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charts/chart5.xml" ContentType="application/vnd.openxmlformats-officedocument.drawingml.chart+xml"/>
  <Override PartName="/xl/charts/style2.xml" ContentType="application/vnd.ms-office.chartstyle+xml"/>
  <Override PartName="/xl/charts/colors2.xml" ContentType="application/vnd.ms-office.chartcolorstyle+xml"/>
  <Override PartName="/xl/charts/chart6.xml" ContentType="application/vnd.openxmlformats-officedocument.drawingml.chart+xml"/>
  <Override PartName="/xl/charts/style3.xml" ContentType="application/vnd.ms-office.chartstyle+xml"/>
  <Override PartName="/xl/charts/colors3.xml" ContentType="application/vnd.ms-office.chartcolorstyle+xml"/>
  <Override PartName="/xl/charts/chart7.xml" ContentType="application/vnd.openxmlformats-officedocument.drawingml.chart+xml"/>
  <Override PartName="/xl/charts/style4.xml" ContentType="application/vnd.ms-office.chartstyle+xml"/>
  <Override PartName="/xl/charts/colors4.xml" ContentType="application/vnd.ms-office.chartcolorstyle+xml"/>
  <Override PartName="/xl/charts/chart8.xml" ContentType="application/vnd.openxmlformats-officedocument.drawingml.chart+xml"/>
  <Override PartName="/xl/charts/style5.xml" ContentType="application/vnd.ms-office.chartstyle+xml"/>
  <Override PartName="/xl/charts/colors5.xml" ContentType="application/vnd.ms-office.chartcolorstyle+xml"/>
  <Override PartName="/xl/charts/chart9.xml" ContentType="application/vnd.openxmlformats-officedocument.drawingml.chart+xml"/>
  <Override PartName="/xl/charts/chart10.xml" ContentType="application/vnd.openxmlformats-officedocument.drawingml.chart+xml"/>
  <Override PartName="/xl/drawings/drawing5.xml" ContentType="application/vnd.openxmlformats-officedocument.drawing+xml"/>
  <Override PartName="/xl/charts/chart11.xml" ContentType="application/vnd.openxmlformats-officedocument.drawingml.chart+xml"/>
  <Override PartName="/xl/charts/style6.xml" ContentType="application/vnd.ms-office.chartstyle+xml"/>
  <Override PartName="/xl/charts/colors6.xml" ContentType="application/vnd.ms-office.chartcolorstyle+xml"/>
  <Override PartName="/xl/charts/chart12.xml" ContentType="application/vnd.openxmlformats-officedocument.drawingml.chart+xml"/>
  <Override PartName="/xl/charts/style7.xml" ContentType="application/vnd.ms-office.chartstyle+xml"/>
  <Override PartName="/xl/charts/colors7.xml" ContentType="application/vnd.ms-office.chartcolorstyle+xml"/>
  <Override PartName="/xl/charts/chart13.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drawings/drawing7.xml" ContentType="application/vnd.openxmlformats-officedocument.drawing+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drawings/drawing8.xml" ContentType="application/vnd.openxmlformats-officedocument.drawing+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style9.xml" ContentType="application/vnd.ms-office.chartstyle+xml"/>
  <Override PartName="/xl/charts/colors9.xml" ContentType="application/vnd.ms-office.chartcolorstyle+xml"/>
  <Override PartName="/xl/charts/chart31.xml" ContentType="application/vnd.openxmlformats-officedocument.drawingml.chart+xml"/>
  <Override PartName="/xl/charts/style10.xml" ContentType="application/vnd.ms-office.chartstyle+xml"/>
  <Override PartName="/xl/charts/colors10.xml" ContentType="application/vnd.ms-office.chartcolorstyle+xml"/>
  <Override PartName="/xl/charts/chart32.xml" ContentType="application/vnd.openxmlformats-officedocument.drawingml.chart+xml"/>
  <Override PartName="/xl/charts/chart33.xml" ContentType="application/vnd.openxmlformats-officedocument.drawingml.chart+xml"/>
  <Override PartName="/xl/charts/style11.xml" ContentType="application/vnd.ms-office.chartstyle+xml"/>
  <Override PartName="/xl/charts/colors11.xml" ContentType="application/vnd.ms-office.chartcolorstyle+xml"/>
  <Override PartName="/xl/charts/chart34.xml" ContentType="application/vnd.openxmlformats-officedocument.drawingml.chart+xml"/>
  <Override PartName="/xl/charts/chart35.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9.xml" ContentType="application/vnd.openxmlformats-officedocument.drawing+xml"/>
  <Override PartName="/xl/charts/chart36.xml" ContentType="application/vnd.openxmlformats-officedocument.drawingml.chart+xml"/>
  <Override PartName="/xl/charts/style13.xml" ContentType="application/vnd.ms-office.chartstyle+xml"/>
  <Override PartName="/xl/charts/colors13.xml" ContentType="application/vnd.ms-office.chartcolorstyle+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style14.xml" ContentType="application/vnd.ms-office.chartstyle+xml"/>
  <Override PartName="/xl/charts/colors14.xml" ContentType="application/vnd.ms-office.chartcolorstyle+xml"/>
  <Override PartName="/xl/charts/chart40.xml" ContentType="application/vnd.openxmlformats-officedocument.drawingml.chart+xml"/>
  <Override PartName="/xl/charts/style15.xml" ContentType="application/vnd.ms-office.chartstyle+xml"/>
  <Override PartName="/xl/charts/colors15.xml" ContentType="application/vnd.ms-office.chartcolorstyle+xml"/>
  <Override PartName="/xl/charts/chart41.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0.xml" ContentType="application/vnd.openxmlformats-officedocument.drawing+xml"/>
  <Override PartName="/xl/charts/chart42.xml" ContentType="application/vnd.openxmlformats-officedocument.drawingml.chart+xml"/>
  <Override PartName="/xl/charts/style17.xml" ContentType="application/vnd.ms-office.chartstyle+xml"/>
  <Override PartName="/xl/charts/colors17.xml" ContentType="application/vnd.ms-office.chartcolorstyle+xml"/>
  <Override PartName="/xl/charts/chart43.xml" ContentType="application/vnd.openxmlformats-officedocument.drawingml.chart+xml"/>
  <Override PartName="/xl/charts/style18.xml" ContentType="application/vnd.ms-office.chartstyle+xml"/>
  <Override PartName="/xl/charts/colors18.xml" ContentType="application/vnd.ms-office.chartcolorstyle+xml"/>
  <Override PartName="/xl/charts/chart44.xml" ContentType="application/vnd.openxmlformats-officedocument.drawingml.chart+xml"/>
  <Override PartName="/xl/charts/style19.xml" ContentType="application/vnd.ms-office.chartstyle+xml"/>
  <Override PartName="/xl/charts/colors19.xml" ContentType="application/vnd.ms-office.chartcolorstyle+xml"/>
  <Override PartName="/xl/charts/chart45.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11.xml" ContentType="application/vnd.openxmlformats-officedocument.drawing+xml"/>
  <Override PartName="/xl/charts/chart46.xml" ContentType="application/vnd.openxmlformats-officedocument.drawingml.chart+xml"/>
  <Override PartName="/xl/charts/style21.xml" ContentType="application/vnd.ms-office.chartstyle+xml"/>
  <Override PartName="/xl/charts/colors21.xml" ContentType="application/vnd.ms-office.chartcolorstyle+xml"/>
  <Override PartName="/xl/charts/chart47.xml" ContentType="application/vnd.openxmlformats-officedocument.drawingml.chart+xml"/>
  <Override PartName="/xl/charts/style22.xml" ContentType="application/vnd.ms-office.chartstyle+xml"/>
  <Override PartName="/xl/charts/colors22.xml" ContentType="application/vnd.ms-office.chartcolorstyle+xml"/>
  <Override PartName="/xl/charts/chart48.xml" ContentType="application/vnd.openxmlformats-officedocument.drawingml.chart+xml"/>
  <Override PartName="/xl/charts/style23.xml" ContentType="application/vnd.ms-office.chartstyle+xml"/>
  <Override PartName="/xl/charts/colors23.xml" ContentType="application/vnd.ms-office.chartcolorstyle+xml"/>
  <Override PartName="/xl/charts/chart49.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12.xml" ContentType="application/vnd.openxmlformats-officedocument.drawing+xml"/>
  <Override PartName="/xl/charts/chart50.xml" ContentType="application/vnd.openxmlformats-officedocument.drawingml.chart+xml"/>
  <Override PartName="/xl/charts/style25.xml" ContentType="application/vnd.ms-office.chartstyle+xml"/>
  <Override PartName="/xl/charts/colors25.xml" ContentType="application/vnd.ms-office.chartcolorstyle+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drawings/drawing13.xml" ContentType="application/vnd.openxmlformats-officedocument.drawing+xml"/>
  <Override PartName="/xl/charts/chart57.xml" ContentType="application/vnd.openxmlformats-officedocument.drawingml.chart+xml"/>
  <Override PartName="/xl/charts/style26.xml" ContentType="application/vnd.ms-office.chartstyle+xml"/>
  <Override PartName="/xl/charts/colors26.xml" ContentType="application/vnd.ms-office.chartcolorstyle+xml"/>
  <Override PartName="/xl/charts/chart58.xml" ContentType="application/vnd.openxmlformats-officedocument.drawingml.chart+xml"/>
  <Override PartName="/xl/charts/style27.xml" ContentType="application/vnd.ms-office.chartstyle+xml"/>
  <Override PartName="/xl/charts/colors27.xml" ContentType="application/vnd.ms-office.chartcolorstyle+xml"/>
  <Override PartName="/xl/charts/chart59.xml" ContentType="application/vnd.openxmlformats-officedocument.drawingml.chart+xml"/>
  <Override PartName="/xl/charts/style28.xml" ContentType="application/vnd.ms-office.chartstyle+xml"/>
  <Override PartName="/xl/charts/colors28.xml" ContentType="application/vnd.ms-office.chartcolorstyle+xml"/>
  <Override PartName="/xl/charts/chart60.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14.xml" ContentType="application/vnd.openxmlformats-officedocument.drawing+xml"/>
  <Override PartName="/xl/charts/chart61.xml" ContentType="application/vnd.openxmlformats-officedocument.drawingml.chart+xml"/>
  <Override PartName="/xl/charts/style30.xml" ContentType="application/vnd.ms-office.chartstyle+xml"/>
  <Override PartName="/xl/charts/colors30.xml" ContentType="application/vnd.ms-office.chartcolorstyle+xml"/>
  <Override PartName="/xl/charts/chart62.xml" ContentType="application/vnd.openxmlformats-officedocument.drawingml.chart+xml"/>
  <Override PartName="/xl/charts/style31.xml" ContentType="application/vnd.ms-office.chartstyle+xml"/>
  <Override PartName="/xl/charts/colors31.xml" ContentType="application/vnd.ms-office.chartcolorstyle+xml"/>
  <Override PartName="/xl/charts/chart63.xml" ContentType="application/vnd.openxmlformats-officedocument.drawingml.chart+xml"/>
  <Override PartName="/xl/charts/style32.xml" ContentType="application/vnd.ms-office.chartstyle+xml"/>
  <Override PartName="/xl/charts/colors32.xml" ContentType="application/vnd.ms-office.chartcolorstyle+xml"/>
  <Override PartName="/xl/charts/chart64.xml" ContentType="application/vnd.openxmlformats-officedocument.drawingml.chart+xml"/>
  <Override PartName="/xl/charts/style33.xml" ContentType="application/vnd.ms-office.chartstyle+xml"/>
  <Override PartName="/xl/charts/colors33.xml" ContentType="application/vnd.ms-office.chartcolorstyle+xml"/>
  <Override PartName="/xl/drawings/drawing15.xml" ContentType="application/vnd.openxmlformats-officedocument.drawing+xml"/>
  <Override PartName="/xl/charts/chart65.xml" ContentType="application/vnd.openxmlformats-officedocument.drawingml.chart+xml"/>
  <Override PartName="/xl/charts/style34.xml" ContentType="application/vnd.ms-office.chartstyle+xml"/>
  <Override PartName="/xl/charts/colors34.xml" ContentType="application/vnd.ms-office.chartcolorstyle+xml"/>
  <Override PartName="/xl/charts/chart66.xml" ContentType="application/vnd.openxmlformats-officedocument.drawingml.chart+xml"/>
  <Override PartName="/xl/charts/style35.xml" ContentType="application/vnd.ms-office.chartstyle+xml"/>
  <Override PartName="/xl/charts/colors35.xml" ContentType="application/vnd.ms-office.chartcolorstyle+xml"/>
  <Override PartName="/xl/charts/chart67.xml" ContentType="application/vnd.openxmlformats-officedocument.drawingml.chart+xml"/>
  <Override PartName="/xl/charts/style36.xml" ContentType="application/vnd.ms-office.chartstyle+xml"/>
  <Override PartName="/xl/charts/colors36.xml" ContentType="application/vnd.ms-office.chartcolorstyle+xml"/>
  <Override PartName="/xl/charts/chart68.xml" ContentType="application/vnd.openxmlformats-officedocument.drawingml.chart+xml"/>
  <Override PartName="/xl/charts/style37.xml" ContentType="application/vnd.ms-office.chartstyle+xml"/>
  <Override PartName="/xl/charts/colors37.xml" ContentType="application/vnd.ms-office.chartcolorstyle+xml"/>
  <Override PartName="/xl/drawings/drawing16.xml" ContentType="application/vnd.openxmlformats-officedocument.drawing+xml"/>
  <Override PartName="/xl/charts/chart69.xml" ContentType="application/vnd.openxmlformats-officedocument.drawingml.chart+xml"/>
  <Override PartName="/xl/charts/style38.xml" ContentType="application/vnd.ms-office.chartstyle+xml"/>
  <Override PartName="/xl/charts/colors38.xml" ContentType="application/vnd.ms-office.chartcolorstyle+xml"/>
  <Override PartName="/xl/charts/chart70.xml" ContentType="application/vnd.openxmlformats-officedocument.drawingml.chart+xml"/>
  <Override PartName="/xl/charts/style39.xml" ContentType="application/vnd.ms-office.chartstyle+xml"/>
  <Override PartName="/xl/charts/colors39.xml" ContentType="application/vnd.ms-office.chartcolorstyle+xml"/>
  <Override PartName="/xl/charts/chart71.xml" ContentType="application/vnd.openxmlformats-officedocument.drawingml.chart+xml"/>
  <Override PartName="/xl/charts/chart72.xml" ContentType="application/vnd.openxmlformats-officedocument.drawingml.chart+xml"/>
  <Override PartName="/xl/charts/style40.xml" ContentType="application/vnd.ms-office.chartstyle+xml"/>
  <Override PartName="/xl/charts/colors40.xml" ContentType="application/vnd.ms-office.chartcolorstyle+xml"/>
  <Override PartName="/xl/charts/chart73.xml" ContentType="application/vnd.openxmlformats-officedocument.drawingml.chart+xml"/>
  <Override PartName="/xl/charts/style41.xml" ContentType="application/vnd.ms-office.chartstyle+xml"/>
  <Override PartName="/xl/charts/colors41.xml" ContentType="application/vnd.ms-office.chartcolorstyle+xml"/>
  <Override PartName="/xl/drawings/drawing17.xml" ContentType="application/vnd.openxmlformats-officedocument.drawing+xml"/>
  <Override PartName="/xl/charts/chart74.xml" ContentType="application/vnd.openxmlformats-officedocument.drawingml.chart+xml"/>
  <Override PartName="/xl/charts/style42.xml" ContentType="application/vnd.ms-office.chartstyle+xml"/>
  <Override PartName="/xl/charts/colors42.xml" ContentType="application/vnd.ms-office.chartcolorstyle+xml"/>
  <Override PartName="/xl/charts/chart75.xml" ContentType="application/vnd.openxmlformats-officedocument.drawingml.chart+xml"/>
  <Override PartName="/xl/charts/style43.xml" ContentType="application/vnd.ms-office.chartstyle+xml"/>
  <Override PartName="/xl/charts/colors43.xml" ContentType="application/vnd.ms-office.chartcolorstyle+xml"/>
  <Override PartName="/xl/charts/chart76.xml" ContentType="application/vnd.openxmlformats-officedocument.drawingml.chart+xml"/>
  <Override PartName="/xl/charts/style44.xml" ContentType="application/vnd.ms-office.chartstyle+xml"/>
  <Override PartName="/xl/charts/colors44.xml" ContentType="application/vnd.ms-office.chartcolorstyle+xml"/>
  <Override PartName="/xl/drawings/drawing18.xml" ContentType="application/vnd.openxmlformats-officedocument.drawing+xml"/>
  <Override PartName="/xl/charts/chart77.xml" ContentType="application/vnd.openxmlformats-officedocument.drawingml.chart+xml"/>
  <Override PartName="/xl/charts/chart78.xml" ContentType="application/vnd.openxmlformats-officedocument.drawingml.chart+xml"/>
  <Override PartName="/xl/charts/style45.xml" ContentType="application/vnd.ms-office.chartstyle+xml"/>
  <Override PartName="/xl/charts/colors45.xml" ContentType="application/vnd.ms-office.chartcolorstyle+xml"/>
  <Override PartName="/xl/charts/chart79.xml" ContentType="application/vnd.openxmlformats-officedocument.drawingml.chart+xml"/>
  <Override PartName="/xl/charts/chart80.xml" ContentType="application/vnd.openxmlformats-officedocument.drawingml.chart+xml"/>
  <Override PartName="/xl/charts/style46.xml" ContentType="application/vnd.ms-office.chartstyle+xml"/>
  <Override PartName="/xl/charts/colors46.xml" ContentType="application/vnd.ms-office.chartcolorstyle+xml"/>
  <Override PartName="/xl/charts/chart81.xml" ContentType="application/vnd.openxmlformats-officedocument.drawingml.chart+xml"/>
  <Override PartName="/xl/charts/chart82.xml" ContentType="application/vnd.openxmlformats-officedocument.drawingml.chart+xml"/>
  <Override PartName="/xl/charts/style47.xml" ContentType="application/vnd.ms-office.chartstyle+xml"/>
  <Override PartName="/xl/charts/colors47.xml" ContentType="application/vnd.ms-office.chartcolorstyle+xml"/>
  <Override PartName="/xl/charts/chart83.xml" ContentType="application/vnd.openxmlformats-officedocument.drawingml.chart+xml"/>
  <Override PartName="/xl/charts/style48.xml" ContentType="application/vnd.ms-office.chartstyle+xml"/>
  <Override PartName="/xl/charts/colors48.xml" ContentType="application/vnd.ms-office.chartcolorstyle+xml"/>
  <Override PartName="/xl/drawings/drawing19.xml" ContentType="application/vnd.openxmlformats-officedocument.drawing+xml"/>
  <Override PartName="/xl/charts/chart84.xml" ContentType="application/vnd.openxmlformats-officedocument.drawingml.chart+xml"/>
  <Override PartName="/xl/charts/style49.xml" ContentType="application/vnd.ms-office.chartstyle+xml"/>
  <Override PartName="/xl/charts/colors49.xml" ContentType="application/vnd.ms-office.chartcolorstyle+xml"/>
  <Override PartName="/xl/charts/chart85.xml" ContentType="application/vnd.openxmlformats-officedocument.drawingml.chart+xml"/>
  <Override PartName="/xl/charts/style50.xml" ContentType="application/vnd.ms-office.chartstyle+xml"/>
  <Override PartName="/xl/charts/colors50.xml" ContentType="application/vnd.ms-office.chartcolorstyle+xml"/>
  <Override PartName="/xl/charts/chart86.xml" ContentType="application/vnd.openxmlformats-officedocument.drawingml.chart+xml"/>
  <Override PartName="/xl/charts/chart87.xml" ContentType="application/vnd.openxmlformats-officedocument.drawingml.chart+xml"/>
  <Override PartName="/xl/charts/chart88.xml" ContentType="application/vnd.openxmlformats-officedocument.drawingml.chart+xml"/>
  <Override PartName="/xl/charts/chart89.xml" ContentType="application/vnd.openxmlformats-officedocument.drawingml.chart+xml"/>
  <Override PartName="/xl/charts/style51.xml" ContentType="application/vnd.ms-office.chartstyle+xml"/>
  <Override PartName="/xl/charts/colors51.xml" ContentType="application/vnd.ms-office.chartcolorstyle+xml"/>
  <Override PartName="/xl/charts/chart90.xml" ContentType="application/vnd.openxmlformats-officedocument.drawingml.chart+xml"/>
  <Override PartName="/xl/charts/chart91.xml" ContentType="application/vnd.openxmlformats-officedocument.drawingml.chart+xml"/>
  <Override PartName="/xl/charts/chart92.xml" ContentType="application/vnd.openxmlformats-officedocument.drawingml.chart+xml"/>
  <Override PartName="/xl/charts/chart93.xml" ContentType="application/vnd.openxmlformats-officedocument.drawingml.chart+xml"/>
  <Override PartName="/xl/drawings/drawing20.xml" ContentType="application/vnd.openxmlformats-officedocument.drawing+xml"/>
  <Override PartName="/xl/charts/chart94.xml" ContentType="application/vnd.openxmlformats-officedocument.drawingml.chart+xml"/>
  <Override PartName="/xl/charts/style52.xml" ContentType="application/vnd.ms-office.chartstyle+xml"/>
  <Override PartName="/xl/charts/colors52.xml" ContentType="application/vnd.ms-office.chartcolorstyle+xml"/>
  <Override PartName="/xl/charts/chart95.xml" ContentType="application/vnd.openxmlformats-officedocument.drawingml.chart+xml"/>
  <Override PartName="/xl/charts/chart96.xml" ContentType="application/vnd.openxmlformats-officedocument.drawingml.chart+xml"/>
  <Override PartName="/xl/charts/chart97.xml" ContentType="application/vnd.openxmlformats-officedocument.drawingml.chart+xml"/>
  <Override PartName="/xl/charts/style53.xml" ContentType="application/vnd.ms-office.chartstyle+xml"/>
  <Override PartName="/xl/charts/colors53.xml" ContentType="application/vnd.ms-office.chartcolorstyle+xml"/>
  <Override PartName="/xl/charts/chart98.xml" ContentType="application/vnd.openxmlformats-officedocument.drawingml.chart+xml"/>
  <Override PartName="/xl/charts/style54.xml" ContentType="application/vnd.ms-office.chartstyle+xml"/>
  <Override PartName="/xl/charts/colors54.xml" ContentType="application/vnd.ms-office.chartcolorstyle+xml"/>
  <Override PartName="/xl/charts/chart99.xml" ContentType="application/vnd.openxmlformats-officedocument.drawingml.chart+xml"/>
  <Override PartName="/xl/charts/chart100.xml" ContentType="application/vnd.openxmlformats-officedocument.drawingml.chart+xml"/>
  <Override PartName="/xl/charts/style55.xml" ContentType="application/vnd.ms-office.chartstyle+xml"/>
  <Override PartName="/xl/charts/colors55.xml" ContentType="application/vnd.ms-office.chartcolorstyle+xml"/>
  <Override PartName="/xl/charts/chart101.xml" ContentType="application/vnd.openxmlformats-officedocument.drawingml.chart+xml"/>
  <Override PartName="/xl/charts/style56.xml" ContentType="application/vnd.ms-office.chartstyle+xml"/>
  <Override PartName="/xl/charts/colors56.xml" ContentType="application/vnd.ms-office.chartcolorstyle+xml"/>
  <Override PartName="/xl/drawings/drawing21.xml" ContentType="application/vnd.openxmlformats-officedocument.drawing+xml"/>
  <Override PartName="/xl/charts/chart102.xml" ContentType="application/vnd.openxmlformats-officedocument.drawingml.chart+xml"/>
  <Override PartName="/xl/charts/chart103.xml" ContentType="application/vnd.openxmlformats-officedocument.drawingml.chart+xml"/>
  <Override PartName="/xl/charts/chart104.xml" ContentType="application/vnd.openxmlformats-officedocument.drawingml.chart+xml"/>
  <Override PartName="/xl/charts/chart105.xml" ContentType="application/vnd.openxmlformats-officedocument.drawingml.chart+xml"/>
  <Override PartName="/xl/charts/style57.xml" ContentType="application/vnd.ms-office.chartstyle+xml"/>
  <Override PartName="/xl/charts/colors57.xml" ContentType="application/vnd.ms-office.chartcolorstyle+xml"/>
  <Override PartName="/xl/charts/chart106.xml" ContentType="application/vnd.openxmlformats-officedocument.drawingml.chart+xml"/>
  <Override PartName="/xl/charts/chart107.xml" ContentType="application/vnd.openxmlformats-officedocument.drawingml.chart+xml"/>
  <Override PartName="/xl/drawings/drawing22.xml" ContentType="application/vnd.openxmlformats-officedocument.drawing+xml"/>
  <Override PartName="/xl/charts/chart108.xml" ContentType="application/vnd.openxmlformats-officedocument.drawingml.chart+xml"/>
  <Override PartName="/xl/charts/style58.xml" ContentType="application/vnd.ms-office.chartstyle+xml"/>
  <Override PartName="/xl/charts/colors58.xml" ContentType="application/vnd.ms-office.chartcolorstyle+xml"/>
  <Override PartName="/xl/charts/chart109.xml" ContentType="application/vnd.openxmlformats-officedocument.drawingml.chart+xml"/>
  <Override PartName="/xl/charts/style59.xml" ContentType="application/vnd.ms-office.chartstyle+xml"/>
  <Override PartName="/xl/charts/colors59.xml" ContentType="application/vnd.ms-office.chartcolorstyle+xml"/>
  <Override PartName="/xl/charts/chart110.xml" ContentType="application/vnd.openxmlformats-officedocument.drawingml.chart+xml"/>
  <Override PartName="/xl/charts/chart111.xml" ContentType="application/vnd.openxmlformats-officedocument.drawingml.chart+xml"/>
  <Override PartName="/xl/charts/style60.xml" ContentType="application/vnd.ms-office.chartstyle+xml"/>
  <Override PartName="/xl/charts/colors60.xml" ContentType="application/vnd.ms-office.chartcolorstyle+xml"/>
  <Override PartName="/xl/drawings/drawing23.xml" ContentType="application/vnd.openxmlformats-officedocument.drawing+xml"/>
  <Override PartName="/xl/charts/chart112.xml" ContentType="application/vnd.openxmlformats-officedocument.drawingml.chart+xml"/>
  <Override PartName="/xl/charts/style61.xml" ContentType="application/vnd.ms-office.chartstyle+xml"/>
  <Override PartName="/xl/charts/colors61.xml" ContentType="application/vnd.ms-office.chartcolorstyle+xml"/>
  <Override PartName="/xl/charts/chart113.xml" ContentType="application/vnd.openxmlformats-officedocument.drawingml.chart+xml"/>
  <Override PartName="/xl/charts/chart114.xml" ContentType="application/vnd.openxmlformats-officedocument.drawingml.chart+xml"/>
  <Override PartName="/xl/charts/chart115.xml" ContentType="application/vnd.openxmlformats-officedocument.drawingml.chart+xml"/>
  <Override PartName="/xl/charts/style62.xml" ContentType="application/vnd.ms-office.chartstyle+xml"/>
  <Override PartName="/xl/charts/colors62.xml" ContentType="application/vnd.ms-office.chartcolorstyle+xml"/>
  <Override PartName="/xl/charts/chart116.xml" ContentType="application/vnd.openxmlformats-officedocument.drawingml.chart+xml"/>
  <Override PartName="/xl/charts/style63.xml" ContentType="application/vnd.ms-office.chartstyle+xml"/>
  <Override PartName="/xl/charts/colors63.xml" ContentType="application/vnd.ms-office.chartcolorstyle+xml"/>
  <Override PartName="/xl/drawings/drawing24.xml" ContentType="application/vnd.openxmlformats-officedocument.drawing+xml"/>
  <Override PartName="/xl/charts/chart117.xml" ContentType="application/vnd.openxmlformats-officedocument.drawingml.chart+xml"/>
  <Override PartName="/xl/charts/chart118.xml" ContentType="application/vnd.openxmlformats-officedocument.drawingml.chart+xml"/>
  <Override PartName="/xl/charts/chart119.xml" ContentType="application/vnd.openxmlformats-officedocument.drawingml.chart+xml"/>
  <Override PartName="/xl/charts/style64.xml" ContentType="application/vnd.ms-office.chartstyle+xml"/>
  <Override PartName="/xl/charts/colors64.xml" ContentType="application/vnd.ms-office.chartcolorstyle+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defaultThemeVersion="124226"/>
  <mc:AlternateContent xmlns:mc="http://schemas.openxmlformats.org/markup-compatibility/2006">
    <mc:Choice Requires="x15">
      <x15ac:absPath xmlns:x15ac="http://schemas.microsoft.com/office/spreadsheetml/2010/11/ac" url="C:\Users\Eleanor!\Dropbox (MEXP)\MEXP files\"/>
    </mc:Choice>
  </mc:AlternateContent>
  <xr:revisionPtr revIDLastSave="0" documentId="8_{24934182-E34F-4F65-807E-6383900CFCED}" xr6:coauthVersionLast="43" xr6:coauthVersionMax="43" xr10:uidLastSave="{00000000-0000-0000-0000-000000000000}"/>
  <bookViews>
    <workbookView xWindow="630" yWindow="1590" windowWidth="19170" windowHeight="9330" tabRatio="824" xr2:uid="{00000000-000D-0000-FFFF-FFFF00000000}"/>
  </bookViews>
  <sheets>
    <sheet name="Cover page" sheetId="27" r:id="rId1"/>
    <sheet name="Definitions" sheetId="3" r:id="rId2"/>
    <sheet name="Table of Contents" sheetId="35" r:id="rId3"/>
    <sheet name="1. Terminal forecast" sheetId="23" r:id="rId4"/>
    <sheet name="1a.  Terminal Analysis" sheetId="57" r:id="rId5"/>
    <sheet name="2.  MIMO forecast" sheetId="30" r:id="rId6"/>
    <sheet name="3.  Analysis by band" sheetId="36" r:id="rId7"/>
    <sheet name="4.  TOTALS" sheetId="2" r:id="rId8"/>
    <sheet name="5.  FEMs" sheetId="9" r:id="rId9"/>
    <sheet name="5a. ASM" sheetId="40" r:id="rId10"/>
    <sheet name="5b. TxM" sheetId="47" r:id="rId11"/>
    <sheet name="5c. MMPA" sheetId="29" r:id="rId12"/>
    <sheet name="5c. Switched Duplexer Bank" sheetId="50" r:id="rId13"/>
    <sheet name="5d. Diversity Module" sheetId="51" r:id="rId14"/>
    <sheet name="5f. CFE" sheetId="54" r:id="rId15"/>
    <sheet name="6.  PA Summary and ET" sheetId="37" r:id="rId16"/>
    <sheet name="6b Discrete PA" sheetId="26" r:id="rId17"/>
    <sheet name="7.  Filter Summary" sheetId="32" r:id="rId18"/>
    <sheet name="7a  Discrete Filters+FilterBank" sheetId="4" r:id="rId19"/>
    <sheet name="8a  Switch" sheetId="5" r:id="rId20"/>
    <sheet name="8b Aperture Tuning" sheetId="6" r:id="rId21"/>
    <sheet name="8c Impedance Tuning" sheetId="39" r:id="rId22"/>
    <sheet name="9 LNA" sheetId="56" r:id="rId23"/>
    <sheet name="10 mmwave" sheetId="58" r:id="rId24"/>
    <sheet name="11.  Assumptions" sheetId="38" r:id="rId25"/>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R52" i="39" l="1"/>
  <c r="Q52" i="39"/>
  <c r="P52" i="39"/>
  <c r="O52" i="39"/>
  <c r="N52" i="39"/>
  <c r="M52" i="39"/>
  <c r="L52" i="39"/>
  <c r="K52" i="39"/>
  <c r="D133" i="35" l="1"/>
  <c r="D134" i="35"/>
  <c r="D132" i="35"/>
  <c r="D131" i="35"/>
  <c r="D39" i="35"/>
  <c r="D37" i="35"/>
  <c r="D33" i="35"/>
  <c r="D32" i="35"/>
  <c r="D31" i="35"/>
  <c r="D30" i="35"/>
  <c r="D29" i="35"/>
  <c r="D28" i="35"/>
  <c r="D27" i="35"/>
  <c r="D26" i="35"/>
  <c r="D22" i="35"/>
  <c r="D21" i="35"/>
  <c r="D20" i="35"/>
  <c r="D19" i="35"/>
  <c r="D18" i="35"/>
  <c r="D17" i="35"/>
  <c r="D16" i="35"/>
  <c r="D129" i="35" l="1"/>
  <c r="D128" i="35"/>
  <c r="D102" i="35"/>
  <c r="D101" i="35"/>
  <c r="D41" i="35"/>
  <c r="D42" i="35"/>
  <c r="D43" i="35"/>
  <c r="D44" i="35"/>
  <c r="D45" i="35"/>
  <c r="D47" i="35"/>
  <c r="D48" i="35"/>
  <c r="D49" i="35"/>
  <c r="D50" i="35"/>
  <c r="D51" i="35"/>
  <c r="D52" i="35"/>
  <c r="D53" i="35"/>
  <c r="D54" i="35"/>
  <c r="D55" i="35"/>
  <c r="D56" i="35"/>
  <c r="D57" i="35"/>
  <c r="D58" i="35"/>
  <c r="D59" i="35"/>
  <c r="D60" i="35"/>
  <c r="D61" i="35"/>
  <c r="D88" i="35" l="1"/>
  <c r="D139" i="35"/>
  <c r="D138" i="35"/>
  <c r="D127" i="35"/>
  <c r="D126" i="35"/>
  <c r="D125" i="35"/>
  <c r="D124" i="35"/>
  <c r="D123" i="35"/>
  <c r="D110" i="35"/>
  <c r="D109" i="35"/>
  <c r="D108" i="35"/>
  <c r="D107" i="35"/>
  <c r="D84" i="35"/>
  <c r="D82" i="35"/>
  <c r="D78" i="35"/>
  <c r="D77" i="35"/>
  <c r="D76" i="35"/>
  <c r="D75" i="35"/>
  <c r="D74" i="35"/>
  <c r="D73" i="35"/>
  <c r="D72" i="35"/>
  <c r="D71" i="35"/>
  <c r="D70" i="35"/>
  <c r="D69" i="35"/>
  <c r="D68" i="35"/>
  <c r="D67" i="35"/>
  <c r="D66" i="35"/>
  <c r="D65" i="35"/>
  <c r="D64" i="35"/>
  <c r="D63" i="35"/>
  <c r="D62" i="35"/>
  <c r="D143" i="35" l="1"/>
  <c r="D136" i="35"/>
  <c r="D137" i="35"/>
  <c r="D140" i="35"/>
  <c r="D142" i="35"/>
  <c r="D141" i="35"/>
  <c r="D121" i="35"/>
  <c r="D120" i="35"/>
  <c r="D119" i="35"/>
  <c r="D118" i="35"/>
  <c r="D116" i="35"/>
  <c r="D80" i="35"/>
  <c r="D38" i="35"/>
  <c r="D117" i="35" l="1"/>
  <c r="D114" i="35"/>
  <c r="D115" i="35"/>
  <c r="D113" i="35"/>
  <c r="D112" i="35"/>
  <c r="D105" i="35"/>
  <c r="D106" i="35"/>
  <c r="D111" i="35"/>
  <c r="D104" i="35"/>
  <c r="D97" i="35"/>
  <c r="D98" i="35"/>
  <c r="D99" i="35"/>
  <c r="D100" i="35"/>
  <c r="D94" i="35"/>
  <c r="D95" i="35"/>
  <c r="D96" i="35"/>
  <c r="D91" i="35"/>
  <c r="D92" i="35"/>
  <c r="D93" i="35"/>
  <c r="D90" i="35"/>
  <c r="D86" i="35"/>
  <c r="D87" i="35"/>
  <c r="D85" i="35"/>
  <c r="D81" i="35"/>
  <c r="D83" i="35"/>
  <c r="D36" i="35"/>
  <c r="D35" i="35"/>
  <c r="D25" i="35"/>
  <c r="D24" i="35"/>
  <c r="D15" i="35"/>
  <c r="D14" i="35"/>
  <c r="D13" i="35"/>
  <c r="D12" i="35"/>
  <c r="D11" i="35"/>
  <c r="D10" i="35"/>
  <c r="D9" i="35"/>
  <c r="D8" i="35"/>
  <c r="D7" i="35"/>
  <c r="B4" i="35"/>
  <c r="B4" i="3"/>
</calcChain>
</file>

<file path=xl/sharedStrings.xml><?xml version="1.0" encoding="utf-8"?>
<sst xmlns="http://schemas.openxmlformats.org/spreadsheetml/2006/main" count="1078" uniqueCount="575">
  <si>
    <t>TD-LTE</t>
  </si>
  <si>
    <t>Relay</t>
  </si>
  <si>
    <t>Definitions</t>
  </si>
  <si>
    <t>Any</t>
  </si>
  <si>
    <t>Multimode:</t>
  </si>
  <si>
    <t>Single-mode:</t>
  </si>
  <si>
    <t>Satellite-based Access Node</t>
  </si>
  <si>
    <t>Repeater:  Consumer</t>
  </si>
  <si>
    <t>Repeater:  Operator</t>
  </si>
  <si>
    <t>0-1W</t>
  </si>
  <si>
    <t>1W+</t>
  </si>
  <si>
    <t>Outdoor DAS</t>
  </si>
  <si>
    <t>Indoor DAS</t>
  </si>
  <si>
    <t>CAGR</t>
  </si>
  <si>
    <t>CDMA/EVDO</t>
  </si>
  <si>
    <t>Segment Definitions</t>
  </si>
  <si>
    <t>TOTALS</t>
  </si>
  <si>
    <t>MARKET DRIVERS</t>
  </si>
  <si>
    <t>0-4W (most below 1W)</t>
  </si>
  <si>
    <t>5-60W</t>
  </si>
  <si>
    <t>Joe Madden, Principal Analyst</t>
  </si>
  <si>
    <t>(408) 540-7284</t>
  </si>
  <si>
    <t>joe@mobile-experts.net</t>
  </si>
  <si>
    <t>Filter</t>
  </si>
  <si>
    <t>Mobile Experts Handset RF Front End Forecast</t>
  </si>
  <si>
    <t>Power Amplifier</t>
  </si>
  <si>
    <t>Switch</t>
  </si>
  <si>
    <t>Duplexer</t>
  </si>
  <si>
    <t>ASM</t>
  </si>
  <si>
    <t>FEM</t>
  </si>
  <si>
    <t>Description</t>
  </si>
  <si>
    <t>Impedance Match Tuning</t>
  </si>
  <si>
    <t>Use of variable reactance components to modify the interface between two RF components (i.e. filter and antenna)</t>
  </si>
  <si>
    <t>A component with only a single input and output, used in the RF chain to select the desired band</t>
  </si>
  <si>
    <t>A component which separates transmit and receiver signals, resulting in a single antenna port but two separate filters for Tx and Rx chains.</t>
  </si>
  <si>
    <t>Mobile Handset RFFE forecast</t>
  </si>
  <si>
    <t>Mobile Handset RFFE Forecast</t>
  </si>
  <si>
    <t>FEMs</t>
  </si>
  <si>
    <t>Feature Phone</t>
  </si>
  <si>
    <t>Tablet</t>
  </si>
  <si>
    <t>M2M</t>
  </si>
  <si>
    <t>PC module</t>
  </si>
  <si>
    <t>A mobile terminal with the communications module embedded in a panel-style computer.   Distinguished from PC applications by the user interface (touchscreen vs keyboard)</t>
  </si>
  <si>
    <t>A communications module either embedded in a Personal Computer or provided as a USB dongle.   Distinguished from tablets by user interface (keyboard vs touchscreen)</t>
  </si>
  <si>
    <t>Filters and Duplexers</t>
  </si>
  <si>
    <t>Switches</t>
  </si>
  <si>
    <t>Tuning Elements</t>
  </si>
  <si>
    <t>LTE-FDD</t>
  </si>
  <si>
    <t>CDMA/EVDO only</t>
  </si>
  <si>
    <t>TOTAL HANDSETS</t>
  </si>
  <si>
    <t>Smartphones</t>
  </si>
  <si>
    <t>Feature Phones</t>
  </si>
  <si>
    <t>TOTAL TABLETS</t>
  </si>
  <si>
    <t>TOTAL PC MODEMS</t>
  </si>
  <si>
    <t>TOTAL M2M MODEMS</t>
  </si>
  <si>
    <t>MMPA</t>
  </si>
  <si>
    <t>GSM/EDGE</t>
  </si>
  <si>
    <t>UMTS/HSPA</t>
  </si>
  <si>
    <t>TD-SCDMA</t>
  </si>
  <si>
    <t>GSM/EDGE only</t>
  </si>
  <si>
    <t>WCDMA/HSPA (and 2G)</t>
  </si>
  <si>
    <t>TD-SCDMA (and 2G)</t>
  </si>
  <si>
    <t>TD-LTE (and 2G/3G)</t>
  </si>
  <si>
    <t>LTE-FDD (and 2G/3G)</t>
  </si>
  <si>
    <t>PA FORECAST</t>
  </si>
  <si>
    <t>TOTAL PA units</t>
  </si>
  <si>
    <t>PA Revenue ($M)</t>
  </si>
  <si>
    <t>Skyworks</t>
  </si>
  <si>
    <t>RDA</t>
  </si>
  <si>
    <t>Others</t>
  </si>
  <si>
    <t>WCDMA/HSPA</t>
  </si>
  <si>
    <t>Murata</t>
  </si>
  <si>
    <t>Sony</t>
  </si>
  <si>
    <t>Physical Filter Shipments</t>
  </si>
  <si>
    <t>Physical Filter ASP</t>
  </si>
  <si>
    <t>Physical Filter Revenue ($M)</t>
  </si>
  <si>
    <t>Total</t>
  </si>
  <si>
    <t>Discrete Switch ASP</t>
  </si>
  <si>
    <t>TOTAL</t>
  </si>
  <si>
    <t>Tablets</t>
  </si>
  <si>
    <t>MIMO Forecast</t>
  </si>
  <si>
    <t>MEMS</t>
  </si>
  <si>
    <t>DTC</t>
  </si>
  <si>
    <t>Capable of simultaneous operation in multiple modes and at multiple bands</t>
  </si>
  <si>
    <t>Reconfigurable</t>
  </si>
  <si>
    <t>Capable of one air interface standard at a time, but adaptable to multiple standards</t>
  </si>
  <si>
    <t>Murata/Renesas</t>
  </si>
  <si>
    <t>Capable of only one air interface standard  (Note:  GSM/EDGE is considered a single mode)</t>
  </si>
  <si>
    <t>Tai-SAW</t>
  </si>
  <si>
    <t>RF $ Content for all terminals</t>
  </si>
  <si>
    <t>TxM</t>
  </si>
  <si>
    <t>Assume equal ASP for PA but ET may transmit higher power</t>
  </si>
  <si>
    <t>Smartphones Total</t>
  </si>
  <si>
    <t>MMPA Revenue</t>
  </si>
  <si>
    <t>Filter Summary</t>
  </si>
  <si>
    <t>FBAR</t>
  </si>
  <si>
    <t>Ceramic</t>
  </si>
  <si>
    <t>SAW</t>
  </si>
  <si>
    <t>BAW</t>
  </si>
  <si>
    <t>ASM Shipments</t>
  </si>
  <si>
    <t>TxM Shipments</t>
  </si>
  <si>
    <t>ASM Revenue</t>
  </si>
  <si>
    <t>TxM Revenue</t>
  </si>
  <si>
    <t>Total of all technologies</t>
  </si>
  <si>
    <t>Transmit Module</t>
  </si>
  <si>
    <t>A single package which may contain multiple die, used only for signal amplification to +20 dBm or more.</t>
  </si>
  <si>
    <t>TOTAL  TERMINALS</t>
  </si>
  <si>
    <t>RFFE-Standard</t>
  </si>
  <si>
    <t>m x n MIMO</t>
  </si>
  <si>
    <t>MIMO is designated by numbers of transmitters and receivers differently for uplink and downlink.   Mobile Experts uses the first number, m, to designate the number of transmitters and n to designate the number of receivers.</t>
  </si>
  <si>
    <t>RFFE Total Market ($M)</t>
  </si>
  <si>
    <t>Taiyo Yuden</t>
  </si>
  <si>
    <t>Section 1:  Mobile Terminals Forecast</t>
  </si>
  <si>
    <t>Section 2:  MIMO Forecast</t>
  </si>
  <si>
    <t>Section 3:   Frequency Band and Carrier Aggregation Forecast</t>
  </si>
  <si>
    <t>Table of Contents</t>
  </si>
  <si>
    <t>Mobile Terminals Forecast</t>
  </si>
  <si>
    <t>Number of Frequency Bands used worldwide</t>
  </si>
  <si>
    <t>Anticipated bands in the future</t>
  </si>
  <si>
    <t>Table 1-1:   Handset Forecast (Millions)</t>
  </si>
  <si>
    <t>150 total abi</t>
  </si>
  <si>
    <t xml:space="preserve">TD-LTE </t>
  </si>
  <si>
    <t>Total FEM Revenue</t>
  </si>
  <si>
    <t>Section 6:  PA Forecast</t>
  </si>
  <si>
    <t>Section 7:   Filter Forecast</t>
  </si>
  <si>
    <t>Section 8:   Discrete Switch + Tuning Devices</t>
  </si>
  <si>
    <t>Total PA Revenue</t>
  </si>
  <si>
    <t>TxM PA</t>
  </si>
  <si>
    <t>Table 6-1:  PA Revenue by Integration Level</t>
  </si>
  <si>
    <t>MMPA FORECAST</t>
  </si>
  <si>
    <t>PA FORECAST SUMMARY</t>
  </si>
  <si>
    <t>TOTAL FILTER REVENUE</t>
  </si>
  <si>
    <t>Table 7-1:  Filter Revenue Summary by Level of Integration</t>
  </si>
  <si>
    <t>Table 7-3:  Filter Revenue Summary by Process Technology</t>
  </si>
  <si>
    <t>Table 7-2:  Process Technology Adoption</t>
  </si>
  <si>
    <t>Table 7-4:  Approximate Filter Die Consumed</t>
  </si>
  <si>
    <t>Revenue per discrete filter die</t>
  </si>
  <si>
    <t>Closed Loop</t>
  </si>
  <si>
    <t>Open Loop</t>
  </si>
  <si>
    <t>Section 4:  Total Market Size</t>
  </si>
  <si>
    <t>Section 5:  FEM Integration Forecast</t>
  </si>
  <si>
    <t>ET MMPA</t>
  </si>
  <si>
    <t>Qualcomm</t>
  </si>
  <si>
    <t>BAW, TC SAW</t>
  </si>
  <si>
    <t>Infineon</t>
  </si>
  <si>
    <t>Not including switches sold into other modules</t>
  </si>
  <si>
    <t>SAW, FBAR</t>
  </si>
  <si>
    <t>MMPA + Duplexers</t>
  </si>
  <si>
    <t>Panasonic</t>
  </si>
  <si>
    <t>Complete Front End PA</t>
  </si>
  <si>
    <t>ET MMPA Revenue</t>
  </si>
  <si>
    <t>Standard MMPA Revenue</t>
  </si>
  <si>
    <t>Filters in ASMs</t>
  </si>
  <si>
    <t>Filters in CFEs</t>
  </si>
  <si>
    <t>Discrete Filters</t>
  </si>
  <si>
    <t>Discrete Duplexers</t>
  </si>
  <si>
    <t>Impedance Tuning</t>
  </si>
  <si>
    <t>Aperture Tuning</t>
  </si>
  <si>
    <t>Antenna Aperture Tuning</t>
  </si>
  <si>
    <t>Front End Module, which may incorporate any combination of amplifiers, switches, tuners, or filters.  MMPAs are not counted in the FEM category even if they include switches, for clarity.   MMPAs with filters or duplexers integrated are considered Complete Front Ends and are placed in the FEM category.</t>
  </si>
  <si>
    <t>A PA integrated with antenna switching, which does not include ALL of the filters for the relevant bands.   A Tx Module which integrates all of the filters would be considered a Complete Front End.</t>
  </si>
  <si>
    <t>TC-SAW</t>
  </si>
  <si>
    <t>Total Antenna Tuner Shipments</t>
  </si>
  <si>
    <t>PC Modems+Mobile Hotspots</t>
  </si>
  <si>
    <t>DL RF Paths/terminal</t>
  </si>
  <si>
    <t>UL RF Paths/terminal</t>
  </si>
  <si>
    <t>PADs + Switch</t>
  </si>
  <si>
    <t xml:space="preserve">Discrete Swich Revenue </t>
  </si>
  <si>
    <t>Switch content in FEMs</t>
  </si>
  <si>
    <t>PA</t>
  </si>
  <si>
    <t>Tuning</t>
  </si>
  <si>
    <t>Total Switch Market</t>
  </si>
  <si>
    <t>MIPI/Ctrl</t>
  </si>
  <si>
    <t>MIPI/CMOS Controllers</t>
  </si>
  <si>
    <t>Tuning Elements for Antenna Frequency Tuning</t>
  </si>
  <si>
    <t>Cavendish Kinetics</t>
  </si>
  <si>
    <t>Discrete PA</t>
  </si>
  <si>
    <t>WiSOL</t>
  </si>
  <si>
    <t>DISCRETE FILTER REVENUE</t>
  </si>
  <si>
    <t>Assumptions for RF content breakdown based on inherent cost</t>
  </si>
  <si>
    <t>NOTE:   REVENUE BROKEN UP BY FUNCTION (RF content for FEMs assigned according to cost of each function)</t>
  </si>
  <si>
    <t>Table 4-2:  RF Front End Market By Product</t>
  </si>
  <si>
    <t>Table 4-1:  RF Front End Market Size, by RF function</t>
  </si>
  <si>
    <t>Table 6-2:  ET PA Adoption by Integration Type</t>
  </si>
  <si>
    <t>NOTE:  This table reflects discrete switches sold directly to OEMs</t>
  </si>
  <si>
    <t>Table 3-4:  Number of RFFE-Bands Used per Terminal</t>
  </si>
  <si>
    <t>original forecast release</t>
  </si>
  <si>
    <t>Qorvo</t>
  </si>
  <si>
    <t>Diversity Filter Bank</t>
  </si>
  <si>
    <t>ASMs</t>
  </si>
  <si>
    <t>ASM ASP average</t>
  </si>
  <si>
    <t>TxMs</t>
  </si>
  <si>
    <t>TxM ASP average</t>
  </si>
  <si>
    <t>Switched Duplexer Bank</t>
  </si>
  <si>
    <t>Switched Duplexer Bank forecast</t>
  </si>
  <si>
    <t>Diversity Filter Bank forecast</t>
  </si>
  <si>
    <t>Table 5-1:  FEM Shipment Summary, by FEM type</t>
  </si>
  <si>
    <t>Table 5-2:  FEM Revenue Summary, by FEM type</t>
  </si>
  <si>
    <t>Sw Duplexer Bank Shipments</t>
  </si>
  <si>
    <t>Sw Duplexer Bank ASP</t>
  </si>
  <si>
    <t>Sw Duplexer Bank Revenue</t>
  </si>
  <si>
    <t>Diversity Filter Bank Shipments</t>
  </si>
  <si>
    <t>Diversity Filter Bank Revenue</t>
  </si>
  <si>
    <t>WISOL</t>
  </si>
  <si>
    <t>limited without filter integrated</t>
  </si>
  <si>
    <t>Note:  Percentage of Shipments, not revenue</t>
  </si>
  <si>
    <t>Discrete Switch Adoption in Terminals</t>
  </si>
  <si>
    <t>Mux</t>
  </si>
  <si>
    <t>Switches---Not Including Aperture Tuning Switches</t>
  </si>
  <si>
    <t>ON Semi</t>
  </si>
  <si>
    <t>MEMS Tuners</t>
  </si>
  <si>
    <t>DTC Tuners</t>
  </si>
  <si>
    <t xml:space="preserve">Murata </t>
  </si>
  <si>
    <t>Note:  Excluding antennas and component sales to module vendors</t>
  </si>
  <si>
    <t>Filters in Diversity Modules</t>
  </si>
  <si>
    <t>MMPAs</t>
  </si>
  <si>
    <t>Tuners</t>
  </si>
  <si>
    <t>Discrete Switches</t>
  </si>
  <si>
    <t>NOTE:   REVENUE BROKEN UP BY PRODUCT TYPE (actual modules sold)</t>
  </si>
  <si>
    <t>Discrete PAs</t>
  </si>
  <si>
    <t>Not Including MMPAs in CFE modules</t>
  </si>
  <si>
    <t>DL RFFE Paths</t>
  </si>
  <si>
    <t>UL RFFE Paths</t>
  </si>
  <si>
    <t>Average $ content per RF path</t>
  </si>
  <si>
    <t>Total FEM Shipments</t>
  </si>
  <si>
    <t>Table 5-3:  FEM ASP Summary, by FEM type</t>
  </si>
  <si>
    <t>Overall FEM ASP</t>
  </si>
  <si>
    <t>PC</t>
  </si>
  <si>
    <t>Complete Front End (CFE)</t>
  </si>
  <si>
    <t>Diplexer</t>
  </si>
  <si>
    <t>A filter component which breaks the spectrum into a low band and high band on separate RF paths.</t>
  </si>
  <si>
    <t>Also known as a FEMiD, a Switched Duplexer Bank includes band selection switches ad multiple duplexers.</t>
  </si>
  <si>
    <t>Multiplexer</t>
  </si>
  <si>
    <t>Passive Filter Bank</t>
  </si>
  <si>
    <t>A filter-only module with multiple filtering components.  This is counted in the Discrete Filter category despite a higher level of integration, because in the marketplace these products can be addressed by filter-only competitors.</t>
  </si>
  <si>
    <t>RF Path</t>
  </si>
  <si>
    <t>Each different mode and frequency band is counted as an individual RFFE path.  Because almost every different band requires a different RF filter, the RF signal follows a distinct path through the handset for each mode.   Mobile Experts counts RFFE paths  as a method to estimate total numbers of filters and other components.</t>
  </si>
  <si>
    <t>Envelope Tracking Power Supply:</t>
  </si>
  <si>
    <t>A voltage supply for an amplifier which ramps supply voltage up and down quickly, following the waveform of the radio signal.</t>
  </si>
  <si>
    <t>Discrete Devices</t>
  </si>
  <si>
    <t>Integrated Modules</t>
  </si>
  <si>
    <t>Samsung</t>
  </si>
  <si>
    <t>Table 4-3:  RF Front End Market By Integration Level</t>
  </si>
  <si>
    <t>Table 4-4:  RF Content per Terminal</t>
  </si>
  <si>
    <t>Table 5-5:  ASM Shipments by Air Interface Standard</t>
  </si>
  <si>
    <t>Table 5-6:  ASM ASP</t>
  </si>
  <si>
    <t>Table 5-7:  ASM Revenue</t>
  </si>
  <si>
    <t>Table 6-4:  ET PA Revenue Summary by Integration Type</t>
  </si>
  <si>
    <t>Table 7-7:  Filter Shipments by Air Interface Standard</t>
  </si>
  <si>
    <t>Table 7-8:  Duplexer Shipments by Air Interface Standard</t>
  </si>
  <si>
    <t>Table 7-9:  Filter ASP by Air Interface Standard</t>
  </si>
  <si>
    <t>Table 7-10:  Duplexer ASP by Air Interface Standard</t>
  </si>
  <si>
    <t>Table 7-11:  Filter Revenue by Air Interface Standard</t>
  </si>
  <si>
    <t>Table 7-12:  Duplexer Revenue by Air Interface Standard</t>
  </si>
  <si>
    <t>Table 7-13:  Average Revenue per filter die</t>
  </si>
  <si>
    <t>Table 8-8:   Switch Revenue</t>
  </si>
  <si>
    <t>Table 8-9:   Discrete Switch Market Shares</t>
  </si>
  <si>
    <t>Table 8-10:  Tuner Shipments for Aperture Tuning</t>
  </si>
  <si>
    <t>Table 8-11:  Tuner ASP by Technology</t>
  </si>
  <si>
    <t>Table 8-13:  Tuner Revenue by Application</t>
  </si>
  <si>
    <t>Table 8-15:  Tuner Shipments for Impedance Match Tuning</t>
  </si>
  <si>
    <t>Table 8-16:  Tuner ASP by Technology</t>
  </si>
  <si>
    <t>Table 8-18:  Tuner Adoption by Closed Loop/Open Loop</t>
  </si>
  <si>
    <t>LNA</t>
  </si>
  <si>
    <t>LNAs</t>
  </si>
  <si>
    <t>Table 9-1:  LNA Adoption in Terminals</t>
  </si>
  <si>
    <t>Percentage of all terminals</t>
  </si>
  <si>
    <t>Adoption higher than 100% due to multiple band groups</t>
  </si>
  <si>
    <t>Table 9-3:  LNA ASP</t>
  </si>
  <si>
    <t>Table 9-4:   LNA Integration</t>
  </si>
  <si>
    <t>Percentage Discrete</t>
  </si>
  <si>
    <t>Percentage integrated</t>
  </si>
  <si>
    <t>Table 9-5:   LNA Revenue</t>
  </si>
  <si>
    <t>Discrete LNA Revenue</t>
  </si>
  <si>
    <t>LNA Revenue in FEMs</t>
  </si>
  <si>
    <t>LNA ASP</t>
  </si>
  <si>
    <t>Total LNA Market</t>
  </si>
  <si>
    <t>Discrete LNA</t>
  </si>
  <si>
    <t>Discrete LNA Adoption in Terminals</t>
  </si>
  <si>
    <t>2-3 bands</t>
  </si>
  <si>
    <t>4-5 bands</t>
  </si>
  <si>
    <t>6-7 bands</t>
  </si>
  <si>
    <t>8-9 bands</t>
  </si>
  <si>
    <t>10+bands</t>
  </si>
  <si>
    <t>Section 9:   LNA Forecast</t>
  </si>
  <si>
    <t>Table 11-1:  ASM content breakdown</t>
  </si>
  <si>
    <t>Table 11-2:   TxM content breakdown</t>
  </si>
  <si>
    <t>Table 11-3:  MMPA content breakdown</t>
  </si>
  <si>
    <t>Table 11-4:  Switched Duplexer content breakdown</t>
  </si>
  <si>
    <t>Table 11-6:  PAD content breakdown</t>
  </si>
  <si>
    <t>Table 11-7:  CFE content breakdown</t>
  </si>
  <si>
    <t>Table 11-8:  Total Forecasted MIPI/CMOS Controller Revenue</t>
  </si>
  <si>
    <t>Section 11:  Assumptions</t>
  </si>
  <si>
    <t>TOTAL RF Paths</t>
  </si>
  <si>
    <t>11band and 17 band in iphone6</t>
  </si>
  <si>
    <t>2-4 bands</t>
  </si>
  <si>
    <t>5-8 bands</t>
  </si>
  <si>
    <t>16+ bands</t>
  </si>
  <si>
    <t>8-11 bands</t>
  </si>
  <si>
    <t>11-15 bands</t>
  </si>
  <si>
    <t>Average</t>
  </si>
  <si>
    <t>CFEs</t>
  </si>
  <si>
    <t>CFE Revenue</t>
  </si>
  <si>
    <t>Complete Front Ends (CFEs)</t>
  </si>
  <si>
    <t>CFE</t>
  </si>
  <si>
    <t>Entry level smartphones (&lt;$200)</t>
  </si>
  <si>
    <t>Other Filter Modules</t>
  </si>
  <si>
    <t>pa</t>
  </si>
  <si>
    <t>filt growth</t>
  </si>
  <si>
    <t>bottom up target, without antenna</t>
  </si>
  <si>
    <t>EC-GSM</t>
  </si>
  <si>
    <t>Antenna Switch Module, incorporating a multi-throw antenna switch and multiple ports for different bands.   Some ASMs include filters but others do not.</t>
  </si>
  <si>
    <t>MMPA with GSM</t>
  </si>
  <si>
    <t>Quadplexer</t>
  </si>
  <si>
    <t>A filter-based module which breaks the band up into multiple paths without using switches.</t>
  </si>
  <si>
    <t>Premium Tier Smartphone</t>
  </si>
  <si>
    <t>Mid Tier Smartphone</t>
  </si>
  <si>
    <t>Entry Level Smartphone</t>
  </si>
  <si>
    <t>A mobile phone without a High Level Operating System.</t>
  </si>
  <si>
    <t>latest release</t>
  </si>
  <si>
    <t>Table 5-10:  TxM Shipments by Air Interface Standard</t>
  </si>
  <si>
    <t>Table 5-11:  TxM ASP</t>
  </si>
  <si>
    <t>Table 5-12:  TxM Revenue</t>
  </si>
  <si>
    <t>Table 5-14:  MMPA Shipments</t>
  </si>
  <si>
    <t>Table 5-15:  MMPA Adoption, Converged vs Hybrid</t>
  </si>
  <si>
    <t>Table 5-16:  MMPA Shipments, Converged vs Hybrid</t>
  </si>
  <si>
    <t>Table 5-17:  MMPA ASP</t>
  </si>
  <si>
    <t>Table 5-18:  MMPA Revenue</t>
  </si>
  <si>
    <t>Table 5-19:  ET MMPA Revenue</t>
  </si>
  <si>
    <t>Table 5-20:  MMPA Revenue, Converged vs. Hybrid</t>
  </si>
  <si>
    <t>Table 5-21:  MMPA Market Shares</t>
  </si>
  <si>
    <t>Table 5-22:  MMPA vs Discrete Comparison</t>
  </si>
  <si>
    <t>Table 5-23:  Switched Duplexer Bank Shipments by Type</t>
  </si>
  <si>
    <t>Table 5-24:  Switched Duplexer Bank ASP</t>
  </si>
  <si>
    <t>Table 5-25:  Switched Duplexer Bank Revenue</t>
  </si>
  <si>
    <t>Table 5-27:  Diversity Filter Bank Shipments by Type</t>
  </si>
  <si>
    <t>Table 5-28:  Diversity Filter Bank ASP</t>
  </si>
  <si>
    <t>Table 5-29:  Diversity FIlter Bank Revenue</t>
  </si>
  <si>
    <t>Table 5-35:  CFE Shipments by Number of Bands</t>
  </si>
  <si>
    <t>Table 5-36:  CFE ASP</t>
  </si>
  <si>
    <t>Table 5-37:  CFE Revenue</t>
  </si>
  <si>
    <t>Broadcom</t>
  </si>
  <si>
    <t>Table 9-2:   LNA Shipments by Air Interface Std</t>
  </si>
  <si>
    <t>5G NR</t>
  </si>
  <si>
    <t>CFE Shipments</t>
  </si>
  <si>
    <t>Note:  Not including passive duplexer banks "Quintplexers" or "Extractors"</t>
  </si>
  <si>
    <t>Table 6-3:  ET PAs Shipped</t>
  </si>
  <si>
    <t>Number of ET PAs Shipped</t>
  </si>
  <si>
    <t>(counting PAs, this could be higher than the number of power supplies)</t>
  </si>
  <si>
    <t>reduction in 2018 with chinese OEMs adopting CFE</t>
  </si>
  <si>
    <t>Quadplexers</t>
  </si>
  <si>
    <t>Hexaplexers</t>
  </si>
  <si>
    <t>Other Multiplexers</t>
  </si>
  <si>
    <t>LTE Cat-NB1</t>
  </si>
  <si>
    <t>Diversity Module</t>
  </si>
  <si>
    <t>Airoha</t>
  </si>
  <si>
    <t>Huntersun</t>
  </si>
  <si>
    <t>Table 8-17:  Impedance Tuner Revenue by Technology</t>
  </si>
  <si>
    <t>Table 11-5:  Diversity Module content breakdown</t>
  </si>
  <si>
    <t>Quintplexer, Triplexer</t>
  </si>
  <si>
    <t>TST</t>
  </si>
  <si>
    <t>A component which only directs RF signals to different paths, without filtering or amplification.  Switches used to change antenna length are counted as "tuners"</t>
  </si>
  <si>
    <t>Extractor:</t>
  </si>
  <si>
    <t>A passive filter structure that separates GPS from licensed 3GPP signals.  Some also separate 2.4 GHz signals for Bluetooth or Wi-Fi.</t>
  </si>
  <si>
    <t>A module with a band selection switch and multiple bandpass filters, typically applied to the diversity or MIMO antenna path.   Most also include LNAs</t>
  </si>
  <si>
    <t>Low Noise Amplifier (LNA)</t>
  </si>
  <si>
    <t>An amplifier component used in the receiver chain.  Most are integrated with diversity modules or other FEMs but some are used as discrete devices.</t>
  </si>
  <si>
    <t>Table 9-6:   Discrete LNA Market Shares</t>
  </si>
  <si>
    <t>NXP</t>
  </si>
  <si>
    <t>Table 9-7:   LNA Technology Shares</t>
  </si>
  <si>
    <t>GaAs</t>
  </si>
  <si>
    <t>SiGe</t>
  </si>
  <si>
    <t>share of overall market, not just discretes</t>
  </si>
  <si>
    <t>NOTE:  This table reflects discrete LNAs sold directly to OEMs</t>
  </si>
  <si>
    <t>Not including LNAs sold into other modules</t>
  </si>
  <si>
    <t>CMOS/SOI</t>
  </si>
  <si>
    <t>Table 8-12:  Aperture Tuner Revenue by Technology</t>
  </si>
  <si>
    <t>Table 8-14:  Aperture Tuner Market Shares</t>
  </si>
  <si>
    <t>Table 8-18:  Impedance Tuner Market Shares</t>
  </si>
  <si>
    <t>ET Power supply revenue not counted in total RFFE revenue</t>
  </si>
  <si>
    <t>Airoha/MTK</t>
  </si>
  <si>
    <t>Vanchip</t>
  </si>
  <si>
    <t>Table 7-6:  Overall Filter Market Shares--Excluding sub-module sales</t>
  </si>
  <si>
    <t>Table 8-5:  Transfer Switch Shipments</t>
  </si>
  <si>
    <t>Table 8-6:  Transfer Switch ASP</t>
  </si>
  <si>
    <t xml:space="preserve">Table 8-4:  Transfer Switch Adoption </t>
  </si>
  <si>
    <t>Table 8-7:  Transfer Switch Revenue</t>
  </si>
  <si>
    <t>Use of an RF switch or variable capacitor to change the resonant frequency of the antenna.</t>
  </si>
  <si>
    <t>Transfer Switch</t>
  </si>
  <si>
    <t>A multi-pole, multi-throw switch that is used to "swap" antennas when the main antenna is impaired by the user's grip or other external objects.   Most handsets use a DPDT switch today but 4P4T is likely for 4x4 MIMO cases.</t>
  </si>
  <si>
    <t>Not including quads used in CFEs</t>
  </si>
  <si>
    <t>Not including muxes used in CFEs</t>
  </si>
  <si>
    <t>Table 8-1:  Discrete SPMT Switch Adoption by Air Interface Std</t>
  </si>
  <si>
    <t>Table 8-2:  Discrete SPMT Switch Shipments by Air Interface Std</t>
  </si>
  <si>
    <t>Table 8-3:  Discrete SPMT Switch ASP</t>
  </si>
  <si>
    <t>Handset with mm-wave 5G</t>
  </si>
  <si>
    <t>Terminals using mm-wave 5G NR</t>
  </si>
  <si>
    <t>RFFE paths per terminal</t>
  </si>
  <si>
    <t>mm-wave RFFE shipments</t>
  </si>
  <si>
    <t xml:space="preserve">Diversity Module </t>
  </si>
  <si>
    <t>Discrete SPMT switch revenue</t>
  </si>
  <si>
    <t>Diversity Modules</t>
  </si>
  <si>
    <t>Discrete Filters+Modules</t>
  </si>
  <si>
    <t>Dropping due to integration with DivMod and CFE</t>
  </si>
  <si>
    <t>M2M/IoT</t>
  </si>
  <si>
    <t>Table 6-6:  Discrete PA Shipments</t>
  </si>
  <si>
    <t>Table 6-7:  Discrete PA ASP</t>
  </si>
  <si>
    <t>Table 6-8: Discrete PA Revenue</t>
  </si>
  <si>
    <t>Table 6-9:  Discrete PA Market Shares</t>
  </si>
  <si>
    <t>Table 7-14:  Other Filter Modules</t>
  </si>
  <si>
    <t>Table 7-15:  Discrete Filter Market Shares</t>
  </si>
  <si>
    <t>Qualcomm/RF360</t>
  </si>
  <si>
    <t>Inter-stage Tuning</t>
  </si>
  <si>
    <t>Adjustment of capacitance or inductance values between stages of amplifiers or filters</t>
  </si>
  <si>
    <t>5G &gt; 20 GHz</t>
  </si>
  <si>
    <t>5G &lt; 6 GHz</t>
  </si>
  <si>
    <t>DL nx2</t>
  </si>
  <si>
    <t>DL nx4</t>
  </si>
  <si>
    <t>DL nx8</t>
  </si>
  <si>
    <t>Table 2-1: Smartphone Forecast below 6 GHz</t>
  </si>
  <si>
    <t>UL 2xn</t>
  </si>
  <si>
    <t>Table 2-2: Smartphone Forecast below 6 GHz</t>
  </si>
  <si>
    <t>(MIMO level defined as the format used for 2 GHz bands.  Bands below 1 GHz are assumed to stay at 2x2 MIMO)</t>
  </si>
  <si>
    <t>UE Forecast by Band</t>
  </si>
  <si>
    <t>M2M / IoT</t>
  </si>
  <si>
    <t>Mobile Terminals Analysis</t>
  </si>
  <si>
    <t>CA Adoption overall</t>
  </si>
  <si>
    <t xml:space="preserve">Simple CA </t>
  </si>
  <si>
    <t>Quadplexer CA</t>
  </si>
  <si>
    <t>Table 1-2:   Smartphone and Worldphone Adoption</t>
  </si>
  <si>
    <t>Table 1-3:   Smartphone Adoption Overall (Including Worldphones)</t>
  </si>
  <si>
    <t>Table 1-4:   Smartphone and Worldphone Forecast (Millions)</t>
  </si>
  <si>
    <t>Table 1-5:   Mobile Tablet Forecast (Millions)</t>
  </si>
  <si>
    <t>Table 1-6:   PC Modem + Mobile Hotspot Forecast</t>
  </si>
  <si>
    <t>Table 1-8:   Mobile Terminals Forecast</t>
  </si>
  <si>
    <t>Table 1-9:   Mobile Terminals Forecast</t>
  </si>
  <si>
    <t>Table 1-10:   Mobile 5G Terminals Forecast</t>
  </si>
  <si>
    <t>Table 1-11:   Downlink Carrier Aggregation Adoption</t>
  </si>
  <si>
    <t>Table 1-12:   Downlink Carrier Aggregation Adoption</t>
  </si>
  <si>
    <t>Table 1-13:   Uplink Carrier Aggregation Adoption</t>
  </si>
  <si>
    <t>Table 1-14:   Uplink Carrier Aggregation Adoption</t>
  </si>
  <si>
    <t>Hexaplexer+ CA</t>
  </si>
  <si>
    <t>TOTAL TERMINALS</t>
  </si>
  <si>
    <t>Terminals with UL CA</t>
  </si>
  <si>
    <t>UL CA Adoption</t>
  </si>
  <si>
    <t>Intel</t>
  </si>
  <si>
    <t>(MIMO level defined as the format used for 2-5 GHz bands.  Bands below 1 GHz are assumed to stay at 2x2 MIMO)</t>
  </si>
  <si>
    <t>DL n x 12</t>
  </si>
  <si>
    <t>DL n x 16</t>
  </si>
  <si>
    <t>DL n x 24</t>
  </si>
  <si>
    <t>Entry level Smartphone</t>
  </si>
  <si>
    <t>Premium Smartphone</t>
  </si>
  <si>
    <t>Overall Average</t>
  </si>
  <si>
    <t>Table 3-1:  Number of Frequency Bands Used worldwide</t>
  </si>
  <si>
    <t>Table 3-2:  Number of DL RFFE Paths Used per Terminal</t>
  </si>
  <si>
    <t>Table 3-3:  Number of UL RFFE Paths Used per Terminal</t>
  </si>
  <si>
    <t>RF360</t>
  </si>
  <si>
    <t>TF-SAW</t>
  </si>
  <si>
    <t>BAW, SAW, TC SAW</t>
  </si>
  <si>
    <t>&lt;1 GHz bands</t>
  </si>
  <si>
    <t>1.7 to 2.5 GHz</t>
  </si>
  <si>
    <t>3-6 GHz</t>
  </si>
  <si>
    <t>includes uplink ca</t>
  </si>
  <si>
    <t>&lt;1 GHz</t>
  </si>
  <si>
    <t>1.7-2.5 GHz</t>
  </si>
  <si>
    <t>Switched Duplex+DRx</t>
  </si>
  <si>
    <t>mm-wave front ends</t>
  </si>
  <si>
    <t>Table 10-1:  Level of Sub-array Adoption in Terminals</t>
  </si>
  <si>
    <t>Other</t>
  </si>
  <si>
    <t>Table 10-2:   mm-wave Sub-array Shipments</t>
  </si>
  <si>
    <t>Table 10-5:   Sub-array Revenue</t>
  </si>
  <si>
    <t>Huawei</t>
  </si>
  <si>
    <t>4-element</t>
  </si>
  <si>
    <t>Total Sub-array Market</t>
  </si>
  <si>
    <t>Table 10-4:  Sub-array ASP</t>
  </si>
  <si>
    <t>Table 10-6:   mm-wave Sub-array Market Shares</t>
  </si>
  <si>
    <t>mm-wave Sub-Arrays</t>
  </si>
  <si>
    <t>Diplexers/Triplexers</t>
  </si>
  <si>
    <t>Extractors/Antennaplexers</t>
  </si>
  <si>
    <t>Table 1-15:   LAA Adoption</t>
  </si>
  <si>
    <t>Table 1-16:   LAA Terminal Shipments</t>
  </si>
  <si>
    <t>Terminals shipped with LAA</t>
  </si>
  <si>
    <t>SAW, TC SAW, Ceramic</t>
  </si>
  <si>
    <t>Note:  Excludes all filters sold into modules</t>
  </si>
  <si>
    <t>mm-wave</t>
  </si>
  <si>
    <t>Table 8-7:  SPMT Switch Revenue</t>
  </si>
  <si>
    <t>NB-IoT</t>
  </si>
  <si>
    <t>Cellular IoT</t>
  </si>
  <si>
    <t>PC/Tablet</t>
  </si>
  <si>
    <t>5G &lt;6GHz</t>
  </si>
  <si>
    <t>5G &lt; 6GHz</t>
  </si>
  <si>
    <t>3G/4G/5G MMPA</t>
  </si>
  <si>
    <t>SOI</t>
  </si>
  <si>
    <t xml:space="preserve">SOI  </t>
  </si>
  <si>
    <t>UL 4 x n</t>
  </si>
  <si>
    <t>UL 12 x n</t>
  </si>
  <si>
    <t>UL 16 x n</t>
  </si>
  <si>
    <t>UL 24 x n</t>
  </si>
  <si>
    <t>Antenna-plexer</t>
  </si>
  <si>
    <t>A passive filter structure that separates GPS, Wi-Fi, and/or Bluetooth from licensed 3GPP signals, located near the antenna.</t>
  </si>
  <si>
    <t>Diversity Module (DRx)</t>
  </si>
  <si>
    <t>(also known as MMMB)  A multi-mode, multi-band PA component which handles more than one air interface standard and more than one band through a single RF path.     MMPAs normally include switches at the output.   A quad-band GSM/EDGE PA is not counted as an MMPA even though multiple bands and modes are handled....we require 3G/4G modes to qualify as an MMPA.</t>
  </si>
  <si>
    <t>Hexaplexer</t>
  </si>
  <si>
    <t>A filter component which divides the spectrum into six bands, without switches, for simultaneous operation.</t>
  </si>
  <si>
    <t>A passive filter structure that separates the signals in four frequency bands, without switches, for simultaneous operation.</t>
  </si>
  <si>
    <t>Each air interface standard handled by a terminal is counted as an individual RFFE-Std.   Because many handsets handle multiple modes, this is a construct which is used to estimate component shipments.  Note that Mobile Experts no longer uses this metric as a tool for estimating market size as of May 2018.</t>
  </si>
  <si>
    <t>RF Artificial Intelligence</t>
  </si>
  <si>
    <t>The use of advanced learning algorithms in the modem to adjust large numbers of tuning elements in the RF Front End.  This approach is used for digital self-calibration of each handset.</t>
  </si>
  <si>
    <t>A handheld device a high level operating system that sells for below $200.  This tier generally includes 3-10 frequency bands with limited features.</t>
  </si>
  <si>
    <t>IoT</t>
  </si>
  <si>
    <t>A communications module for automated use by local embedded applications…not for direct human use.   Internet of Things refers to new battery-optimized formats such as LTE Cat-M, NB-IoT, and EC-GSM.</t>
  </si>
  <si>
    <t>Table 1-7:   M2M/IoT Modules Forecast</t>
  </si>
  <si>
    <t>LTE Cat 13+</t>
  </si>
  <si>
    <t>LTE Cat-5</t>
  </si>
  <si>
    <t>LTE Cat-4</t>
  </si>
  <si>
    <t>LTE Cat-1</t>
  </si>
  <si>
    <t>LTE Cat-0</t>
  </si>
  <si>
    <t>LTE Cat-M1</t>
  </si>
  <si>
    <t>Not incl mmwave</t>
  </si>
  <si>
    <t>Table 2-3: Tablet Forecast below 6 GHz</t>
  </si>
  <si>
    <t>Table 2-4: Tablet  Forecast below 6 GHz</t>
  </si>
  <si>
    <t>Table 2-5: PC Forecast below 6 GHz</t>
  </si>
  <si>
    <t>Table 2-6: PC  Forecast below 6 GHz</t>
  </si>
  <si>
    <t>Table 2-7: C-IoT Forecast below 6 GHz</t>
  </si>
  <si>
    <t>Table 2-82: C-IoT  Forecast below 6 GHz</t>
  </si>
  <si>
    <t>Table 2-9: Terminal Forecast &gt; 20 GHz</t>
  </si>
  <si>
    <t>Table 2-10: Terminal Forecast &gt; 20 GHz</t>
  </si>
  <si>
    <t>Table 3-5:  Number of RFFEs in mm-wave bands</t>
  </si>
  <si>
    <t xml:space="preserve">Table 4-5:  RF Front End Market Shares </t>
  </si>
  <si>
    <t>Section 10:   Millimeter Wave Modules</t>
  </si>
  <si>
    <t>Table 5-26:  Switched Duplexer Bank  Market Shares</t>
  </si>
  <si>
    <t>1Q2019</t>
  </si>
  <si>
    <t>Table 5-8:  ASM 2018 Market Shares</t>
  </si>
  <si>
    <t>Table 5-13:  TxM 2018 Market Shares</t>
  </si>
  <si>
    <t>Est. 2018  MMPA Revenue</t>
  </si>
  <si>
    <t>2018 MMPA Market Share</t>
  </si>
  <si>
    <t>SmarterMicro</t>
  </si>
  <si>
    <t>2018 Market Share</t>
  </si>
  <si>
    <t>Table 5-30:  Diversity Filter Bank 2018 Market Shares</t>
  </si>
  <si>
    <t>Table 5-38:  CFE 2018 Market Shares</t>
  </si>
  <si>
    <t>Table 6-5:   ET Modulator Shipment Shares--2018</t>
  </si>
  <si>
    <t>2018 Discrete PA Revenue</t>
  </si>
  <si>
    <t>2018 Discrete PA Market Share</t>
  </si>
  <si>
    <t>Est 2018  Filter Revenue</t>
  </si>
  <si>
    <t>Est. 2018  Filter Market Share</t>
  </si>
  <si>
    <t>2018 Discrete Filter Revenue</t>
  </si>
  <si>
    <t>2018 Discrete Filter Market Share</t>
  </si>
  <si>
    <t>2018 Share</t>
  </si>
  <si>
    <t>2018 Revenue ($M)</t>
  </si>
  <si>
    <t>2018 market share</t>
  </si>
  <si>
    <t>A handheld device a high level operating system that sells for more than $500.  This tier generally includes more than 18 frequency bands, and during 2018 included CA, TDD, FDD-LTE.</t>
  </si>
  <si>
    <t>A handheld device a high level operating system that sells for between $200 and $500.  This tier generally includes 5-18 frequency bands.  During 2018, these units generally had a more fluid market for modems,with 5-mode operation and some CA or 4x4 MIMO.</t>
  </si>
  <si>
    <t>Cavendish</t>
  </si>
  <si>
    <t>Note:  Reflects market share for discrete devices only.  Not including die sales to module vendors</t>
  </si>
  <si>
    <t>TOTAL 2018 Revenue</t>
  </si>
  <si>
    <t>Top tier handsets (&gt;$500)</t>
  </si>
  <si>
    <t>Mid tier handsests ($200-500)</t>
  </si>
  <si>
    <t>Premium tier handsets (&gt;$500)</t>
  </si>
  <si>
    <t>Hotspot with mm-wave 5G</t>
  </si>
  <si>
    <t>Transfer Switches</t>
  </si>
  <si>
    <t>Smartphones:  3 subarrays</t>
  </si>
  <si>
    <t>Smartphones:  4 subarrays</t>
  </si>
  <si>
    <t>Hotspots:  4 subarrays</t>
  </si>
  <si>
    <t>Hotspots:  Other</t>
  </si>
  <si>
    <t>Hotspots:  8 subarrays</t>
  </si>
  <si>
    <t>Hotspots+CPEs</t>
  </si>
  <si>
    <t>Note:  4 dual-pol elements or equivalent</t>
  </si>
  <si>
    <t>Note:  Including antenna, RF PA, switch, LNA, up/downconversion</t>
  </si>
  <si>
    <t>Also known as a PAMiD, LPAMiD, or LPAF. An integrated module which contains power amplifier, transmitter and receiver filters, as well as the necessary switches to incorporate all RF functions between the transceiver and the antenna for a specific set of frequency bands.  The new PA/LNA/Switch/filter modules for 5G are included in this category.</t>
  </si>
  <si>
    <t>CPE</t>
  </si>
  <si>
    <t>Customer Premises Equipment for fixed-broadband applications.   Fixed CPEs are counted in the "hotspot" category in this forecast.</t>
  </si>
  <si>
    <t>Hotspots</t>
  </si>
  <si>
    <t>Either plugged in or working by battery, a modem which functions on mobile standards to provide local Wi-Fi access is known as a mobile hotspot.</t>
  </si>
  <si>
    <t>A communications module for automated use by local embedded applications…not for direct human use.   M2M refers to the legacy standards, GSM, 3GB53:C58, and LTE Cat-4 and above.</t>
  </si>
  <si>
    <t>Entire contents © 2019 Mobile Experts Inc. Reproduction of this publication in any form without prior written permission is strictly forbidden and will be prosecuted to the fully extent of US and International laws. The transfer of this publication in either paper or electronic form to unlicensed third parties is strictly forbidden. The opinions expressed herein are subject to change without notice.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</si>
</sst>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5">
    <numFmt numFmtId="44" formatCode="_(&quot;$&quot;* #,##0.00_);_(&quot;$&quot;* \(#,##0.00\);_(&quot;$&quot;* &quot;-&quot;??_);_(@_)"/>
    <numFmt numFmtId="43" formatCode="_(* #,##0.00_);_(* \(#,##0.00\);_(* &quot;-&quot;??_);_(@_)"/>
    <numFmt numFmtId="164" formatCode="[$-409]d\-mmm\-yyyy;@"/>
    <numFmt numFmtId="165" formatCode="_(* #,##0_);_(* \(#,##0\);_(* &quot;-&quot;??_);_(@_)"/>
    <numFmt numFmtId="166" formatCode="0.0"/>
    <numFmt numFmtId="167" formatCode="0.0%"/>
    <numFmt numFmtId="168" formatCode="_(* #,##0.0_);_(* \(#,##0.0\);_(* &quot;-&quot;??_);_(@_)"/>
    <numFmt numFmtId="169" formatCode="_(&quot;$&quot;* #,##0.0_);_(&quot;$&quot;* \(#,##0.0\);_(&quot;$&quot;* &quot;-&quot;??_);_(@_)"/>
    <numFmt numFmtId="170" formatCode="_(&quot;$&quot;* #,##0_);_(&quot;$&quot;* \(#,##0\);_(&quot;$&quot;* &quot;-&quot;??_);_(@_)"/>
    <numFmt numFmtId="171" formatCode="0_);\(0\)"/>
    <numFmt numFmtId="172" formatCode="&quot;$&quot;#,##0.00"/>
    <numFmt numFmtId="173" formatCode="_(&quot;$&quot;* #,##0.000_);_(&quot;$&quot;* \(#,##0.000\);_(&quot;$&quot;* &quot;-&quot;??_);_(@_)"/>
    <numFmt numFmtId="174" formatCode="#,##0,,"/>
    <numFmt numFmtId="175" formatCode="&quot;$&quot;#,##0,,"/>
    <numFmt numFmtId="176" formatCode="&quot;$&quot;#,##0.0,,"/>
    <numFmt numFmtId="177" formatCode="&quot;$&quot;#,##0,,\ &quot;M&quot;"/>
    <numFmt numFmtId="178" formatCode="&quot;$&quot;#,##0,,\ &quot; M&quot;"/>
    <numFmt numFmtId="179" formatCode="#,##0,,\ &quot;M&quot;"/>
    <numFmt numFmtId="180" formatCode="&quot;$&quot;#,##0,,&quot; M&quot;"/>
    <numFmt numFmtId="181" formatCode="#,##0,,&quot; M&quot;"/>
    <numFmt numFmtId="182" formatCode="#,##0,,\ &quot; M&quot;"/>
    <numFmt numFmtId="183" formatCode="#,##0;[Red]#,##0"/>
    <numFmt numFmtId="184" formatCode="&quot;$&quot;#,##0,,&quot; M&quot;;[Red]&quot;$&quot;#,##0,,&quot; M&quot;"/>
    <numFmt numFmtId="185" formatCode="&quot;$&quot;#,##0,,\ "/>
    <numFmt numFmtId="186" formatCode="m/d/yyyy;@"/>
    <numFmt numFmtId="187" formatCode="#,##0,,&quot;M&quot;"/>
    <numFmt numFmtId="188" formatCode="0,,&quot; M&quot;"/>
    <numFmt numFmtId="189" formatCode="&quot;$&quot;* #,##0,,&quot; M&quot;"/>
    <numFmt numFmtId="190" formatCode="0.0000%"/>
    <numFmt numFmtId="191" formatCode="#,##0.0,,"/>
    <numFmt numFmtId="192" formatCode="#,##0.0,,\ &quot;M&quot;"/>
    <numFmt numFmtId="193" formatCode="#,##0,,,&quot; B&quot;"/>
    <numFmt numFmtId="194" formatCode="#,##0.0,,&quot;M&quot;"/>
    <numFmt numFmtId="195" formatCode="#,,"/>
    <numFmt numFmtId="196" formatCode="#,##0.000"/>
  </numFmts>
  <fonts count="75" x14ac:knownFonts="1">
    <font>
      <sz val="11"/>
      <color theme="1"/>
      <name val="Calibri"/>
      <family val="2"/>
      <scheme val="minor"/>
    </font>
    <font>
      <sz val="11"/>
      <color theme="1"/>
      <name val="Candara"/>
      <family val="2"/>
    </font>
    <font>
      <sz val="11"/>
      <color theme="1"/>
      <name val="Candara"/>
      <family val="2"/>
    </font>
    <font>
      <sz val="11"/>
      <color theme="1"/>
      <name val="Candara"/>
      <family val="2"/>
    </font>
    <font>
      <sz val="11"/>
      <color theme="1"/>
      <name val="Candara"/>
      <family val="2"/>
    </font>
    <font>
      <sz val="11"/>
      <color theme="1"/>
      <name val="Candara"/>
      <family val="2"/>
    </font>
    <font>
      <sz val="11"/>
      <color theme="1"/>
      <name val="Candara"/>
      <family val="2"/>
    </font>
    <font>
      <sz val="11"/>
      <color theme="1"/>
      <name val="Candara"/>
      <family val="2"/>
    </font>
    <font>
      <sz val="11"/>
      <color theme="1"/>
      <name val="Candara"/>
      <family val="2"/>
    </font>
    <font>
      <sz val="11"/>
      <color theme="1"/>
      <name val="Candara"/>
      <family val="2"/>
    </font>
    <font>
      <sz val="11"/>
      <color theme="1"/>
      <name val="Candara"/>
      <family val="2"/>
    </font>
    <font>
      <sz val="11"/>
      <color theme="1"/>
      <name val="Candara"/>
      <family val="2"/>
    </font>
    <font>
      <sz val="11"/>
      <color theme="1"/>
      <name val="Candara"/>
      <family val="2"/>
    </font>
    <font>
      <sz val="11"/>
      <color theme="1"/>
      <name val="Candara"/>
      <family val="2"/>
    </font>
    <font>
      <sz val="11"/>
      <color theme="1"/>
      <name val="Candara"/>
      <family val="2"/>
    </font>
    <font>
      <sz val="11"/>
      <color theme="1"/>
      <name val="Candara"/>
      <family val="2"/>
    </font>
    <font>
      <sz val="11"/>
      <color theme="1"/>
      <name val="Candara"/>
      <family val="2"/>
    </font>
    <font>
      <sz val="11"/>
      <color theme="1"/>
      <name val="Candara"/>
      <family val="2"/>
    </font>
    <font>
      <sz val="11"/>
      <color theme="1"/>
      <name val="Candara"/>
      <family val="2"/>
    </font>
    <font>
      <sz val="11"/>
      <color theme="1"/>
      <name val="Candara"/>
      <family val="2"/>
    </font>
    <font>
      <sz val="11"/>
      <color theme="1"/>
      <name val="Candara"/>
      <family val="2"/>
    </font>
    <font>
      <sz val="11"/>
      <color theme="1"/>
      <name val="Candara"/>
      <family val="2"/>
    </font>
    <font>
      <sz val="11"/>
      <color theme="1"/>
      <name val="Candara"/>
      <family val="2"/>
    </font>
    <font>
      <sz val="11"/>
      <color theme="1"/>
      <name val="Candara"/>
      <family val="2"/>
    </font>
    <font>
      <sz val="11"/>
      <color theme="1"/>
      <name val="Candara"/>
      <family val="2"/>
    </font>
    <font>
      <sz val="11"/>
      <color theme="1"/>
      <name val="Candara"/>
      <family val="2"/>
    </font>
    <font>
      <sz val="11"/>
      <color theme="1"/>
      <name val="Candara"/>
      <family val="2"/>
    </font>
    <font>
      <sz val="11"/>
      <color theme="1"/>
      <name val="Candara"/>
      <family val="2"/>
    </font>
    <font>
      <sz val="11"/>
      <color theme="1"/>
      <name val="Candara"/>
      <family val="2"/>
    </font>
    <font>
      <sz val="11"/>
      <color theme="1"/>
      <name val="Candara"/>
      <family val="2"/>
    </font>
    <font>
      <sz val="11"/>
      <color theme="1"/>
      <name val="Candara"/>
      <family val="2"/>
    </font>
    <font>
      <sz val="11"/>
      <color theme="1"/>
      <name val="Candara"/>
      <family val="2"/>
    </font>
    <font>
      <sz val="11"/>
      <color theme="1"/>
      <name val="Candara"/>
      <family val="2"/>
    </font>
    <font>
      <sz val="11"/>
      <color theme="1"/>
      <name val="Candara"/>
      <family val="2"/>
    </font>
    <font>
      <sz val="11"/>
      <color theme="1"/>
      <name val="Candara"/>
      <family val="2"/>
    </font>
    <font>
      <sz val="11"/>
      <color theme="1"/>
      <name val="Candara"/>
      <family val="2"/>
    </font>
    <font>
      <sz val="11"/>
      <color theme="1"/>
      <name val="Calibri"/>
      <family val="2"/>
      <scheme val="minor"/>
    </font>
    <font>
      <sz val="10"/>
      <name val="Candara"/>
      <family val="2"/>
    </font>
    <font>
      <sz val="11"/>
      <color theme="1"/>
      <name val="Candara"/>
      <family val="2"/>
    </font>
    <font>
      <b/>
      <sz val="11"/>
      <color theme="1"/>
      <name val="Candara"/>
      <family val="2"/>
    </font>
    <font>
      <sz val="11"/>
      <name val="Candara"/>
      <family val="2"/>
    </font>
    <font>
      <u/>
      <sz val="11"/>
      <color theme="10"/>
      <name val="Calibri"/>
      <family val="2"/>
      <scheme val="minor"/>
    </font>
    <font>
      <sz val="9"/>
      <color theme="1"/>
      <name val="Candara"/>
      <family val="2"/>
    </font>
    <font>
      <u/>
      <sz val="11"/>
      <color theme="10"/>
      <name val="Candara"/>
      <family val="2"/>
    </font>
    <font>
      <b/>
      <sz val="11"/>
      <name val="Candara"/>
      <family val="2"/>
    </font>
    <font>
      <sz val="11"/>
      <color rgb="FFFF0000"/>
      <name val="Candara"/>
      <family val="2"/>
    </font>
    <font>
      <sz val="11"/>
      <color theme="3"/>
      <name val="Candara"/>
      <family val="2"/>
    </font>
    <font>
      <sz val="11"/>
      <name val="Calibri"/>
      <family val="2"/>
      <scheme val="minor"/>
    </font>
    <font>
      <sz val="11"/>
      <color theme="4"/>
      <name val="Candara"/>
      <family val="2"/>
    </font>
    <font>
      <sz val="10"/>
      <color theme="3"/>
      <name val="Candara"/>
      <family val="2"/>
    </font>
    <font>
      <sz val="12"/>
      <color theme="1"/>
      <name val="Candara"/>
      <family val="2"/>
    </font>
    <font>
      <sz val="12"/>
      <name val="Candara"/>
      <family val="2"/>
    </font>
    <font>
      <b/>
      <sz val="12"/>
      <color theme="1"/>
      <name val="Candara"/>
      <family val="2"/>
    </font>
    <font>
      <b/>
      <sz val="12"/>
      <name val="Candara"/>
      <family val="2"/>
    </font>
    <font>
      <sz val="10"/>
      <color theme="1"/>
      <name val="Candara"/>
      <family val="2"/>
    </font>
    <font>
      <b/>
      <sz val="11"/>
      <color theme="3"/>
      <name val="Candara"/>
      <family val="2"/>
    </font>
    <font>
      <b/>
      <sz val="10"/>
      <color theme="1"/>
      <name val="Candara"/>
      <family val="2"/>
    </font>
    <font>
      <sz val="8"/>
      <color theme="1"/>
      <name val="Candara"/>
      <family val="2"/>
    </font>
    <font>
      <sz val="9"/>
      <name val="Candara"/>
      <family val="2"/>
    </font>
    <font>
      <sz val="11"/>
      <color rgb="FFC00000"/>
      <name val="Candara"/>
      <family val="2"/>
    </font>
    <font>
      <sz val="12"/>
      <color rgb="FFFF0000"/>
      <name val="Candara"/>
      <family val="2"/>
    </font>
    <font>
      <sz val="12"/>
      <color theme="1"/>
      <name val="Calibri"/>
      <family val="2"/>
      <scheme val="minor"/>
    </font>
    <font>
      <sz val="12"/>
      <color theme="3"/>
      <name val="Candara"/>
      <family val="2"/>
    </font>
    <font>
      <b/>
      <sz val="9"/>
      <color theme="1"/>
      <name val="Candara"/>
      <family val="2"/>
    </font>
    <font>
      <sz val="9"/>
      <color rgb="FFFF0000"/>
      <name val="Candara"/>
      <family val="2"/>
    </font>
    <font>
      <sz val="9"/>
      <color theme="3"/>
      <name val="Candara"/>
      <family val="2"/>
    </font>
    <font>
      <b/>
      <sz val="12"/>
      <color rgb="FFC00000"/>
      <name val="Candara"/>
      <family val="2"/>
    </font>
    <font>
      <sz val="11"/>
      <color rgb="FFAF1C11"/>
      <name val="Candara"/>
      <family val="2"/>
    </font>
    <font>
      <b/>
      <sz val="11"/>
      <color rgb="FFFF0000"/>
      <name val="Candara"/>
      <family val="2"/>
    </font>
    <font>
      <b/>
      <sz val="11"/>
      <color theme="1"/>
      <name val="Calibri"/>
      <family val="2"/>
      <scheme val="minor"/>
    </font>
    <font>
      <b/>
      <sz val="10"/>
      <name val="Candara"/>
      <family val="2"/>
    </font>
    <font>
      <sz val="10"/>
      <color rgb="FFFF0000"/>
      <name val="Candara"/>
      <family val="2"/>
    </font>
    <font>
      <sz val="11"/>
      <color rgb="FF0070C0"/>
      <name val="Candara"/>
      <family val="2"/>
    </font>
    <font>
      <sz val="11"/>
      <color rgb="FFAF1C11"/>
      <name val="Calibri"/>
      <family val="2"/>
      <scheme val="minor"/>
    </font>
    <font>
      <b/>
      <sz val="11"/>
      <color rgb="FFAF1C11"/>
      <name val="Candara"/>
      <family val="2"/>
    </font>
  </fonts>
  <fills count="9">
    <fill>
      <patternFill patternType="none"/>
    </fill>
    <fill>
      <patternFill patternType="gray125"/>
    </fill>
    <fill>
      <patternFill patternType="solid">
        <fgColor theme="3" tint="0.79998168889431442"/>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0"/>
        <bgColor indexed="64"/>
      </patternFill>
    </fill>
    <fill>
      <patternFill patternType="solid">
        <fgColor theme="6" tint="0.79998168889431442"/>
        <bgColor indexed="64"/>
      </patternFill>
    </fill>
    <fill>
      <patternFill patternType="solid">
        <fgColor theme="4" tint="0.79998168889431442"/>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11">
    <xf numFmtId="164" fontId="0" fillId="0" borderId="0"/>
    <xf numFmtId="43" fontId="36" fillId="0" borderId="0" applyFont="0" applyFill="0" applyBorder="0" applyAlignment="0" applyProtection="0"/>
    <xf numFmtId="9" fontId="36" fillId="0" borderId="0" applyFont="0" applyFill="0" applyBorder="0" applyAlignment="0" applyProtection="0"/>
    <xf numFmtId="164" fontId="41" fillId="0" borderId="0" applyNumberFormat="0" applyFill="0" applyBorder="0" applyAlignment="0" applyProtection="0"/>
    <xf numFmtId="44" fontId="36" fillId="0" borderId="0" applyFont="0" applyFill="0" applyBorder="0" applyAlignment="0" applyProtection="0"/>
    <xf numFmtId="0" fontId="36" fillId="0" borderId="0"/>
    <xf numFmtId="0" fontId="36" fillId="0" borderId="0"/>
    <xf numFmtId="0" fontId="36" fillId="0" borderId="0"/>
    <xf numFmtId="0" fontId="25" fillId="0" borderId="0"/>
    <xf numFmtId="44" fontId="25" fillId="0" borderId="0" applyFont="0" applyFill="0" applyBorder="0" applyAlignment="0" applyProtection="0"/>
    <xf numFmtId="9" fontId="25" fillId="0" borderId="0" applyFont="0" applyFill="0" applyBorder="0" applyAlignment="0" applyProtection="0"/>
  </cellStyleXfs>
  <cellXfs count="513">
    <xf numFmtId="164" fontId="0" fillId="0" borderId="0" xfId="0"/>
    <xf numFmtId="164" fontId="38" fillId="0" borderId="0" xfId="0" applyFont="1"/>
    <xf numFmtId="164" fontId="38" fillId="2" borderId="0" xfId="0" applyFont="1" applyFill="1"/>
    <xf numFmtId="164" fontId="38" fillId="0" borderId="0" xfId="0" applyFont="1" applyAlignment="1">
      <alignment horizontal="right"/>
    </xf>
    <xf numFmtId="3" fontId="38" fillId="0" borderId="0" xfId="0" applyNumberFormat="1" applyFont="1"/>
    <xf numFmtId="165" fontId="38" fillId="0" borderId="0" xfId="0" applyNumberFormat="1" applyFont="1"/>
    <xf numFmtId="164" fontId="38" fillId="0" borderId="0" xfId="0" applyFont="1" applyAlignment="1">
      <alignment horizontal="left"/>
    </xf>
    <xf numFmtId="164" fontId="37" fillId="0" borderId="0" xfId="0" applyFont="1" applyAlignment="1">
      <alignment horizontal="left"/>
    </xf>
    <xf numFmtId="164" fontId="37" fillId="0" borderId="0" xfId="0" applyFont="1" applyAlignment="1">
      <alignment horizontal="right"/>
    </xf>
    <xf numFmtId="0" fontId="39" fillId="2" borderId="0" xfId="0" applyNumberFormat="1" applyFont="1" applyFill="1"/>
    <xf numFmtId="164" fontId="43" fillId="0" borderId="0" xfId="3" applyFont="1"/>
    <xf numFmtId="165" fontId="38" fillId="0" borderId="0" xfId="1" applyNumberFormat="1" applyFont="1"/>
    <xf numFmtId="0" fontId="38" fillId="0" borderId="0" xfId="0" applyNumberFormat="1" applyFont="1"/>
    <xf numFmtId="0" fontId="39" fillId="0" borderId="0" xfId="0" applyNumberFormat="1" applyFont="1"/>
    <xf numFmtId="164" fontId="38" fillId="2" borderId="2" xfId="0" applyFont="1" applyFill="1" applyBorder="1" applyAlignment="1">
      <alignment wrapText="1"/>
    </xf>
    <xf numFmtId="164" fontId="38" fillId="2" borderId="3" xfId="0" applyFont="1" applyFill="1" applyBorder="1" applyAlignment="1">
      <alignment wrapText="1"/>
    </xf>
    <xf numFmtId="164" fontId="38" fillId="0" borderId="5" xfId="0" applyFont="1" applyBorder="1" applyAlignment="1">
      <alignment wrapText="1"/>
    </xf>
    <xf numFmtId="164" fontId="38" fillId="0" borderId="1" xfId="0" applyFont="1" applyBorder="1" applyAlignment="1">
      <alignment wrapText="1"/>
    </xf>
    <xf numFmtId="164" fontId="38" fillId="0" borderId="7" xfId="0" applyFont="1" applyBorder="1" applyAlignment="1">
      <alignment wrapText="1"/>
    </xf>
    <xf numFmtId="164" fontId="38" fillId="0" borderId="8" xfId="0" applyFont="1" applyBorder="1" applyAlignment="1">
      <alignment wrapText="1"/>
    </xf>
    <xf numFmtId="164" fontId="38" fillId="0" borderId="10" xfId="0" applyFont="1" applyBorder="1" applyAlignment="1">
      <alignment wrapText="1"/>
    </xf>
    <xf numFmtId="164" fontId="38" fillId="0" borderId="11" xfId="0" applyFont="1" applyBorder="1" applyAlignment="1">
      <alignment wrapText="1"/>
    </xf>
    <xf numFmtId="3" fontId="46" fillId="0" borderId="0" xfId="0" applyNumberFormat="1" applyFont="1"/>
    <xf numFmtId="9" fontId="45" fillId="0" borderId="0" xfId="0" applyNumberFormat="1" applyFont="1"/>
    <xf numFmtId="1" fontId="37" fillId="0" borderId="0" xfId="0" applyNumberFormat="1" applyFont="1" applyAlignment="1">
      <alignment horizontal="right"/>
    </xf>
    <xf numFmtId="167" fontId="45" fillId="0" borderId="0" xfId="0" applyNumberFormat="1" applyFont="1"/>
    <xf numFmtId="166" fontId="45" fillId="0" borderId="0" xfId="0" applyNumberFormat="1" applyFont="1"/>
    <xf numFmtId="164" fontId="40" fillId="0" borderId="0" xfId="0" applyFont="1" applyAlignment="1">
      <alignment horizontal="left"/>
    </xf>
    <xf numFmtId="9" fontId="40" fillId="0" borderId="0" xfId="0" applyNumberFormat="1" applyFont="1"/>
    <xf numFmtId="9" fontId="46" fillId="0" borderId="0" xfId="2" applyFont="1"/>
    <xf numFmtId="165" fontId="45" fillId="0" borderId="0" xfId="1" applyNumberFormat="1" applyFont="1"/>
    <xf numFmtId="165" fontId="40" fillId="0" borderId="0" xfId="1" applyNumberFormat="1" applyFont="1"/>
    <xf numFmtId="169" fontId="38" fillId="0" borderId="0" xfId="4" applyNumberFormat="1" applyFont="1"/>
    <xf numFmtId="43" fontId="38" fillId="0" borderId="0" xfId="1" applyFont="1"/>
    <xf numFmtId="164" fontId="45" fillId="0" borderId="0" xfId="0" applyFont="1"/>
    <xf numFmtId="9" fontId="38" fillId="0" borderId="0" xfId="2" applyFont="1"/>
    <xf numFmtId="9" fontId="45" fillId="0" borderId="0" xfId="2" applyFont="1"/>
    <xf numFmtId="44" fontId="40" fillId="0" borderId="0" xfId="4" applyFont="1"/>
    <xf numFmtId="3" fontId="45" fillId="0" borderId="0" xfId="0" applyNumberFormat="1" applyFont="1"/>
    <xf numFmtId="164" fontId="38" fillId="4" borderId="0" xfId="0" applyFont="1" applyFill="1"/>
    <xf numFmtId="164" fontId="38" fillId="4" borderId="0" xfId="0" applyFont="1" applyFill="1" applyAlignment="1">
      <alignment horizontal="right"/>
    </xf>
    <xf numFmtId="170" fontId="38" fillId="0" borderId="0" xfId="4" applyNumberFormat="1" applyFont="1"/>
    <xf numFmtId="164" fontId="39" fillId="0" borderId="0" xfId="0" applyFont="1"/>
    <xf numFmtId="170" fontId="39" fillId="0" borderId="0" xfId="4" applyNumberFormat="1" applyFont="1"/>
    <xf numFmtId="164" fontId="39" fillId="0" borderId="0" xfId="0" applyFont="1" applyAlignment="1">
      <alignment horizontal="left"/>
    </xf>
    <xf numFmtId="164" fontId="39" fillId="2" borderId="0" xfId="0" applyFont="1" applyFill="1"/>
    <xf numFmtId="164" fontId="40" fillId="0" borderId="0" xfId="0" applyFont="1"/>
    <xf numFmtId="164" fontId="46" fillId="0" borderId="0" xfId="0" applyFont="1"/>
    <xf numFmtId="167" fontId="40" fillId="0" borderId="0" xfId="0" applyNumberFormat="1" applyFont="1"/>
    <xf numFmtId="165" fontId="44" fillId="0" borderId="0" xfId="1" applyNumberFormat="1" applyFont="1"/>
    <xf numFmtId="164" fontId="44" fillId="0" borderId="0" xfId="0" applyFont="1"/>
    <xf numFmtId="44" fontId="46" fillId="4" borderId="0" xfId="4" applyFont="1" applyFill="1"/>
    <xf numFmtId="169" fontId="40" fillId="0" borderId="0" xfId="4" applyNumberFormat="1" applyFont="1"/>
    <xf numFmtId="167" fontId="46" fillId="0" borderId="0" xfId="0" applyNumberFormat="1" applyFont="1"/>
    <xf numFmtId="44" fontId="46" fillId="0" borderId="0" xfId="4" applyFont="1"/>
    <xf numFmtId="164" fontId="47" fillId="0" borderId="0" xfId="0" applyFont="1"/>
    <xf numFmtId="164" fontId="40" fillId="0" borderId="0" xfId="0" applyFont="1" applyAlignment="1">
      <alignment horizontal="center"/>
    </xf>
    <xf numFmtId="9" fontId="46" fillId="0" borderId="0" xfId="0" applyNumberFormat="1" applyFont="1"/>
    <xf numFmtId="164" fontId="40" fillId="0" borderId="0" xfId="0" applyFont="1" applyAlignment="1">
      <alignment horizontal="right"/>
    </xf>
    <xf numFmtId="9" fontId="39" fillId="0" borderId="0" xfId="2" applyFont="1"/>
    <xf numFmtId="165" fontId="39" fillId="0" borderId="0" xfId="1" applyNumberFormat="1" applyFont="1"/>
    <xf numFmtId="165" fontId="38" fillId="2" borderId="0" xfId="1" applyNumberFormat="1" applyFont="1" applyFill="1" applyAlignment="1">
      <alignment horizontal="center"/>
    </xf>
    <xf numFmtId="44" fontId="38" fillId="0" borderId="0" xfId="4" applyFont="1"/>
    <xf numFmtId="168" fontId="40" fillId="0" borderId="0" xfId="1" applyNumberFormat="1" applyFont="1"/>
    <xf numFmtId="168" fontId="46" fillId="0" borderId="0" xfId="1" applyNumberFormat="1" applyFont="1"/>
    <xf numFmtId="172" fontId="38" fillId="0" borderId="0" xfId="0" applyNumberFormat="1" applyFont="1"/>
    <xf numFmtId="167" fontId="46" fillId="0" borderId="0" xfId="2" applyNumberFormat="1" applyFont="1"/>
    <xf numFmtId="9" fontId="40" fillId="0" borderId="0" xfId="2" applyFont="1"/>
    <xf numFmtId="9" fontId="44" fillId="0" borderId="0" xfId="2" applyFont="1" applyAlignment="1">
      <alignment horizontal="right"/>
    </xf>
    <xf numFmtId="164" fontId="38" fillId="0" borderId="12" xfId="0" applyFont="1" applyBorder="1" applyAlignment="1">
      <alignment wrapText="1"/>
    </xf>
    <xf numFmtId="164" fontId="38" fillId="2" borderId="4" xfId="0" applyFont="1" applyFill="1" applyBorder="1" applyAlignment="1">
      <alignment wrapText="1"/>
    </xf>
    <xf numFmtId="164" fontId="38" fillId="0" borderId="6" xfId="0" applyFont="1" applyBorder="1" applyAlignment="1">
      <alignment wrapText="1"/>
    </xf>
    <xf numFmtId="164" fontId="38" fillId="0" borderId="13" xfId="0" applyFont="1" applyBorder="1" applyAlignment="1">
      <alignment wrapText="1"/>
    </xf>
    <xf numFmtId="164" fontId="38" fillId="0" borderId="9" xfId="0" applyFont="1" applyBorder="1" applyAlignment="1">
      <alignment wrapText="1"/>
    </xf>
    <xf numFmtId="164" fontId="38" fillId="5" borderId="0" xfId="0" applyFont="1" applyFill="1"/>
    <xf numFmtId="164" fontId="49" fillId="0" borderId="0" xfId="0" applyFont="1" applyAlignment="1">
      <alignment horizontal="left"/>
    </xf>
    <xf numFmtId="164" fontId="45" fillId="5" borderId="0" xfId="0" applyFont="1" applyFill="1"/>
    <xf numFmtId="167" fontId="44" fillId="0" borderId="0" xfId="0" applyNumberFormat="1" applyFont="1"/>
    <xf numFmtId="3" fontId="38" fillId="0" borderId="0" xfId="0" applyNumberFormat="1" applyFont="1" applyAlignment="1">
      <alignment horizontal="right"/>
    </xf>
    <xf numFmtId="164" fontId="46" fillId="4" borderId="0" xfId="0" applyFont="1" applyFill="1"/>
    <xf numFmtId="10" fontId="46" fillId="0" borderId="0" xfId="0" applyNumberFormat="1" applyFont="1"/>
    <xf numFmtId="4" fontId="38" fillId="0" borderId="0" xfId="0" applyNumberFormat="1" applyFont="1"/>
    <xf numFmtId="164" fontId="39" fillId="0" borderId="0" xfId="0" applyFont="1" applyAlignment="1">
      <alignment horizontal="right"/>
    </xf>
    <xf numFmtId="173" fontId="46" fillId="4" borderId="0" xfId="4" applyNumberFormat="1" applyFont="1" applyFill="1"/>
    <xf numFmtId="9" fontId="53" fillId="0" borderId="6" xfId="2" applyFont="1" applyBorder="1" applyAlignment="1">
      <alignment horizontal="right"/>
    </xf>
    <xf numFmtId="168" fontId="46" fillId="0" borderId="0" xfId="1" applyNumberFormat="1" applyFont="1" applyAlignment="1">
      <alignment horizontal="center"/>
    </xf>
    <xf numFmtId="164" fontId="45" fillId="0" borderId="0" xfId="0" applyFont="1" applyAlignment="1">
      <alignment horizontal="center"/>
    </xf>
    <xf numFmtId="164" fontId="38" fillId="2" borderId="0" xfId="0" applyFont="1" applyFill="1" applyAlignment="1">
      <alignment horizontal="left"/>
    </xf>
    <xf numFmtId="9" fontId="44" fillId="0" borderId="0" xfId="0" applyNumberFormat="1" applyFont="1"/>
    <xf numFmtId="164" fontId="38" fillId="0" borderId="0" xfId="0" applyFont="1" applyAlignment="1">
      <alignment wrapText="1"/>
    </xf>
    <xf numFmtId="164" fontId="38" fillId="0" borderId="0" xfId="0" applyFont="1" applyAlignment="1">
      <alignment horizontal="left" wrapText="1"/>
    </xf>
    <xf numFmtId="164" fontId="38" fillId="0" borderId="2" xfId="0" applyFont="1" applyBorder="1" applyAlignment="1">
      <alignment wrapText="1"/>
    </xf>
    <xf numFmtId="164" fontId="38" fillId="0" borderId="4" xfId="0" applyFont="1" applyBorder="1" applyAlignment="1">
      <alignment horizontal="left" wrapText="1"/>
    </xf>
    <xf numFmtId="164" fontId="44" fillId="2" borderId="0" xfId="0" applyFont="1" applyFill="1"/>
    <xf numFmtId="164" fontId="44" fillId="2" borderId="0" xfId="0" applyFont="1" applyFill="1" applyAlignment="1">
      <alignment horizontal="center"/>
    </xf>
    <xf numFmtId="164" fontId="40" fillId="2" borderId="0" xfId="0" applyFont="1" applyFill="1" applyAlignment="1">
      <alignment horizontal="center"/>
    </xf>
    <xf numFmtId="171" fontId="44" fillId="2" borderId="0" xfId="1" applyNumberFormat="1" applyFont="1" applyFill="1" applyAlignment="1">
      <alignment horizontal="center"/>
    </xf>
    <xf numFmtId="171" fontId="44" fillId="2" borderId="0" xfId="1" applyNumberFormat="1" applyFont="1" applyFill="1"/>
    <xf numFmtId="171" fontId="44" fillId="0" borderId="0" xfId="1" applyNumberFormat="1" applyFont="1"/>
    <xf numFmtId="174" fontId="46" fillId="0" borderId="0" xfId="0" applyNumberFormat="1" applyFont="1"/>
    <xf numFmtId="174" fontId="39" fillId="0" borderId="0" xfId="0" applyNumberFormat="1" applyFont="1"/>
    <xf numFmtId="174" fontId="38" fillId="0" borderId="0" xfId="0" applyNumberFormat="1" applyFont="1"/>
    <xf numFmtId="174" fontId="40" fillId="0" borderId="0" xfId="0" applyNumberFormat="1" applyFont="1"/>
    <xf numFmtId="174" fontId="40" fillId="0" borderId="0" xfId="1" applyNumberFormat="1" applyFont="1"/>
    <xf numFmtId="3" fontId="39" fillId="2" borderId="0" xfId="0" applyNumberFormat="1" applyFont="1" applyFill="1"/>
    <xf numFmtId="0" fontId="39" fillId="3" borderId="0" xfId="0" applyNumberFormat="1" applyFont="1" applyFill="1"/>
    <xf numFmtId="164" fontId="55" fillId="0" borderId="0" xfId="0" applyFont="1"/>
    <xf numFmtId="164" fontId="52" fillId="0" borderId="0" xfId="0" applyFont="1"/>
    <xf numFmtId="3" fontId="39" fillId="0" borderId="0" xfId="0" applyNumberFormat="1" applyFont="1"/>
    <xf numFmtId="175" fontId="38" fillId="0" borderId="0" xfId="4" applyNumberFormat="1" applyFont="1"/>
    <xf numFmtId="175" fontId="39" fillId="0" borderId="0" xfId="4" applyNumberFormat="1" applyFont="1"/>
    <xf numFmtId="175" fontId="51" fillId="0" borderId="1" xfId="1" applyNumberFormat="1" applyFont="1" applyBorder="1"/>
    <xf numFmtId="176" fontId="39" fillId="0" borderId="0" xfId="4" applyNumberFormat="1" applyFont="1"/>
    <xf numFmtId="165" fontId="57" fillId="0" borderId="0" xfId="1" applyNumberFormat="1" applyFont="1"/>
    <xf numFmtId="177" fontId="40" fillId="0" borderId="0" xfId="4" applyNumberFormat="1" applyFont="1"/>
    <xf numFmtId="177" fontId="38" fillId="0" borderId="0" xfId="4" applyNumberFormat="1" applyFont="1"/>
    <xf numFmtId="177" fontId="40" fillId="0" borderId="0" xfId="0" applyNumberFormat="1" applyFont="1"/>
    <xf numFmtId="177" fontId="44" fillId="0" borderId="0" xfId="0" applyNumberFormat="1" applyFont="1"/>
    <xf numFmtId="9" fontId="53" fillId="0" borderId="0" xfId="2" applyFont="1" applyAlignment="1">
      <alignment horizontal="right"/>
    </xf>
    <xf numFmtId="175" fontId="54" fillId="0" borderId="0" xfId="4" applyNumberFormat="1" applyFont="1"/>
    <xf numFmtId="178" fontId="40" fillId="0" borderId="0" xfId="1" applyNumberFormat="1" applyFont="1"/>
    <xf numFmtId="178" fontId="44" fillId="0" borderId="0" xfId="4" applyNumberFormat="1" applyFont="1"/>
    <xf numFmtId="165" fontId="54" fillId="0" borderId="0" xfId="1" applyNumberFormat="1" applyFont="1"/>
    <xf numFmtId="179" fontId="38" fillId="0" borderId="0" xfId="1" applyNumberFormat="1" applyFont="1"/>
    <xf numFmtId="173" fontId="40" fillId="0" borderId="0" xfId="4" applyNumberFormat="1" applyFont="1"/>
    <xf numFmtId="180" fontId="38" fillId="0" borderId="0" xfId="4" applyNumberFormat="1" applyFont="1"/>
    <xf numFmtId="180" fontId="40" fillId="0" borderId="0" xfId="4" applyNumberFormat="1" applyFont="1"/>
    <xf numFmtId="164" fontId="59" fillId="0" borderId="0" xfId="0" applyFont="1"/>
    <xf numFmtId="181" fontId="40" fillId="0" borderId="0" xfId="1" applyNumberFormat="1" applyFont="1"/>
    <xf numFmtId="180" fontId="39" fillId="0" borderId="0" xfId="0" applyNumberFormat="1" applyFont="1"/>
    <xf numFmtId="177" fontId="40" fillId="0" borderId="0" xfId="1" applyNumberFormat="1" applyFont="1"/>
    <xf numFmtId="165" fontId="56" fillId="0" borderId="0" xfId="1" applyNumberFormat="1" applyFont="1"/>
    <xf numFmtId="180" fontId="54" fillId="0" borderId="0" xfId="1" applyNumberFormat="1" applyFont="1"/>
    <xf numFmtId="164" fontId="44" fillId="2" borderId="0" xfId="0" applyFont="1" applyFill="1" applyAlignment="1">
      <alignment wrapText="1"/>
    </xf>
    <xf numFmtId="165" fontId="42" fillId="0" borderId="0" xfId="1" applyNumberFormat="1" applyFont="1"/>
    <xf numFmtId="164" fontId="39" fillId="2" borderId="0" xfId="0" applyFont="1" applyFill="1" applyAlignment="1">
      <alignment horizontal="center"/>
    </xf>
    <xf numFmtId="164" fontId="39" fillId="2" borderId="0" xfId="0" applyFont="1" applyFill="1" applyAlignment="1">
      <alignment horizontal="right"/>
    </xf>
    <xf numFmtId="181" fontId="46" fillId="0" borderId="0" xfId="1" applyNumberFormat="1" applyFont="1"/>
    <xf numFmtId="164" fontId="39" fillId="2" borderId="0" xfId="0" applyFont="1" applyFill="1" applyAlignment="1">
      <alignment wrapText="1"/>
    </xf>
    <xf numFmtId="178" fontId="56" fillId="0" borderId="0" xfId="4" applyNumberFormat="1" applyFont="1"/>
    <xf numFmtId="181" fontId="53" fillId="0" borderId="0" xfId="1" applyNumberFormat="1" applyFont="1"/>
    <xf numFmtId="181" fontId="51" fillId="0" borderId="0" xfId="1" applyNumberFormat="1" applyFont="1"/>
    <xf numFmtId="3" fontId="59" fillId="0" borderId="0" xfId="0" applyNumberFormat="1" applyFont="1"/>
    <xf numFmtId="9" fontId="39" fillId="0" borderId="0" xfId="0" applyNumberFormat="1" applyFont="1"/>
    <xf numFmtId="177" fontId="39" fillId="0" borderId="0" xfId="1" applyNumberFormat="1" applyFont="1"/>
    <xf numFmtId="184" fontId="54" fillId="0" borderId="0" xfId="4" applyNumberFormat="1" applyFont="1"/>
    <xf numFmtId="183" fontId="54" fillId="0" borderId="0" xfId="1" applyNumberFormat="1" applyFont="1"/>
    <xf numFmtId="43" fontId="46" fillId="0" borderId="0" xfId="1" applyFont="1"/>
    <xf numFmtId="164" fontId="52" fillId="3" borderId="14" xfId="0" applyFont="1" applyFill="1" applyBorder="1" applyAlignment="1">
      <alignment horizontal="center"/>
    </xf>
    <xf numFmtId="164" fontId="52" fillId="3" borderId="15" xfId="0" applyFont="1" applyFill="1" applyBorder="1"/>
    <xf numFmtId="0" fontId="52" fillId="3" borderId="16" xfId="0" applyNumberFormat="1" applyFont="1" applyFill="1" applyBorder="1"/>
    <xf numFmtId="175" fontId="51" fillId="0" borderId="3" xfId="1" applyNumberFormat="1" applyFont="1" applyBorder="1"/>
    <xf numFmtId="165" fontId="46" fillId="0" borderId="0" xfId="1" applyNumberFormat="1" applyFont="1"/>
    <xf numFmtId="178" fontId="38" fillId="0" borderId="0" xfId="0" applyNumberFormat="1" applyFont="1"/>
    <xf numFmtId="178" fontId="38" fillId="0" borderId="0" xfId="4" applyNumberFormat="1" applyFont="1"/>
    <xf numFmtId="178" fontId="39" fillId="0" borderId="0" xfId="1" applyNumberFormat="1" applyFont="1"/>
    <xf numFmtId="185" fontId="38" fillId="0" borderId="1" xfId="1" applyNumberFormat="1" applyFont="1" applyBorder="1"/>
    <xf numFmtId="178" fontId="39" fillId="0" borderId="8" xfId="0" applyNumberFormat="1" applyFont="1" applyBorder="1"/>
    <xf numFmtId="185" fontId="38" fillId="0" borderId="11" xfId="1" applyNumberFormat="1" applyFont="1" applyBorder="1"/>
    <xf numFmtId="164" fontId="52" fillId="3" borderId="17" xfId="0" applyFont="1" applyFill="1" applyBorder="1"/>
    <xf numFmtId="0" fontId="52" fillId="3" borderId="18" xfId="0" applyNumberFormat="1" applyFont="1" applyFill="1" applyBorder="1"/>
    <xf numFmtId="164" fontId="52" fillId="3" borderId="19" xfId="0" applyFont="1" applyFill="1" applyBorder="1" applyAlignment="1">
      <alignment horizontal="center"/>
    </xf>
    <xf numFmtId="179" fontId="39" fillId="0" borderId="0" xfId="4" applyNumberFormat="1" applyFont="1"/>
    <xf numFmtId="179" fontId="44" fillId="0" borderId="0" xfId="4" applyNumberFormat="1" applyFont="1"/>
    <xf numFmtId="164" fontId="60" fillId="0" borderId="0" xfId="0" applyFont="1"/>
    <xf numFmtId="164" fontId="61" fillId="0" borderId="0" xfId="0" applyFont="1"/>
    <xf numFmtId="0" fontId="53" fillId="2" borderId="0" xfId="0" applyNumberFormat="1" applyFont="1" applyFill="1"/>
    <xf numFmtId="3" fontId="51" fillId="0" borderId="0" xfId="0" applyNumberFormat="1" applyFont="1"/>
    <xf numFmtId="4" fontId="51" fillId="0" borderId="0" xfId="0" applyNumberFormat="1" applyFont="1"/>
    <xf numFmtId="3" fontId="60" fillId="0" borderId="0" xfId="0" applyNumberFormat="1" applyFont="1"/>
    <xf numFmtId="3" fontId="62" fillId="0" borderId="0" xfId="0" applyNumberFormat="1" applyFont="1"/>
    <xf numFmtId="43" fontId="51" fillId="0" borderId="0" xfId="1" applyFont="1"/>
    <xf numFmtId="43" fontId="50" fillId="0" borderId="0" xfId="1" applyFont="1"/>
    <xf numFmtId="171" fontId="53" fillId="2" borderId="0" xfId="1" applyNumberFormat="1" applyFont="1" applyFill="1"/>
    <xf numFmtId="168" fontId="62" fillId="0" borderId="0" xfId="1" applyNumberFormat="1" applyFont="1"/>
    <xf numFmtId="43" fontId="62" fillId="0" borderId="0" xfId="1" applyFont="1"/>
    <xf numFmtId="164" fontId="40" fillId="2" borderId="0" xfId="0" applyFont="1" applyFill="1"/>
    <xf numFmtId="9" fontId="44" fillId="0" borderId="0" xfId="2" applyFont="1"/>
    <xf numFmtId="180" fontId="44" fillId="0" borderId="0" xfId="4" applyNumberFormat="1" applyFont="1"/>
    <xf numFmtId="172" fontId="46" fillId="0" borderId="0" xfId="0" applyNumberFormat="1" applyFont="1"/>
    <xf numFmtId="3" fontId="42" fillId="0" borderId="0" xfId="0" applyNumberFormat="1" applyFont="1"/>
    <xf numFmtId="164" fontId="35" fillId="0" borderId="0" xfId="0" applyFont="1"/>
    <xf numFmtId="164" fontId="35" fillId="0" borderId="0" xfId="0" applyFont="1" applyAlignment="1">
      <alignment horizontal="left"/>
    </xf>
    <xf numFmtId="186" fontId="38" fillId="0" borderId="0" xfId="0" applyNumberFormat="1" applyFont="1" applyAlignment="1">
      <alignment horizontal="left"/>
    </xf>
    <xf numFmtId="164" fontId="0" fillId="2" borderId="0" xfId="0" applyFill="1"/>
    <xf numFmtId="44" fontId="45" fillId="4" borderId="0" xfId="4" applyFont="1" applyFill="1"/>
    <xf numFmtId="164" fontId="39" fillId="0" borderId="0" xfId="0" applyFont="1" applyAlignment="1">
      <alignment wrapText="1"/>
    </xf>
    <xf numFmtId="164" fontId="35" fillId="0" borderId="0" xfId="0" applyFont="1" applyAlignment="1">
      <alignment horizontal="right"/>
    </xf>
    <xf numFmtId="187" fontId="64" fillId="0" borderId="0" xfId="0" applyNumberFormat="1" applyFont="1"/>
    <xf numFmtId="44" fontId="40" fillId="4" borderId="0" xfId="4" applyFont="1" applyFill="1"/>
    <xf numFmtId="177" fontId="39" fillId="0" borderId="0" xfId="4" applyNumberFormat="1" applyFont="1"/>
    <xf numFmtId="3" fontId="65" fillId="0" borderId="0" xfId="0" applyNumberFormat="1" applyFont="1"/>
    <xf numFmtId="164" fontId="44" fillId="0" borderId="0" xfId="0" applyFont="1" applyAlignment="1">
      <alignment wrapText="1"/>
    </xf>
    <xf numFmtId="181" fontId="39" fillId="0" borderId="0" xfId="1" applyNumberFormat="1" applyFont="1"/>
    <xf numFmtId="43" fontId="38" fillId="5" borderId="0" xfId="1" applyFont="1" applyFill="1"/>
    <xf numFmtId="178" fontId="35" fillId="0" borderId="0" xfId="4" applyNumberFormat="1" applyFont="1"/>
    <xf numFmtId="178" fontId="39" fillId="0" borderId="0" xfId="4" applyNumberFormat="1" applyFont="1"/>
    <xf numFmtId="164" fontId="34" fillId="0" borderId="0" xfId="0" applyFont="1"/>
    <xf numFmtId="178" fontId="38" fillId="0" borderId="0" xfId="1" applyNumberFormat="1" applyFont="1"/>
    <xf numFmtId="164" fontId="34" fillId="0" borderId="0" xfId="0" applyFont="1" applyAlignment="1">
      <alignment horizontal="right"/>
    </xf>
    <xf numFmtId="164" fontId="34" fillId="0" borderId="5" xfId="0" applyFont="1" applyBorder="1"/>
    <xf numFmtId="187" fontId="46" fillId="0" borderId="0" xfId="0" applyNumberFormat="1" applyFont="1"/>
    <xf numFmtId="187" fontId="38" fillId="0" borderId="0" xfId="0" applyNumberFormat="1" applyFont="1"/>
    <xf numFmtId="187" fontId="39" fillId="0" borderId="0" xfId="0" applyNumberFormat="1" applyFont="1"/>
    <xf numFmtId="187" fontId="33" fillId="0" borderId="0" xfId="0" applyNumberFormat="1" applyFont="1"/>
    <xf numFmtId="164" fontId="33" fillId="0" borderId="0" xfId="0" applyFont="1"/>
    <xf numFmtId="178" fontId="46" fillId="0" borderId="0" xfId="1" applyNumberFormat="1" applyFont="1"/>
    <xf numFmtId="43" fontId="0" fillId="0" borderId="0" xfId="1" applyFont="1"/>
    <xf numFmtId="177" fontId="63" fillId="0" borderId="0" xfId="4" applyNumberFormat="1" applyFont="1"/>
    <xf numFmtId="164" fontId="33" fillId="0" borderId="0" xfId="0" applyFont="1" applyAlignment="1">
      <alignment horizontal="right"/>
    </xf>
    <xf numFmtId="187" fontId="65" fillId="0" borderId="0" xfId="0" applyNumberFormat="1" applyFont="1"/>
    <xf numFmtId="164" fontId="33" fillId="0" borderId="10" xfId="0" applyFont="1" applyBorder="1"/>
    <xf numFmtId="9" fontId="66" fillId="0" borderId="0" xfId="2" applyFont="1" applyAlignment="1">
      <alignment horizontal="left"/>
    </xf>
    <xf numFmtId="187" fontId="33" fillId="0" borderId="0" xfId="1" applyNumberFormat="1" applyFont="1"/>
    <xf numFmtId="179" fontId="39" fillId="0" borderId="0" xfId="1" applyNumberFormat="1" applyFont="1"/>
    <xf numFmtId="44" fontId="55" fillId="4" borderId="0" xfId="4" applyFont="1" applyFill="1"/>
    <xf numFmtId="164" fontId="32" fillId="0" borderId="0" xfId="0" applyFont="1"/>
    <xf numFmtId="3" fontId="32" fillId="0" borderId="0" xfId="0" applyNumberFormat="1" applyFont="1" applyAlignment="1">
      <alignment horizontal="right"/>
    </xf>
    <xf numFmtId="182" fontId="46" fillId="0" borderId="0" xfId="1" applyNumberFormat="1" applyFont="1"/>
    <xf numFmtId="182" fontId="39" fillId="0" borderId="0" xfId="1" applyNumberFormat="1" applyFont="1"/>
    <xf numFmtId="164" fontId="51" fillId="0" borderId="20" xfId="0" applyFont="1" applyBorder="1"/>
    <xf numFmtId="174" fontId="51" fillId="0" borderId="21" xfId="0" applyNumberFormat="1" applyFont="1" applyBorder="1"/>
    <xf numFmtId="9" fontId="53" fillId="0" borderId="22" xfId="2" applyFont="1" applyBorder="1" applyAlignment="1">
      <alignment horizontal="right"/>
    </xf>
    <xf numFmtId="164" fontId="51" fillId="0" borderId="23" xfId="0" applyFont="1" applyBorder="1"/>
    <xf numFmtId="174" fontId="51" fillId="0" borderId="0" xfId="0" applyNumberFormat="1" applyFont="1"/>
    <xf numFmtId="9" fontId="53" fillId="0" borderId="24" xfId="2" applyFont="1" applyBorder="1" applyAlignment="1">
      <alignment horizontal="right"/>
    </xf>
    <xf numFmtId="164" fontId="50" fillId="0" borderId="23" xfId="0" applyFont="1" applyBorder="1"/>
    <xf numFmtId="174" fontId="33" fillId="0" borderId="0" xfId="0" applyNumberFormat="1" applyFont="1"/>
    <xf numFmtId="164" fontId="53" fillId="0" borderId="25" xfId="0" applyFont="1" applyBorder="1"/>
    <xf numFmtId="174" fontId="53" fillId="0" borderId="26" xfId="0" applyNumberFormat="1" applyFont="1" applyBorder="1"/>
    <xf numFmtId="164" fontId="39" fillId="6" borderId="0" xfId="0" applyFont="1" applyFill="1"/>
    <xf numFmtId="0" fontId="39" fillId="6" borderId="0" xfId="0" applyNumberFormat="1" applyFont="1" applyFill="1"/>
    <xf numFmtId="164" fontId="55" fillId="6" borderId="0" xfId="0" applyFont="1" applyFill="1"/>
    <xf numFmtId="44" fontId="51" fillId="0" borderId="21" xfId="4" applyFont="1" applyBorder="1"/>
    <xf numFmtId="44" fontId="53" fillId="0" borderId="26" xfId="4" applyFont="1" applyBorder="1"/>
    <xf numFmtId="44" fontId="51" fillId="0" borderId="0" xfId="4" applyFont="1"/>
    <xf numFmtId="178" fontId="44" fillId="0" borderId="0" xfId="2" applyNumberFormat="1" applyFont="1"/>
    <xf numFmtId="179" fontId="40" fillId="0" borderId="0" xfId="1" applyNumberFormat="1" applyFont="1"/>
    <xf numFmtId="164" fontId="32" fillId="0" borderId="6" xfId="0" applyFont="1" applyBorder="1" applyAlignment="1">
      <alignment wrapText="1"/>
    </xf>
    <xf numFmtId="164" fontId="32" fillId="0" borderId="5" xfId="0" applyFont="1" applyBorder="1" applyAlignment="1">
      <alignment wrapText="1"/>
    </xf>
    <xf numFmtId="164" fontId="32" fillId="0" borderId="12" xfId="0" applyFont="1" applyBorder="1" applyAlignment="1">
      <alignment wrapText="1"/>
    </xf>
    <xf numFmtId="164" fontId="32" fillId="0" borderId="13" xfId="0" applyFont="1" applyBorder="1" applyAlignment="1">
      <alignment wrapText="1"/>
    </xf>
    <xf numFmtId="164" fontId="32" fillId="0" borderId="10" xfId="0" applyFont="1" applyBorder="1"/>
    <xf numFmtId="164" fontId="32" fillId="0" borderId="5" xfId="0" applyFont="1" applyBorder="1"/>
    <xf numFmtId="164" fontId="67" fillId="0" borderId="0" xfId="0" applyFont="1"/>
    <xf numFmtId="164" fontId="31" fillId="0" borderId="0" xfId="0" applyFont="1"/>
    <xf numFmtId="164" fontId="31" fillId="0" borderId="0" xfId="0" applyFont="1" applyAlignment="1">
      <alignment horizontal="left"/>
    </xf>
    <xf numFmtId="187" fontId="54" fillId="0" borderId="0" xfId="1" applyNumberFormat="1" applyFont="1"/>
    <xf numFmtId="187" fontId="56" fillId="0" borderId="0" xfId="1" applyNumberFormat="1" applyFont="1"/>
    <xf numFmtId="9" fontId="31" fillId="0" borderId="0" xfId="2" applyFont="1"/>
    <xf numFmtId="164" fontId="31" fillId="0" borderId="5" xfId="0" applyFont="1" applyBorder="1"/>
    <xf numFmtId="164" fontId="30" fillId="0" borderId="0" xfId="0" applyFont="1"/>
    <xf numFmtId="164" fontId="30" fillId="0" borderId="0" xfId="0" applyFont="1" applyAlignment="1">
      <alignment horizontal="right"/>
    </xf>
    <xf numFmtId="178" fontId="30" fillId="0" borderId="0" xfId="0" applyNumberFormat="1" applyFont="1"/>
    <xf numFmtId="187" fontId="58" fillId="0" borderId="0" xfId="0" applyNumberFormat="1" applyFont="1"/>
    <xf numFmtId="178" fontId="40" fillId="0" borderId="0" xfId="0" applyNumberFormat="1" applyFont="1"/>
    <xf numFmtId="177" fontId="44" fillId="0" borderId="0" xfId="1" applyNumberFormat="1" applyFont="1"/>
    <xf numFmtId="167" fontId="39" fillId="7" borderId="0" xfId="2" applyNumberFormat="1" applyFont="1" applyFill="1"/>
    <xf numFmtId="164" fontId="29" fillId="0" borderId="0" xfId="0" applyFont="1"/>
    <xf numFmtId="167" fontId="46" fillId="7" borderId="0" xfId="0" applyNumberFormat="1" applyFont="1" applyFill="1"/>
    <xf numFmtId="9" fontId="46" fillId="7" borderId="0" xfId="2" applyFont="1" applyFill="1"/>
    <xf numFmtId="167" fontId="45" fillId="7" borderId="0" xfId="0" applyNumberFormat="1" applyFont="1" applyFill="1"/>
    <xf numFmtId="167" fontId="39" fillId="7" borderId="0" xfId="0" applyNumberFormat="1" applyFont="1" applyFill="1"/>
    <xf numFmtId="167" fontId="44" fillId="7" borderId="0" xfId="0" applyNumberFormat="1" applyFont="1" applyFill="1"/>
    <xf numFmtId="9" fontId="39" fillId="7" borderId="0" xfId="2" applyFont="1" applyFill="1"/>
    <xf numFmtId="182" fontId="37" fillId="0" borderId="0" xfId="1" applyNumberFormat="1" applyFont="1"/>
    <xf numFmtId="167" fontId="40" fillId="0" borderId="0" xfId="2" applyNumberFormat="1" applyFont="1"/>
    <xf numFmtId="182" fontId="40" fillId="0" borderId="0" xfId="2" applyNumberFormat="1" applyFont="1"/>
    <xf numFmtId="9" fontId="40" fillId="7" borderId="0" xfId="2" applyFont="1" applyFill="1"/>
    <xf numFmtId="44" fontId="44" fillId="0" borderId="0" xfId="4" applyFont="1"/>
    <xf numFmtId="174" fontId="46" fillId="0" borderId="0" xfId="1" applyNumberFormat="1" applyFont="1"/>
    <xf numFmtId="164" fontId="27" fillId="0" borderId="0" xfId="0" applyFont="1" applyAlignment="1">
      <alignment horizontal="right"/>
    </xf>
    <xf numFmtId="164" fontId="69" fillId="0" borderId="0" xfId="0" applyFont="1"/>
    <xf numFmtId="164" fontId="27" fillId="0" borderId="5" xfId="0" applyFont="1" applyBorder="1"/>
    <xf numFmtId="164" fontId="27" fillId="0" borderId="0" xfId="0" applyFont="1" applyAlignment="1">
      <alignment horizontal="left"/>
    </xf>
    <xf numFmtId="189" fontId="39" fillId="0" borderId="0" xfId="4" applyNumberFormat="1" applyFont="1"/>
    <xf numFmtId="9" fontId="68" fillId="0" borderId="0" xfId="2" applyFont="1"/>
    <xf numFmtId="185" fontId="40" fillId="0" borderId="11" xfId="1" applyNumberFormat="1" applyFont="1" applyBorder="1"/>
    <xf numFmtId="185" fontId="40" fillId="0" borderId="1" xfId="1" applyNumberFormat="1" applyFont="1" applyBorder="1"/>
    <xf numFmtId="164" fontId="26" fillId="0" borderId="0" xfId="0" applyFont="1"/>
    <xf numFmtId="3" fontId="58" fillId="0" borderId="0" xfId="0" applyNumberFormat="1" applyFont="1"/>
    <xf numFmtId="164" fontId="25" fillId="0" borderId="0" xfId="0" applyFont="1"/>
    <xf numFmtId="164" fontId="25" fillId="0" borderId="0" xfId="0" applyFont="1" applyAlignment="1">
      <alignment horizontal="right"/>
    </xf>
    <xf numFmtId="188" fontId="38" fillId="0" borderId="0" xfId="1" applyNumberFormat="1" applyFont="1"/>
    <xf numFmtId="164" fontId="25" fillId="5" borderId="0" xfId="0" applyFont="1" applyFill="1" applyAlignment="1">
      <alignment horizontal="right"/>
    </xf>
    <xf numFmtId="43" fontId="25" fillId="5" borderId="0" xfId="1" applyFont="1" applyFill="1" applyAlignment="1">
      <alignment horizontal="right"/>
    </xf>
    <xf numFmtId="9" fontId="60" fillId="0" borderId="0" xfId="2" applyFont="1"/>
    <xf numFmtId="164" fontId="25" fillId="0" borderId="6" xfId="0" applyFont="1" applyBorder="1" applyAlignment="1">
      <alignment wrapText="1"/>
    </xf>
    <xf numFmtId="169" fontId="30" fillId="0" borderId="0" xfId="4" applyNumberFormat="1" applyFont="1"/>
    <xf numFmtId="165" fontId="65" fillId="0" borderId="0" xfId="1" applyNumberFormat="1" applyFont="1"/>
    <xf numFmtId="175" fontId="40" fillId="0" borderId="0" xfId="4" applyNumberFormat="1" applyFont="1"/>
    <xf numFmtId="175" fontId="44" fillId="0" borderId="0" xfId="4" applyNumberFormat="1" applyFont="1"/>
    <xf numFmtId="164" fontId="24" fillId="0" borderId="0" xfId="0" applyFont="1"/>
    <xf numFmtId="164" fontId="24" fillId="0" borderId="12" xfId="0" applyFont="1" applyBorder="1" applyAlignment="1">
      <alignment wrapText="1"/>
    </xf>
    <xf numFmtId="164" fontId="24" fillId="0" borderId="6" xfId="0" applyFont="1" applyBorder="1" applyAlignment="1">
      <alignment wrapText="1"/>
    </xf>
    <xf numFmtId="164" fontId="24" fillId="0" borderId="2" xfId="0" applyFont="1" applyBorder="1" applyAlignment="1">
      <alignment wrapText="1"/>
    </xf>
    <xf numFmtId="164" fontId="24" fillId="0" borderId="10" xfId="0" applyFont="1" applyBorder="1" applyAlignment="1">
      <alignment wrapText="1"/>
    </xf>
    <xf numFmtId="164" fontId="39" fillId="0" borderId="7" xfId="0" applyFont="1" applyBorder="1"/>
    <xf numFmtId="164" fontId="23" fillId="0" borderId="0" xfId="0" applyFont="1"/>
    <xf numFmtId="175" fontId="53" fillId="0" borderId="8" xfId="0" applyNumberFormat="1" applyFont="1" applyBorder="1"/>
    <xf numFmtId="188" fontId="45" fillId="5" borderId="0" xfId="1" applyNumberFormat="1" applyFont="1" applyFill="1"/>
    <xf numFmtId="177" fontId="46" fillId="0" borderId="0" xfId="4" applyNumberFormat="1" applyFont="1"/>
    <xf numFmtId="164" fontId="22" fillId="0" borderId="0" xfId="0" applyFont="1"/>
    <xf numFmtId="189" fontId="40" fillId="0" borderId="0" xfId="4" applyNumberFormat="1" applyFont="1"/>
    <xf numFmtId="183" fontId="49" fillId="0" borderId="0" xfId="1" applyNumberFormat="1" applyFont="1"/>
    <xf numFmtId="164" fontId="52" fillId="2" borderId="20" xfId="0" applyFont="1" applyFill="1" applyBorder="1"/>
    <xf numFmtId="165" fontId="38" fillId="2" borderId="21" xfId="0" applyNumberFormat="1" applyFont="1" applyFill="1" applyBorder="1"/>
    <xf numFmtId="164" fontId="38" fillId="2" borderId="21" xfId="0" applyFont="1" applyFill="1" applyBorder="1"/>
    <xf numFmtId="164" fontId="39" fillId="2" borderId="25" xfId="0" applyFont="1" applyFill="1" applyBorder="1"/>
    <xf numFmtId="0" fontId="52" fillId="2" borderId="26" xfId="0" applyNumberFormat="1" applyFont="1" applyFill="1" applyBorder="1"/>
    <xf numFmtId="174" fontId="51" fillId="0" borderId="22" xfId="0" applyNumberFormat="1" applyFont="1" applyBorder="1"/>
    <xf numFmtId="174" fontId="51" fillId="0" borderId="24" xfId="0" applyNumberFormat="1" applyFont="1" applyBorder="1"/>
    <xf numFmtId="174" fontId="33" fillId="0" borderId="24" xfId="0" applyNumberFormat="1" applyFont="1" applyBorder="1"/>
    <xf numFmtId="164" fontId="51" fillId="0" borderId="25" xfId="0" applyFont="1" applyBorder="1"/>
    <xf numFmtId="174" fontId="51" fillId="0" borderId="26" xfId="0" applyNumberFormat="1" applyFont="1" applyBorder="1"/>
    <xf numFmtId="174" fontId="51" fillId="0" borderId="27" xfId="0" applyNumberFormat="1" applyFont="1" applyBorder="1"/>
    <xf numFmtId="166" fontId="39" fillId="0" borderId="0" xfId="0" applyNumberFormat="1" applyFont="1"/>
    <xf numFmtId="164" fontId="21" fillId="0" borderId="0" xfId="0" applyFont="1" applyAlignment="1">
      <alignment horizontal="left"/>
    </xf>
    <xf numFmtId="191" fontId="46" fillId="0" borderId="0" xfId="0" applyNumberFormat="1" applyFont="1"/>
    <xf numFmtId="165" fontId="46" fillId="0" borderId="0" xfId="5" applyNumberFormat="1" applyFont="1"/>
    <xf numFmtId="179" fontId="46" fillId="0" borderId="0" xfId="5" applyNumberFormat="1" applyFont="1"/>
    <xf numFmtId="192" fontId="46" fillId="0" borderId="0" xfId="5" applyNumberFormat="1" applyFont="1"/>
    <xf numFmtId="193" fontId="39" fillId="0" borderId="0" xfId="0" applyNumberFormat="1" applyFont="1"/>
    <xf numFmtId="193" fontId="52" fillId="0" borderId="0" xfId="0" applyNumberFormat="1" applyFont="1"/>
    <xf numFmtId="193" fontId="39" fillId="0" borderId="0" xfId="2" applyNumberFormat="1" applyFont="1"/>
    <xf numFmtId="178" fontId="70" fillId="0" borderId="8" xfId="0" applyNumberFormat="1" applyFont="1" applyBorder="1"/>
    <xf numFmtId="164" fontId="20" fillId="0" borderId="0" xfId="0" applyFont="1"/>
    <xf numFmtId="164" fontId="20" fillId="0" borderId="0" xfId="0" applyFont="1" applyAlignment="1">
      <alignment horizontal="right"/>
    </xf>
    <xf numFmtId="164" fontId="19" fillId="0" borderId="0" xfId="0" applyFont="1"/>
    <xf numFmtId="164" fontId="18" fillId="0" borderId="0" xfId="0" applyFont="1"/>
    <xf numFmtId="43" fontId="45" fillId="0" borderId="0" xfId="1" applyFont="1"/>
    <xf numFmtId="164" fontId="18" fillId="0" borderId="0" xfId="0" applyFont="1" applyAlignment="1">
      <alignment horizontal="right"/>
    </xf>
    <xf numFmtId="164" fontId="18" fillId="0" borderId="13" xfId="0" applyFont="1" applyBorder="1" applyAlignment="1">
      <alignment wrapText="1"/>
    </xf>
    <xf numFmtId="164" fontId="18" fillId="0" borderId="5" xfId="0" applyFont="1" applyBorder="1" applyAlignment="1">
      <alignment wrapText="1"/>
    </xf>
    <xf numFmtId="164" fontId="18" fillId="0" borderId="6" xfId="0" applyFont="1" applyBorder="1" applyAlignment="1">
      <alignment wrapText="1"/>
    </xf>
    <xf numFmtId="44" fontId="45" fillId="0" borderId="0" xfId="4" applyFont="1"/>
    <xf numFmtId="188" fontId="45" fillId="0" borderId="0" xfId="1" applyNumberFormat="1" applyFont="1"/>
    <xf numFmtId="165" fontId="26" fillId="0" borderId="0" xfId="1" applyNumberFormat="1" applyFont="1"/>
    <xf numFmtId="164" fontId="18" fillId="0" borderId="12" xfId="0" applyFont="1" applyBorder="1" applyAlignment="1">
      <alignment wrapText="1"/>
    </xf>
    <xf numFmtId="44" fontId="39" fillId="0" borderId="0" xfId="4" applyFont="1"/>
    <xf numFmtId="180" fontId="37" fillId="0" borderId="0" xfId="1" applyNumberFormat="1" applyFont="1"/>
    <xf numFmtId="181" fontId="54" fillId="0" borderId="0" xfId="1" applyNumberFormat="1" applyFont="1"/>
    <xf numFmtId="181" fontId="56" fillId="0" borderId="0" xfId="1" applyNumberFormat="1" applyFont="1"/>
    <xf numFmtId="167" fontId="38" fillId="0" borderId="0" xfId="2" applyNumberFormat="1" applyFont="1"/>
    <xf numFmtId="164" fontId="17" fillId="0" borderId="0" xfId="0" applyFont="1"/>
    <xf numFmtId="164" fontId="17" fillId="0" borderId="0" xfId="0" applyFont="1" applyAlignment="1">
      <alignment horizontal="right"/>
    </xf>
    <xf numFmtId="164" fontId="17" fillId="4" borderId="0" xfId="0" applyFont="1" applyFill="1" applyAlignment="1">
      <alignment horizontal="right"/>
    </xf>
    <xf numFmtId="164" fontId="16" fillId="0" borderId="5" xfId="0" applyFont="1" applyBorder="1"/>
    <xf numFmtId="164" fontId="16" fillId="0" borderId="0" xfId="0" applyFont="1"/>
    <xf numFmtId="164" fontId="51" fillId="0" borderId="2" xfId="0" applyFont="1" applyBorder="1" applyAlignment="1">
      <alignment horizontal="left"/>
    </xf>
    <xf numFmtId="164" fontId="51" fillId="0" borderId="5" xfId="0" applyFont="1" applyBorder="1" applyAlignment="1">
      <alignment horizontal="left"/>
    </xf>
    <xf numFmtId="164" fontId="51" fillId="0" borderId="5" xfId="0" applyFont="1" applyBorder="1"/>
    <xf numFmtId="164" fontId="53" fillId="0" borderId="7" xfId="0" applyFont="1" applyBorder="1" applyAlignment="1">
      <alignment horizontal="right"/>
    </xf>
    <xf numFmtId="0" fontId="52" fillId="2" borderId="0" xfId="0" applyNumberFormat="1" applyFont="1" applyFill="1"/>
    <xf numFmtId="164" fontId="39" fillId="2" borderId="23" xfId="0" applyFont="1" applyFill="1" applyBorder="1"/>
    <xf numFmtId="164" fontId="41" fillId="0" borderId="0" xfId="3"/>
    <xf numFmtId="164" fontId="15" fillId="0" borderId="0" xfId="0" applyFont="1"/>
    <xf numFmtId="182" fontId="40" fillId="0" borderId="0" xfId="1" applyNumberFormat="1" applyFont="1"/>
    <xf numFmtId="178" fontId="45" fillId="0" borderId="0" xfId="1" applyNumberFormat="1" applyFont="1"/>
    <xf numFmtId="190" fontId="46" fillId="0" borderId="0" xfId="2" applyNumberFormat="1" applyFont="1"/>
    <xf numFmtId="164" fontId="39" fillId="8" borderId="0" xfId="0" quotePrefix="1" applyFont="1" applyFill="1" applyAlignment="1">
      <alignment horizontal="right"/>
    </xf>
    <xf numFmtId="167" fontId="38" fillId="7" borderId="0" xfId="2" applyNumberFormat="1" applyFont="1" applyFill="1"/>
    <xf numFmtId="164" fontId="13" fillId="0" borderId="0" xfId="0" applyFont="1"/>
    <xf numFmtId="164" fontId="39" fillId="7" borderId="0" xfId="0" quotePrefix="1" applyFont="1" applyFill="1" applyAlignment="1">
      <alignment horizontal="right"/>
    </xf>
    <xf numFmtId="0" fontId="39" fillId="7" borderId="0" xfId="0" quotePrefix="1" applyNumberFormat="1" applyFont="1" applyFill="1"/>
    <xf numFmtId="164" fontId="44" fillId="7" borderId="0" xfId="0" quotePrefix="1" applyFont="1" applyFill="1" applyAlignment="1">
      <alignment wrapText="1"/>
    </xf>
    <xf numFmtId="164" fontId="12" fillId="0" borderId="0" xfId="0" applyFont="1"/>
    <xf numFmtId="164" fontId="11" fillId="0" borderId="5" xfId="0" applyFont="1" applyBorder="1" applyAlignment="1">
      <alignment wrapText="1"/>
    </xf>
    <xf numFmtId="164" fontId="11" fillId="0" borderId="6" xfId="0" applyFont="1" applyBorder="1" applyAlignment="1">
      <alignment wrapText="1"/>
    </xf>
    <xf numFmtId="164" fontId="11" fillId="0" borderId="0" xfId="0" applyFont="1"/>
    <xf numFmtId="168" fontId="51" fillId="0" borderId="0" xfId="1" applyNumberFormat="1" applyFont="1"/>
    <xf numFmtId="178" fontId="59" fillId="0" borderId="0" xfId="0" applyNumberFormat="1" applyFont="1"/>
    <xf numFmtId="164" fontId="52" fillId="3" borderId="28" xfId="0" applyFont="1" applyFill="1" applyBorder="1"/>
    <xf numFmtId="164" fontId="51" fillId="0" borderId="29" xfId="0" applyFont="1" applyBorder="1" applyAlignment="1">
      <alignment horizontal="left"/>
    </xf>
    <xf numFmtId="164" fontId="51" fillId="0" borderId="30" xfId="0" applyFont="1" applyBorder="1" applyAlignment="1">
      <alignment horizontal="left"/>
    </xf>
    <xf numFmtId="164" fontId="51" fillId="0" borderId="30" xfId="0" applyFont="1" applyBorder="1"/>
    <xf numFmtId="164" fontId="53" fillId="0" borderId="31" xfId="0" applyFont="1" applyBorder="1" applyAlignment="1">
      <alignment horizontal="right"/>
    </xf>
    <xf numFmtId="164" fontId="52" fillId="3" borderId="32" xfId="0" applyFont="1" applyFill="1" applyBorder="1"/>
    <xf numFmtId="164" fontId="33" fillId="0" borderId="33" xfId="0" applyFont="1" applyBorder="1"/>
    <xf numFmtId="164" fontId="16" fillId="0" borderId="30" xfId="0" applyFont="1" applyBorder="1"/>
    <xf numFmtId="164" fontId="34" fillId="0" borderId="30" xfId="0" applyFont="1" applyBorder="1"/>
    <xf numFmtId="164" fontId="31" fillId="0" borderId="30" xfId="0" applyFont="1" applyBorder="1"/>
    <xf numFmtId="164" fontId="25" fillId="0" borderId="30" xfId="0" applyFont="1" applyBorder="1"/>
    <xf numFmtId="164" fontId="27" fillId="0" borderId="30" xfId="0" applyFont="1" applyBorder="1"/>
    <xf numFmtId="164" fontId="39" fillId="0" borderId="31" xfId="0" applyFont="1" applyBorder="1"/>
    <xf numFmtId="164" fontId="32" fillId="0" borderId="33" xfId="0" applyFont="1" applyBorder="1"/>
    <xf numFmtId="164" fontId="32" fillId="0" borderId="30" xfId="0" applyFont="1" applyBorder="1"/>
    <xf numFmtId="164" fontId="39" fillId="7" borderId="0" xfId="0" quotePrefix="1" applyFont="1" applyFill="1"/>
    <xf numFmtId="164" fontId="10" fillId="0" borderId="0" xfId="0" applyFont="1"/>
    <xf numFmtId="164" fontId="10" fillId="0" borderId="0" xfId="0" applyFont="1" applyAlignment="1">
      <alignment horizontal="right"/>
    </xf>
    <xf numFmtId="165" fontId="63" fillId="0" borderId="0" xfId="1" applyNumberFormat="1" applyFont="1"/>
    <xf numFmtId="181" fontId="49" fillId="0" borderId="0" xfId="0" applyNumberFormat="1" applyFont="1"/>
    <xf numFmtId="164" fontId="10" fillId="0" borderId="5" xfId="0" applyFont="1" applyBorder="1"/>
    <xf numFmtId="164" fontId="9" fillId="0" borderId="0" xfId="0" applyFont="1"/>
    <xf numFmtId="164" fontId="9" fillId="0" borderId="0" xfId="0" applyFont="1" applyAlignment="1">
      <alignment horizontal="left"/>
    </xf>
    <xf numFmtId="164" fontId="51" fillId="0" borderId="12" xfId="0" applyFont="1" applyBorder="1"/>
    <xf numFmtId="164" fontId="51" fillId="0" borderId="34" xfId="0" applyFont="1" applyBorder="1"/>
    <xf numFmtId="175" fontId="51" fillId="0" borderId="35" xfId="1" applyNumberFormat="1" applyFont="1" applyBorder="1"/>
    <xf numFmtId="164" fontId="9" fillId="0" borderId="0" xfId="0" applyFont="1" applyAlignment="1">
      <alignment horizontal="right"/>
    </xf>
    <xf numFmtId="164" fontId="8" fillId="0" borderId="0" xfId="0" applyFont="1"/>
    <xf numFmtId="164" fontId="7" fillId="0" borderId="0" xfId="0" applyFont="1"/>
    <xf numFmtId="164" fontId="27" fillId="0" borderId="34" xfId="0" applyFont="1" applyBorder="1"/>
    <xf numFmtId="185" fontId="38" fillId="0" borderId="35" xfId="1" applyNumberFormat="1" applyFont="1" applyBorder="1"/>
    <xf numFmtId="164" fontId="7" fillId="0" borderId="12" xfId="0" applyFont="1" applyBorder="1"/>
    <xf numFmtId="181" fontId="38" fillId="0" borderId="0" xfId="0" applyNumberFormat="1" applyFont="1"/>
    <xf numFmtId="164" fontId="6" fillId="0" borderId="0" xfId="0" applyFont="1"/>
    <xf numFmtId="164" fontId="5" fillId="0" borderId="0" xfId="0" applyFont="1" applyAlignment="1">
      <alignment horizontal="right"/>
    </xf>
    <xf numFmtId="165" fontId="37" fillId="0" borderId="0" xfId="1" applyNumberFormat="1" applyFont="1"/>
    <xf numFmtId="9" fontId="51" fillId="0" borderId="0" xfId="2" applyFont="1"/>
    <xf numFmtId="165" fontId="62" fillId="0" borderId="0" xfId="1" applyNumberFormat="1" applyFont="1"/>
    <xf numFmtId="164" fontId="4" fillId="0" borderId="0" xfId="0" applyFont="1"/>
    <xf numFmtId="164" fontId="3" fillId="0" borderId="5" xfId="0" applyFont="1" applyBorder="1" applyAlignment="1">
      <alignment wrapText="1"/>
    </xf>
    <xf numFmtId="164" fontId="3" fillId="0" borderId="6" xfId="0" applyFont="1" applyBorder="1" applyAlignment="1">
      <alignment wrapText="1"/>
    </xf>
    <xf numFmtId="164" fontId="3" fillId="0" borderId="13" xfId="0" applyFont="1" applyBorder="1" applyAlignment="1">
      <alignment wrapText="1"/>
    </xf>
    <xf numFmtId="164" fontId="3" fillId="0" borderId="12" xfId="0" applyFont="1" applyBorder="1" applyAlignment="1">
      <alignment wrapText="1"/>
    </xf>
    <xf numFmtId="164" fontId="3" fillId="0" borderId="4" xfId="0" applyFont="1" applyBorder="1" applyAlignment="1">
      <alignment wrapText="1"/>
    </xf>
    <xf numFmtId="164" fontId="3" fillId="0" borderId="9" xfId="0" applyFont="1" applyBorder="1" applyAlignment="1">
      <alignment wrapText="1"/>
    </xf>
    <xf numFmtId="187" fontId="40" fillId="0" borderId="0" xfId="0" applyNumberFormat="1" applyFont="1"/>
    <xf numFmtId="164" fontId="3" fillId="0" borderId="0" xfId="0" applyFont="1"/>
    <xf numFmtId="9" fontId="72" fillId="0" borderId="0" xfId="0" applyNumberFormat="1" applyFont="1"/>
    <xf numFmtId="167" fontId="72" fillId="0" borderId="0" xfId="0" applyNumberFormat="1" applyFont="1"/>
    <xf numFmtId="167" fontId="72" fillId="0" borderId="0" xfId="2" applyNumberFormat="1" applyFont="1"/>
    <xf numFmtId="9" fontId="72" fillId="0" borderId="0" xfId="2" applyFont="1"/>
    <xf numFmtId="44" fontId="72" fillId="0" borderId="0" xfId="4" applyFont="1"/>
    <xf numFmtId="172" fontId="72" fillId="0" borderId="0" xfId="0" applyNumberFormat="1" applyFont="1"/>
    <xf numFmtId="164" fontId="72" fillId="0" borderId="0" xfId="0" applyFont="1"/>
    <xf numFmtId="172" fontId="72" fillId="0" borderId="0" xfId="4" applyNumberFormat="1" applyFont="1"/>
    <xf numFmtId="9" fontId="53" fillId="0" borderId="36" xfId="2" applyFont="1" applyBorder="1" applyAlignment="1">
      <alignment horizontal="right"/>
    </xf>
    <xf numFmtId="164" fontId="38" fillId="2" borderId="37" xfId="0" applyFont="1" applyFill="1" applyBorder="1"/>
    <xf numFmtId="164" fontId="52" fillId="2" borderId="38" xfId="0" applyFont="1" applyFill="1" applyBorder="1" applyAlignment="1">
      <alignment horizontal="center"/>
    </xf>
    <xf numFmtId="44" fontId="51" fillId="0" borderId="20" xfId="4" applyFont="1" applyBorder="1"/>
    <xf numFmtId="44" fontId="51" fillId="0" borderId="22" xfId="4" applyFont="1" applyBorder="1"/>
    <xf numFmtId="44" fontId="51" fillId="0" borderId="23" xfId="4" applyFont="1" applyBorder="1"/>
    <xf numFmtId="44" fontId="51" fillId="0" borderId="24" xfId="4" applyFont="1" applyBorder="1"/>
    <xf numFmtId="44" fontId="51" fillId="0" borderId="25" xfId="4" applyFont="1" applyBorder="1"/>
    <xf numFmtId="44" fontId="51" fillId="0" borderId="26" xfId="4" applyFont="1" applyBorder="1"/>
    <xf numFmtId="44" fontId="51" fillId="0" borderId="27" xfId="4" applyFont="1" applyBorder="1"/>
    <xf numFmtId="164" fontId="51" fillId="0" borderId="37" xfId="0" applyFont="1" applyBorder="1"/>
    <xf numFmtId="164" fontId="51" fillId="0" borderId="39" xfId="0" applyFont="1" applyBorder="1"/>
    <xf numFmtId="164" fontId="50" fillId="0" borderId="39" xfId="0" applyFont="1" applyBorder="1"/>
    <xf numFmtId="164" fontId="53" fillId="0" borderId="38" xfId="0" applyFont="1" applyBorder="1"/>
    <xf numFmtId="165" fontId="0" fillId="0" borderId="0" xfId="1" applyNumberFormat="1" applyFont="1"/>
    <xf numFmtId="3" fontId="64" fillId="0" borderId="0" xfId="0" applyNumberFormat="1" applyFont="1"/>
    <xf numFmtId="165" fontId="39" fillId="0" borderId="0" xfId="4" applyNumberFormat="1" applyFont="1"/>
    <xf numFmtId="168" fontId="65" fillId="0" borderId="0" xfId="1" applyNumberFormat="1" applyFont="1"/>
    <xf numFmtId="168" fontId="0" fillId="0" borderId="0" xfId="1" applyNumberFormat="1" applyFont="1"/>
    <xf numFmtId="164" fontId="25" fillId="0" borderId="0" xfId="0" applyFont="1" applyAlignment="1">
      <alignment horizontal="left"/>
    </xf>
    <xf numFmtId="187" fontId="37" fillId="0" borderId="0" xfId="1" applyNumberFormat="1" applyFont="1"/>
    <xf numFmtId="194" fontId="37" fillId="0" borderId="0" xfId="1" applyNumberFormat="1" applyFont="1"/>
    <xf numFmtId="179" fontId="54" fillId="0" borderId="0" xfId="1" applyNumberFormat="1" applyFont="1"/>
    <xf numFmtId="164" fontId="3" fillId="0" borderId="0" xfId="0" applyFont="1" applyAlignment="1">
      <alignment horizontal="right"/>
    </xf>
    <xf numFmtId="164" fontId="44" fillId="8" borderId="0" xfId="0" applyFont="1" applyFill="1"/>
    <xf numFmtId="164" fontId="44" fillId="8" borderId="0" xfId="0" applyFont="1" applyFill="1" applyAlignment="1">
      <alignment horizontal="center"/>
    </xf>
    <xf numFmtId="0" fontId="53" fillId="8" borderId="0" xfId="0" applyNumberFormat="1" applyFont="1" applyFill="1"/>
    <xf numFmtId="164" fontId="2" fillId="0" borderId="0" xfId="0" applyFont="1"/>
    <xf numFmtId="164" fontId="1" fillId="7" borderId="0" xfId="0" applyFont="1" applyFill="1" applyAlignment="1">
      <alignment horizontal="center"/>
    </xf>
    <xf numFmtId="167" fontId="1" fillId="7" borderId="0" xfId="2" applyNumberFormat="1" applyFont="1" applyFill="1"/>
    <xf numFmtId="164" fontId="1" fillId="7" borderId="0" xfId="0" quotePrefix="1" applyFont="1" applyFill="1"/>
    <xf numFmtId="164" fontId="1" fillId="0" borderId="0" xfId="0" applyFont="1"/>
    <xf numFmtId="195" fontId="46" fillId="0" borderId="0" xfId="1" applyNumberFormat="1" applyFont="1"/>
    <xf numFmtId="167" fontId="45" fillId="7" borderId="0" xfId="2" applyNumberFormat="1" applyFont="1" applyFill="1"/>
    <xf numFmtId="180" fontId="38" fillId="0" borderId="0" xfId="0" applyNumberFormat="1" applyFont="1"/>
    <xf numFmtId="164" fontId="1" fillId="0" borderId="4" xfId="0" applyFont="1" applyBorder="1" applyAlignment="1">
      <alignment wrapText="1"/>
    </xf>
    <xf numFmtId="164" fontId="39" fillId="0" borderId="0" xfId="0" applyFont="1" applyFill="1" applyAlignment="1">
      <alignment wrapText="1"/>
    </xf>
    <xf numFmtId="167" fontId="44" fillId="0" borderId="0" xfId="0" applyNumberFormat="1" applyFont="1" applyFill="1" applyAlignment="1">
      <alignment horizontal="right"/>
    </xf>
    <xf numFmtId="167" fontId="45" fillId="0" borderId="0" xfId="0" applyNumberFormat="1" applyFont="1" applyFill="1"/>
    <xf numFmtId="9" fontId="39" fillId="0" borderId="0" xfId="0" applyNumberFormat="1" applyFont="1" applyFill="1"/>
    <xf numFmtId="167" fontId="39" fillId="0" borderId="0" xfId="0" applyNumberFormat="1" applyFont="1" applyFill="1"/>
    <xf numFmtId="164" fontId="38" fillId="0" borderId="0" xfId="0" applyFont="1" applyFill="1"/>
    <xf numFmtId="172" fontId="40" fillId="0" borderId="0" xfId="4" applyNumberFormat="1" applyFont="1"/>
    <xf numFmtId="174" fontId="51" fillId="0" borderId="0" xfId="0" applyNumberFormat="1" applyFont="1" applyBorder="1"/>
    <xf numFmtId="174" fontId="33" fillId="0" borderId="0" xfId="0" applyNumberFormat="1" applyFont="1" applyBorder="1"/>
    <xf numFmtId="174" fontId="51" fillId="0" borderId="20" xfId="0" applyNumberFormat="1" applyFont="1" applyBorder="1"/>
    <xf numFmtId="174" fontId="51" fillId="0" borderId="23" xfId="0" applyNumberFormat="1" applyFont="1" applyBorder="1"/>
    <xf numFmtId="174" fontId="33" fillId="0" borderId="23" xfId="0" applyNumberFormat="1" applyFont="1" applyBorder="1"/>
    <xf numFmtId="174" fontId="51" fillId="0" borderId="25" xfId="0" applyNumberFormat="1" applyFont="1" applyBorder="1"/>
    <xf numFmtId="44" fontId="51" fillId="0" borderId="0" xfId="4" applyFont="1" applyBorder="1"/>
    <xf numFmtId="164" fontId="1" fillId="0" borderId="6" xfId="0" applyFont="1" applyBorder="1" applyAlignment="1">
      <alignment wrapText="1"/>
    </xf>
    <xf numFmtId="164" fontId="1" fillId="0" borderId="12" xfId="0" applyFont="1" applyBorder="1" applyAlignment="1">
      <alignment wrapText="1"/>
    </xf>
    <xf numFmtId="164" fontId="1" fillId="0" borderId="13" xfId="0" applyFont="1" applyBorder="1" applyAlignment="1">
      <alignment wrapText="1"/>
    </xf>
    <xf numFmtId="164" fontId="1" fillId="0" borderId="0" xfId="0" applyFont="1" applyAlignment="1">
      <alignment wrapText="1"/>
    </xf>
    <xf numFmtId="168" fontId="38" fillId="0" borderId="0" xfId="0" applyNumberFormat="1" applyFont="1" applyFill="1"/>
    <xf numFmtId="165" fontId="38" fillId="0" borderId="0" xfId="0" applyNumberFormat="1" applyFont="1" applyFill="1"/>
    <xf numFmtId="4" fontId="38" fillId="0" borderId="0" xfId="0" applyNumberFormat="1" applyFont="1" applyFill="1"/>
    <xf numFmtId="196" fontId="38" fillId="0" borderId="0" xfId="0" applyNumberFormat="1" applyFont="1" applyFill="1"/>
    <xf numFmtId="164" fontId="59" fillId="0" borderId="0" xfId="0" applyFont="1" applyFill="1"/>
    <xf numFmtId="165" fontId="59" fillId="0" borderId="0" xfId="1" applyNumberFormat="1" applyFont="1" applyFill="1"/>
    <xf numFmtId="3" fontId="68" fillId="0" borderId="0" xfId="0" applyNumberFormat="1" applyFont="1" applyFill="1"/>
    <xf numFmtId="164" fontId="18" fillId="0" borderId="0" xfId="0" applyFont="1" applyFill="1"/>
    <xf numFmtId="3" fontId="45" fillId="0" borderId="0" xfId="0" applyNumberFormat="1" applyFont="1" applyFill="1"/>
    <xf numFmtId="164" fontId="34" fillId="0" borderId="0" xfId="0" applyFont="1" applyFill="1"/>
    <xf numFmtId="164" fontId="24" fillId="0" borderId="0" xfId="0" applyFont="1" applyFill="1"/>
    <xf numFmtId="164" fontId="35" fillId="0" borderId="0" xfId="0" applyFont="1" applyFill="1"/>
    <xf numFmtId="164" fontId="2" fillId="0" borderId="0" xfId="0" applyFont="1" applyFill="1"/>
    <xf numFmtId="164" fontId="14" fillId="0" borderId="0" xfId="0" applyFont="1" applyFill="1"/>
    <xf numFmtId="164" fontId="28" fillId="0" borderId="0" xfId="0" applyFont="1" applyFill="1"/>
    <xf numFmtId="164" fontId="12" fillId="0" borderId="0" xfId="0" applyFont="1" applyFill="1"/>
    <xf numFmtId="3" fontId="48" fillId="0" borderId="0" xfId="0" applyNumberFormat="1" applyFont="1" applyFill="1"/>
    <xf numFmtId="164" fontId="1" fillId="0" borderId="0" xfId="0" applyFont="1" applyFill="1"/>
    <xf numFmtId="165" fontId="71" fillId="0" borderId="0" xfId="1" applyNumberFormat="1" applyFont="1" applyFill="1"/>
    <xf numFmtId="165" fontId="45" fillId="0" borderId="0" xfId="1" applyNumberFormat="1" applyFont="1" applyFill="1"/>
    <xf numFmtId="164" fontId="0" fillId="0" borderId="0" xfId="0" applyFill="1"/>
    <xf numFmtId="167" fontId="46" fillId="0" borderId="0" xfId="0" applyNumberFormat="1" applyFont="1" applyFill="1"/>
    <xf numFmtId="9" fontId="46" fillId="0" borderId="0" xfId="2" applyFont="1" applyFill="1"/>
    <xf numFmtId="9" fontId="45" fillId="0" borderId="0" xfId="2" applyFont="1" applyFill="1"/>
    <xf numFmtId="164" fontId="73" fillId="0" borderId="0" xfId="0" applyFont="1"/>
    <xf numFmtId="164" fontId="74" fillId="0" borderId="0" xfId="0" applyFont="1" applyFill="1"/>
    <xf numFmtId="164" fontId="0" fillId="0" borderId="0" xfId="0" applyFill="1" applyAlignment="1">
      <alignment horizontal="right"/>
    </xf>
    <xf numFmtId="0" fontId="39" fillId="0" borderId="0" xfId="0" applyNumberFormat="1" applyFont="1" applyFill="1"/>
    <xf numFmtId="164" fontId="44" fillId="0" borderId="0" xfId="0" applyFont="1" applyFill="1" applyAlignment="1">
      <alignment wrapText="1"/>
    </xf>
    <xf numFmtId="164" fontId="40" fillId="0" borderId="0" xfId="0" applyFont="1" applyFill="1"/>
    <xf numFmtId="182" fontId="40" fillId="0" borderId="0" xfId="1" applyNumberFormat="1" applyFont="1" applyFill="1"/>
    <xf numFmtId="164" fontId="42" fillId="0" borderId="0" xfId="0" applyFont="1" applyAlignment="1">
      <alignment horizontal="left" vertical="center" wrapText="1"/>
    </xf>
  </cellXfs>
  <cellStyles count="11">
    <cellStyle name="Comma" xfId="1" builtinId="3"/>
    <cellStyle name="Currency" xfId="4" builtinId="4"/>
    <cellStyle name="Currency 2" xfId="9" xr:uid="{00000000-0005-0000-0000-000002000000}"/>
    <cellStyle name="Hyperlink" xfId="3" builtinId="8"/>
    <cellStyle name="Normal" xfId="0" builtinId="0"/>
    <cellStyle name="Normal 2" xfId="5" xr:uid="{00000000-0005-0000-0000-000005000000}"/>
    <cellStyle name="Normal 3" xfId="6" xr:uid="{00000000-0005-0000-0000-000006000000}"/>
    <cellStyle name="Normal 4" xfId="7" xr:uid="{00000000-0005-0000-0000-000007000000}"/>
    <cellStyle name="Normal 5" xfId="8" xr:uid="{00000000-0005-0000-0000-000008000000}"/>
    <cellStyle name="Percent" xfId="2" builtinId="5"/>
    <cellStyle name="Percent 2" xfId="10" xr:uid="{00000000-0005-0000-0000-00000A000000}"/>
  </cellStyles>
  <dxfs count="0"/>
  <tableStyles count="0" defaultTableStyle="TableStyleMedium2" defaultPivotStyle="PivotStyleLight16"/>
  <colors>
    <mruColors>
      <color rgb="FFAF1C11"/>
      <color rgb="FF009900"/>
      <color rgb="FF2CCA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harts/_rels/chart100.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101.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105.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108.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109.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1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11.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112.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115.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116.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119.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1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3.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3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3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3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35.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36.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39.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0.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41.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42.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43.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44.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45.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46.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47.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48.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49.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0.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57.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58.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59.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6.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0.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61.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62.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63.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64.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65.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66.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67.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68.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69.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7.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0.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72.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73.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74.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75.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76.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78.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8.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0.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82.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83.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84.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85.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89.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94.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97.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98.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541059489997372"/>
          <c:y val="6.4357652852146147E-2"/>
          <c:w val="0.61276358365413131"/>
          <c:h val="0.78278032954214061"/>
        </c:manualLayout>
      </c:layout>
      <c:barChart>
        <c:barDir val="col"/>
        <c:grouping val="stacked"/>
        <c:varyColors val="0"/>
        <c:ser>
          <c:idx val="0"/>
          <c:order val="0"/>
          <c:tx>
            <c:strRef>
              <c:f>'1. Terminal forecast'!$C$101</c:f>
              <c:strCache>
                <c:ptCount val="1"/>
                <c:pt idx="0">
                  <c:v>Feature Phones</c:v>
                </c:pt>
              </c:strCache>
            </c:strRef>
          </c:tx>
          <c:spPr>
            <a:solidFill>
              <a:schemeClr val="bg1">
                <a:lumMod val="65000"/>
              </a:schemeClr>
            </a:solidFill>
          </c:spPr>
          <c:invertIfNegative val="0"/>
          <c:cat>
            <c:numRef>
              <c:extLst>
                <c:ext xmlns:c15="http://schemas.microsoft.com/office/drawing/2012/chart" uri="{02D57815-91ED-43cb-92C2-25804820EDAC}">
                  <c15:fullRef>
                    <c15:sqref>'1. Terminal forecast'!$K$100:$R$100</c15:sqref>
                  </c15:fullRef>
                </c:ext>
              </c:extLst>
              <c:f>'1. Terminal forecast'!$L$100:$R$100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'1. Terminal forecast'!$K$101:$R$101</c15:sqref>
                  </c15:fullRef>
                </c:ext>
              </c:extLst>
              <c:f>'1. Terminal forecast'!$L$101:$R$101</c:f>
              <c:numCache>
                <c:formatCode>#,##0,,"M"</c:formatCode>
                <c:ptCount val="7"/>
                <c:pt idx="0">
                  <c:v>455378160</c:v>
                </c:pt>
                <c:pt idx="1">
                  <c:v>427272655.99999994</c:v>
                </c:pt>
                <c:pt idx="2">
                  <c:v>401863950.39999998</c:v>
                </c:pt>
                <c:pt idx="3">
                  <c:v>384862899.95999992</c:v>
                </c:pt>
                <c:pt idx="4">
                  <c:v>375680651.3599999</c:v>
                </c:pt>
                <c:pt idx="5">
                  <c:v>367732871.2055999</c:v>
                </c:pt>
                <c:pt idx="6">
                  <c:v>365047614.97776014</c:v>
                </c:pt>
              </c:numCache>
            </c:numRef>
          </c:val>
          <c:extLst>
            <c:ext xmlns:c16="http://schemas.microsoft.com/office/drawing/2014/chart" uri="{C3380CC4-5D6E-409C-BE32-E72D297353CC}">
              <c16:uniqueId val="{00000000-773C-4AB6-A3D4-988307216366}"/>
            </c:ext>
          </c:extLst>
        </c:ser>
        <c:ser>
          <c:idx val="1"/>
          <c:order val="1"/>
          <c:tx>
            <c:strRef>
              <c:f>'1. Terminal forecast'!$C$102</c:f>
              <c:strCache>
                <c:ptCount val="1"/>
                <c:pt idx="0">
                  <c:v>Smartphones</c:v>
                </c:pt>
              </c:strCache>
            </c:strRef>
          </c:tx>
          <c:spPr>
            <a:solidFill>
              <a:schemeClr val="tx2"/>
            </a:solidFill>
          </c:spPr>
          <c:invertIfNegative val="0"/>
          <c:cat>
            <c:numRef>
              <c:extLst>
                <c:ext xmlns:c15="http://schemas.microsoft.com/office/drawing/2012/chart" uri="{02D57815-91ED-43cb-92C2-25804820EDAC}">
                  <c15:fullRef>
                    <c15:sqref>'1. Terminal forecast'!$K$100:$R$100</c15:sqref>
                  </c15:fullRef>
                </c:ext>
              </c:extLst>
              <c:f>'1. Terminal forecast'!$L$100:$R$100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'1. Terminal forecast'!$K$102:$R$102</c15:sqref>
                  </c15:fullRef>
                </c:ext>
              </c:extLst>
              <c:f>'1. Terminal forecast'!$L$102:$R$102</c:f>
              <c:numCache>
                <c:formatCode>#,##0,,"M"</c:formatCode>
                <c:ptCount val="7"/>
                <c:pt idx="0">
                  <c:v>1442030840</c:v>
                </c:pt>
                <c:pt idx="1">
                  <c:v>1430434544</c:v>
                </c:pt>
                <c:pt idx="2">
                  <c:v>1424790369.6000001</c:v>
                </c:pt>
                <c:pt idx="3">
                  <c:v>1447817576.04</c:v>
                </c:pt>
                <c:pt idx="4">
                  <c:v>1502722605.4400001</c:v>
                </c:pt>
                <c:pt idx="5">
                  <c:v>1567703293.0344002</c:v>
                </c:pt>
                <c:pt idx="6">
                  <c:v>1662994690.4542401</c:v>
                </c:pt>
              </c:numCache>
            </c:numRef>
          </c:val>
          <c:extLst>
            <c:ext xmlns:c16="http://schemas.microsoft.com/office/drawing/2014/chart" uri="{C3380CC4-5D6E-409C-BE32-E72D297353CC}">
              <c16:uniqueId val="{00000001-773C-4AB6-A3D4-988307216366}"/>
            </c:ext>
          </c:extLst>
        </c:ser>
        <c:ser>
          <c:idx val="3"/>
          <c:order val="2"/>
          <c:tx>
            <c:strRef>
              <c:f>'1. Terminal forecast'!$C$103</c:f>
              <c:strCache>
                <c:ptCount val="1"/>
                <c:pt idx="0">
                  <c:v>Tablets</c:v>
                </c:pt>
              </c:strCache>
            </c:strRef>
          </c:tx>
          <c:spPr>
            <a:solidFill>
              <a:schemeClr val="tx2">
                <a:lumMod val="20000"/>
                <a:lumOff val="80000"/>
              </a:schemeClr>
            </a:solidFill>
          </c:spPr>
          <c:invertIfNegative val="0"/>
          <c:cat>
            <c:numRef>
              <c:extLst>
                <c:ext xmlns:c15="http://schemas.microsoft.com/office/drawing/2012/chart" uri="{02D57815-91ED-43cb-92C2-25804820EDAC}">
                  <c15:fullRef>
                    <c15:sqref>'1. Terminal forecast'!$K$100:$R$100</c15:sqref>
                  </c15:fullRef>
                </c:ext>
              </c:extLst>
              <c:f>'1. Terminal forecast'!$L$100:$R$100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'1. Terminal forecast'!$K$103:$R$103</c15:sqref>
                  </c15:fullRef>
                </c:ext>
              </c:extLst>
              <c:f>'1. Terminal forecast'!$L$103:$R$103</c:f>
              <c:numCache>
                <c:formatCode>#,##0,,"M"</c:formatCode>
                <c:ptCount val="7"/>
                <c:pt idx="0">
                  <c:v>104340000.00000001</c:v>
                </c:pt>
                <c:pt idx="1">
                  <c:v>115274000.00000001</c:v>
                </c:pt>
                <c:pt idx="2">
                  <c:v>133561400.00000003</c:v>
                </c:pt>
                <c:pt idx="3">
                  <c:v>144967540.00000006</c:v>
                </c:pt>
                <c:pt idx="4">
                  <c:v>155965917.00000006</c:v>
                </c:pt>
                <c:pt idx="5">
                  <c:v>170314212.85000005</c:v>
                </c:pt>
                <c:pt idx="6">
                  <c:v>185029923.49250007</c:v>
                </c:pt>
              </c:numCache>
            </c:numRef>
          </c:val>
          <c:extLst>
            <c:ext xmlns:c16="http://schemas.microsoft.com/office/drawing/2014/chart" uri="{C3380CC4-5D6E-409C-BE32-E72D297353CC}">
              <c16:uniqueId val="{00000002-773C-4AB6-A3D4-988307216366}"/>
            </c:ext>
          </c:extLst>
        </c:ser>
        <c:ser>
          <c:idx val="4"/>
          <c:order val="3"/>
          <c:tx>
            <c:strRef>
              <c:f>'1. Terminal forecast'!$C$104</c:f>
              <c:strCache>
                <c:ptCount val="1"/>
                <c:pt idx="0">
                  <c:v>PC Modems+Mobile Hotspots</c:v>
                </c:pt>
              </c:strCache>
            </c:strRef>
          </c:tx>
          <c:spPr>
            <a:solidFill>
              <a:schemeClr val="tx1"/>
            </a:solidFill>
          </c:spPr>
          <c:invertIfNegative val="0"/>
          <c:cat>
            <c:numRef>
              <c:extLst>
                <c:ext xmlns:c15="http://schemas.microsoft.com/office/drawing/2012/chart" uri="{02D57815-91ED-43cb-92C2-25804820EDAC}">
                  <c15:fullRef>
                    <c15:sqref>'1. Terminal forecast'!$K$100:$R$100</c15:sqref>
                  </c15:fullRef>
                </c:ext>
              </c:extLst>
              <c:f>'1. Terminal forecast'!$L$100:$R$100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'1. Terminal forecast'!$K$104:$R$104</c15:sqref>
                  </c15:fullRef>
                </c:ext>
              </c:extLst>
              <c:f>'1. Terminal forecast'!$L$104:$R$104</c:f>
              <c:numCache>
                <c:formatCode>#,##0,,"M"</c:formatCode>
                <c:ptCount val="7"/>
                <c:pt idx="0">
                  <c:v>62962750.000000015</c:v>
                </c:pt>
                <c:pt idx="1">
                  <c:v>64049025.000000015</c:v>
                </c:pt>
                <c:pt idx="2">
                  <c:v>71483927.50000003</c:v>
                </c:pt>
                <c:pt idx="3">
                  <c:v>93007320.25000003</c:v>
                </c:pt>
                <c:pt idx="4">
                  <c:v>127179561.26250005</c:v>
                </c:pt>
                <c:pt idx="5">
                  <c:v>165838539.32562506</c:v>
                </c:pt>
                <c:pt idx="6">
                  <c:v>204680467.2919063</c:v>
                </c:pt>
              </c:numCache>
            </c:numRef>
          </c:val>
          <c:extLst>
            <c:ext xmlns:c16="http://schemas.microsoft.com/office/drawing/2014/chart" uri="{C3380CC4-5D6E-409C-BE32-E72D297353CC}">
              <c16:uniqueId val="{00000003-773C-4AB6-A3D4-988307216366}"/>
            </c:ext>
          </c:extLst>
        </c:ser>
        <c:ser>
          <c:idx val="5"/>
          <c:order val="4"/>
          <c:tx>
            <c:strRef>
              <c:f>'1. Terminal forecast'!$C$105</c:f>
              <c:strCache>
                <c:ptCount val="1"/>
                <c:pt idx="0">
                  <c:v>M2M / IoT</c:v>
                </c:pt>
              </c:strCache>
            </c:strRef>
          </c:tx>
          <c:spPr>
            <a:solidFill>
              <a:schemeClr val="bg1">
                <a:lumMod val="75000"/>
              </a:schemeClr>
            </a:solidFill>
          </c:spPr>
          <c:invertIfNegative val="0"/>
          <c:cat>
            <c:numRef>
              <c:extLst>
                <c:ext xmlns:c15="http://schemas.microsoft.com/office/drawing/2012/chart" uri="{02D57815-91ED-43cb-92C2-25804820EDAC}">
                  <c15:fullRef>
                    <c15:sqref>'1. Terminal forecast'!$K$100:$R$100</c15:sqref>
                  </c15:fullRef>
                </c:ext>
              </c:extLst>
              <c:f>'1. Terminal forecast'!$L$100:$R$100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'1. Terminal forecast'!$K$105:$R$105</c15:sqref>
                  </c15:fullRef>
                </c:ext>
              </c:extLst>
              <c:f>'1. Terminal forecast'!$L$105:$R$105</c:f>
              <c:numCache>
                <c:formatCode>#,##0,,"M"</c:formatCode>
                <c:ptCount val="7"/>
                <c:pt idx="0">
                  <c:v>154536124.50133443</c:v>
                </c:pt>
                <c:pt idx="1">
                  <c:v>187263389.79809493</c:v>
                </c:pt>
                <c:pt idx="2">
                  <c:v>219996036.96923357</c:v>
                </c:pt>
                <c:pt idx="3">
                  <c:v>268630536.88618505</c:v>
                </c:pt>
                <c:pt idx="4">
                  <c:v>326884331.8914507</c:v>
                </c:pt>
                <c:pt idx="5">
                  <c:v>370138543.41755408</c:v>
                </c:pt>
                <c:pt idx="6">
                  <c:v>476565895.69063294</c:v>
                </c:pt>
              </c:numCache>
            </c:numRef>
          </c:val>
          <c:extLst>
            <c:ext xmlns:c16="http://schemas.microsoft.com/office/drawing/2014/chart" uri="{C3380CC4-5D6E-409C-BE32-E72D297353CC}">
              <c16:uniqueId val="{00000004-773C-4AB6-A3D4-988307216366}"/>
            </c:ext>
          </c:extLst>
        </c:ser>
        <c:dLbls>
          <c:showLegendKey val="0"/>
          <c:showVal val="0"/>
          <c:showCatName val="0"/>
          <c:showSerName val="0"/>
          <c:showPercent val="0"/>
          <c:showBubbleSize val="0"/>
        </c:dLbls>
        <c:gapWidth val="150"/>
        <c:overlap val="100"/>
        <c:axId val="454348336"/>
        <c:axId val="454347160"/>
      </c:barChart>
      <c:catAx>
        <c:axId val="454348336"/>
        <c:scaling>
          <c:orientation val="minMax"/>
        </c:scaling>
        <c:delete val="0"/>
        <c:axPos val="b"/>
        <c:numFmt formatCode="General" sourceLinked="1"/>
        <c:majorTickMark val="out"/>
        <c:minorTickMark val="none"/>
        <c:tickLblPos val="nextTo"/>
        <c:crossAx val="454347160"/>
        <c:crosses val="autoZero"/>
        <c:auto val="1"/>
        <c:lblAlgn val="ctr"/>
        <c:lblOffset val="100"/>
        <c:noMultiLvlLbl val="0"/>
      </c:catAx>
      <c:valAx>
        <c:axId val="454347160"/>
        <c:scaling>
          <c:orientation val="minMax"/>
        </c:scaling>
        <c:delete val="0"/>
        <c:axPos val="l"/>
        <c:majorGridlines/>
        <c:title>
          <c:tx>
            <c:rich>
              <a:bodyPr rot="-5400000" vert="horz"/>
              <a:lstStyle/>
              <a:p>
                <a:pPr>
                  <a:defRPr/>
                </a:pPr>
                <a:r>
                  <a:rPr lang="en-US"/>
                  <a:t>Mobile Terminal Shipments</a:t>
                </a:r>
              </a:p>
            </c:rich>
          </c:tx>
          <c:overlay val="0"/>
        </c:title>
        <c:numFmt formatCode="#,##0.0,,,\ &quot; B&quot;" sourceLinked="0"/>
        <c:majorTickMark val="out"/>
        <c:minorTickMark val="none"/>
        <c:tickLblPos val="nextTo"/>
        <c:crossAx val="454348336"/>
        <c:crosses val="autoZero"/>
        <c:crossBetween val="between"/>
      </c:valAx>
    </c:plotArea>
    <c:legend>
      <c:legendPos val="r"/>
      <c:layout>
        <c:manualLayout>
          <c:xMode val="edge"/>
          <c:yMode val="edge"/>
          <c:x val="0.77035595912497334"/>
          <c:y val="1.6245508849670381E-2"/>
          <c:w val="0.21289763643847942"/>
          <c:h val="0.94591439225575202"/>
        </c:manualLayout>
      </c:layout>
      <c:overlay val="0"/>
    </c:legend>
    <c:plotVisOnly val="1"/>
    <c:dispBlanksAs val="gap"/>
    <c:showDLblsOverMax val="0"/>
  </c:chart>
  <c:spPr>
    <a:ln>
      <a:noFill/>
    </a:ln>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541059489997372"/>
          <c:y val="6.4357652852146147E-2"/>
          <c:w val="0.68898626192387569"/>
          <c:h val="0.78278032954214061"/>
        </c:manualLayout>
      </c:layout>
      <c:barChart>
        <c:barDir val="col"/>
        <c:grouping val="stacked"/>
        <c:varyColors val="0"/>
        <c:ser>
          <c:idx val="2"/>
          <c:order val="0"/>
          <c:tx>
            <c:strRef>
              <c:f>'1. Terminal forecast'!$C$15</c:f>
              <c:strCache>
                <c:ptCount val="1"/>
                <c:pt idx="0">
                  <c:v>5G &lt; 6 GHz</c:v>
                </c:pt>
              </c:strCache>
            </c:strRef>
          </c:tx>
          <c:spPr>
            <a:solidFill>
              <a:schemeClr val="bg2">
                <a:lumMod val="25000"/>
              </a:schemeClr>
            </a:solidFill>
          </c:spPr>
          <c:invertIfNegative val="0"/>
          <c:cat>
            <c:numRef>
              <c:f>'1. Terminal forecast'!$L$8:$R$8</c:f>
              <c:numCache>
                <c:formatCode>General</c:formatCode>
                <c:ptCount val="7"/>
                <c:pt idx="0">
                  <c:v>2018</c:v>
                </c:pt>
                <c:pt idx="1">
                  <c:v>2019</c:v>
                </c:pt>
                <c:pt idx="2">
                  <c:v>2020</c:v>
                </c:pt>
                <c:pt idx="3">
                  <c:v>2021</c:v>
                </c:pt>
                <c:pt idx="4">
                  <c:v>2022</c:v>
                </c:pt>
                <c:pt idx="5">
                  <c:v>2023</c:v>
                </c:pt>
                <c:pt idx="6">
                  <c:v>2024</c:v>
                </c:pt>
              </c:numCache>
            </c:numRef>
          </c:cat>
          <c:val>
            <c:numRef>
              <c:f>'1. Terminal forecast'!$L$15:$R$15</c:f>
              <c:numCache>
                <c:formatCode>#,##0,,</c:formatCode>
                <c:ptCount val="7"/>
                <c:pt idx="0" formatCode="#,##0.0,,">
                  <c:v>25000</c:v>
                </c:pt>
                <c:pt idx="1">
                  <c:v>84000000</c:v>
                </c:pt>
                <c:pt idx="2">
                  <c:v>250000000</c:v>
                </c:pt>
                <c:pt idx="3">
                  <c:v>400000000</c:v>
                </c:pt>
                <c:pt idx="4">
                  <c:v>540000000</c:v>
                </c:pt>
                <c:pt idx="5">
                  <c:v>680000000</c:v>
                </c:pt>
                <c:pt idx="6">
                  <c:v>820000000</c:v>
                </c:pt>
              </c:numCache>
            </c:numRef>
          </c:val>
          <c:extLst>
            <c:ext xmlns:c16="http://schemas.microsoft.com/office/drawing/2014/chart" uri="{C3380CC4-5D6E-409C-BE32-E72D297353CC}">
              <c16:uniqueId val="{00000000-CB33-4D40-9955-07965C5C1E5B}"/>
            </c:ext>
          </c:extLst>
        </c:ser>
        <c:ser>
          <c:idx val="0"/>
          <c:order val="1"/>
          <c:tx>
            <c:strRef>
              <c:f>'1. Terminal forecast'!$C$16</c:f>
              <c:strCache>
                <c:ptCount val="1"/>
                <c:pt idx="0">
                  <c:v>5G &gt; 20 GHz</c:v>
                </c:pt>
              </c:strCache>
            </c:strRef>
          </c:tx>
          <c:invertIfNegative val="0"/>
          <c:cat>
            <c:numRef>
              <c:f>'1. Terminal forecast'!$L$8:$R$8</c:f>
              <c:numCache>
                <c:formatCode>General</c:formatCode>
                <c:ptCount val="7"/>
                <c:pt idx="0">
                  <c:v>2018</c:v>
                </c:pt>
                <c:pt idx="1">
                  <c:v>2019</c:v>
                </c:pt>
                <c:pt idx="2">
                  <c:v>2020</c:v>
                </c:pt>
                <c:pt idx="3">
                  <c:v>2021</c:v>
                </c:pt>
                <c:pt idx="4">
                  <c:v>2022</c:v>
                </c:pt>
                <c:pt idx="5">
                  <c:v>2023</c:v>
                </c:pt>
                <c:pt idx="6">
                  <c:v>2024</c:v>
                </c:pt>
              </c:numCache>
            </c:numRef>
          </c:cat>
          <c:val>
            <c:numRef>
              <c:f>'1. Terminal forecast'!$L$16:$R$16</c:f>
              <c:numCache>
                <c:formatCode>#,##0,,</c:formatCode>
                <c:ptCount val="7"/>
                <c:pt idx="0">
                  <c:v>0</c:v>
                </c:pt>
                <c:pt idx="1">
                  <c:v>0</c:v>
                </c:pt>
                <c:pt idx="2">
                  <c:v>1000000</c:v>
                </c:pt>
                <c:pt idx="3" formatCode="#,,">
                  <c:v>8000000</c:v>
                </c:pt>
                <c:pt idx="4" formatCode="#,,">
                  <c:v>20000000</c:v>
                </c:pt>
                <c:pt idx="5" formatCode="#,,">
                  <c:v>30000000</c:v>
                </c:pt>
                <c:pt idx="6" formatCode="#,,">
                  <c:v>40000000</c:v>
                </c:pt>
              </c:numCache>
            </c:numRef>
          </c:val>
          <c:extLst>
            <c:ext xmlns:c16="http://schemas.microsoft.com/office/drawing/2014/chart" uri="{C3380CC4-5D6E-409C-BE32-E72D297353CC}">
              <c16:uniqueId val="{00000001-CB33-4D40-9955-07965C5C1E5B}"/>
            </c:ext>
          </c:extLst>
        </c:ser>
        <c:dLbls>
          <c:showLegendKey val="0"/>
          <c:showVal val="0"/>
          <c:showCatName val="0"/>
          <c:showSerName val="0"/>
          <c:showPercent val="0"/>
          <c:showBubbleSize val="0"/>
        </c:dLbls>
        <c:gapWidth val="150"/>
        <c:overlap val="100"/>
        <c:axId val="454305200"/>
        <c:axId val="457586120"/>
      </c:barChart>
      <c:catAx>
        <c:axId val="454305200"/>
        <c:scaling>
          <c:orientation val="minMax"/>
        </c:scaling>
        <c:delete val="0"/>
        <c:axPos val="b"/>
        <c:numFmt formatCode="General" sourceLinked="1"/>
        <c:majorTickMark val="out"/>
        <c:minorTickMark val="none"/>
        <c:tickLblPos val="nextTo"/>
        <c:crossAx val="457586120"/>
        <c:crosses val="autoZero"/>
        <c:auto val="1"/>
        <c:lblAlgn val="ctr"/>
        <c:lblOffset val="100"/>
        <c:noMultiLvlLbl val="0"/>
      </c:catAx>
      <c:valAx>
        <c:axId val="457586120"/>
        <c:scaling>
          <c:orientation val="minMax"/>
          <c:min val="0"/>
        </c:scaling>
        <c:delete val="0"/>
        <c:axPos val="l"/>
        <c:majorGridlines/>
        <c:title>
          <c:tx>
            <c:rich>
              <a:bodyPr rot="-5400000" vert="horz"/>
              <a:lstStyle/>
              <a:p>
                <a:pPr>
                  <a:defRPr/>
                </a:pPr>
                <a:r>
                  <a:rPr lang="en-US"/>
                  <a:t>5G New Radio</a:t>
                </a:r>
                <a:r>
                  <a:rPr lang="en-US" baseline="0"/>
                  <a:t> Handset Shipments</a:t>
                </a:r>
                <a:endParaRPr lang="en-US"/>
              </a:p>
            </c:rich>
          </c:tx>
          <c:overlay val="0"/>
        </c:title>
        <c:numFmt formatCode="#,##0,,&quot; M&quot;" sourceLinked="0"/>
        <c:majorTickMark val="out"/>
        <c:minorTickMark val="none"/>
        <c:tickLblPos val="nextTo"/>
        <c:crossAx val="454305200"/>
        <c:crosses val="autoZero"/>
        <c:crossBetween val="between"/>
      </c:valAx>
    </c:plotArea>
    <c:legend>
      <c:legendPos val="r"/>
      <c:overlay val="0"/>
    </c:legend>
    <c:plotVisOnly val="1"/>
    <c:dispBlanksAs val="gap"/>
    <c:showDLblsOverMax val="0"/>
  </c:chart>
  <c:spPr>
    <a:ln>
      <a:noFill/>
    </a:ln>
  </c:spPr>
  <c:txPr>
    <a:bodyPr/>
    <a:lstStyle/>
    <a:p>
      <a:pPr>
        <a:defRPr sz="1200">
          <a:latin typeface="Candara" pitchFamily="34" charset="0"/>
        </a:defRPr>
      </a:pPr>
      <a:endParaRPr lang="en-US"/>
    </a:p>
  </c:txPr>
  <c:printSettings>
    <c:headerFooter/>
    <c:pageMargins b="0.75" l="0.7" r="0.7" t="0.75" header="0.3" footer="0.3"/>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stacked"/>
        <c:varyColors val="0"/>
        <c:ser>
          <c:idx val="1"/>
          <c:order val="0"/>
          <c:tx>
            <c:strRef>
              <c:f>'8a  Switch'!$B$47</c:f>
              <c:strCache>
                <c:ptCount val="1"/>
                <c:pt idx="0">
                  <c:v>Transfer Switches</c:v>
                </c:pt>
              </c:strCache>
            </c:strRef>
          </c:tx>
          <c:spPr>
            <a:solidFill>
              <a:schemeClr val="accent1">
                <a:tint val="77000"/>
              </a:schemeClr>
            </a:solidFill>
            <a:ln>
              <a:noFill/>
            </a:ln>
            <a:effectLst/>
          </c:spPr>
          <c:invertIfNegative val="0"/>
          <c:cat>
            <c:numRef>
              <c:f>'8a  Switch'!$L$8:$R$8</c:f>
              <c:numCache>
                <c:formatCode>General</c:formatCode>
                <c:ptCount val="7"/>
                <c:pt idx="0">
                  <c:v>2018</c:v>
                </c:pt>
                <c:pt idx="1">
                  <c:v>2019</c:v>
                </c:pt>
                <c:pt idx="2">
                  <c:v>2020</c:v>
                </c:pt>
                <c:pt idx="3">
                  <c:v>2021</c:v>
                </c:pt>
                <c:pt idx="4">
                  <c:v>2022</c:v>
                </c:pt>
                <c:pt idx="5">
                  <c:v>2023</c:v>
                </c:pt>
                <c:pt idx="6">
                  <c:v>2024</c:v>
                </c:pt>
              </c:numCache>
            </c:numRef>
          </c:cat>
          <c:val>
            <c:numRef>
              <c:f>'8a  Switch'!$L$47:$R$47</c:f>
              <c:numCache>
                <c:formatCode>#,##0,,\ "M"</c:formatCode>
                <c:ptCount val="7"/>
                <c:pt idx="0">
                  <c:v>1056408754.8</c:v>
                </c:pt>
                <c:pt idx="1">
                  <c:v>1076668112.5599999</c:v>
                </c:pt>
                <c:pt idx="2">
                  <c:v>1186474653.072</c:v>
                </c:pt>
                <c:pt idx="3">
                  <c:v>1321182368.4360001</c:v>
                </c:pt>
                <c:pt idx="4">
                  <c:v>1490814703.3312001</c:v>
                </c:pt>
                <c:pt idx="5">
                  <c:v>1679912040.6164644</c:v>
                </c:pt>
                <c:pt idx="6">
                  <c:v>1913960497.1178336</c:v>
                </c:pt>
              </c:numCache>
            </c:numRef>
          </c:val>
          <c:extLst>
            <c:ext xmlns:c16="http://schemas.microsoft.com/office/drawing/2014/chart" uri="{C3380CC4-5D6E-409C-BE32-E72D297353CC}">
              <c16:uniqueId val="{00000000-F5EB-46D0-8B54-3BBAE4B05C0F}"/>
            </c:ext>
          </c:extLst>
        </c:ser>
        <c:dLbls>
          <c:showLegendKey val="0"/>
          <c:showVal val="0"/>
          <c:showCatName val="0"/>
          <c:showSerName val="0"/>
          <c:showPercent val="0"/>
          <c:showBubbleSize val="0"/>
        </c:dLbls>
        <c:gapWidth val="150"/>
        <c:overlap val="100"/>
        <c:axId val="468851152"/>
        <c:axId val="468851544"/>
      </c:barChart>
      <c:catAx>
        <c:axId val="468851152"/>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crossAx val="468851544"/>
        <c:crosses val="autoZero"/>
        <c:auto val="1"/>
        <c:lblAlgn val="ctr"/>
        <c:lblOffset val="100"/>
        <c:noMultiLvlLbl val="0"/>
      </c:catAx>
      <c:valAx>
        <c:axId val="468851544"/>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100" b="1" i="0" u="none" strike="noStrike" kern="1200" baseline="0">
                    <a:solidFill>
                      <a:schemeClr val="tx1"/>
                    </a:solidFill>
                    <a:latin typeface="Candara" pitchFamily="34" charset="0"/>
                    <a:ea typeface="+mn-ea"/>
                    <a:cs typeface="+mn-cs"/>
                  </a:defRPr>
                </a:pPr>
                <a:r>
                  <a:rPr lang="en-US"/>
                  <a:t>Transfer Switch Shipments </a:t>
                </a:r>
              </a:p>
              <a:p>
                <a:pPr>
                  <a:defRPr/>
                </a:pPr>
                <a:endParaRPr lang="en-US"/>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solidFill>
                  <a:latin typeface="Candara" pitchFamily="34" charset="0"/>
                  <a:ea typeface="+mn-ea"/>
                  <a:cs typeface="+mn-cs"/>
                </a:defRPr>
              </a:pPr>
              <a:endParaRPr lang="en-US"/>
            </a:p>
          </c:txPr>
        </c:title>
        <c:numFmt formatCode="#,##0,,\ &quot;M&quot;"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crossAx val="468851152"/>
        <c:crosses val="autoZero"/>
        <c:crossBetween val="between"/>
      </c:valAx>
      <c:spPr>
        <a:solidFill>
          <a:schemeClr val="bg1"/>
        </a:solidFill>
        <a:ln>
          <a:noFill/>
        </a:ln>
        <a:effectLst/>
      </c:spPr>
    </c:plotArea>
    <c:plotVisOnly val="1"/>
    <c:dispBlanksAs val="gap"/>
    <c:showDLblsOverMax val="0"/>
  </c:chart>
  <c:spPr>
    <a:solidFill>
      <a:schemeClr val="bg1"/>
    </a:solidFill>
    <a:ln w="9525" cap="flat" cmpd="sng" algn="ctr">
      <a:noFill/>
      <a:prstDash val="solid"/>
      <a:round/>
    </a:ln>
    <a:effectLst/>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0.24098621195077888"/>
          <c:y val="5.5518195360715047E-2"/>
          <c:w val="0.66745470506739168"/>
          <c:h val="0.75692629637511533"/>
        </c:manualLayout>
      </c:layout>
      <c:areaChart>
        <c:grouping val="stacked"/>
        <c:varyColors val="0"/>
        <c:ser>
          <c:idx val="0"/>
          <c:order val="0"/>
          <c:tx>
            <c:strRef>
              <c:f>'8a  Switch'!$B$59</c:f>
              <c:strCache>
                <c:ptCount val="1"/>
                <c:pt idx="0">
                  <c:v>Transfer Switches</c:v>
                </c:pt>
              </c:strCache>
            </c:strRef>
          </c:tx>
          <c:spPr>
            <a:solidFill>
              <a:schemeClr val="accent1"/>
            </a:solidFill>
            <a:ln>
              <a:noFill/>
            </a:ln>
            <a:effectLst/>
          </c:spPr>
          <c:cat>
            <c:numRef>
              <c:extLst>
                <c:ext xmlns:c15="http://schemas.microsoft.com/office/drawing/2012/chart" uri="{02D57815-91ED-43cb-92C2-25804820EDAC}">
                  <c15:fullRef>
                    <c15:sqref>'8a  Switch'!$L$58:$R$58</c15:sqref>
                  </c15:fullRef>
                </c:ext>
              </c:extLst>
              <c:f>('8a  Switch'!$L$58:$M$58,'8a  Switch'!$O$58:$R$58)</c:f>
              <c:numCache>
                <c:formatCode>General</c:formatCode>
                <c:ptCount val="6"/>
                <c:pt idx="0">
                  <c:v>2018</c:v>
                </c:pt>
                <c:pt idx="1">
                  <c:v>2019</c:v>
                </c:pt>
                <c:pt idx="2">
                  <c:v>2021</c:v>
                </c:pt>
                <c:pt idx="3">
                  <c:v>2022</c:v>
                </c:pt>
                <c:pt idx="4">
                  <c:v>2023</c:v>
                </c:pt>
                <c:pt idx="5">
                  <c:v>2024</c:v>
                </c:pt>
              </c:numCache>
            </c:numRef>
          </c:cat>
          <c:val>
            <c:numRef>
              <c:extLst>
                <c:ext xmlns:c15="http://schemas.microsoft.com/office/drawing/2012/chart" uri="{02D57815-91ED-43cb-92C2-25804820EDAC}">
                  <c15:fullRef>
                    <c15:sqref>'8a  Switch'!$L$36:$R$36</c15:sqref>
                  </c15:fullRef>
                </c:ext>
              </c:extLst>
              <c:f>('8a  Switch'!$L$36:$M$36,'8a  Switch'!$O$36:$R$36)</c:f>
              <c:numCache>
                <c:formatCode>"$"#,##0,,\ " M"</c:formatCode>
                <c:ptCount val="6"/>
                <c:pt idx="0">
                  <c:v>318779106.73203605</c:v>
                </c:pt>
                <c:pt idx="1">
                  <c:v>292362357.08764982</c:v>
                </c:pt>
                <c:pt idx="2">
                  <c:v>251846858.83618927</c:v>
                </c:pt>
                <c:pt idx="3">
                  <c:v>235132997.24952039</c:v>
                </c:pt>
                <c:pt idx="4">
                  <c:v>218084904.53993458</c:v>
                </c:pt>
                <c:pt idx="5">
                  <c:v>205290976.03164011</c:v>
                </c:pt>
              </c:numCache>
            </c:numRef>
          </c:val>
          <c:extLst>
            <c:ext xmlns:c16="http://schemas.microsoft.com/office/drawing/2014/chart" uri="{C3380CC4-5D6E-409C-BE32-E72D297353CC}">
              <c16:uniqueId val="{00000000-B2D3-449F-B415-7476898FBC11}"/>
            </c:ext>
          </c:extLst>
        </c:ser>
        <c:dLbls>
          <c:showLegendKey val="0"/>
          <c:showVal val="0"/>
          <c:showCatName val="0"/>
          <c:showSerName val="0"/>
          <c:showPercent val="0"/>
          <c:showBubbleSize val="0"/>
        </c:dLbls>
        <c:axId val="468852328"/>
        <c:axId val="468852720"/>
      </c:areaChart>
      <c:catAx>
        <c:axId val="468852328"/>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468852720"/>
        <c:crosses val="autoZero"/>
        <c:auto val="1"/>
        <c:lblAlgn val="ctr"/>
        <c:lblOffset val="100"/>
        <c:noMultiLvlLbl val="0"/>
      </c:catAx>
      <c:valAx>
        <c:axId val="468852720"/>
        <c:scaling>
          <c:orientation val="minMax"/>
          <c:min val="0"/>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r>
                  <a:rPr lang="en-US"/>
                  <a:t>Discrete SPMT Switch Revenue </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endParaRPr lang="en-US"/>
            </a:p>
          </c:txPr>
        </c:title>
        <c:numFmt formatCode="&quot;$&quot;#,##0.0,,\ &quot; M&quot;"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468852328"/>
        <c:crosses val="autoZero"/>
        <c:crossBetween val="midCat"/>
        <c:majorUnit val="100000000"/>
      </c:valAx>
      <c:spPr>
        <a:solidFill>
          <a:schemeClr val="bg1"/>
        </a:solidFill>
        <a:ln>
          <a:noFill/>
        </a:ln>
        <a:effectLst/>
      </c:spPr>
    </c:plotArea>
    <c:plotVisOnly val="1"/>
    <c:dispBlanksAs val="zero"/>
    <c:showDLblsOverMax val="0"/>
  </c:chart>
  <c:spPr>
    <a:solidFill>
      <a:schemeClr val="bg1"/>
    </a:solidFill>
    <a:ln w="9525" cap="flat" cmpd="sng" algn="ctr">
      <a:noFill/>
      <a:prstDash val="solid"/>
      <a:round/>
    </a:ln>
    <a:effectLst/>
  </c:spPr>
  <c:txPr>
    <a:bodyPr/>
    <a:lstStyle/>
    <a:p>
      <a:pPr>
        <a:defRPr sz="1200">
          <a:latin typeface="Candara" pitchFamily="34" charset="0"/>
        </a:defRPr>
      </a:pPr>
      <a:endParaRPr lang="en-US"/>
    </a:p>
  </c:txPr>
  <c:printSettings>
    <c:headerFooter/>
    <c:pageMargins b="0.75" l="0.7" r="0.7" t="0.75" header="0.3" footer="0.3"/>
    <c:pageSetup/>
  </c:printSettings>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51640419947508"/>
          <c:y val="5.1400554097404488E-2"/>
          <c:w val="0.57158158355205602"/>
          <c:h val="0.8326195683872849"/>
        </c:manualLayout>
      </c:layout>
      <c:barChart>
        <c:barDir val="col"/>
        <c:grouping val="stacked"/>
        <c:varyColors val="0"/>
        <c:ser>
          <c:idx val="1"/>
          <c:order val="0"/>
          <c:tx>
            <c:strRef>
              <c:f>'8b Aperture Tuning'!$B$11</c:f>
              <c:strCache>
                <c:ptCount val="1"/>
                <c:pt idx="0">
                  <c:v>MEMS</c:v>
                </c:pt>
              </c:strCache>
            </c:strRef>
          </c:tx>
          <c:spPr>
            <a:solidFill>
              <a:schemeClr val="accent1"/>
            </a:solidFill>
          </c:spPr>
          <c:invertIfNegative val="0"/>
          <c:cat>
            <c:numRef>
              <c:f>'8b Aperture Tuning'!$K$10:$R$10</c:f>
              <c:numCache>
                <c:formatCode>General</c:formatCode>
                <c:ptCount val="8"/>
                <c:pt idx="0">
                  <c:v>2017</c:v>
                </c:pt>
                <c:pt idx="1">
                  <c:v>2018</c:v>
                </c:pt>
                <c:pt idx="2">
                  <c:v>2019</c:v>
                </c:pt>
                <c:pt idx="3">
                  <c:v>2020</c:v>
                </c:pt>
                <c:pt idx="4">
                  <c:v>2021</c:v>
                </c:pt>
                <c:pt idx="5">
                  <c:v>2022</c:v>
                </c:pt>
                <c:pt idx="6">
                  <c:v>2023</c:v>
                </c:pt>
                <c:pt idx="7">
                  <c:v>2024</c:v>
                </c:pt>
              </c:numCache>
            </c:numRef>
          </c:cat>
          <c:val>
            <c:numRef>
              <c:f>'8b Aperture Tuning'!$K$11:$R$11</c:f>
              <c:numCache>
                <c:formatCode>#,##0,," M"</c:formatCode>
                <c:ptCount val="8"/>
                <c:pt idx="0">
                  <c:v>45000000</c:v>
                </c:pt>
                <c:pt idx="1">
                  <c:v>140000000</c:v>
                </c:pt>
                <c:pt idx="2">
                  <c:v>600000000</c:v>
                </c:pt>
                <c:pt idx="3">
                  <c:v>1050000000</c:v>
                </c:pt>
                <c:pt idx="4">
                  <c:v>1470000000</c:v>
                </c:pt>
                <c:pt idx="5">
                  <c:v>1911000000</c:v>
                </c:pt>
                <c:pt idx="6">
                  <c:v>2197650000</c:v>
                </c:pt>
                <c:pt idx="7">
                  <c:v>2637180000</c:v>
                </c:pt>
              </c:numCache>
            </c:numRef>
          </c:val>
          <c:extLst>
            <c:ext xmlns:c16="http://schemas.microsoft.com/office/drawing/2014/chart" uri="{C3380CC4-5D6E-409C-BE32-E72D297353CC}">
              <c16:uniqueId val="{00000000-6835-4953-B483-3BA4FC60567D}"/>
            </c:ext>
          </c:extLst>
        </c:ser>
        <c:ser>
          <c:idx val="0"/>
          <c:order val="1"/>
          <c:tx>
            <c:strRef>
              <c:f>'8b Aperture Tuning'!$B$12</c:f>
              <c:strCache>
                <c:ptCount val="1"/>
                <c:pt idx="0">
                  <c:v>SOI</c:v>
                </c:pt>
              </c:strCache>
            </c:strRef>
          </c:tx>
          <c:spPr>
            <a:solidFill>
              <a:schemeClr val="bg2">
                <a:lumMod val="50000"/>
              </a:schemeClr>
            </a:solidFill>
          </c:spPr>
          <c:invertIfNegative val="0"/>
          <c:cat>
            <c:numRef>
              <c:f>'8b Aperture Tuning'!$K$10:$R$10</c:f>
              <c:numCache>
                <c:formatCode>General</c:formatCode>
                <c:ptCount val="8"/>
                <c:pt idx="0">
                  <c:v>2017</c:v>
                </c:pt>
                <c:pt idx="1">
                  <c:v>2018</c:v>
                </c:pt>
                <c:pt idx="2">
                  <c:v>2019</c:v>
                </c:pt>
                <c:pt idx="3">
                  <c:v>2020</c:v>
                </c:pt>
                <c:pt idx="4">
                  <c:v>2021</c:v>
                </c:pt>
                <c:pt idx="5">
                  <c:v>2022</c:v>
                </c:pt>
                <c:pt idx="6">
                  <c:v>2023</c:v>
                </c:pt>
                <c:pt idx="7">
                  <c:v>2024</c:v>
                </c:pt>
              </c:numCache>
            </c:numRef>
          </c:cat>
          <c:val>
            <c:numRef>
              <c:f>'8b Aperture Tuning'!$K$12:$R$12</c:f>
              <c:numCache>
                <c:formatCode>#,##0,," M"</c:formatCode>
                <c:ptCount val="8"/>
                <c:pt idx="0">
                  <c:v>2330000000</c:v>
                </c:pt>
                <c:pt idx="1">
                  <c:v>2900000000</c:v>
                </c:pt>
                <c:pt idx="2">
                  <c:v>3190000000.0000005</c:v>
                </c:pt>
                <c:pt idx="3">
                  <c:v>3349500000.0000005</c:v>
                </c:pt>
                <c:pt idx="4">
                  <c:v>3684450000.000001</c:v>
                </c:pt>
                <c:pt idx="5">
                  <c:v>3684450000.000001</c:v>
                </c:pt>
                <c:pt idx="6">
                  <c:v>3684450000.000001</c:v>
                </c:pt>
                <c:pt idx="7">
                  <c:v>3684450000.000001</c:v>
                </c:pt>
              </c:numCache>
            </c:numRef>
          </c:val>
          <c:extLst>
            <c:ext xmlns:c16="http://schemas.microsoft.com/office/drawing/2014/chart" uri="{C3380CC4-5D6E-409C-BE32-E72D297353CC}">
              <c16:uniqueId val="{00000001-6835-4953-B483-3BA4FC60567D}"/>
            </c:ext>
          </c:extLst>
        </c:ser>
        <c:dLbls>
          <c:showLegendKey val="0"/>
          <c:showVal val="0"/>
          <c:showCatName val="0"/>
          <c:showSerName val="0"/>
          <c:showPercent val="0"/>
          <c:showBubbleSize val="0"/>
        </c:dLbls>
        <c:gapWidth val="150"/>
        <c:overlap val="100"/>
        <c:axId val="468853504"/>
        <c:axId val="468853896"/>
      </c:barChart>
      <c:catAx>
        <c:axId val="468853504"/>
        <c:scaling>
          <c:orientation val="minMax"/>
        </c:scaling>
        <c:delete val="0"/>
        <c:axPos val="b"/>
        <c:numFmt formatCode="General" sourceLinked="1"/>
        <c:majorTickMark val="out"/>
        <c:minorTickMark val="none"/>
        <c:tickLblPos val="nextTo"/>
        <c:crossAx val="468853896"/>
        <c:crosses val="autoZero"/>
        <c:auto val="1"/>
        <c:lblAlgn val="ctr"/>
        <c:lblOffset val="100"/>
        <c:noMultiLvlLbl val="0"/>
      </c:catAx>
      <c:valAx>
        <c:axId val="468853896"/>
        <c:scaling>
          <c:orientation val="minMax"/>
        </c:scaling>
        <c:delete val="0"/>
        <c:axPos val="l"/>
        <c:majorGridlines/>
        <c:title>
          <c:tx>
            <c:rich>
              <a:bodyPr rot="-5400000" vert="horz"/>
              <a:lstStyle/>
              <a:p>
                <a:pPr>
                  <a:defRPr/>
                </a:pPr>
                <a:r>
                  <a:rPr lang="en-US"/>
                  <a:t>Aperture  Tuner Shipments </a:t>
                </a:r>
              </a:p>
            </c:rich>
          </c:tx>
          <c:layout>
            <c:manualLayout>
              <c:xMode val="edge"/>
              <c:yMode val="edge"/>
              <c:x val="2.9347331583552055E-2"/>
              <c:y val="0.12268700787401575"/>
            </c:manualLayout>
          </c:layout>
          <c:overlay val="0"/>
        </c:title>
        <c:numFmt formatCode="#,##0,,\ &quot; M&quot;" sourceLinked="0"/>
        <c:majorTickMark val="out"/>
        <c:minorTickMark val="none"/>
        <c:tickLblPos val="nextTo"/>
        <c:crossAx val="468853504"/>
        <c:crosses val="autoZero"/>
        <c:crossBetween val="between"/>
      </c:valAx>
    </c:plotArea>
    <c:legend>
      <c:legendPos val="r"/>
      <c:layout>
        <c:manualLayout>
          <c:xMode val="edge"/>
          <c:yMode val="edge"/>
          <c:x val="0.79046040165059961"/>
          <c:y val="0.18613741230370029"/>
          <c:w val="0.20953959834940042"/>
          <c:h val="0.46857314194686139"/>
        </c:manualLayout>
      </c:layout>
      <c:overlay val="0"/>
    </c:legend>
    <c:plotVisOnly val="1"/>
    <c:dispBlanksAs val="gap"/>
    <c:showDLblsOverMax val="0"/>
  </c:chart>
  <c:spPr>
    <a:ln>
      <a:noFill/>
    </a:ln>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invertIfNegative val="0"/>
          <c:cat>
            <c:numRef>
              <c:f>'8b Aperture Tuning'!$K$10:$R$10</c:f>
              <c:numCache>
                <c:formatCode>General</c:formatCode>
                <c:ptCount val="8"/>
                <c:pt idx="0">
                  <c:v>2017</c:v>
                </c:pt>
                <c:pt idx="1">
                  <c:v>2018</c:v>
                </c:pt>
                <c:pt idx="2">
                  <c:v>2019</c:v>
                </c:pt>
                <c:pt idx="3">
                  <c:v>2020</c:v>
                </c:pt>
                <c:pt idx="4">
                  <c:v>2021</c:v>
                </c:pt>
                <c:pt idx="5">
                  <c:v>2022</c:v>
                </c:pt>
                <c:pt idx="6">
                  <c:v>2023</c:v>
                </c:pt>
                <c:pt idx="7">
                  <c:v>2024</c:v>
                </c:pt>
              </c:numCache>
            </c:numRef>
          </c:cat>
          <c:val>
            <c:numRef>
              <c:f>'8b Aperture Tuning'!$K$13:$R$13</c:f>
              <c:numCache>
                <c:formatCode>#,##0,," M"</c:formatCode>
                <c:ptCount val="8"/>
                <c:pt idx="0">
                  <c:v>2375000000</c:v>
                </c:pt>
                <c:pt idx="1">
                  <c:v>3040000000</c:v>
                </c:pt>
                <c:pt idx="2">
                  <c:v>3790000000.0000005</c:v>
                </c:pt>
                <c:pt idx="3">
                  <c:v>4399500000</c:v>
                </c:pt>
                <c:pt idx="4">
                  <c:v>5154450000.000001</c:v>
                </c:pt>
                <c:pt idx="5">
                  <c:v>5595450000.000001</c:v>
                </c:pt>
                <c:pt idx="6">
                  <c:v>5882100000.000001</c:v>
                </c:pt>
                <c:pt idx="7">
                  <c:v>6321630000.000001</c:v>
                </c:pt>
              </c:numCache>
            </c:numRef>
          </c:val>
          <c:extLst>
            <c:ext xmlns:c16="http://schemas.microsoft.com/office/drawing/2014/chart" uri="{C3380CC4-5D6E-409C-BE32-E72D297353CC}">
              <c16:uniqueId val="{00000000-B974-4F57-A506-4F1D12E9DEB1}"/>
            </c:ext>
          </c:extLst>
        </c:ser>
        <c:dLbls>
          <c:showLegendKey val="0"/>
          <c:showVal val="0"/>
          <c:showCatName val="0"/>
          <c:showSerName val="0"/>
          <c:showPercent val="0"/>
          <c:showBubbleSize val="0"/>
        </c:dLbls>
        <c:gapWidth val="150"/>
        <c:axId val="468854680"/>
        <c:axId val="468855072"/>
      </c:barChart>
      <c:catAx>
        <c:axId val="468854680"/>
        <c:scaling>
          <c:orientation val="minMax"/>
        </c:scaling>
        <c:delete val="0"/>
        <c:axPos val="b"/>
        <c:numFmt formatCode="General" sourceLinked="1"/>
        <c:majorTickMark val="out"/>
        <c:minorTickMark val="none"/>
        <c:tickLblPos val="nextTo"/>
        <c:crossAx val="468855072"/>
        <c:crosses val="autoZero"/>
        <c:auto val="1"/>
        <c:lblAlgn val="ctr"/>
        <c:lblOffset val="100"/>
        <c:noMultiLvlLbl val="0"/>
      </c:catAx>
      <c:valAx>
        <c:axId val="468855072"/>
        <c:scaling>
          <c:orientation val="minMax"/>
        </c:scaling>
        <c:delete val="0"/>
        <c:axPos val="l"/>
        <c:majorGridlines/>
        <c:title>
          <c:tx>
            <c:rich>
              <a:bodyPr rot="-5400000" vert="horz"/>
              <a:lstStyle/>
              <a:p>
                <a:pPr>
                  <a:defRPr/>
                </a:pPr>
                <a:r>
                  <a:rPr lang="en-US"/>
                  <a:t>Apreture Tuner </a:t>
                </a:r>
                <a:r>
                  <a:rPr lang="en-US" baseline="0"/>
                  <a:t>Shipments</a:t>
                </a:r>
                <a:endParaRPr lang="en-US"/>
              </a:p>
            </c:rich>
          </c:tx>
          <c:layout>
            <c:manualLayout>
              <c:xMode val="edge"/>
              <c:yMode val="edge"/>
              <c:x val="1.6762452107279693E-2"/>
              <c:y val="0.1704809925075155"/>
            </c:manualLayout>
          </c:layout>
          <c:overlay val="0"/>
        </c:title>
        <c:numFmt formatCode="#,##0,,&quot; M&quot;" sourceLinked="0"/>
        <c:majorTickMark val="out"/>
        <c:minorTickMark val="none"/>
        <c:tickLblPos val="nextTo"/>
        <c:crossAx val="468854680"/>
        <c:crosses val="autoZero"/>
        <c:crossBetween val="between"/>
      </c:valAx>
    </c:plotArea>
    <c:plotVisOnly val="1"/>
    <c:dispBlanksAs val="gap"/>
    <c:showDLblsOverMax val="0"/>
  </c:chart>
  <c:spPr>
    <a:ln>
      <a:noFill/>
    </a:ln>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929635257581106"/>
          <c:y val="4.6419168073511395E-2"/>
          <c:w val="0.68274418914010004"/>
          <c:h val="0.8469403896151303"/>
        </c:manualLayout>
      </c:layout>
      <c:areaChart>
        <c:grouping val="stacked"/>
        <c:varyColors val="0"/>
        <c:ser>
          <c:idx val="2"/>
          <c:order val="0"/>
          <c:tx>
            <c:strRef>
              <c:f>'8b Aperture Tuning'!$B$26</c:f>
              <c:strCache>
                <c:ptCount val="1"/>
                <c:pt idx="0">
                  <c:v>Impedance Tuning</c:v>
                </c:pt>
              </c:strCache>
            </c:strRef>
          </c:tx>
          <c:spPr>
            <a:solidFill>
              <a:schemeClr val="bg1">
                <a:lumMod val="75000"/>
              </a:schemeClr>
            </a:solidFill>
          </c:spPr>
          <c:cat>
            <c:numRef>
              <c:f>'8b Aperture Tuning'!$K$20:$R$20</c:f>
              <c:numCache>
                <c:formatCode>General</c:formatCode>
                <c:ptCount val="8"/>
                <c:pt idx="0">
                  <c:v>2017</c:v>
                </c:pt>
                <c:pt idx="1">
                  <c:v>2018</c:v>
                </c:pt>
                <c:pt idx="2">
                  <c:v>2019</c:v>
                </c:pt>
                <c:pt idx="3">
                  <c:v>2020</c:v>
                </c:pt>
                <c:pt idx="4">
                  <c:v>2021</c:v>
                </c:pt>
                <c:pt idx="5">
                  <c:v>2022</c:v>
                </c:pt>
                <c:pt idx="6">
                  <c:v>2023</c:v>
                </c:pt>
                <c:pt idx="7">
                  <c:v>2024</c:v>
                </c:pt>
              </c:numCache>
            </c:numRef>
          </c:cat>
          <c:val>
            <c:numRef>
              <c:f>'8b Aperture Tuning'!$K$26:$R$26</c:f>
              <c:numCache>
                <c:formatCode>"$"#,##0,,</c:formatCode>
                <c:ptCount val="8"/>
                <c:pt idx="0">
                  <c:v>91260000</c:v>
                </c:pt>
                <c:pt idx="1">
                  <c:v>115078859.99999999</c:v>
                </c:pt>
                <c:pt idx="2">
                  <c:v>142122392.09999999</c:v>
                </c:pt>
                <c:pt idx="3">
                  <c:v>162019526.99399999</c:v>
                </c:pt>
                <c:pt idx="4">
                  <c:v>184702260.77315998</c:v>
                </c:pt>
                <c:pt idx="5">
                  <c:v>210560577.28140235</c:v>
                </c:pt>
                <c:pt idx="6">
                  <c:v>240039058.10079867</c:v>
                </c:pt>
                <c:pt idx="7">
                  <c:v>273644526.23491049</c:v>
                </c:pt>
              </c:numCache>
            </c:numRef>
          </c:val>
          <c:extLst>
            <c:ext xmlns:c16="http://schemas.microsoft.com/office/drawing/2014/chart" uri="{C3380CC4-5D6E-409C-BE32-E72D297353CC}">
              <c16:uniqueId val="{00000000-39EA-40E6-ABF9-D1046FD136D0}"/>
            </c:ext>
          </c:extLst>
        </c:ser>
        <c:ser>
          <c:idx val="3"/>
          <c:order val="1"/>
          <c:tx>
            <c:strRef>
              <c:f>'8b Aperture Tuning'!$B$27</c:f>
              <c:strCache>
                <c:ptCount val="1"/>
                <c:pt idx="0">
                  <c:v>Aperture Tuning</c:v>
                </c:pt>
              </c:strCache>
            </c:strRef>
          </c:tx>
          <c:spPr>
            <a:solidFill>
              <a:schemeClr val="tx1"/>
            </a:solidFill>
          </c:spPr>
          <c:cat>
            <c:numRef>
              <c:f>'8b Aperture Tuning'!$K$20:$R$20</c:f>
              <c:numCache>
                <c:formatCode>General</c:formatCode>
                <c:ptCount val="8"/>
                <c:pt idx="0">
                  <c:v>2017</c:v>
                </c:pt>
                <c:pt idx="1">
                  <c:v>2018</c:v>
                </c:pt>
                <c:pt idx="2">
                  <c:v>2019</c:v>
                </c:pt>
                <c:pt idx="3">
                  <c:v>2020</c:v>
                </c:pt>
                <c:pt idx="4">
                  <c:v>2021</c:v>
                </c:pt>
                <c:pt idx="5">
                  <c:v>2022</c:v>
                </c:pt>
                <c:pt idx="6">
                  <c:v>2023</c:v>
                </c:pt>
                <c:pt idx="7">
                  <c:v>2024</c:v>
                </c:pt>
              </c:numCache>
            </c:numRef>
          </c:cat>
          <c:val>
            <c:numRef>
              <c:f>'8b Aperture Tuning'!$K$27:$R$27</c:f>
              <c:numCache>
                <c:formatCode>"$"#,##0,,</c:formatCode>
                <c:ptCount val="8"/>
                <c:pt idx="0">
                  <c:v>450922000</c:v>
                </c:pt>
                <c:pt idx="1">
                  <c:v>550458080</c:v>
                </c:pt>
                <c:pt idx="2">
                  <c:v>745703792.00000024</c:v>
                </c:pt>
                <c:pt idx="3">
                  <c:v>917679829.92000031</c:v>
                </c:pt>
                <c:pt idx="4">
                  <c:v>1048796139.7536002</c:v>
                </c:pt>
                <c:pt idx="5">
                  <c:v>1119586596.1877456</c:v>
                </c:pt>
                <c:pt idx="6">
                  <c:v>1122526768.7661572</c:v>
                </c:pt>
                <c:pt idx="7">
                  <c:v>1163221310.0505846</c:v>
                </c:pt>
              </c:numCache>
            </c:numRef>
          </c:val>
          <c:extLst>
            <c:ext xmlns:c16="http://schemas.microsoft.com/office/drawing/2014/chart" uri="{C3380CC4-5D6E-409C-BE32-E72D297353CC}">
              <c16:uniqueId val="{00000001-39EA-40E6-ABF9-D1046FD136D0}"/>
            </c:ext>
          </c:extLst>
        </c:ser>
        <c:dLbls>
          <c:showLegendKey val="0"/>
          <c:showVal val="0"/>
          <c:showCatName val="0"/>
          <c:showSerName val="0"/>
          <c:showPercent val="0"/>
          <c:showBubbleSize val="0"/>
        </c:dLbls>
        <c:axId val="468855856"/>
        <c:axId val="468856248"/>
      </c:areaChart>
      <c:catAx>
        <c:axId val="468855856"/>
        <c:scaling>
          <c:orientation val="minMax"/>
        </c:scaling>
        <c:delete val="0"/>
        <c:axPos val="b"/>
        <c:numFmt formatCode="General" sourceLinked="1"/>
        <c:majorTickMark val="out"/>
        <c:minorTickMark val="none"/>
        <c:tickLblPos val="nextTo"/>
        <c:crossAx val="468856248"/>
        <c:crosses val="autoZero"/>
        <c:auto val="1"/>
        <c:lblAlgn val="ctr"/>
        <c:lblOffset val="100"/>
        <c:noMultiLvlLbl val="0"/>
      </c:catAx>
      <c:valAx>
        <c:axId val="468856248"/>
        <c:scaling>
          <c:orientation val="minMax"/>
        </c:scaling>
        <c:delete val="0"/>
        <c:axPos val="l"/>
        <c:majorGridlines/>
        <c:title>
          <c:tx>
            <c:rich>
              <a:bodyPr rot="-5400000" vert="horz"/>
              <a:lstStyle/>
              <a:p>
                <a:pPr>
                  <a:defRPr/>
                </a:pPr>
                <a:r>
                  <a:rPr lang="en-US"/>
                  <a:t>Tuner Revenue</a:t>
                </a:r>
              </a:p>
            </c:rich>
          </c:tx>
          <c:overlay val="0"/>
        </c:title>
        <c:numFmt formatCode="&quot;$&quot;#,##0,,&quot; M&quot;" sourceLinked="0"/>
        <c:majorTickMark val="out"/>
        <c:minorTickMark val="none"/>
        <c:tickLblPos val="nextTo"/>
        <c:crossAx val="468855856"/>
        <c:crosses val="autoZero"/>
        <c:crossBetween val="midCat"/>
      </c:valAx>
    </c:plotArea>
    <c:legend>
      <c:legendPos val="r"/>
      <c:layout>
        <c:manualLayout>
          <c:xMode val="edge"/>
          <c:yMode val="edge"/>
          <c:x val="0.28777797847752601"/>
          <c:y val="3.9488444657649099E-2"/>
          <c:w val="0.56147472793970932"/>
          <c:h val="9.7439662195027213E-2"/>
        </c:manualLayout>
      </c:layout>
      <c:overlay val="0"/>
    </c:legend>
    <c:plotVisOnly val="1"/>
    <c:dispBlanksAs val="zero"/>
    <c:showDLblsOverMax val="0"/>
  </c:chart>
  <c:spPr>
    <a:ln>
      <a:noFill/>
    </a:ln>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pieChart>
        <c:varyColors val="1"/>
        <c:ser>
          <c:idx val="0"/>
          <c:order val="0"/>
          <c:explosion val="25"/>
          <c:dPt>
            <c:idx val="0"/>
            <c:bubble3D val="0"/>
            <c:spPr>
              <a:solidFill>
                <a:schemeClr val="accent6">
                  <a:lumMod val="75000"/>
                </a:schemeClr>
              </a:solidFill>
              <a:ln>
                <a:noFill/>
              </a:ln>
              <a:effectLst/>
            </c:spPr>
            <c:extLst>
              <c:ext xmlns:c16="http://schemas.microsoft.com/office/drawing/2014/chart" uri="{C3380CC4-5D6E-409C-BE32-E72D297353CC}">
                <c16:uniqueId val="{00000001-5372-4DFB-B02A-E906BB7A52BA}"/>
              </c:ext>
            </c:extLst>
          </c:dPt>
          <c:dPt>
            <c:idx val="1"/>
            <c:bubble3D val="0"/>
            <c:spPr>
              <a:solidFill>
                <a:schemeClr val="accent1">
                  <a:shade val="55000"/>
                </a:schemeClr>
              </a:solidFill>
              <a:ln>
                <a:noFill/>
              </a:ln>
              <a:effectLst/>
            </c:spPr>
            <c:extLst>
              <c:ext xmlns:c16="http://schemas.microsoft.com/office/drawing/2014/chart" uri="{C3380CC4-5D6E-409C-BE32-E72D297353CC}">
                <c16:uniqueId val="{00000003-5372-4DFB-B02A-E906BB7A52BA}"/>
              </c:ext>
            </c:extLst>
          </c:dPt>
          <c:dPt>
            <c:idx val="2"/>
            <c:bubble3D val="0"/>
            <c:spPr>
              <a:solidFill>
                <a:schemeClr val="bg1">
                  <a:lumMod val="75000"/>
                </a:schemeClr>
              </a:solidFill>
              <a:ln>
                <a:noFill/>
              </a:ln>
              <a:effectLst/>
            </c:spPr>
            <c:extLst>
              <c:ext xmlns:c16="http://schemas.microsoft.com/office/drawing/2014/chart" uri="{C3380CC4-5D6E-409C-BE32-E72D297353CC}">
                <c16:uniqueId val="{00000005-5372-4DFB-B02A-E906BB7A52BA}"/>
              </c:ext>
            </c:extLst>
          </c:dPt>
          <c:dPt>
            <c:idx val="3"/>
            <c:bubble3D val="0"/>
            <c:spPr>
              <a:solidFill>
                <a:schemeClr val="accent1">
                  <a:shade val="80000"/>
                </a:schemeClr>
              </a:solidFill>
              <a:ln>
                <a:noFill/>
              </a:ln>
              <a:effectLst/>
            </c:spPr>
            <c:extLst>
              <c:ext xmlns:c16="http://schemas.microsoft.com/office/drawing/2014/chart" uri="{C3380CC4-5D6E-409C-BE32-E72D297353CC}">
                <c16:uniqueId val="{00000007-5372-4DFB-B02A-E906BB7A52BA}"/>
              </c:ext>
            </c:extLst>
          </c:dPt>
          <c:dPt>
            <c:idx val="4"/>
            <c:bubble3D val="0"/>
            <c:spPr>
              <a:solidFill>
                <a:schemeClr val="tx1"/>
              </a:solidFill>
              <a:ln>
                <a:noFill/>
              </a:ln>
              <a:effectLst/>
            </c:spPr>
            <c:extLst>
              <c:ext xmlns:c16="http://schemas.microsoft.com/office/drawing/2014/chart" uri="{C3380CC4-5D6E-409C-BE32-E72D297353CC}">
                <c16:uniqueId val="{00000009-5372-4DFB-B02A-E906BB7A52BA}"/>
              </c:ext>
            </c:extLst>
          </c:dPt>
          <c:dPt>
            <c:idx val="5"/>
            <c:bubble3D val="0"/>
            <c:spPr>
              <a:solidFill>
                <a:schemeClr val="accent1">
                  <a:tint val="94000"/>
                </a:schemeClr>
              </a:solidFill>
              <a:ln>
                <a:noFill/>
              </a:ln>
              <a:effectLst/>
            </c:spPr>
            <c:extLst>
              <c:ext xmlns:c16="http://schemas.microsoft.com/office/drawing/2014/chart" uri="{C3380CC4-5D6E-409C-BE32-E72D297353CC}">
                <c16:uniqueId val="{0000000B-5372-4DFB-B02A-E906BB7A52BA}"/>
              </c:ext>
            </c:extLst>
          </c:dPt>
          <c:dPt>
            <c:idx val="6"/>
            <c:bubble3D val="0"/>
            <c:spPr>
              <a:solidFill>
                <a:schemeClr val="bg2">
                  <a:lumMod val="50000"/>
                </a:schemeClr>
              </a:solidFill>
              <a:ln>
                <a:noFill/>
              </a:ln>
              <a:effectLst/>
            </c:spPr>
            <c:extLst>
              <c:ext xmlns:c16="http://schemas.microsoft.com/office/drawing/2014/chart" uri="{C3380CC4-5D6E-409C-BE32-E72D297353CC}">
                <c16:uniqueId val="{0000000D-5372-4DFB-B02A-E906BB7A52BA}"/>
              </c:ext>
            </c:extLst>
          </c:dPt>
          <c:dPt>
            <c:idx val="7"/>
            <c:bubble3D val="0"/>
            <c:spPr>
              <a:solidFill>
                <a:schemeClr val="bg1">
                  <a:lumMod val="50000"/>
                </a:schemeClr>
              </a:solidFill>
              <a:ln>
                <a:noFill/>
              </a:ln>
              <a:effectLst/>
            </c:spPr>
            <c:extLst>
              <c:ext xmlns:c16="http://schemas.microsoft.com/office/drawing/2014/chart" uri="{C3380CC4-5D6E-409C-BE32-E72D297353CC}">
                <c16:uniqueId val="{0000000F-5372-4DFB-B02A-E906BB7A52BA}"/>
              </c:ext>
            </c:extLst>
          </c:dPt>
          <c:dPt>
            <c:idx val="8"/>
            <c:bubble3D val="0"/>
            <c:spPr>
              <a:solidFill>
                <a:schemeClr val="tx1">
                  <a:lumMod val="65000"/>
                  <a:lumOff val="35000"/>
                </a:schemeClr>
              </a:solidFill>
              <a:ln>
                <a:noFill/>
              </a:ln>
              <a:effectLst/>
            </c:spPr>
            <c:extLst>
              <c:ext xmlns:c16="http://schemas.microsoft.com/office/drawing/2014/chart" uri="{C3380CC4-5D6E-409C-BE32-E72D297353CC}">
                <c16:uniqueId val="{00000011-5372-4DFB-B02A-E906BB7A52BA}"/>
              </c:ext>
            </c:extLst>
          </c:dPt>
          <c:dPt>
            <c:idx val="9"/>
            <c:bubble3D val="0"/>
            <c:spPr>
              <a:solidFill>
                <a:schemeClr val="accent1">
                  <a:tint val="43000"/>
                </a:schemeClr>
              </a:solidFill>
              <a:ln>
                <a:noFill/>
              </a:ln>
              <a:effectLst/>
            </c:spPr>
            <c:extLst>
              <c:ext xmlns:c16="http://schemas.microsoft.com/office/drawing/2014/chart" uri="{C3380CC4-5D6E-409C-BE32-E72D297353CC}">
                <c16:uniqueId val="{00000013-5372-4DFB-B02A-E906BB7A52BA}"/>
              </c:ext>
            </c:extLst>
          </c:dPt>
          <c:dLbls>
            <c:dLbl>
              <c:idx val="0"/>
              <c:layout>
                <c:manualLayout>
                  <c:x val="0.12061827858843766"/>
                  <c:y val="6.640413340557975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372-4DFB-B02A-E906BB7A52BA}"/>
                </c:ext>
              </c:extLst>
            </c:dLbl>
            <c:dLbl>
              <c:idx val="1"/>
              <c:layout>
                <c:manualLayout>
                  <c:x val="0.10361815283135976"/>
                  <c:y val="0.1265325191185855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372-4DFB-B02A-E906BB7A52BA}"/>
                </c:ext>
              </c:extLst>
            </c:dLbl>
            <c:dLbl>
              <c:idx val="2"/>
              <c:layout>
                <c:manualLayout>
                  <c:x val="5.6298608531240843E-2"/>
                  <c:y val="1.692925071967067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372-4DFB-B02A-E906BB7A52BA}"/>
                </c:ext>
              </c:extLst>
            </c:dLbl>
            <c:dLbl>
              <c:idx val="3"/>
              <c:layout>
                <c:manualLayout>
                  <c:x val="-2.8183580993643181E-2"/>
                  <c:y val="1.02725636488750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5372-4DFB-B02A-E906BB7A52BA}"/>
                </c:ext>
              </c:extLst>
            </c:dLbl>
            <c:dLbl>
              <c:idx val="4"/>
              <c:layout>
                <c:manualLayout>
                  <c:x val="-0.11339685099776797"/>
                  <c:y val="-3.1032845507444774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5372-4DFB-B02A-E906BB7A52BA}"/>
                </c:ext>
              </c:extLst>
            </c:dLbl>
            <c:dLbl>
              <c:idx val="5"/>
              <c:layout>
                <c:manualLayout>
                  <c:x val="-1.157492485000426E-2"/>
                  <c:y val="-3.3431239832728706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5372-4DFB-B02A-E906BB7A52BA}"/>
                </c:ext>
              </c:extLst>
            </c:dLbl>
            <c:dLbl>
              <c:idx val="6"/>
              <c:layout>
                <c:manualLayout>
                  <c:x val="2.3285581822410289E-2"/>
                  <c:y val="-1.405178703233599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5372-4DFB-B02A-E906BB7A52BA}"/>
                </c:ext>
              </c:extLst>
            </c:dLbl>
            <c:dLbl>
              <c:idx val="9"/>
              <c:layout>
                <c:manualLayout>
                  <c:x val="3.4390706957611844E-2"/>
                  <c:y val="9.7611906275503896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5372-4DFB-B02A-E906BB7A52BA}"/>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Candara" pitchFamily="34" charset="0"/>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shade val="95000"/>
                      <a:satMod val="105000"/>
                    </a:schemeClr>
                  </a:solidFill>
                  <a:prstDash val="solid"/>
                  <a:round/>
                </a:ln>
                <a:effectLst/>
              </c:spPr>
            </c:leaderLines>
            <c:extLst>
              <c:ext xmlns:c15="http://schemas.microsoft.com/office/drawing/2012/chart" uri="{CE6537A1-D6FC-4f65-9D91-7224C49458BB}"/>
            </c:extLst>
          </c:dLbls>
          <c:cat>
            <c:strRef>
              <c:f>'8b Aperture Tuning'!$B$41:$B$49</c:f>
              <c:strCache>
                <c:ptCount val="9"/>
                <c:pt idx="0">
                  <c:v>Cavendish Kinetics</c:v>
                </c:pt>
                <c:pt idx="1">
                  <c:v>Infineon</c:v>
                </c:pt>
                <c:pt idx="2">
                  <c:v>Murata</c:v>
                </c:pt>
                <c:pt idx="3">
                  <c:v>ON Semi</c:v>
                </c:pt>
                <c:pt idx="4">
                  <c:v>RF360</c:v>
                </c:pt>
                <c:pt idx="5">
                  <c:v>Qorvo</c:v>
                </c:pt>
                <c:pt idx="6">
                  <c:v>Skyworks</c:v>
                </c:pt>
                <c:pt idx="7">
                  <c:v>Sony</c:v>
                </c:pt>
                <c:pt idx="8">
                  <c:v>Others</c:v>
                </c:pt>
              </c:strCache>
            </c:strRef>
          </c:cat>
          <c:val>
            <c:numRef>
              <c:f>'8b Aperture Tuning'!$J$41:$J$49</c:f>
              <c:numCache>
                <c:formatCode>0%</c:formatCode>
                <c:ptCount val="9"/>
                <c:pt idx="0">
                  <c:v>0.10332863131012629</c:v>
                </c:pt>
                <c:pt idx="1">
                  <c:v>0.05</c:v>
                </c:pt>
                <c:pt idx="2">
                  <c:v>0.03</c:v>
                </c:pt>
                <c:pt idx="3">
                  <c:v>1E-3</c:v>
                </c:pt>
                <c:pt idx="4">
                  <c:v>0.18</c:v>
                </c:pt>
                <c:pt idx="5">
                  <c:v>0.32</c:v>
                </c:pt>
                <c:pt idx="6">
                  <c:v>0.3</c:v>
                </c:pt>
                <c:pt idx="7">
                  <c:v>1.2E-2</c:v>
                </c:pt>
                <c:pt idx="8" formatCode="0.0%">
                  <c:v>3.6713686898737219E-3</c:v>
                </c:pt>
              </c:numCache>
            </c:numRef>
          </c:val>
          <c:extLst>
            <c:ext xmlns:c16="http://schemas.microsoft.com/office/drawing/2014/chart" uri="{C3380CC4-5D6E-409C-BE32-E72D297353CC}">
              <c16:uniqueId val="{00000014-5372-4DFB-B02A-E906BB7A52BA}"/>
            </c:ext>
          </c:extLst>
        </c:ser>
        <c:dLbls>
          <c:showLegendKey val="0"/>
          <c:showVal val="0"/>
          <c:showCatName val="1"/>
          <c:showSerName val="0"/>
          <c:showPercent val="1"/>
          <c:showBubbleSize val="0"/>
          <c:showLeaderLines val="1"/>
        </c:dLbls>
        <c:firstSliceAng val="110"/>
      </c:pieChart>
      <c:spPr>
        <a:noFill/>
        <a:ln>
          <a:noFill/>
        </a:ln>
        <a:effectLst/>
      </c:spPr>
    </c:plotArea>
    <c:plotVisOnly val="1"/>
    <c:dispBlanksAs val="gap"/>
    <c:showDLblsOverMax val="0"/>
  </c:chart>
  <c:spPr>
    <a:solidFill>
      <a:schemeClr val="bg1"/>
    </a:solidFill>
    <a:ln w="9525" cap="flat" cmpd="sng" algn="ctr">
      <a:noFill/>
      <a:prstDash val="solid"/>
      <a:round/>
    </a:ln>
    <a:effectLst/>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929635257581106"/>
          <c:y val="4.6419168073511395E-2"/>
          <c:w val="0.62364188627594974"/>
          <c:h val="0.8469403896151303"/>
        </c:manualLayout>
      </c:layout>
      <c:areaChart>
        <c:grouping val="stacked"/>
        <c:varyColors val="0"/>
        <c:ser>
          <c:idx val="2"/>
          <c:order val="0"/>
          <c:tx>
            <c:strRef>
              <c:f>'8b Aperture Tuning'!$B$21</c:f>
              <c:strCache>
                <c:ptCount val="1"/>
                <c:pt idx="0">
                  <c:v>MEMS</c:v>
                </c:pt>
              </c:strCache>
            </c:strRef>
          </c:tx>
          <c:spPr>
            <a:solidFill>
              <a:schemeClr val="accent1"/>
            </a:solidFill>
          </c:spPr>
          <c:cat>
            <c:numRef>
              <c:f>'8b Aperture Tuning'!$K$20:$R$20</c:f>
              <c:numCache>
                <c:formatCode>General</c:formatCode>
                <c:ptCount val="8"/>
                <c:pt idx="0">
                  <c:v>2017</c:v>
                </c:pt>
                <c:pt idx="1">
                  <c:v>2018</c:v>
                </c:pt>
                <c:pt idx="2">
                  <c:v>2019</c:v>
                </c:pt>
                <c:pt idx="3">
                  <c:v>2020</c:v>
                </c:pt>
                <c:pt idx="4">
                  <c:v>2021</c:v>
                </c:pt>
                <c:pt idx="5">
                  <c:v>2022</c:v>
                </c:pt>
                <c:pt idx="6">
                  <c:v>2023</c:v>
                </c:pt>
                <c:pt idx="7">
                  <c:v>2024</c:v>
                </c:pt>
              </c:numCache>
            </c:numRef>
          </c:cat>
          <c:val>
            <c:numRef>
              <c:f>'8b Aperture Tuning'!$K$21:$R$21</c:f>
              <c:numCache>
                <c:formatCode>"$"#,##0,,</c:formatCode>
                <c:ptCount val="8"/>
                <c:pt idx="0">
                  <c:v>19872000</c:v>
                </c:pt>
                <c:pt idx="1">
                  <c:v>56878080</c:v>
                </c:pt>
                <c:pt idx="2">
                  <c:v>246200832.00000003</c:v>
                </c:pt>
                <c:pt idx="3">
                  <c:v>435159970.56000006</c:v>
                </c:pt>
                <c:pt idx="4">
                  <c:v>560486042.08127999</c:v>
                </c:pt>
                <c:pt idx="5">
                  <c:v>670341306.329211</c:v>
                </c:pt>
                <c:pt idx="6">
                  <c:v>709221102.09630525</c:v>
                </c:pt>
                <c:pt idx="7">
                  <c:v>782980096.7143209</c:v>
                </c:pt>
              </c:numCache>
            </c:numRef>
          </c:val>
          <c:extLst>
            <c:ext xmlns:c16="http://schemas.microsoft.com/office/drawing/2014/chart" uri="{C3380CC4-5D6E-409C-BE32-E72D297353CC}">
              <c16:uniqueId val="{00000000-D7A9-47BB-BFFC-03DF9081BB30}"/>
            </c:ext>
          </c:extLst>
        </c:ser>
        <c:ser>
          <c:idx val="3"/>
          <c:order val="1"/>
          <c:tx>
            <c:strRef>
              <c:f>'8b Aperture Tuning'!$B$22</c:f>
              <c:strCache>
                <c:ptCount val="1"/>
                <c:pt idx="0">
                  <c:v>SOI</c:v>
                </c:pt>
              </c:strCache>
            </c:strRef>
          </c:tx>
          <c:spPr>
            <a:solidFill>
              <a:schemeClr val="bg2">
                <a:lumMod val="50000"/>
              </a:schemeClr>
            </a:solidFill>
          </c:spPr>
          <c:cat>
            <c:numRef>
              <c:f>'8b Aperture Tuning'!$K$20:$R$20</c:f>
              <c:numCache>
                <c:formatCode>General</c:formatCode>
                <c:ptCount val="8"/>
                <c:pt idx="0">
                  <c:v>2017</c:v>
                </c:pt>
                <c:pt idx="1">
                  <c:v>2018</c:v>
                </c:pt>
                <c:pt idx="2">
                  <c:v>2019</c:v>
                </c:pt>
                <c:pt idx="3">
                  <c:v>2020</c:v>
                </c:pt>
                <c:pt idx="4">
                  <c:v>2021</c:v>
                </c:pt>
                <c:pt idx="5">
                  <c:v>2022</c:v>
                </c:pt>
                <c:pt idx="6">
                  <c:v>2023</c:v>
                </c:pt>
                <c:pt idx="7">
                  <c:v>2024</c:v>
                </c:pt>
              </c:numCache>
            </c:numRef>
          </c:cat>
          <c:val>
            <c:numRef>
              <c:f>'8b Aperture Tuning'!$K$22:$R$22</c:f>
              <c:numCache>
                <c:formatCode>"$"#,##0,,</c:formatCode>
                <c:ptCount val="8"/>
                <c:pt idx="0">
                  <c:v>431050000</c:v>
                </c:pt>
                <c:pt idx="1">
                  <c:v>493580000.00000006</c:v>
                </c:pt>
                <c:pt idx="2">
                  <c:v>499502960.00000018</c:v>
                </c:pt>
                <c:pt idx="3">
                  <c:v>482519859.36000019</c:v>
                </c:pt>
                <c:pt idx="4">
                  <c:v>488310097.67232025</c:v>
                </c:pt>
                <c:pt idx="5">
                  <c:v>449245289.85853463</c:v>
                </c:pt>
                <c:pt idx="6">
                  <c:v>413305666.66985184</c:v>
                </c:pt>
                <c:pt idx="7">
                  <c:v>380241213.33626372</c:v>
                </c:pt>
              </c:numCache>
            </c:numRef>
          </c:val>
          <c:extLst>
            <c:ext xmlns:c16="http://schemas.microsoft.com/office/drawing/2014/chart" uri="{C3380CC4-5D6E-409C-BE32-E72D297353CC}">
              <c16:uniqueId val="{00000001-D7A9-47BB-BFFC-03DF9081BB30}"/>
            </c:ext>
          </c:extLst>
        </c:ser>
        <c:dLbls>
          <c:showLegendKey val="0"/>
          <c:showVal val="0"/>
          <c:showCatName val="0"/>
          <c:showSerName val="0"/>
          <c:showPercent val="0"/>
          <c:showBubbleSize val="0"/>
        </c:dLbls>
        <c:axId val="468857424"/>
        <c:axId val="468857816"/>
      </c:areaChart>
      <c:catAx>
        <c:axId val="468857424"/>
        <c:scaling>
          <c:orientation val="minMax"/>
        </c:scaling>
        <c:delete val="0"/>
        <c:axPos val="b"/>
        <c:numFmt formatCode="General" sourceLinked="1"/>
        <c:majorTickMark val="out"/>
        <c:minorTickMark val="none"/>
        <c:tickLblPos val="nextTo"/>
        <c:crossAx val="468857816"/>
        <c:crosses val="autoZero"/>
        <c:auto val="1"/>
        <c:lblAlgn val="ctr"/>
        <c:lblOffset val="100"/>
        <c:noMultiLvlLbl val="0"/>
      </c:catAx>
      <c:valAx>
        <c:axId val="468857816"/>
        <c:scaling>
          <c:orientation val="minMax"/>
        </c:scaling>
        <c:delete val="0"/>
        <c:axPos val="l"/>
        <c:majorGridlines/>
        <c:title>
          <c:tx>
            <c:rich>
              <a:bodyPr rot="-5400000" vert="horz"/>
              <a:lstStyle/>
              <a:p>
                <a:pPr>
                  <a:defRPr/>
                </a:pPr>
                <a:r>
                  <a:rPr lang="en-US"/>
                  <a:t>Aperture Tuner Revenue</a:t>
                </a:r>
              </a:p>
            </c:rich>
          </c:tx>
          <c:layout>
            <c:manualLayout>
              <c:xMode val="edge"/>
              <c:yMode val="edge"/>
              <c:x val="3.6387264457439894E-2"/>
              <c:y val="0.24520375406804579"/>
            </c:manualLayout>
          </c:layout>
          <c:overlay val="0"/>
        </c:title>
        <c:numFmt formatCode="&quot;$&quot;#,##0,,&quot; M&quot;" sourceLinked="0"/>
        <c:majorTickMark val="out"/>
        <c:minorTickMark val="none"/>
        <c:tickLblPos val="nextTo"/>
        <c:crossAx val="468857424"/>
        <c:crosses val="autoZero"/>
        <c:crossBetween val="midCat"/>
      </c:valAx>
    </c:plotArea>
    <c:legend>
      <c:legendPos val="r"/>
      <c:overlay val="0"/>
    </c:legend>
    <c:plotVisOnly val="1"/>
    <c:dispBlanksAs val="zero"/>
    <c:showDLblsOverMax val="0"/>
  </c:chart>
  <c:spPr>
    <a:ln>
      <a:noFill/>
    </a:ln>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'8b Aperture Tuning'!$B$17</c:f>
              <c:strCache>
                <c:ptCount val="1"/>
                <c:pt idx="0">
                  <c:v>MEMS</c:v>
                </c:pt>
              </c:strCache>
            </c:strRef>
          </c:tx>
          <c:spPr>
            <a:ln>
              <a:solidFill>
                <a:schemeClr val="tx1"/>
              </a:solidFill>
            </a:ln>
          </c:spPr>
          <c:marker>
            <c:symbol val="none"/>
          </c:marker>
          <c:cat>
            <c:numRef>
              <c:f>'8b Aperture Tuning'!$K$16:$R$16</c:f>
              <c:numCache>
                <c:formatCode>General</c:formatCode>
                <c:ptCount val="8"/>
                <c:pt idx="0">
                  <c:v>2017</c:v>
                </c:pt>
                <c:pt idx="1">
                  <c:v>2018</c:v>
                </c:pt>
                <c:pt idx="2">
                  <c:v>2019</c:v>
                </c:pt>
                <c:pt idx="3">
                  <c:v>2020</c:v>
                </c:pt>
                <c:pt idx="4">
                  <c:v>2021</c:v>
                </c:pt>
                <c:pt idx="5">
                  <c:v>2022</c:v>
                </c:pt>
                <c:pt idx="6">
                  <c:v>2023</c:v>
                </c:pt>
                <c:pt idx="7">
                  <c:v>2024</c:v>
                </c:pt>
              </c:numCache>
            </c:numRef>
          </c:cat>
          <c:val>
            <c:numRef>
              <c:f>'8b Aperture Tuning'!$K$17:$R$17</c:f>
              <c:numCache>
                <c:formatCode>_("$"* #,##0.00_);_("$"* \(#,##0.00\);_("$"* "-"??_);_(@_)</c:formatCode>
                <c:ptCount val="8"/>
                <c:pt idx="0">
                  <c:v>0.44159999999999999</c:v>
                </c:pt>
                <c:pt idx="1">
                  <c:v>0.40627200000000002</c:v>
                </c:pt>
                <c:pt idx="2">
                  <c:v>0.41033472000000004</c:v>
                </c:pt>
                <c:pt idx="3">
                  <c:v>0.41443806720000004</c:v>
                </c:pt>
                <c:pt idx="4">
                  <c:v>0.38128302182400003</c:v>
                </c:pt>
                <c:pt idx="5">
                  <c:v>0.35078038007808005</c:v>
                </c:pt>
                <c:pt idx="6">
                  <c:v>0.32271794967183365</c:v>
                </c:pt>
                <c:pt idx="7">
                  <c:v>0.29690051369808695</c:v>
                </c:pt>
              </c:numCache>
            </c:numRef>
          </c:val>
          <c:smooth val="0"/>
          <c:extLst>
            <c:ext xmlns:c16="http://schemas.microsoft.com/office/drawing/2014/chart" uri="{C3380CC4-5D6E-409C-BE32-E72D297353CC}">
              <c16:uniqueId val="{00000000-54EA-4122-BBEE-78EC32F16969}"/>
            </c:ext>
          </c:extLst>
        </c:ser>
        <c:ser>
          <c:idx val="1"/>
          <c:order val="1"/>
          <c:tx>
            <c:strRef>
              <c:f>'8b Aperture Tuning'!$B$18</c:f>
              <c:strCache>
                <c:ptCount val="1"/>
                <c:pt idx="0">
                  <c:v>SOI  </c:v>
                </c:pt>
              </c:strCache>
            </c:strRef>
          </c:tx>
          <c:marker>
            <c:symbol val="none"/>
          </c:marker>
          <c:cat>
            <c:numRef>
              <c:f>'8b Aperture Tuning'!$K$16:$R$16</c:f>
              <c:numCache>
                <c:formatCode>General</c:formatCode>
                <c:ptCount val="8"/>
                <c:pt idx="0">
                  <c:v>2017</c:v>
                </c:pt>
                <c:pt idx="1">
                  <c:v>2018</c:v>
                </c:pt>
                <c:pt idx="2">
                  <c:v>2019</c:v>
                </c:pt>
                <c:pt idx="3">
                  <c:v>2020</c:v>
                </c:pt>
                <c:pt idx="4">
                  <c:v>2021</c:v>
                </c:pt>
                <c:pt idx="5">
                  <c:v>2022</c:v>
                </c:pt>
                <c:pt idx="6">
                  <c:v>2023</c:v>
                </c:pt>
                <c:pt idx="7">
                  <c:v>2024</c:v>
                </c:pt>
              </c:numCache>
            </c:numRef>
          </c:cat>
          <c:val>
            <c:numRef>
              <c:f>'8b Aperture Tuning'!$K$18:$R$18</c:f>
              <c:numCache>
                <c:formatCode>_("$"* #,##0.00_);_("$"* \(#,##0.00\);_("$"* "-"??_);_(@_)</c:formatCode>
                <c:ptCount val="8"/>
                <c:pt idx="0">
                  <c:v>0.185</c:v>
                </c:pt>
                <c:pt idx="1">
                  <c:v>0.17020000000000002</c:v>
                </c:pt>
                <c:pt idx="2">
                  <c:v>0.15658400000000003</c:v>
                </c:pt>
                <c:pt idx="3">
                  <c:v>0.14405728000000004</c:v>
                </c:pt>
                <c:pt idx="4">
                  <c:v>0.13253269760000003</c:v>
                </c:pt>
                <c:pt idx="5">
                  <c:v>0.12193008179200003</c:v>
                </c:pt>
                <c:pt idx="6">
                  <c:v>0.11217567524864003</c:v>
                </c:pt>
                <c:pt idx="7">
                  <c:v>0.10320162122874883</c:v>
                </c:pt>
              </c:numCache>
            </c:numRef>
          </c:val>
          <c:smooth val="0"/>
          <c:extLst>
            <c:ext xmlns:c16="http://schemas.microsoft.com/office/drawing/2014/chart" uri="{C3380CC4-5D6E-409C-BE32-E72D297353CC}">
              <c16:uniqueId val="{00000001-54EA-4122-BBEE-78EC32F16969}"/>
            </c:ext>
          </c:extLst>
        </c:ser>
        <c:dLbls>
          <c:showLegendKey val="0"/>
          <c:showVal val="0"/>
          <c:showCatName val="0"/>
          <c:showSerName val="0"/>
          <c:showPercent val="0"/>
          <c:showBubbleSize val="0"/>
        </c:dLbls>
        <c:smooth val="0"/>
        <c:axId val="469252176"/>
        <c:axId val="469252568"/>
      </c:lineChart>
      <c:catAx>
        <c:axId val="469252176"/>
        <c:scaling>
          <c:orientation val="minMax"/>
        </c:scaling>
        <c:delete val="0"/>
        <c:axPos val="b"/>
        <c:numFmt formatCode="General" sourceLinked="1"/>
        <c:majorTickMark val="out"/>
        <c:minorTickMark val="none"/>
        <c:tickLblPos val="nextTo"/>
        <c:crossAx val="469252568"/>
        <c:crosses val="autoZero"/>
        <c:auto val="1"/>
        <c:lblAlgn val="ctr"/>
        <c:lblOffset val="100"/>
        <c:noMultiLvlLbl val="0"/>
      </c:catAx>
      <c:valAx>
        <c:axId val="469252568"/>
        <c:scaling>
          <c:orientation val="minMax"/>
        </c:scaling>
        <c:delete val="0"/>
        <c:axPos val="l"/>
        <c:majorGridlines/>
        <c:title>
          <c:tx>
            <c:rich>
              <a:bodyPr rot="-5400000" vert="horz"/>
              <a:lstStyle/>
              <a:p>
                <a:pPr>
                  <a:defRPr/>
                </a:pPr>
                <a:r>
                  <a:rPr lang="en-US" baseline="0"/>
                  <a:t> Aperture Tuner </a:t>
                </a:r>
                <a:r>
                  <a:rPr lang="en-US"/>
                  <a:t>ASP</a:t>
                </a:r>
              </a:p>
            </c:rich>
          </c:tx>
          <c:overlay val="0"/>
        </c:title>
        <c:numFmt formatCode="_(&quot;$&quot;* #,##0.00_);_(&quot;$&quot;* \(#,##0.00\);_(&quot;$&quot;* &quot;-&quot;??_);_(@_)" sourceLinked="1"/>
        <c:majorTickMark val="out"/>
        <c:minorTickMark val="none"/>
        <c:tickLblPos val="nextTo"/>
        <c:crossAx val="469252176"/>
        <c:crosses val="autoZero"/>
        <c:crossBetween val="between"/>
      </c:valAx>
    </c:plotArea>
    <c:legend>
      <c:legendPos val="r"/>
      <c:overlay val="0"/>
    </c:legend>
    <c:plotVisOnly val="1"/>
    <c:dispBlanksAs val="gap"/>
    <c:showDLblsOverMax val="0"/>
  </c:chart>
  <c:spPr>
    <a:ln>
      <a:noFill/>
    </a:ln>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6607195975503061"/>
          <c:y val="5.1400554097404488E-2"/>
          <c:w val="0.73796937882764646"/>
          <c:h val="0.8326195683872849"/>
        </c:manualLayout>
      </c:layout>
      <c:lineChart>
        <c:grouping val="standard"/>
        <c:varyColors val="0"/>
        <c:ser>
          <c:idx val="2"/>
          <c:order val="0"/>
          <c:tx>
            <c:strRef>
              <c:f>'8c Impedance Tuning'!$B$22</c:f>
              <c:strCache>
                <c:ptCount val="1"/>
                <c:pt idx="0">
                  <c:v>MEMS</c:v>
                </c:pt>
              </c:strCache>
            </c:strRef>
          </c:tx>
          <c:spPr>
            <a:ln w="28575" cap="rnd" cmpd="sng" algn="ctr">
              <a:solidFill>
                <a:srgbClr val="00B0F0"/>
              </a:solidFill>
              <a:prstDash val="solid"/>
              <a:round/>
            </a:ln>
            <a:effectLst/>
          </c:spPr>
          <c:marker>
            <c:symbol val="none"/>
          </c:marker>
          <c:cat>
            <c:numRef>
              <c:f>'8c Impedance Tuning'!$L$21:$R$21</c:f>
              <c:numCache>
                <c:formatCode>General</c:formatCode>
                <c:ptCount val="7"/>
                <c:pt idx="0">
                  <c:v>2018</c:v>
                </c:pt>
                <c:pt idx="1">
                  <c:v>2019</c:v>
                </c:pt>
                <c:pt idx="2">
                  <c:v>2020</c:v>
                </c:pt>
                <c:pt idx="3">
                  <c:v>2021</c:v>
                </c:pt>
                <c:pt idx="4">
                  <c:v>2022</c:v>
                </c:pt>
                <c:pt idx="5">
                  <c:v>2023</c:v>
                </c:pt>
                <c:pt idx="6">
                  <c:v>2024</c:v>
                </c:pt>
              </c:numCache>
            </c:numRef>
          </c:cat>
          <c:val>
            <c:numRef>
              <c:f>'8c Impedance Tuning'!$L$22:$R$22</c:f>
              <c:numCache>
                <c:formatCode>_("$"* #,##0.00_);_("$"* \(#,##0.00\);_("$"* "-"??_);_(@_)</c:formatCode>
                <c:ptCount val="7"/>
                <c:pt idx="0">
                  <c:v>0.57000000000000006</c:v>
                </c:pt>
                <c:pt idx="1">
                  <c:v>0.57000000000000006</c:v>
                </c:pt>
                <c:pt idx="2">
                  <c:v>0.57000000000000006</c:v>
                </c:pt>
                <c:pt idx="3">
                  <c:v>0.54149999999999998</c:v>
                </c:pt>
                <c:pt idx="4">
                  <c:v>0.51442499999999991</c:v>
                </c:pt>
                <c:pt idx="5">
                  <c:v>0.48870374999999988</c:v>
                </c:pt>
                <c:pt idx="6">
                  <c:v>0.46426856249999987</c:v>
                </c:pt>
              </c:numCache>
            </c:numRef>
          </c:val>
          <c:smooth val="0"/>
          <c:extLst>
            <c:ext xmlns:c16="http://schemas.microsoft.com/office/drawing/2014/chart" uri="{C3380CC4-5D6E-409C-BE32-E72D297353CC}">
              <c16:uniqueId val="{00000000-C9BE-4418-8C1C-25C63B4959B1}"/>
            </c:ext>
          </c:extLst>
        </c:ser>
        <c:ser>
          <c:idx val="1"/>
          <c:order val="1"/>
          <c:tx>
            <c:strRef>
              <c:f>'8c Impedance Tuning'!$B$23</c:f>
              <c:strCache>
                <c:ptCount val="1"/>
                <c:pt idx="0">
                  <c:v>DTC</c:v>
                </c:pt>
              </c:strCache>
            </c:strRef>
          </c:tx>
          <c:spPr>
            <a:ln w="28575" cap="rnd" cmpd="sng" algn="ctr">
              <a:solidFill>
                <a:schemeClr val="bg1">
                  <a:lumMod val="85000"/>
                </a:schemeClr>
              </a:solidFill>
              <a:prstDash val="solid"/>
              <a:round/>
            </a:ln>
            <a:effectLst/>
          </c:spPr>
          <c:marker>
            <c:symbol val="none"/>
          </c:marker>
          <c:cat>
            <c:numRef>
              <c:f>'8c Impedance Tuning'!$L$21:$R$21</c:f>
              <c:numCache>
                <c:formatCode>General</c:formatCode>
                <c:ptCount val="7"/>
                <c:pt idx="0">
                  <c:v>2018</c:v>
                </c:pt>
                <c:pt idx="1">
                  <c:v>2019</c:v>
                </c:pt>
                <c:pt idx="2">
                  <c:v>2020</c:v>
                </c:pt>
                <c:pt idx="3">
                  <c:v>2021</c:v>
                </c:pt>
                <c:pt idx="4">
                  <c:v>2022</c:v>
                </c:pt>
                <c:pt idx="5">
                  <c:v>2023</c:v>
                </c:pt>
                <c:pt idx="6">
                  <c:v>2024</c:v>
                </c:pt>
              </c:numCache>
            </c:numRef>
          </c:cat>
          <c:val>
            <c:numRef>
              <c:f>'8c Impedance Tuning'!$L$23:$R$23</c:f>
              <c:numCache>
                <c:formatCode>_("$"* #,##0.00_);_("$"* \(#,##0.00\);_("$"* "-"??_);_(@_)</c:formatCode>
                <c:ptCount val="7"/>
                <c:pt idx="0">
                  <c:v>0.50439999999999996</c:v>
                </c:pt>
                <c:pt idx="1">
                  <c:v>0.47917999999999994</c:v>
                </c:pt>
                <c:pt idx="2">
                  <c:v>0.45522099999999993</c:v>
                </c:pt>
                <c:pt idx="3">
                  <c:v>0.43245994999999993</c:v>
                </c:pt>
                <c:pt idx="4">
                  <c:v>0.41083695249999991</c:v>
                </c:pt>
                <c:pt idx="5">
                  <c:v>0.39029510487499991</c:v>
                </c:pt>
                <c:pt idx="6">
                  <c:v>0.37078034963124989</c:v>
                </c:pt>
              </c:numCache>
            </c:numRef>
          </c:val>
          <c:smooth val="0"/>
          <c:extLst>
            <c:ext xmlns:c16="http://schemas.microsoft.com/office/drawing/2014/chart" uri="{C3380CC4-5D6E-409C-BE32-E72D297353CC}">
              <c16:uniqueId val="{00000001-C9BE-4418-8C1C-25C63B4959B1}"/>
            </c:ext>
          </c:extLst>
        </c:ser>
        <c:dLbls>
          <c:showLegendKey val="0"/>
          <c:showVal val="0"/>
          <c:showCatName val="0"/>
          <c:showSerName val="0"/>
          <c:showPercent val="0"/>
          <c:showBubbleSize val="0"/>
        </c:dLbls>
        <c:smooth val="0"/>
        <c:axId val="469253352"/>
        <c:axId val="469253744"/>
      </c:lineChart>
      <c:catAx>
        <c:axId val="469253352"/>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crossAx val="469253744"/>
        <c:crosses val="autoZero"/>
        <c:auto val="1"/>
        <c:lblAlgn val="ctr"/>
        <c:lblOffset val="100"/>
        <c:noMultiLvlLbl val="0"/>
      </c:catAx>
      <c:valAx>
        <c:axId val="469253744"/>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100" b="1" i="0" u="none" strike="noStrike" kern="1200" baseline="0">
                    <a:solidFill>
                      <a:schemeClr val="tx1"/>
                    </a:solidFill>
                    <a:latin typeface="Candara" pitchFamily="34" charset="0"/>
                    <a:ea typeface="+mn-ea"/>
                    <a:cs typeface="+mn-cs"/>
                  </a:defRPr>
                </a:pPr>
                <a:r>
                  <a:rPr lang="en-US"/>
                  <a:t>Tuner ASP </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solidFill>
                  <a:latin typeface="Candara" pitchFamily="34" charset="0"/>
                  <a:ea typeface="+mn-ea"/>
                  <a:cs typeface="+mn-cs"/>
                </a:defRPr>
              </a:pPr>
              <a:endParaRPr lang="en-US"/>
            </a:p>
          </c:txPr>
        </c:title>
        <c:numFmt formatCode="&quot;$&quot;#,##0.00"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crossAx val="469253352"/>
        <c:crosses val="autoZero"/>
        <c:crossBetween val="between"/>
      </c:valAx>
      <c:spPr>
        <a:solidFill>
          <a:schemeClr val="bg1"/>
        </a:solidFill>
        <a:ln>
          <a:noFill/>
        </a:ln>
        <a:effectLst/>
      </c:spPr>
    </c:plotArea>
    <c:legend>
      <c:legendPos val="r"/>
      <c:layout>
        <c:manualLayout>
          <c:xMode val="edge"/>
          <c:yMode val="edge"/>
          <c:x val="0.84091000317610609"/>
          <c:y val="0.4955631954456397"/>
          <c:w val="0.14879999688234963"/>
          <c:h val="0.25456028088837179"/>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0.1605900064724208"/>
          <c:y val="5.2663696876056376E-2"/>
          <c:w val="0.60873401463114984"/>
          <c:h val="0.82635007778444414"/>
        </c:manualLayout>
      </c:layout>
      <c:barChart>
        <c:barDir val="col"/>
        <c:grouping val="stacked"/>
        <c:varyColors val="0"/>
        <c:ser>
          <c:idx val="1"/>
          <c:order val="0"/>
          <c:tx>
            <c:strRef>
              <c:f>'8c Impedance Tuning'!$B$9</c:f>
              <c:strCache>
                <c:ptCount val="1"/>
                <c:pt idx="0">
                  <c:v>MEMS Tuners</c:v>
                </c:pt>
              </c:strCache>
            </c:strRef>
          </c:tx>
          <c:spPr>
            <a:solidFill>
              <a:srgbClr val="00B0F0"/>
            </a:solidFill>
            <a:ln>
              <a:noFill/>
            </a:ln>
            <a:effectLst/>
          </c:spPr>
          <c:invertIfNegative val="0"/>
          <c:cat>
            <c:numRef>
              <c:f>'8c Impedance Tuning'!$K$8:$R$8</c:f>
              <c:numCache>
                <c:formatCode>General</c:formatCode>
                <c:ptCount val="8"/>
                <c:pt idx="0">
                  <c:v>2017</c:v>
                </c:pt>
                <c:pt idx="1">
                  <c:v>2018</c:v>
                </c:pt>
                <c:pt idx="2">
                  <c:v>2019</c:v>
                </c:pt>
                <c:pt idx="3">
                  <c:v>2020</c:v>
                </c:pt>
                <c:pt idx="4">
                  <c:v>2021</c:v>
                </c:pt>
                <c:pt idx="5">
                  <c:v>2022</c:v>
                </c:pt>
                <c:pt idx="6">
                  <c:v>2023</c:v>
                </c:pt>
                <c:pt idx="7">
                  <c:v>2024</c:v>
                </c:pt>
              </c:numCache>
            </c:numRef>
          </c:cat>
          <c:val>
            <c:numRef>
              <c:f>'8c Impedance Tuning'!$K$9:$R$9</c:f>
              <c:numCache>
                <c:formatCode>#,##0,," M"</c:formatCode>
                <c:ptCount val="8"/>
                <c:pt idx="0">
                  <c:v>0</c:v>
                </c:pt>
                <c:pt idx="1">
                  <c:v>0</c:v>
                </c:pt>
                <c:pt idx="2">
                  <c:v>500000</c:v>
                </c:pt>
                <c:pt idx="3">
                  <c:v>2000000</c:v>
                </c:pt>
                <c:pt idx="4">
                  <c:v>10000000</c:v>
                </c:pt>
                <c:pt idx="5">
                  <c:v>20000000</c:v>
                </c:pt>
                <c:pt idx="6">
                  <c:v>32000000</c:v>
                </c:pt>
                <c:pt idx="7">
                  <c:v>44000000</c:v>
                </c:pt>
              </c:numCache>
            </c:numRef>
          </c:val>
          <c:extLst>
            <c:ext xmlns:c16="http://schemas.microsoft.com/office/drawing/2014/chart" uri="{C3380CC4-5D6E-409C-BE32-E72D297353CC}">
              <c16:uniqueId val="{00000000-0761-47F3-8B59-D42E6076E102}"/>
            </c:ext>
          </c:extLst>
        </c:ser>
        <c:ser>
          <c:idx val="2"/>
          <c:order val="1"/>
          <c:tx>
            <c:strRef>
              <c:f>'8c Impedance Tuning'!$B$10</c:f>
              <c:strCache>
                <c:ptCount val="1"/>
                <c:pt idx="0">
                  <c:v>DTC Tuners</c:v>
                </c:pt>
              </c:strCache>
            </c:strRef>
          </c:tx>
          <c:spPr>
            <a:solidFill>
              <a:schemeClr val="accent1">
                <a:tint val="65000"/>
              </a:schemeClr>
            </a:solidFill>
            <a:ln>
              <a:noFill/>
            </a:ln>
            <a:effectLst/>
          </c:spPr>
          <c:invertIfNegative val="0"/>
          <c:cat>
            <c:numRef>
              <c:f>'8c Impedance Tuning'!$K$8:$R$8</c:f>
              <c:numCache>
                <c:formatCode>General</c:formatCode>
                <c:ptCount val="8"/>
                <c:pt idx="0">
                  <c:v>2017</c:v>
                </c:pt>
                <c:pt idx="1">
                  <c:v>2018</c:v>
                </c:pt>
                <c:pt idx="2">
                  <c:v>2019</c:v>
                </c:pt>
                <c:pt idx="3">
                  <c:v>2020</c:v>
                </c:pt>
                <c:pt idx="4">
                  <c:v>2021</c:v>
                </c:pt>
                <c:pt idx="5">
                  <c:v>2022</c:v>
                </c:pt>
                <c:pt idx="6">
                  <c:v>2023</c:v>
                </c:pt>
                <c:pt idx="7">
                  <c:v>2024</c:v>
                </c:pt>
              </c:numCache>
            </c:numRef>
          </c:cat>
          <c:val>
            <c:numRef>
              <c:f>'8c Impedance Tuning'!$K$10:$R$10</c:f>
              <c:numCache>
                <c:formatCode>#,##0,," M"</c:formatCode>
                <c:ptCount val="8"/>
                <c:pt idx="0">
                  <c:v>175500000</c:v>
                </c:pt>
                <c:pt idx="1">
                  <c:v>228150000</c:v>
                </c:pt>
                <c:pt idx="2">
                  <c:v>296595000</c:v>
                </c:pt>
                <c:pt idx="3">
                  <c:v>355914000</c:v>
                </c:pt>
                <c:pt idx="4">
                  <c:v>427096800</c:v>
                </c:pt>
                <c:pt idx="5">
                  <c:v>512516160</c:v>
                </c:pt>
                <c:pt idx="6">
                  <c:v>615019392</c:v>
                </c:pt>
                <c:pt idx="7">
                  <c:v>738023270.39999998</c:v>
                </c:pt>
              </c:numCache>
            </c:numRef>
          </c:val>
          <c:extLst>
            <c:ext xmlns:c16="http://schemas.microsoft.com/office/drawing/2014/chart" uri="{C3380CC4-5D6E-409C-BE32-E72D297353CC}">
              <c16:uniqueId val="{00000001-0761-47F3-8B59-D42E6076E102}"/>
            </c:ext>
          </c:extLst>
        </c:ser>
        <c:dLbls>
          <c:showLegendKey val="0"/>
          <c:showVal val="0"/>
          <c:showCatName val="0"/>
          <c:showSerName val="0"/>
          <c:showPercent val="0"/>
          <c:showBubbleSize val="0"/>
        </c:dLbls>
        <c:gapWidth val="150"/>
        <c:overlap val="100"/>
        <c:axId val="469254528"/>
        <c:axId val="469254920"/>
      </c:barChart>
      <c:catAx>
        <c:axId val="469254528"/>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crossAx val="469254920"/>
        <c:crosses val="autoZero"/>
        <c:auto val="1"/>
        <c:lblAlgn val="ctr"/>
        <c:lblOffset val="100"/>
        <c:noMultiLvlLbl val="0"/>
      </c:catAx>
      <c:valAx>
        <c:axId val="469254920"/>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100" b="1" i="0" u="none" strike="noStrike" kern="1200" baseline="0">
                    <a:solidFill>
                      <a:schemeClr val="tx1"/>
                    </a:solidFill>
                    <a:latin typeface="Candara" pitchFamily="34" charset="0"/>
                    <a:ea typeface="+mn-ea"/>
                    <a:cs typeface="+mn-cs"/>
                  </a:defRPr>
                </a:pPr>
                <a:r>
                  <a:rPr lang="en-US"/>
                  <a:t>Impedance</a:t>
                </a:r>
                <a:r>
                  <a:rPr lang="en-US" baseline="0"/>
                  <a:t> Tuner Shipments</a:t>
                </a:r>
                <a:endParaRPr lang="en-US"/>
              </a:p>
            </c:rich>
          </c:tx>
          <c:layout>
            <c:manualLayout>
              <c:xMode val="edge"/>
              <c:yMode val="edge"/>
              <c:x val="2.6237328562909959E-2"/>
              <c:y val="9.6091071418009363E-2"/>
            </c:manualLayout>
          </c:layout>
          <c:overlay val="0"/>
          <c:spPr>
            <a:noFill/>
            <a:ln>
              <a:noFill/>
            </a:ln>
            <a:effectLst/>
          </c:spPr>
          <c:txPr>
            <a:bodyPr rot="-5400000" spcFirstLastPara="1" vertOverflow="ellipsis" vert="horz" wrap="square" anchor="ctr" anchorCtr="1"/>
            <a:lstStyle/>
            <a:p>
              <a:pPr>
                <a:defRPr sz="1100" b="1" i="0" u="none" strike="noStrike" kern="1200" baseline="0">
                  <a:solidFill>
                    <a:schemeClr val="tx1"/>
                  </a:solidFill>
                  <a:latin typeface="Candara" pitchFamily="34" charset="0"/>
                  <a:ea typeface="+mn-ea"/>
                  <a:cs typeface="+mn-cs"/>
                </a:defRPr>
              </a:pPr>
              <a:endParaRPr lang="en-US"/>
            </a:p>
          </c:txPr>
        </c:title>
        <c:numFmt formatCode="#,##0,,&quot; M&quot;"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crossAx val="469254528"/>
        <c:crosses val="autoZero"/>
        <c:crossBetween val="between"/>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5541059489997372"/>
          <c:y val="6.4357652852146147E-2"/>
          <c:w val="0.57980251002766581"/>
          <c:h val="0.78278032954214061"/>
        </c:manualLayout>
      </c:layout>
      <c:barChart>
        <c:barDir val="col"/>
        <c:grouping val="stacked"/>
        <c:varyColors val="0"/>
        <c:ser>
          <c:idx val="1"/>
          <c:order val="2"/>
          <c:tx>
            <c:strRef>
              <c:f>'1a.  Terminal Analysis'!$C$17</c:f>
              <c:strCache>
                <c:ptCount val="1"/>
                <c:pt idx="0">
                  <c:v>Simple CA </c:v>
                </c:pt>
              </c:strCache>
            </c:strRef>
          </c:tx>
          <c:spPr>
            <a:solidFill>
              <a:schemeClr val="bg1">
                <a:lumMod val="85000"/>
              </a:schemeClr>
            </a:solidFill>
            <a:ln>
              <a:noFill/>
            </a:ln>
            <a:effectLst/>
          </c:spPr>
          <c:invertIfNegative val="0"/>
          <c:cat>
            <c:numRef>
              <c:f>'1a.  Terminal Analysis'!$L$15:$R$15</c:f>
              <c:numCache>
                <c:formatCode>General</c:formatCode>
                <c:ptCount val="7"/>
                <c:pt idx="0">
                  <c:v>2018</c:v>
                </c:pt>
                <c:pt idx="1">
                  <c:v>2019</c:v>
                </c:pt>
                <c:pt idx="2">
                  <c:v>2020</c:v>
                </c:pt>
                <c:pt idx="3">
                  <c:v>2021</c:v>
                </c:pt>
                <c:pt idx="4">
                  <c:v>2022</c:v>
                </c:pt>
                <c:pt idx="5">
                  <c:v>2023</c:v>
                </c:pt>
                <c:pt idx="6">
                  <c:v>2024</c:v>
                </c:pt>
              </c:numCache>
            </c:numRef>
          </c:cat>
          <c:val>
            <c:numRef>
              <c:f>'1a.  Terminal Analysis'!$L$17:$R$17</c:f>
              <c:numCache>
                <c:formatCode>#,##0,,</c:formatCode>
                <c:ptCount val="7"/>
                <c:pt idx="0">
                  <c:v>421657096.15525359</c:v>
                </c:pt>
                <c:pt idx="1">
                  <c:v>489344595.2555809</c:v>
                </c:pt>
                <c:pt idx="2">
                  <c:v>517890007.42792362</c:v>
                </c:pt>
                <c:pt idx="3">
                  <c:v>514642892.08996069</c:v>
                </c:pt>
                <c:pt idx="4">
                  <c:v>522570944.0603295</c:v>
                </c:pt>
                <c:pt idx="5">
                  <c:v>528345491.96663576</c:v>
                </c:pt>
                <c:pt idx="6">
                  <c:v>549920532.46233773</c:v>
                </c:pt>
              </c:numCache>
            </c:numRef>
          </c:val>
          <c:extLst>
            <c:ext xmlns:c16="http://schemas.microsoft.com/office/drawing/2014/chart" uri="{C3380CC4-5D6E-409C-BE32-E72D297353CC}">
              <c16:uniqueId val="{00000002-13D6-472B-8CAD-43690491F7B0}"/>
            </c:ext>
          </c:extLst>
        </c:ser>
        <c:ser>
          <c:idx val="3"/>
          <c:order val="3"/>
          <c:tx>
            <c:strRef>
              <c:f>'1a.  Terminal Analysis'!$C$18</c:f>
              <c:strCache>
                <c:ptCount val="1"/>
                <c:pt idx="0">
                  <c:v>Quadplexer CA</c:v>
                </c:pt>
              </c:strCache>
            </c:strRef>
          </c:tx>
          <c:spPr>
            <a:solidFill>
              <a:schemeClr val="accent1">
                <a:tint val="77000"/>
              </a:schemeClr>
            </a:solidFill>
            <a:ln>
              <a:noFill/>
            </a:ln>
            <a:effectLst/>
          </c:spPr>
          <c:invertIfNegative val="0"/>
          <c:cat>
            <c:numRef>
              <c:f>'1a.  Terminal Analysis'!$L$15:$R$15</c:f>
              <c:numCache>
                <c:formatCode>General</c:formatCode>
                <c:ptCount val="7"/>
                <c:pt idx="0">
                  <c:v>2018</c:v>
                </c:pt>
                <c:pt idx="1">
                  <c:v>2019</c:v>
                </c:pt>
                <c:pt idx="2">
                  <c:v>2020</c:v>
                </c:pt>
                <c:pt idx="3">
                  <c:v>2021</c:v>
                </c:pt>
                <c:pt idx="4">
                  <c:v>2022</c:v>
                </c:pt>
                <c:pt idx="5">
                  <c:v>2023</c:v>
                </c:pt>
                <c:pt idx="6">
                  <c:v>2024</c:v>
                </c:pt>
              </c:numCache>
            </c:numRef>
          </c:cat>
          <c:val>
            <c:numRef>
              <c:f>'1a.  Terminal Analysis'!$L$18:$R$18</c:f>
              <c:numCache>
                <c:formatCode>#,##0,,</c:formatCode>
                <c:ptCount val="7"/>
                <c:pt idx="0">
                  <c:v>510427011.13530701</c:v>
                </c:pt>
                <c:pt idx="1">
                  <c:v>533830467.5515427</c:v>
                </c:pt>
                <c:pt idx="2">
                  <c:v>562923921.11730838</c:v>
                </c:pt>
                <c:pt idx="3">
                  <c:v>608214327.01540816</c:v>
                </c:pt>
                <c:pt idx="4">
                  <c:v>671876928.07756662</c:v>
                </c:pt>
                <c:pt idx="5">
                  <c:v>739683688.7532903</c:v>
                </c:pt>
                <c:pt idx="6">
                  <c:v>839352391.65304148</c:v>
                </c:pt>
              </c:numCache>
            </c:numRef>
          </c:val>
          <c:extLst>
            <c:ext xmlns:c16="http://schemas.microsoft.com/office/drawing/2014/chart" uri="{C3380CC4-5D6E-409C-BE32-E72D297353CC}">
              <c16:uniqueId val="{00000001-009F-45DE-BC8D-B91A76C89391}"/>
            </c:ext>
          </c:extLst>
        </c:ser>
        <c:ser>
          <c:idx val="4"/>
          <c:order val="4"/>
          <c:tx>
            <c:strRef>
              <c:f>'1a.  Terminal Analysis'!$C$19</c:f>
              <c:strCache>
                <c:ptCount val="1"/>
                <c:pt idx="0">
                  <c:v>Hexaplexer+ CA</c:v>
                </c:pt>
              </c:strCache>
            </c:strRef>
          </c:tx>
          <c:spPr>
            <a:solidFill>
              <a:schemeClr val="tx1">
                <a:lumMod val="75000"/>
                <a:lumOff val="25000"/>
              </a:schemeClr>
            </a:solidFill>
            <a:ln>
              <a:noFill/>
            </a:ln>
            <a:effectLst/>
          </c:spPr>
          <c:invertIfNegative val="0"/>
          <c:cat>
            <c:numRef>
              <c:f>'1a.  Terminal Analysis'!$L$15:$R$15</c:f>
              <c:numCache>
                <c:formatCode>General</c:formatCode>
                <c:ptCount val="7"/>
                <c:pt idx="0">
                  <c:v>2018</c:v>
                </c:pt>
                <c:pt idx="1">
                  <c:v>2019</c:v>
                </c:pt>
                <c:pt idx="2">
                  <c:v>2020</c:v>
                </c:pt>
                <c:pt idx="3">
                  <c:v>2021</c:v>
                </c:pt>
                <c:pt idx="4">
                  <c:v>2022</c:v>
                </c:pt>
                <c:pt idx="5">
                  <c:v>2023</c:v>
                </c:pt>
                <c:pt idx="6">
                  <c:v>2024</c:v>
                </c:pt>
              </c:numCache>
            </c:numRef>
          </c:cat>
          <c:val>
            <c:numRef>
              <c:f>'1a.  Terminal Analysis'!$L$19:$R$19</c:f>
              <c:numCache>
                <c:formatCode>#,##0,,</c:formatCode>
                <c:ptCount val="7"/>
                <c:pt idx="0">
                  <c:v>399464617.41024023</c:v>
                </c:pt>
                <c:pt idx="1">
                  <c:v>444858722.95961899</c:v>
                </c:pt>
                <c:pt idx="2">
                  <c:v>495373050.58323139</c:v>
                </c:pt>
                <c:pt idx="3">
                  <c:v>561428609.55268443</c:v>
                </c:pt>
                <c:pt idx="4">
                  <c:v>646992597.40802717</c:v>
                </c:pt>
                <c:pt idx="5">
                  <c:v>739683688.7532903</c:v>
                </c:pt>
                <c:pt idx="6">
                  <c:v>868295577.57211185</c:v>
                </c:pt>
              </c:numCache>
            </c:numRef>
          </c:val>
          <c:extLst>
            <c:ext xmlns:c16="http://schemas.microsoft.com/office/drawing/2014/chart" uri="{C3380CC4-5D6E-409C-BE32-E72D297353CC}">
              <c16:uniqueId val="{00000002-009F-45DE-BC8D-B91A76C89391}"/>
            </c:ext>
          </c:extLst>
        </c:ser>
        <c:dLbls>
          <c:showLegendKey val="0"/>
          <c:showVal val="0"/>
          <c:showCatName val="0"/>
          <c:showSerName val="0"/>
          <c:showPercent val="0"/>
          <c:showBubbleSize val="0"/>
        </c:dLbls>
        <c:gapWidth val="150"/>
        <c:overlap val="100"/>
        <c:axId val="456177320"/>
        <c:axId val="456177712"/>
        <c:extLst>
          <c:ext xmlns:c15="http://schemas.microsoft.com/office/drawing/2012/chart" uri="{02D57815-91ED-43cb-92C2-25804820EDAC}">
            <c15:filteredBarSeries>
              <c15:ser>
                <c:idx val="2"/>
                <c:order val="0"/>
                <c:spPr>
                  <a:solidFill>
                    <a:schemeClr val="accent1"/>
                  </a:solidFill>
                  <a:ln>
                    <a:noFill/>
                  </a:ln>
                  <a:effectLst/>
                </c:spPr>
                <c:invertIfNegative val="0"/>
                <c:cat>
                  <c:numRef>
                    <c:extLst>
                      <c:ext uri="{02D57815-91ED-43cb-92C2-25804820EDAC}">
                        <c15:formulaRef>
                          <c15:sqref>'1a.  Terminal Analysis'!$L$15:$R$15</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uri="{02D57815-91ED-43cb-92C2-25804820EDAC}">
                        <c15:formulaRef>
                          <c15:sqref>'1a.  Terminal Analysis'!$L$15:$R$15</c15:sqref>
                        </c15:formulaRef>
                      </c:ext>
                    </c:extLst>
                    <c:numCache>
                      <c:formatCode>General</c:formatCode>
                      <c:ptCount val="7"/>
                      <c:pt idx="0">
                        <c:v>2018</c:v>
                      </c:pt>
                      <c:pt idx="1">
                        <c:v>2019</c:v>
                      </c:pt>
                      <c:pt idx="2">
                        <c:v>2020</c:v>
                      </c:pt>
                      <c:pt idx="3">
                        <c:v>2021</c:v>
                      </c:pt>
                      <c:pt idx="4">
                        <c:v>2022</c:v>
                      </c:pt>
                      <c:pt idx="5">
                        <c:v>2023</c:v>
                      </c:pt>
                      <c:pt idx="6">
                        <c:v>2024</c:v>
                      </c:pt>
                    </c:numCache>
                  </c:numRef>
                </c:val>
                <c:extLst>
                  <c:ext xmlns:c16="http://schemas.microsoft.com/office/drawing/2014/chart" uri="{C3380CC4-5D6E-409C-BE32-E72D297353CC}">
                    <c16:uniqueId val="{00000000-13D6-472B-8CAD-43690491F7B0}"/>
                  </c:ext>
                </c:extLst>
              </c15:ser>
            </c15:filteredBarSeries>
            <c15:filteredBarSeries>
              <c15:ser>
                <c:idx val="0"/>
                <c:order val="1"/>
                <c:tx>
                  <c:strRef>
                    <c:extLst xmlns:c15="http://schemas.microsoft.com/office/drawing/2012/chart">
                      <c:ext xmlns:c15="http://schemas.microsoft.com/office/drawing/2012/chart" uri="{02D57815-91ED-43cb-92C2-25804820EDAC}">
                        <c15:formulaRef>
                          <c15:sqref>'1a.  Terminal Analysis'!$C$16</c15:sqref>
                        </c15:formulaRef>
                      </c:ext>
                    </c:extLst>
                    <c:strCache>
                      <c:ptCount val="1"/>
                      <c:pt idx="0">
                        <c:v>CA Adoption overall</c:v>
                      </c:pt>
                    </c:strCache>
                  </c:strRef>
                </c:tx>
                <c:spPr>
                  <a:solidFill>
                    <a:schemeClr val="bg1">
                      <a:lumMod val="85000"/>
                    </a:schemeClr>
                  </a:solidFill>
                  <a:ln>
                    <a:noFill/>
                  </a:ln>
                  <a:effectLst/>
                </c:spPr>
                <c:invertIfNegative val="0"/>
                <c:cat>
                  <c:numRef>
                    <c:extLst xmlns:c15="http://schemas.microsoft.com/office/drawing/2012/chart">
                      <c:ext xmlns:c15="http://schemas.microsoft.com/office/drawing/2012/chart" uri="{02D57815-91ED-43cb-92C2-25804820EDAC}">
                        <c15:formulaRef>
                          <c15:sqref>'1a.  Terminal Analysis'!$L$15:$R$15</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xmlns:c15="http://schemas.microsoft.com/office/drawing/2012/chart">
                      <c:ext xmlns:c15="http://schemas.microsoft.com/office/drawing/2012/chart" uri="{02D57815-91ED-43cb-92C2-25804820EDAC}">
                        <c15:formulaRef>
                          <c15:sqref>'1a.  Terminal Analysis'!$L$16:$R$16</c15:sqref>
                        </c15:formulaRef>
                      </c:ext>
                    </c:extLst>
                    <c:numCache>
                      <c:formatCode>#,##0,,</c:formatCode>
                      <c:ptCount val="7"/>
                      <c:pt idx="0">
                        <c:v>1331548724.7008007</c:v>
                      </c:pt>
                      <c:pt idx="1">
                        <c:v>1468033785.7667427</c:v>
                      </c:pt>
                      <c:pt idx="2">
                        <c:v>1576186979.1284633</c:v>
                      </c:pt>
                      <c:pt idx="3">
                        <c:v>1684285828.6580532</c:v>
                      </c:pt>
                      <c:pt idx="4">
                        <c:v>1841440469.5459232</c:v>
                      </c:pt>
                      <c:pt idx="5">
                        <c:v>2007712869.4732165</c:v>
                      </c:pt>
                      <c:pt idx="6">
                        <c:v>2257568501.6874909</c:v>
                      </c:pt>
                    </c:numCache>
                  </c:numRef>
                </c:val>
                <c:extLst xmlns:c15="http://schemas.microsoft.com/office/drawing/2012/chart">
                  <c:ext xmlns:c16="http://schemas.microsoft.com/office/drawing/2014/chart" uri="{C3380CC4-5D6E-409C-BE32-E72D297353CC}">
                    <c16:uniqueId val="{00000001-13D6-472B-8CAD-43690491F7B0}"/>
                  </c:ext>
                </c:extLst>
              </c15:ser>
            </c15:filteredBarSeries>
          </c:ext>
        </c:extLst>
      </c:barChart>
      <c:catAx>
        <c:axId val="456177320"/>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456177712"/>
        <c:crosses val="autoZero"/>
        <c:auto val="1"/>
        <c:lblAlgn val="ctr"/>
        <c:lblOffset val="100"/>
        <c:noMultiLvlLbl val="0"/>
      </c:catAx>
      <c:valAx>
        <c:axId val="456177712"/>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r>
                  <a:rPr lang="en-US"/>
                  <a:t>Terminal Shipments with  CA </a:t>
                </a:r>
              </a:p>
            </c:rich>
          </c:tx>
          <c:layout>
            <c:manualLayout>
              <c:xMode val="edge"/>
              <c:yMode val="edge"/>
              <c:x val="1.2956295395130792E-2"/>
              <c:y val="0.16493810678466631"/>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endParaRPr lang="en-US"/>
            </a:p>
          </c:txPr>
        </c:title>
        <c:numFmt formatCode="#,##0,,\ &quot;M&quot;"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456177320"/>
        <c:crosses val="autoZero"/>
        <c:crossBetween val="between"/>
      </c:valAx>
      <c:spPr>
        <a:solidFill>
          <a:schemeClr val="bg1"/>
        </a:solidFill>
        <a:ln>
          <a:noFill/>
        </a:ln>
        <a:effectLst/>
      </c:spPr>
    </c:plotArea>
    <c:legend>
      <c:legendPos val="r"/>
      <c:layout>
        <c:manualLayout>
          <c:xMode val="edge"/>
          <c:yMode val="edge"/>
          <c:x val="0.76836466910190404"/>
          <c:y val="1.6125494155053828E-2"/>
          <c:w val="0.19869220315819891"/>
          <c:h val="0.30710144448952248"/>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1200">
          <a:latin typeface="Candara" pitchFamily="34" charset="0"/>
        </a:defRPr>
      </a:pPr>
      <a:endParaRPr lang="en-US"/>
    </a:p>
  </c:txPr>
  <c:printSettings>
    <c:headerFooter/>
    <c:pageMargins b="0.75" l="0.7" r="0.7" t="0.75" header="0.3" footer="0.3"/>
    <c:pageSetup/>
  </c:printSettings>
</c:chartSpace>
</file>

<file path=xl/charts/chart1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929635257581106"/>
          <c:y val="4.6419168073511395E-2"/>
          <c:w val="0.58909957892690312"/>
          <c:h val="0.8469403896151303"/>
        </c:manualLayout>
      </c:layout>
      <c:areaChart>
        <c:grouping val="stacked"/>
        <c:varyColors val="0"/>
        <c:ser>
          <c:idx val="3"/>
          <c:order val="0"/>
          <c:tx>
            <c:strRef>
              <c:f>'8c Impedance Tuning'!$B$27</c:f>
              <c:strCache>
                <c:ptCount val="1"/>
                <c:pt idx="0">
                  <c:v>MEMS</c:v>
                </c:pt>
              </c:strCache>
            </c:strRef>
          </c:tx>
          <c:spPr>
            <a:solidFill>
              <a:srgbClr val="00B0F0"/>
            </a:solidFill>
          </c:spPr>
          <c:cat>
            <c:numRef>
              <c:f>'8c Impedance Tuning'!$L$26:$R$26</c:f>
              <c:numCache>
                <c:formatCode>General</c:formatCode>
                <c:ptCount val="7"/>
                <c:pt idx="0">
                  <c:v>2018</c:v>
                </c:pt>
                <c:pt idx="1">
                  <c:v>2019</c:v>
                </c:pt>
                <c:pt idx="2">
                  <c:v>2020</c:v>
                </c:pt>
                <c:pt idx="3">
                  <c:v>2021</c:v>
                </c:pt>
                <c:pt idx="4">
                  <c:v>2022</c:v>
                </c:pt>
                <c:pt idx="5">
                  <c:v>2023</c:v>
                </c:pt>
                <c:pt idx="6">
                  <c:v>2024</c:v>
                </c:pt>
              </c:numCache>
            </c:numRef>
          </c:cat>
          <c:val>
            <c:numRef>
              <c:f>'8c Impedance Tuning'!$L$27:$R$27</c:f>
              <c:numCache>
                <c:formatCode>"$"#,##0,,\ " M"</c:formatCode>
                <c:ptCount val="7"/>
                <c:pt idx="0">
                  <c:v>0</c:v>
                </c:pt>
                <c:pt idx="1">
                  <c:v>285000.00000000006</c:v>
                </c:pt>
                <c:pt idx="2">
                  <c:v>1140000.0000000002</c:v>
                </c:pt>
                <c:pt idx="3">
                  <c:v>5415000</c:v>
                </c:pt>
                <c:pt idx="4">
                  <c:v>10288499.999999998</c:v>
                </c:pt>
                <c:pt idx="5">
                  <c:v>15638519.999999996</c:v>
                </c:pt>
                <c:pt idx="6">
                  <c:v>20427816.749999993</c:v>
                </c:pt>
              </c:numCache>
            </c:numRef>
          </c:val>
          <c:extLst>
            <c:ext xmlns:c16="http://schemas.microsoft.com/office/drawing/2014/chart" uri="{C3380CC4-5D6E-409C-BE32-E72D297353CC}">
              <c16:uniqueId val="{00000000-FB79-4790-99A0-4D38FA489133}"/>
            </c:ext>
          </c:extLst>
        </c:ser>
        <c:ser>
          <c:idx val="0"/>
          <c:order val="1"/>
          <c:tx>
            <c:strRef>
              <c:f>'8c Impedance Tuning'!$B$28</c:f>
              <c:strCache>
                <c:ptCount val="1"/>
                <c:pt idx="0">
                  <c:v>DTC</c:v>
                </c:pt>
              </c:strCache>
            </c:strRef>
          </c:tx>
          <c:spPr>
            <a:solidFill>
              <a:schemeClr val="bg1">
                <a:lumMod val="85000"/>
              </a:schemeClr>
            </a:solidFill>
            <a:ln w="25400">
              <a:noFill/>
            </a:ln>
          </c:spPr>
          <c:cat>
            <c:numRef>
              <c:f>'8c Impedance Tuning'!$L$26:$R$26</c:f>
              <c:numCache>
                <c:formatCode>General</c:formatCode>
                <c:ptCount val="7"/>
                <c:pt idx="0">
                  <c:v>2018</c:v>
                </c:pt>
                <c:pt idx="1">
                  <c:v>2019</c:v>
                </c:pt>
                <c:pt idx="2">
                  <c:v>2020</c:v>
                </c:pt>
                <c:pt idx="3">
                  <c:v>2021</c:v>
                </c:pt>
                <c:pt idx="4">
                  <c:v>2022</c:v>
                </c:pt>
                <c:pt idx="5">
                  <c:v>2023</c:v>
                </c:pt>
                <c:pt idx="6">
                  <c:v>2024</c:v>
                </c:pt>
              </c:numCache>
            </c:numRef>
          </c:cat>
          <c:val>
            <c:numRef>
              <c:f>'8c Impedance Tuning'!$L$28:$R$28</c:f>
              <c:numCache>
                <c:formatCode>"$"#,##0,,\ " M"</c:formatCode>
                <c:ptCount val="7"/>
                <c:pt idx="0">
                  <c:v>115078859.99999999</c:v>
                </c:pt>
                <c:pt idx="1">
                  <c:v>142122392.09999999</c:v>
                </c:pt>
                <c:pt idx="2">
                  <c:v>162019526.99399999</c:v>
                </c:pt>
                <c:pt idx="3">
                  <c:v>184702260.77315998</c:v>
                </c:pt>
                <c:pt idx="4">
                  <c:v>210560577.28140235</c:v>
                </c:pt>
                <c:pt idx="5">
                  <c:v>240039058.10079867</c:v>
                </c:pt>
                <c:pt idx="6">
                  <c:v>273644526.23491049</c:v>
                </c:pt>
              </c:numCache>
            </c:numRef>
          </c:val>
          <c:extLst>
            <c:ext xmlns:c16="http://schemas.microsoft.com/office/drawing/2014/chart" uri="{C3380CC4-5D6E-409C-BE32-E72D297353CC}">
              <c16:uniqueId val="{00000001-FB79-4790-99A0-4D38FA489133}"/>
            </c:ext>
          </c:extLst>
        </c:ser>
        <c:dLbls>
          <c:showLegendKey val="0"/>
          <c:showVal val="0"/>
          <c:showCatName val="0"/>
          <c:showSerName val="0"/>
          <c:showPercent val="0"/>
          <c:showBubbleSize val="0"/>
        </c:dLbls>
        <c:axId val="469255704"/>
        <c:axId val="468283056"/>
      </c:areaChart>
      <c:catAx>
        <c:axId val="469255704"/>
        <c:scaling>
          <c:orientation val="minMax"/>
        </c:scaling>
        <c:delete val="0"/>
        <c:axPos val="b"/>
        <c:numFmt formatCode="General" sourceLinked="1"/>
        <c:majorTickMark val="out"/>
        <c:minorTickMark val="none"/>
        <c:tickLblPos val="nextTo"/>
        <c:crossAx val="468283056"/>
        <c:crosses val="autoZero"/>
        <c:auto val="1"/>
        <c:lblAlgn val="ctr"/>
        <c:lblOffset val="100"/>
        <c:noMultiLvlLbl val="0"/>
      </c:catAx>
      <c:valAx>
        <c:axId val="468283056"/>
        <c:scaling>
          <c:orientation val="minMax"/>
        </c:scaling>
        <c:delete val="0"/>
        <c:axPos val="l"/>
        <c:majorGridlines/>
        <c:title>
          <c:tx>
            <c:rich>
              <a:bodyPr rot="-5400000" vert="horz"/>
              <a:lstStyle/>
              <a:p>
                <a:pPr>
                  <a:defRPr/>
                </a:pPr>
                <a:r>
                  <a:rPr lang="en-US"/>
                  <a:t>Impedance Tuner Revenue</a:t>
                </a:r>
              </a:p>
            </c:rich>
          </c:tx>
          <c:layout>
            <c:manualLayout>
              <c:xMode val="edge"/>
              <c:yMode val="edge"/>
              <c:x val="4.682615310028921E-2"/>
              <c:y val="0.154467096446781"/>
            </c:manualLayout>
          </c:layout>
          <c:overlay val="0"/>
        </c:title>
        <c:numFmt formatCode="&quot;$&quot;#,##0,,&quot; M&quot;" sourceLinked="0"/>
        <c:majorTickMark val="out"/>
        <c:minorTickMark val="none"/>
        <c:tickLblPos val="nextTo"/>
        <c:crossAx val="469255704"/>
        <c:crosses val="autoZero"/>
        <c:crossBetween val="midCat"/>
      </c:valAx>
    </c:plotArea>
    <c:legend>
      <c:legendPos val="r"/>
      <c:overlay val="0"/>
    </c:legend>
    <c:plotVisOnly val="1"/>
    <c:dispBlanksAs val="zero"/>
    <c:showDLblsOverMax val="0"/>
  </c:chart>
  <c:spPr>
    <a:ln>
      <a:noFill/>
    </a:ln>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1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pieChart>
        <c:varyColors val="1"/>
        <c:ser>
          <c:idx val="0"/>
          <c:order val="0"/>
          <c:explosion val="25"/>
          <c:dPt>
            <c:idx val="0"/>
            <c:bubble3D val="0"/>
            <c:spPr>
              <a:solidFill>
                <a:schemeClr val="accent6">
                  <a:lumMod val="75000"/>
                </a:schemeClr>
              </a:solidFill>
              <a:ln>
                <a:noFill/>
              </a:ln>
              <a:effectLst/>
            </c:spPr>
            <c:extLst>
              <c:ext xmlns:c16="http://schemas.microsoft.com/office/drawing/2014/chart" uri="{C3380CC4-5D6E-409C-BE32-E72D297353CC}">
                <c16:uniqueId val="{00000001-1B9A-43D1-92EE-E43E468E33B7}"/>
              </c:ext>
            </c:extLst>
          </c:dPt>
          <c:dPt>
            <c:idx val="1"/>
            <c:bubble3D val="0"/>
            <c:spPr>
              <a:solidFill>
                <a:schemeClr val="accent1">
                  <a:shade val="80000"/>
                </a:schemeClr>
              </a:solidFill>
              <a:ln>
                <a:noFill/>
              </a:ln>
              <a:effectLst/>
            </c:spPr>
            <c:extLst>
              <c:ext xmlns:c16="http://schemas.microsoft.com/office/drawing/2014/chart" uri="{C3380CC4-5D6E-409C-BE32-E72D297353CC}">
                <c16:uniqueId val="{00000003-1B9A-43D1-92EE-E43E468E33B7}"/>
              </c:ext>
            </c:extLst>
          </c:dPt>
          <c:dPt>
            <c:idx val="2"/>
            <c:bubble3D val="0"/>
            <c:spPr>
              <a:solidFill>
                <a:schemeClr val="tx1"/>
              </a:solidFill>
              <a:ln>
                <a:noFill/>
              </a:ln>
              <a:effectLst/>
            </c:spPr>
            <c:extLst>
              <c:ext xmlns:c16="http://schemas.microsoft.com/office/drawing/2014/chart" uri="{C3380CC4-5D6E-409C-BE32-E72D297353CC}">
                <c16:uniqueId val="{00000005-1B9A-43D1-92EE-E43E468E33B7}"/>
              </c:ext>
            </c:extLst>
          </c:dPt>
          <c:dPt>
            <c:idx val="3"/>
            <c:bubble3D val="0"/>
            <c:spPr>
              <a:solidFill>
                <a:schemeClr val="accent1">
                  <a:tint val="94000"/>
                </a:schemeClr>
              </a:solidFill>
              <a:ln>
                <a:noFill/>
              </a:ln>
              <a:effectLst/>
            </c:spPr>
            <c:extLst>
              <c:ext xmlns:c16="http://schemas.microsoft.com/office/drawing/2014/chart" uri="{C3380CC4-5D6E-409C-BE32-E72D297353CC}">
                <c16:uniqueId val="{00000007-1B9A-43D1-92EE-E43E468E33B7}"/>
              </c:ext>
            </c:extLst>
          </c:dPt>
          <c:dPt>
            <c:idx val="4"/>
            <c:bubble3D val="0"/>
            <c:spPr>
              <a:solidFill>
                <a:schemeClr val="accent1">
                  <a:tint val="81000"/>
                </a:schemeClr>
              </a:solidFill>
              <a:ln>
                <a:noFill/>
              </a:ln>
              <a:effectLst/>
            </c:spPr>
            <c:extLst>
              <c:ext xmlns:c16="http://schemas.microsoft.com/office/drawing/2014/chart" uri="{C3380CC4-5D6E-409C-BE32-E72D297353CC}">
                <c16:uniqueId val="{00000009-1B9A-43D1-92EE-E43E468E33B7}"/>
              </c:ext>
            </c:extLst>
          </c:dPt>
          <c:dPt>
            <c:idx val="5"/>
            <c:bubble3D val="0"/>
            <c:spPr>
              <a:solidFill>
                <a:schemeClr val="bg1">
                  <a:lumMod val="50000"/>
                </a:schemeClr>
              </a:solidFill>
              <a:ln>
                <a:noFill/>
              </a:ln>
              <a:effectLst/>
            </c:spPr>
            <c:extLst>
              <c:ext xmlns:c16="http://schemas.microsoft.com/office/drawing/2014/chart" uri="{C3380CC4-5D6E-409C-BE32-E72D297353CC}">
                <c16:uniqueId val="{0000000B-1B9A-43D1-92EE-E43E468E33B7}"/>
              </c:ext>
            </c:extLst>
          </c:dPt>
          <c:dPt>
            <c:idx val="6"/>
            <c:bubble3D val="0"/>
            <c:spPr>
              <a:solidFill>
                <a:schemeClr val="tx1">
                  <a:lumMod val="65000"/>
                  <a:lumOff val="35000"/>
                </a:schemeClr>
              </a:solidFill>
              <a:ln>
                <a:noFill/>
              </a:ln>
              <a:effectLst/>
            </c:spPr>
            <c:extLst>
              <c:ext xmlns:c16="http://schemas.microsoft.com/office/drawing/2014/chart" uri="{C3380CC4-5D6E-409C-BE32-E72D297353CC}">
                <c16:uniqueId val="{0000000D-1B9A-43D1-92EE-E43E468E33B7}"/>
              </c:ext>
            </c:extLst>
          </c:dPt>
          <c:dPt>
            <c:idx val="7"/>
            <c:bubble3D val="0"/>
            <c:spPr>
              <a:solidFill>
                <a:schemeClr val="accent1">
                  <a:tint val="43000"/>
                </a:schemeClr>
              </a:solidFill>
              <a:ln>
                <a:noFill/>
              </a:ln>
              <a:effectLst/>
            </c:spPr>
            <c:extLst>
              <c:ext xmlns:c16="http://schemas.microsoft.com/office/drawing/2014/chart" uri="{C3380CC4-5D6E-409C-BE32-E72D297353CC}">
                <c16:uniqueId val="{0000000F-1B9A-43D1-92EE-E43E468E33B7}"/>
              </c:ext>
            </c:extLst>
          </c:dPt>
          <c:dLbls>
            <c:dLbl>
              <c:idx val="0"/>
              <c:layout>
                <c:manualLayout>
                  <c:x val="0.12061827858843766"/>
                  <c:y val="6.640413340557975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B9A-43D1-92EE-E43E468E33B7}"/>
                </c:ext>
              </c:extLst>
            </c:dLbl>
            <c:dLbl>
              <c:idx val="1"/>
              <c:layout>
                <c:manualLayout>
                  <c:x val="-2.8183580993643181E-2"/>
                  <c:y val="1.027256364887507E-2"/>
                </c:manualLayout>
              </c:layout>
              <c:showLegendKey val="0"/>
              <c:showVal val="0"/>
              <c:showCatName val="1"/>
              <c:showSerName val="0"/>
              <c:showPercent val="1"/>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3-1B9A-43D1-92EE-E43E468E33B7}"/>
                </c:ext>
              </c:extLst>
            </c:dLbl>
            <c:dLbl>
              <c:idx val="2"/>
              <c:layout>
                <c:manualLayout>
                  <c:x val="2.6940752201445074E-3"/>
                  <c:y val="3.0555310397534234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1B9A-43D1-92EE-E43E468E33B7}"/>
                </c:ext>
              </c:extLst>
            </c:dLbl>
            <c:dLbl>
              <c:idx val="3"/>
              <c:layout>
                <c:manualLayout>
                  <c:x val="3.653900941366163E-2"/>
                  <c:y val="-0.14499054875417158"/>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1B9A-43D1-92EE-E43E468E33B7}"/>
                </c:ext>
              </c:extLst>
            </c:dLbl>
            <c:dLbl>
              <c:idx val="4"/>
              <c:layout>
                <c:manualLayout>
                  <c:x val="0.1287707786526685"/>
                  <c:y val="-3.340355182874867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1B9A-43D1-92EE-E43E468E33B7}"/>
                </c:ext>
              </c:extLst>
            </c:dLbl>
            <c:dLbl>
              <c:idx val="7"/>
              <c:layout>
                <c:manualLayout>
                  <c:x val="3.4390706957611844E-2"/>
                  <c:y val="9.7611906275503896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1B9A-43D1-92EE-E43E468E33B7}"/>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Candara" pitchFamily="34" charset="0"/>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shade val="95000"/>
                      <a:satMod val="105000"/>
                    </a:schemeClr>
                  </a:solidFill>
                  <a:prstDash val="solid"/>
                  <a:round/>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'8c Impedance Tuning'!$A$33:$A$38</c15:sqref>
                  </c15:fullRef>
                </c:ext>
              </c:extLst>
              <c:f>('8c Impedance Tuning'!$A$33,'8c Impedance Tuning'!$A$36:$A$38)</c:f>
              <c:strCache>
                <c:ptCount val="4"/>
                <c:pt idx="0">
                  <c:v>Cavendish Kinetics</c:v>
                </c:pt>
                <c:pt idx="1">
                  <c:v>Qorvo</c:v>
                </c:pt>
                <c:pt idx="2">
                  <c:v>RF360</c:v>
                </c:pt>
                <c:pt idx="3">
                  <c:v>Others</c:v>
                </c:pt>
              </c:strCache>
            </c:strRef>
          </c:cat>
          <c:val>
            <c:numRef>
              <c:extLst>
                <c:ext xmlns:c15="http://schemas.microsoft.com/office/drawing/2012/chart" uri="{02D57815-91ED-43cb-92C2-25804820EDAC}">
                  <c15:fullRef>
                    <c15:sqref>'8c Impedance Tuning'!$B$33:$B$38</c15:sqref>
                  </c15:fullRef>
                </c:ext>
              </c:extLst>
              <c:f>('8c Impedance Tuning'!$B$33,'8c Impedance Tuning'!$B$36:$B$38)</c:f>
              <c:numCache>
                <c:formatCode>0%</c:formatCode>
                <c:ptCount val="4"/>
                <c:pt idx="0">
                  <c:v>0.06</c:v>
                </c:pt>
                <c:pt idx="1">
                  <c:v>0.48</c:v>
                </c:pt>
                <c:pt idx="2">
                  <c:v>0.46</c:v>
                </c:pt>
                <c:pt idx="3" formatCode="0.0%">
                  <c:v>0</c:v>
                </c:pt>
              </c:numCache>
            </c:numRef>
          </c:val>
          <c:extLst>
            <c:ext xmlns:c15="http://schemas.microsoft.com/office/drawing/2012/chart" uri="{02D57815-91ED-43cb-92C2-25804820EDAC}">
              <c15:categoryFilterExceptions>
                <c15:categoryFilterException>
                  <c15:sqref>'8c Impedance Tuning'!$B$34</c15:sqref>
                  <c15:spPr xmlns:c15="http://schemas.microsoft.com/office/drawing/2012/chart">
                    <a:solidFill>
                      <a:schemeClr val="accent1">
                        <a:shade val="55000"/>
                      </a:schemeClr>
                    </a:solidFill>
                    <a:ln>
                      <a:noFill/>
                    </a:ln>
                    <a:effectLst/>
                  </c15:spPr>
                  <c15:bubble3D val="0"/>
                  <c15:dLbl>
                    <c:idx val="0"/>
                    <c:layout>
                      <c:manualLayout>
                        <c:x val="0.10361815283135976"/>
                        <c:y val="0.12653251911858551"/>
                      </c:manualLayout>
                    </c:layout>
                    <c:showLegendKey val="0"/>
                    <c:showVal val="0"/>
                    <c:showCatName val="1"/>
                    <c:showSerName val="0"/>
                    <c:showPercent val="1"/>
                    <c:showBubbleSize val="0"/>
                    <c:extLst>
                      <c:ext uri="{CE6537A1-D6FC-4f65-9D91-7224C49458BB}"/>
                      <c:ext xmlns:c16="http://schemas.microsoft.com/office/drawing/2014/chart" uri="{C3380CC4-5D6E-409C-BE32-E72D297353CC}">
                        <c16:uniqueId val="{00000011-19D2-4D6F-9A21-7C6BF7FA6BC6}"/>
                      </c:ext>
                    </c:extLst>
                  </c15:dLbl>
                </c15:categoryFilterException>
                <c15:categoryFilterException>
                  <c15:sqref>'8c Impedance Tuning'!$B$35</c15:sqref>
                  <c15:spPr xmlns:c15="http://schemas.microsoft.com/office/drawing/2012/chart">
                    <a:solidFill>
                      <a:schemeClr val="bg1">
                        <a:lumMod val="75000"/>
                      </a:schemeClr>
                    </a:solidFill>
                    <a:ln>
                      <a:noFill/>
                    </a:ln>
                    <a:effectLst/>
                  </c15:spPr>
                  <c15:bubble3D val="0"/>
                  <c15:dLbl>
                    <c:idx val="0"/>
                    <c:layout>
                      <c:manualLayout>
                        <c:x val="3.7119432713878402E-2"/>
                        <c:y val="5.3445185261485929E-2"/>
                      </c:manualLayout>
                    </c:layout>
                    <c:showLegendKey val="0"/>
                    <c:showVal val="0"/>
                    <c:showCatName val="1"/>
                    <c:showSerName val="0"/>
                    <c:showPercent val="1"/>
                    <c:showBubbleSize val="0"/>
                    <c:extLst>
                      <c:ext uri="{CE6537A1-D6FC-4f65-9D91-7224C49458BB}"/>
                      <c:ext xmlns:c16="http://schemas.microsoft.com/office/drawing/2014/chart" uri="{C3380CC4-5D6E-409C-BE32-E72D297353CC}">
                        <c16:uniqueId val="{00000013-19D2-4D6F-9A21-7C6BF7FA6BC6}"/>
                      </c:ext>
                    </c:extLst>
                  </c15:dLbl>
                </c15:categoryFilterException>
              </c15:categoryFilterExceptions>
            </c:ext>
            <c:ext xmlns:c16="http://schemas.microsoft.com/office/drawing/2014/chart" uri="{C3380CC4-5D6E-409C-BE32-E72D297353CC}">
              <c16:uniqueId val="{00000010-1B9A-43D1-92EE-E43E468E33B7}"/>
            </c:ext>
          </c:extLst>
        </c:ser>
        <c:dLbls>
          <c:showLegendKey val="0"/>
          <c:showVal val="0"/>
          <c:showCatName val="1"/>
          <c:showSerName val="0"/>
          <c:showPercent val="1"/>
          <c:showBubbleSize val="0"/>
          <c:showLeaderLines val="1"/>
        </c:dLbls>
        <c:firstSliceAng val="110"/>
      </c:pieChart>
      <c:spPr>
        <a:noFill/>
        <a:ln>
          <a:noFill/>
        </a:ln>
        <a:effectLst/>
      </c:spPr>
    </c:plotArea>
    <c:plotVisOnly val="1"/>
    <c:dispBlanksAs val="gap"/>
    <c:showDLblsOverMax val="0"/>
  </c:chart>
  <c:spPr>
    <a:solidFill>
      <a:schemeClr val="bg1"/>
    </a:solidFill>
    <a:ln w="9525" cap="flat" cmpd="sng" algn="ctr">
      <a:noFill/>
      <a:prstDash val="solid"/>
      <a:round/>
    </a:ln>
    <a:effectLst/>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1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barChart>
        <c:barDir val="col"/>
        <c:grouping val="stacked"/>
        <c:varyColors val="0"/>
        <c:ser>
          <c:idx val="1"/>
          <c:order val="0"/>
          <c:tx>
            <c:strRef>
              <c:f>'9 LNA'!$B$23</c:f>
              <c:strCache>
                <c:ptCount val="1"/>
                <c:pt idx="0">
                  <c:v>TD-LTE</c:v>
                </c:pt>
              </c:strCache>
            </c:strRef>
          </c:tx>
          <c:spPr>
            <a:solidFill>
              <a:schemeClr val="accent1">
                <a:shade val="76000"/>
              </a:schemeClr>
            </a:solidFill>
            <a:ln>
              <a:noFill/>
            </a:ln>
            <a:effectLst/>
          </c:spPr>
          <c:invertIfNegative val="0"/>
          <c:cat>
            <c:numRef>
              <c:f>'9 LNA'!$L$8:$R$8</c:f>
              <c:numCache>
                <c:formatCode>General</c:formatCode>
                <c:ptCount val="7"/>
                <c:pt idx="0">
                  <c:v>2018</c:v>
                </c:pt>
                <c:pt idx="1">
                  <c:v>2019</c:v>
                </c:pt>
                <c:pt idx="2">
                  <c:v>2020</c:v>
                </c:pt>
                <c:pt idx="3">
                  <c:v>2021</c:v>
                </c:pt>
                <c:pt idx="4">
                  <c:v>2022</c:v>
                </c:pt>
                <c:pt idx="5">
                  <c:v>2023</c:v>
                </c:pt>
                <c:pt idx="6">
                  <c:v>2024</c:v>
                </c:pt>
              </c:numCache>
            </c:numRef>
          </c:cat>
          <c:val>
            <c:numRef>
              <c:f>'9 LNA'!$L$23:$R$23</c:f>
              <c:numCache>
                <c:formatCode>#,##0,,"M"</c:formatCode>
                <c:ptCount val="7"/>
                <c:pt idx="0">
                  <c:v>2298684330</c:v>
                </c:pt>
                <c:pt idx="1">
                  <c:v>2501235456.5879993</c:v>
                </c:pt>
                <c:pt idx="2">
                  <c:v>2526016800.1541996</c:v>
                </c:pt>
                <c:pt idx="3">
                  <c:v>2018251814.3499999</c:v>
                </c:pt>
                <c:pt idx="4">
                  <c:v>1907532328.0950003</c:v>
                </c:pt>
                <c:pt idx="5">
                  <c:v>1796812841.8399999</c:v>
                </c:pt>
                <c:pt idx="6">
                  <c:v>1686093355.585</c:v>
                </c:pt>
              </c:numCache>
            </c:numRef>
          </c:val>
          <c:extLst>
            <c:ext xmlns:c16="http://schemas.microsoft.com/office/drawing/2014/chart" uri="{C3380CC4-5D6E-409C-BE32-E72D297353CC}">
              <c16:uniqueId val="{00000000-BF8F-4B18-AFCB-73438033D8D2}"/>
            </c:ext>
          </c:extLst>
        </c:ser>
        <c:ser>
          <c:idx val="4"/>
          <c:order val="1"/>
          <c:tx>
            <c:strRef>
              <c:f>'9 LNA'!$B$24</c:f>
              <c:strCache>
                <c:ptCount val="1"/>
                <c:pt idx="0">
                  <c:v>LTE-FDD</c:v>
                </c:pt>
              </c:strCache>
            </c:strRef>
          </c:tx>
          <c:spPr>
            <a:solidFill>
              <a:schemeClr val="tx1"/>
            </a:solidFill>
            <a:ln>
              <a:noFill/>
            </a:ln>
            <a:effectLst/>
          </c:spPr>
          <c:invertIfNegative val="0"/>
          <c:cat>
            <c:numRef>
              <c:f>'9 LNA'!$L$8:$R$8</c:f>
              <c:numCache>
                <c:formatCode>General</c:formatCode>
                <c:ptCount val="7"/>
                <c:pt idx="0">
                  <c:v>2018</c:v>
                </c:pt>
                <c:pt idx="1">
                  <c:v>2019</c:v>
                </c:pt>
                <c:pt idx="2">
                  <c:v>2020</c:v>
                </c:pt>
                <c:pt idx="3">
                  <c:v>2021</c:v>
                </c:pt>
                <c:pt idx="4">
                  <c:v>2022</c:v>
                </c:pt>
                <c:pt idx="5">
                  <c:v>2023</c:v>
                </c:pt>
                <c:pt idx="6">
                  <c:v>2024</c:v>
                </c:pt>
              </c:numCache>
            </c:numRef>
          </c:cat>
          <c:val>
            <c:numRef>
              <c:f>'9 LNA'!$L$24:$R$24</c:f>
              <c:numCache>
                <c:formatCode>#,##0,,"M"</c:formatCode>
                <c:ptCount val="7"/>
                <c:pt idx="0">
                  <c:v>3290172410</c:v>
                </c:pt>
                <c:pt idx="1">
                  <c:v>4770895870.092</c:v>
                </c:pt>
                <c:pt idx="2">
                  <c:v>5063241765.8578005</c:v>
                </c:pt>
                <c:pt idx="3">
                  <c:v>4192780893.5000005</c:v>
                </c:pt>
                <c:pt idx="4">
                  <c:v>4006071058.0500011</c:v>
                </c:pt>
                <c:pt idx="5">
                  <c:v>3819361222.5999999</c:v>
                </c:pt>
                <c:pt idx="6">
                  <c:v>3632651387.1500001</c:v>
                </c:pt>
              </c:numCache>
            </c:numRef>
          </c:val>
          <c:extLst>
            <c:ext xmlns:c16="http://schemas.microsoft.com/office/drawing/2014/chart" uri="{C3380CC4-5D6E-409C-BE32-E72D297353CC}">
              <c16:uniqueId val="{00000001-BF8F-4B18-AFCB-73438033D8D2}"/>
            </c:ext>
          </c:extLst>
        </c:ser>
        <c:ser>
          <c:idx val="0"/>
          <c:order val="2"/>
          <c:tx>
            <c:strRef>
              <c:f>'9 LNA'!$B$25</c:f>
              <c:strCache>
                <c:ptCount val="1"/>
                <c:pt idx="0">
                  <c:v>5G &lt; 6 GHz</c:v>
                </c:pt>
              </c:strCache>
            </c:strRef>
          </c:tx>
          <c:spPr>
            <a:solidFill>
              <a:schemeClr val="accent2">
                <a:lumMod val="60000"/>
                <a:lumOff val="40000"/>
              </a:schemeClr>
            </a:solidFill>
            <a:ln>
              <a:noFill/>
            </a:ln>
            <a:effectLst/>
          </c:spPr>
          <c:invertIfNegative val="0"/>
          <c:cat>
            <c:numRef>
              <c:f>'9 LNA'!$L$8:$R$8</c:f>
              <c:numCache>
                <c:formatCode>General</c:formatCode>
                <c:ptCount val="7"/>
                <c:pt idx="0">
                  <c:v>2018</c:v>
                </c:pt>
                <c:pt idx="1">
                  <c:v>2019</c:v>
                </c:pt>
                <c:pt idx="2">
                  <c:v>2020</c:v>
                </c:pt>
                <c:pt idx="3">
                  <c:v>2021</c:v>
                </c:pt>
                <c:pt idx="4">
                  <c:v>2022</c:v>
                </c:pt>
                <c:pt idx="5">
                  <c:v>2023</c:v>
                </c:pt>
                <c:pt idx="6">
                  <c:v>2024</c:v>
                </c:pt>
              </c:numCache>
            </c:numRef>
          </c:cat>
          <c:val>
            <c:numRef>
              <c:f>'9 LNA'!$L$25:$R$25</c:f>
              <c:numCache>
                <c:formatCode>#,##0,,"M"</c:formatCode>
                <c:ptCount val="7"/>
                <c:pt idx="0" formatCode="#,##0.0,,&quot;M&quot;">
                  <c:v>850000</c:v>
                </c:pt>
                <c:pt idx="1">
                  <c:v>166296262.5</c:v>
                </c:pt>
                <c:pt idx="2">
                  <c:v>735302280</c:v>
                </c:pt>
                <c:pt idx="3">
                  <c:v>1098282832.5</c:v>
                </c:pt>
                <c:pt idx="4">
                  <c:v>1503325089</c:v>
                </c:pt>
                <c:pt idx="5">
                  <c:v>1908367345.5</c:v>
                </c:pt>
                <c:pt idx="6">
                  <c:v>2313409602</c:v>
                </c:pt>
              </c:numCache>
            </c:numRef>
          </c:val>
          <c:extLst>
            <c:ext xmlns:c16="http://schemas.microsoft.com/office/drawing/2014/chart" uri="{C3380CC4-5D6E-409C-BE32-E72D297353CC}">
              <c16:uniqueId val="{00000002-BF8F-4B18-AFCB-73438033D8D2}"/>
            </c:ext>
          </c:extLst>
        </c:ser>
        <c:dLbls>
          <c:showLegendKey val="0"/>
          <c:showVal val="0"/>
          <c:showCatName val="0"/>
          <c:showSerName val="0"/>
          <c:showPercent val="0"/>
          <c:showBubbleSize val="0"/>
        </c:dLbls>
        <c:gapWidth val="150"/>
        <c:overlap val="100"/>
        <c:axId val="468284232"/>
        <c:axId val="468284624"/>
      </c:barChart>
      <c:catAx>
        <c:axId val="468284232"/>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crossAx val="468284624"/>
        <c:crosses val="autoZero"/>
        <c:auto val="1"/>
        <c:lblAlgn val="ctr"/>
        <c:lblOffset val="100"/>
        <c:noMultiLvlLbl val="0"/>
      </c:catAx>
      <c:valAx>
        <c:axId val="468284624"/>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100" b="1" i="0" u="none" strike="noStrike" kern="1200" baseline="0">
                    <a:solidFill>
                      <a:schemeClr val="tx1"/>
                    </a:solidFill>
                    <a:latin typeface="Candara" pitchFamily="34" charset="0"/>
                    <a:ea typeface="+mn-ea"/>
                    <a:cs typeface="+mn-cs"/>
                  </a:defRPr>
                </a:pPr>
                <a:r>
                  <a:rPr lang="en-US"/>
                  <a:t>Discrete LNA Shipments </a:t>
                </a:r>
              </a:p>
              <a:p>
                <a:pPr>
                  <a:defRPr/>
                </a:pPr>
                <a:endParaRPr lang="en-US"/>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solidFill>
                  <a:latin typeface="Candara" pitchFamily="34" charset="0"/>
                  <a:ea typeface="+mn-ea"/>
                  <a:cs typeface="+mn-cs"/>
                </a:defRPr>
              </a:pPr>
              <a:endParaRPr lang="en-US"/>
            </a:p>
          </c:txPr>
        </c:title>
        <c:numFmt formatCode="#,##0,,\ &quot;M&quot;"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crossAx val="468284232"/>
        <c:crosses val="autoZero"/>
        <c:crossBetween val="between"/>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1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'9 LNA'!$B$29</c:f>
              <c:strCache>
                <c:ptCount val="1"/>
                <c:pt idx="0">
                  <c:v>LNA ASP</c:v>
                </c:pt>
              </c:strCache>
            </c:strRef>
          </c:tx>
          <c:spPr>
            <a:ln>
              <a:solidFill>
                <a:schemeClr val="tx1"/>
              </a:solidFill>
            </a:ln>
          </c:spPr>
          <c:marker>
            <c:symbol val="none"/>
          </c:marker>
          <c:cat>
            <c:numRef>
              <c:f>'9 LNA'!$L$8:$R$8</c:f>
              <c:numCache>
                <c:formatCode>General</c:formatCode>
                <c:ptCount val="7"/>
                <c:pt idx="0">
                  <c:v>2018</c:v>
                </c:pt>
                <c:pt idx="1">
                  <c:v>2019</c:v>
                </c:pt>
                <c:pt idx="2">
                  <c:v>2020</c:v>
                </c:pt>
                <c:pt idx="3">
                  <c:v>2021</c:v>
                </c:pt>
                <c:pt idx="4">
                  <c:v>2022</c:v>
                </c:pt>
                <c:pt idx="5">
                  <c:v>2023</c:v>
                </c:pt>
                <c:pt idx="6">
                  <c:v>2024</c:v>
                </c:pt>
              </c:numCache>
            </c:numRef>
          </c:cat>
          <c:val>
            <c:numRef>
              <c:f>'9 LNA'!$L$29:$R$29</c:f>
              <c:numCache>
                <c:formatCode>_("$"* #,##0.00_);_("$"* \(#,##0.00\);_("$"* "-"??_);_(@_)</c:formatCode>
                <c:ptCount val="7"/>
                <c:pt idx="0">
                  <c:v>8.9047840000000003E-2</c:v>
                </c:pt>
                <c:pt idx="1">
                  <c:v>8.3704969599999998E-2</c:v>
                </c:pt>
                <c:pt idx="2">
                  <c:v>7.8682671423999997E-2</c:v>
                </c:pt>
                <c:pt idx="3">
                  <c:v>7.3961711138559996E-2</c:v>
                </c:pt>
                <c:pt idx="4">
                  <c:v>6.9524008470246396E-2</c:v>
                </c:pt>
                <c:pt idx="5">
                  <c:v>6.5352567962031607E-2</c:v>
                </c:pt>
                <c:pt idx="6">
                  <c:v>6.1431413884309706E-2</c:v>
                </c:pt>
              </c:numCache>
            </c:numRef>
          </c:val>
          <c:smooth val="0"/>
          <c:extLst>
            <c:ext xmlns:c16="http://schemas.microsoft.com/office/drawing/2014/chart" uri="{C3380CC4-5D6E-409C-BE32-E72D297353CC}">
              <c16:uniqueId val="{00000000-3D51-4DB3-BE6C-95748547CAC2}"/>
            </c:ext>
          </c:extLst>
        </c:ser>
        <c:dLbls>
          <c:showLegendKey val="0"/>
          <c:showVal val="0"/>
          <c:showCatName val="0"/>
          <c:showSerName val="0"/>
          <c:showPercent val="0"/>
          <c:showBubbleSize val="0"/>
        </c:dLbls>
        <c:smooth val="0"/>
        <c:axId val="468285408"/>
        <c:axId val="468285800"/>
      </c:lineChart>
      <c:catAx>
        <c:axId val="468285408"/>
        <c:scaling>
          <c:orientation val="minMax"/>
        </c:scaling>
        <c:delete val="0"/>
        <c:axPos val="b"/>
        <c:numFmt formatCode="General" sourceLinked="1"/>
        <c:majorTickMark val="out"/>
        <c:minorTickMark val="none"/>
        <c:tickLblPos val="nextTo"/>
        <c:crossAx val="468285800"/>
        <c:crosses val="autoZero"/>
        <c:auto val="1"/>
        <c:lblAlgn val="ctr"/>
        <c:lblOffset val="100"/>
        <c:noMultiLvlLbl val="0"/>
      </c:catAx>
      <c:valAx>
        <c:axId val="468285800"/>
        <c:scaling>
          <c:orientation val="minMax"/>
        </c:scaling>
        <c:delete val="0"/>
        <c:axPos val="l"/>
        <c:majorGridlines/>
        <c:title>
          <c:tx>
            <c:rich>
              <a:bodyPr rot="-5400000" vert="horz"/>
              <a:lstStyle/>
              <a:p>
                <a:pPr>
                  <a:defRPr/>
                </a:pPr>
                <a:r>
                  <a:rPr lang="en-US"/>
                  <a:t>DIscrete LNA ASP</a:t>
                </a:r>
              </a:p>
            </c:rich>
          </c:tx>
          <c:overlay val="0"/>
        </c:title>
        <c:numFmt formatCode="_(&quot;$&quot;* #,##0.00_);_(&quot;$&quot;* \(#,##0.00\);_(&quot;$&quot;* &quot;-&quot;??_);_(@_)" sourceLinked="1"/>
        <c:majorTickMark val="out"/>
        <c:minorTickMark val="none"/>
        <c:tickLblPos val="nextTo"/>
        <c:crossAx val="468285408"/>
        <c:crosses val="autoZero"/>
        <c:crossBetween val="between"/>
      </c:valAx>
    </c:plotArea>
    <c:plotVisOnly val="1"/>
    <c:dispBlanksAs val="gap"/>
    <c:showDLblsOverMax val="0"/>
  </c:chart>
  <c:spPr>
    <a:ln>
      <a:noFill/>
    </a:ln>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1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65109693318603"/>
          <c:y val="5.5518195360715047E-2"/>
          <c:w val="0.61453758780076884"/>
          <c:h val="0.75692629637511533"/>
        </c:manualLayout>
      </c:layout>
      <c:areaChart>
        <c:grouping val="stacked"/>
        <c:varyColors val="0"/>
        <c:ser>
          <c:idx val="0"/>
          <c:order val="0"/>
          <c:tx>
            <c:strRef>
              <c:f>'9 LNA'!$B$38</c:f>
              <c:strCache>
                <c:ptCount val="1"/>
                <c:pt idx="0">
                  <c:v>Discrete LNA Revenue</c:v>
                </c:pt>
              </c:strCache>
            </c:strRef>
          </c:tx>
          <c:cat>
            <c:numRef>
              <c:f>'9 LNA'!$L$37:$R$37</c:f>
              <c:numCache>
                <c:formatCode>General</c:formatCode>
                <c:ptCount val="7"/>
                <c:pt idx="0">
                  <c:v>2018</c:v>
                </c:pt>
                <c:pt idx="1">
                  <c:v>2019</c:v>
                </c:pt>
                <c:pt idx="2">
                  <c:v>2020</c:v>
                </c:pt>
                <c:pt idx="3">
                  <c:v>2021</c:v>
                </c:pt>
                <c:pt idx="4">
                  <c:v>2022</c:v>
                </c:pt>
                <c:pt idx="5">
                  <c:v>2023</c:v>
                </c:pt>
                <c:pt idx="6">
                  <c:v>2024</c:v>
                </c:pt>
              </c:numCache>
            </c:numRef>
          </c:cat>
          <c:val>
            <c:numRef>
              <c:f>'9 LNA'!$L$38:$R$38</c:f>
              <c:numCache>
                <c:formatCode>"$"#,##0,,\ " M"</c:formatCode>
                <c:ptCount val="7"/>
                <c:pt idx="0">
                  <c:v>164257932.77204573</c:v>
                </c:pt>
                <c:pt idx="1">
                  <c:v>205469007.22395733</c:v>
                </c:pt>
                <c:pt idx="2">
                  <c:v>216149566.31263304</c:v>
                </c:pt>
                <c:pt idx="3">
                  <c:v>178401129.92326492</c:v>
                </c:pt>
                <c:pt idx="4">
                  <c:v>170166017.38263363</c:v>
                </c:pt>
                <c:pt idx="5">
                  <c:v>162276874.27915424</c:v>
                </c:pt>
                <c:pt idx="6">
                  <c:v>154721830.68551499</c:v>
                </c:pt>
              </c:numCache>
            </c:numRef>
          </c:val>
          <c:extLst>
            <c:ext xmlns:c16="http://schemas.microsoft.com/office/drawing/2014/chart" uri="{C3380CC4-5D6E-409C-BE32-E72D297353CC}">
              <c16:uniqueId val="{00000000-1A2F-4088-84DB-C594B78CFF73}"/>
            </c:ext>
          </c:extLst>
        </c:ser>
        <c:ser>
          <c:idx val="1"/>
          <c:order val="1"/>
          <c:tx>
            <c:strRef>
              <c:f>'9 LNA'!$B$39</c:f>
              <c:strCache>
                <c:ptCount val="1"/>
                <c:pt idx="0">
                  <c:v>LNA Revenue in FEMs</c:v>
                </c:pt>
              </c:strCache>
            </c:strRef>
          </c:tx>
          <c:spPr>
            <a:solidFill>
              <a:schemeClr val="accent1">
                <a:lumMod val="40000"/>
                <a:lumOff val="60000"/>
              </a:schemeClr>
            </a:solidFill>
            <a:ln w="25400">
              <a:noFill/>
            </a:ln>
          </c:spPr>
          <c:cat>
            <c:numRef>
              <c:f>'9 LNA'!$L$37:$R$37</c:f>
              <c:numCache>
                <c:formatCode>General</c:formatCode>
                <c:ptCount val="7"/>
                <c:pt idx="0">
                  <c:v>2018</c:v>
                </c:pt>
                <c:pt idx="1">
                  <c:v>2019</c:v>
                </c:pt>
                <c:pt idx="2">
                  <c:v>2020</c:v>
                </c:pt>
                <c:pt idx="3">
                  <c:v>2021</c:v>
                </c:pt>
                <c:pt idx="4">
                  <c:v>2022</c:v>
                </c:pt>
                <c:pt idx="5">
                  <c:v>2023</c:v>
                </c:pt>
                <c:pt idx="6">
                  <c:v>2024</c:v>
                </c:pt>
              </c:numCache>
            </c:numRef>
          </c:cat>
          <c:val>
            <c:numRef>
              <c:f>'9 LNA'!$L$39:$R$39</c:f>
              <c:numCache>
                <c:formatCode>"$"#,##0,,\ " M"</c:formatCode>
                <c:ptCount val="7"/>
                <c:pt idx="0">
                  <c:v>467281200.72600001</c:v>
                </c:pt>
                <c:pt idx="1">
                  <c:v>475318544.44996005</c:v>
                </c:pt>
                <c:pt idx="2">
                  <c:v>511709318.17093843</c:v>
                </c:pt>
                <c:pt idx="3">
                  <c:v>486779037.06486505</c:v>
                </c:pt>
                <c:pt idx="4">
                  <c:v>433274474.46388507</c:v>
                </c:pt>
                <c:pt idx="5">
                  <c:v>365351965.44447857</c:v>
                </c:pt>
                <c:pt idx="6">
                  <c:v>304005474.38919443</c:v>
                </c:pt>
              </c:numCache>
            </c:numRef>
          </c:val>
          <c:extLst>
            <c:ext xmlns:c16="http://schemas.microsoft.com/office/drawing/2014/chart" uri="{C3380CC4-5D6E-409C-BE32-E72D297353CC}">
              <c16:uniqueId val="{00000001-1A2F-4088-84DB-C594B78CFF73}"/>
            </c:ext>
          </c:extLst>
        </c:ser>
        <c:dLbls>
          <c:showLegendKey val="0"/>
          <c:showVal val="0"/>
          <c:showCatName val="0"/>
          <c:showSerName val="0"/>
          <c:showPercent val="0"/>
          <c:showBubbleSize val="0"/>
        </c:dLbls>
        <c:axId val="468286584"/>
        <c:axId val="468286976"/>
      </c:areaChart>
      <c:catAx>
        <c:axId val="468286584"/>
        <c:scaling>
          <c:orientation val="minMax"/>
        </c:scaling>
        <c:delete val="0"/>
        <c:axPos val="b"/>
        <c:numFmt formatCode="General" sourceLinked="1"/>
        <c:majorTickMark val="out"/>
        <c:minorTickMark val="none"/>
        <c:tickLblPos val="nextTo"/>
        <c:crossAx val="468286976"/>
        <c:crosses val="autoZero"/>
        <c:auto val="1"/>
        <c:lblAlgn val="ctr"/>
        <c:lblOffset val="100"/>
        <c:noMultiLvlLbl val="0"/>
      </c:catAx>
      <c:valAx>
        <c:axId val="468286976"/>
        <c:scaling>
          <c:orientation val="minMax"/>
          <c:min val="0"/>
        </c:scaling>
        <c:delete val="0"/>
        <c:axPos val="l"/>
        <c:majorGridlines/>
        <c:title>
          <c:tx>
            <c:rich>
              <a:bodyPr rot="-5400000" vert="horz"/>
              <a:lstStyle/>
              <a:p>
                <a:pPr>
                  <a:defRPr/>
                </a:pPr>
                <a:r>
                  <a:rPr lang="en-US"/>
                  <a:t>LNA Revenue </a:t>
                </a:r>
              </a:p>
            </c:rich>
          </c:tx>
          <c:overlay val="0"/>
        </c:title>
        <c:numFmt formatCode="&quot;$&quot;#,##0,,\ &quot; M&quot;" sourceLinked="0"/>
        <c:majorTickMark val="out"/>
        <c:minorTickMark val="none"/>
        <c:tickLblPos val="nextTo"/>
        <c:crossAx val="468286584"/>
        <c:crosses val="autoZero"/>
        <c:crossBetween val="midCat"/>
      </c:valAx>
    </c:plotArea>
    <c:legend>
      <c:legendPos val="r"/>
      <c:layout>
        <c:manualLayout>
          <c:xMode val="edge"/>
          <c:yMode val="edge"/>
          <c:x val="0.7793145175034939"/>
          <c:y val="0.18014825849471519"/>
          <c:w val="0.20445171626273989"/>
          <c:h val="0.47754132084840745"/>
        </c:manualLayout>
      </c:layout>
      <c:overlay val="0"/>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 l="0.7" r="0.7" t="0.75" header="0.3" footer="0.3"/>
    <c:pageSetup/>
  </c:printSettings>
</c:chartSpace>
</file>

<file path=xl/charts/chart1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pieChart>
        <c:varyColors val="1"/>
        <c:ser>
          <c:idx val="0"/>
          <c:order val="0"/>
          <c:explosion val="25"/>
          <c:dPt>
            <c:idx val="0"/>
            <c:bubble3D val="0"/>
            <c:spPr>
              <a:solidFill>
                <a:schemeClr val="accent1">
                  <a:shade val="50000"/>
                </a:schemeClr>
              </a:solidFill>
              <a:ln>
                <a:noFill/>
              </a:ln>
              <a:effectLst/>
            </c:spPr>
            <c:extLst>
              <c:ext xmlns:c16="http://schemas.microsoft.com/office/drawing/2014/chart" uri="{C3380CC4-5D6E-409C-BE32-E72D297353CC}">
                <c16:uniqueId val="{00000001-C342-4224-9A0F-4F15140C59D0}"/>
              </c:ext>
            </c:extLst>
          </c:dPt>
          <c:dPt>
            <c:idx val="1"/>
            <c:bubble3D val="0"/>
            <c:spPr>
              <a:solidFill>
                <a:schemeClr val="tx1">
                  <a:lumMod val="50000"/>
                  <a:lumOff val="50000"/>
                </a:schemeClr>
              </a:solidFill>
              <a:ln>
                <a:noFill/>
              </a:ln>
              <a:effectLst/>
            </c:spPr>
            <c:extLst>
              <c:ext xmlns:c16="http://schemas.microsoft.com/office/drawing/2014/chart" uri="{C3380CC4-5D6E-409C-BE32-E72D297353CC}">
                <c16:uniqueId val="{00000003-C342-4224-9A0F-4F15140C59D0}"/>
              </c:ext>
            </c:extLst>
          </c:dPt>
          <c:dPt>
            <c:idx val="2"/>
            <c:bubble3D val="0"/>
            <c:spPr>
              <a:solidFill>
                <a:schemeClr val="accent1">
                  <a:shade val="90000"/>
                </a:schemeClr>
              </a:solidFill>
              <a:ln>
                <a:noFill/>
              </a:ln>
              <a:effectLst/>
            </c:spPr>
            <c:extLst>
              <c:ext xmlns:c16="http://schemas.microsoft.com/office/drawing/2014/chart" uri="{C3380CC4-5D6E-409C-BE32-E72D297353CC}">
                <c16:uniqueId val="{00000005-C342-4224-9A0F-4F15140C59D0}"/>
              </c:ext>
            </c:extLst>
          </c:dPt>
          <c:dPt>
            <c:idx val="3"/>
            <c:bubble3D val="0"/>
            <c:spPr>
              <a:solidFill>
                <a:schemeClr val="tx1"/>
              </a:solidFill>
              <a:ln>
                <a:noFill/>
              </a:ln>
              <a:effectLst/>
            </c:spPr>
            <c:extLst>
              <c:ext xmlns:c16="http://schemas.microsoft.com/office/drawing/2014/chart" uri="{C3380CC4-5D6E-409C-BE32-E72D297353CC}">
                <c16:uniqueId val="{00000007-C342-4224-9A0F-4F15140C59D0}"/>
              </c:ext>
            </c:extLst>
          </c:dPt>
          <c:dPt>
            <c:idx val="4"/>
            <c:bubble3D val="0"/>
            <c:spPr>
              <a:solidFill>
                <a:schemeClr val="tx2">
                  <a:lumMod val="60000"/>
                  <a:lumOff val="40000"/>
                </a:schemeClr>
              </a:solidFill>
              <a:ln>
                <a:noFill/>
              </a:ln>
              <a:effectLst/>
            </c:spPr>
            <c:extLst>
              <c:ext xmlns:c16="http://schemas.microsoft.com/office/drawing/2014/chart" uri="{C3380CC4-5D6E-409C-BE32-E72D297353CC}">
                <c16:uniqueId val="{00000009-C342-4224-9A0F-4F15140C59D0}"/>
              </c:ext>
            </c:extLst>
          </c:dPt>
          <c:dPt>
            <c:idx val="5"/>
            <c:bubble3D val="0"/>
            <c:spPr>
              <a:solidFill>
                <a:schemeClr val="accent1">
                  <a:tint val="50000"/>
                </a:schemeClr>
              </a:solidFill>
              <a:ln>
                <a:noFill/>
              </a:ln>
              <a:effectLst/>
            </c:spPr>
            <c:extLst>
              <c:ext xmlns:c16="http://schemas.microsoft.com/office/drawing/2014/chart" uri="{C3380CC4-5D6E-409C-BE32-E72D297353CC}">
                <c16:uniqueId val="{0000000B-C342-4224-9A0F-4F15140C59D0}"/>
              </c:ext>
            </c:extLst>
          </c:dPt>
          <c:dLbls>
            <c:dLbl>
              <c:idx val="0"/>
              <c:layout>
                <c:manualLayout>
                  <c:x val="0.12773485356727465"/>
                  <c:y val="0"/>
                </c:manualLayout>
              </c:layout>
              <c:dLblPos val="bestFit"/>
              <c:showLegendKey val="0"/>
              <c:showVal val="1"/>
              <c:showCatName val="1"/>
              <c:showSerName val="0"/>
              <c:showPercent val="0"/>
              <c:showBubbleSize val="0"/>
              <c:extLst>
                <c:ext xmlns:c15="http://schemas.microsoft.com/office/drawing/2012/chart" uri="{CE6537A1-D6FC-4f65-9D91-7224C49458BB}">
                  <c15:layout>
                    <c:manualLayout>
                      <c:w val="0.23573855143361869"/>
                      <c:h val="0.15455486542443064"/>
                    </c:manualLayout>
                  </c15:layout>
                </c:ext>
                <c:ext xmlns:c16="http://schemas.microsoft.com/office/drawing/2014/chart" uri="{C3380CC4-5D6E-409C-BE32-E72D297353CC}">
                  <c16:uniqueId val="{00000001-C342-4224-9A0F-4F15140C59D0}"/>
                </c:ext>
              </c:extLst>
            </c:dLbl>
            <c:dLbl>
              <c:idx val="1"/>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solidFill>
                      <a:latin typeface="Candara" pitchFamily="34" charset="0"/>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3-C342-4224-9A0F-4F15140C59D0}"/>
                </c:ext>
              </c:extLst>
            </c:dLbl>
            <c:dLbl>
              <c:idx val="3"/>
              <c:layout>
                <c:manualLayout>
                  <c:x val="-7.0661774697649157E-2"/>
                  <c:y val="4.1407867494824016E-2"/>
                </c:manualLayout>
              </c:layout>
              <c:dLblPos val="bestFit"/>
              <c:showLegendKey val="0"/>
              <c:showVal val="1"/>
              <c:showCatName val="1"/>
              <c:showSerName val="0"/>
              <c:showPercent val="0"/>
              <c:showBubbleSize val="0"/>
              <c:extLst>
                <c:ext xmlns:c15="http://schemas.microsoft.com/office/drawing/2012/chart" uri="{CE6537A1-D6FC-4f65-9D91-7224C49458BB}">
                  <c15:layout>
                    <c:manualLayout>
                      <c:w val="0.21956787607011821"/>
                      <c:h val="0.15455486542443064"/>
                    </c:manualLayout>
                  </c15:layout>
                </c:ext>
                <c:ext xmlns:c16="http://schemas.microsoft.com/office/drawing/2014/chart" uri="{C3380CC4-5D6E-409C-BE32-E72D297353CC}">
                  <c16:uniqueId val="{00000007-C342-4224-9A0F-4F15140C59D0}"/>
                </c:ext>
              </c:extLst>
            </c:dLbl>
            <c:dLbl>
              <c:idx val="4"/>
              <c:layout>
                <c:manualLayout>
                  <c:x val="-9.0787924083888222E-2"/>
                  <c:y val="0"/>
                </c:manualLayout>
              </c:layout>
              <c:dLblPos val="bestFit"/>
              <c:showLegendKey val="0"/>
              <c:showVal val="1"/>
              <c:showCatName val="1"/>
              <c:showSerName val="0"/>
              <c:showPercent val="0"/>
              <c:showBubbleSize val="0"/>
              <c:extLst>
                <c:ext xmlns:c15="http://schemas.microsoft.com/office/drawing/2012/chart" uri="{CE6537A1-D6FC-4f65-9D91-7224C49458BB}">
                  <c15:layout>
                    <c:manualLayout>
                      <c:w val="0.23514064410925398"/>
                      <c:h val="0.15455486542443064"/>
                    </c:manualLayout>
                  </c15:layout>
                </c:ext>
                <c:ext xmlns:c16="http://schemas.microsoft.com/office/drawing/2014/chart" uri="{C3380CC4-5D6E-409C-BE32-E72D297353CC}">
                  <c16:uniqueId val="{00000009-C342-4224-9A0F-4F15140C59D0}"/>
                </c:ext>
              </c:extLst>
            </c:dLbl>
            <c:dLbl>
              <c:idx val="5"/>
              <c:layout>
                <c:manualLayout>
                  <c:x val="-4.6201929610001358E-2"/>
                  <c:y val="-1.0351966873706004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342-4224-9A0F-4F15140C59D0}"/>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Candara" pitchFamily="34" charset="0"/>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shade val="95000"/>
                      <a:satMod val="105000"/>
                    </a:schemeClr>
                  </a:solidFill>
                  <a:prstDash val="solid"/>
                  <a:round/>
                </a:ln>
                <a:effectLst/>
              </c:spPr>
            </c:leaderLines>
            <c:extLst>
              <c:ext xmlns:c15="http://schemas.microsoft.com/office/drawing/2012/chart" uri="{CE6537A1-D6FC-4f65-9D91-7224C49458BB}"/>
            </c:extLst>
          </c:dLbls>
          <c:cat>
            <c:strRef>
              <c:f>'9 LNA'!$B$45:$B$50</c:f>
              <c:strCache>
                <c:ptCount val="6"/>
                <c:pt idx="0">
                  <c:v>Infineon</c:v>
                </c:pt>
                <c:pt idx="1">
                  <c:v>NXP</c:v>
                </c:pt>
                <c:pt idx="2">
                  <c:v>Qorvo</c:v>
                </c:pt>
                <c:pt idx="3">
                  <c:v>Panasonic</c:v>
                </c:pt>
                <c:pt idx="4">
                  <c:v>Skyworks</c:v>
                </c:pt>
                <c:pt idx="5">
                  <c:v>Others</c:v>
                </c:pt>
              </c:strCache>
            </c:strRef>
          </c:cat>
          <c:val>
            <c:numRef>
              <c:f>'9 LNA'!$K$45:$K$50</c:f>
              <c:numCache>
                <c:formatCode>"$"#,##0,," M"</c:formatCode>
                <c:ptCount val="6"/>
                <c:pt idx="0">
                  <c:v>73916069.747420579</c:v>
                </c:pt>
                <c:pt idx="1">
                  <c:v>49277379.831613719</c:v>
                </c:pt>
                <c:pt idx="2">
                  <c:v>16425793.277204573</c:v>
                </c:pt>
                <c:pt idx="3">
                  <c:v>1642579.3277204575</c:v>
                </c:pt>
                <c:pt idx="4">
                  <c:v>16425793.277204573</c:v>
                </c:pt>
                <c:pt idx="5">
                  <c:v>6570317.3108818354</c:v>
                </c:pt>
              </c:numCache>
            </c:numRef>
          </c:val>
          <c:extLst>
            <c:ext xmlns:c16="http://schemas.microsoft.com/office/drawing/2014/chart" uri="{C3380CC4-5D6E-409C-BE32-E72D297353CC}">
              <c16:uniqueId val="{0000000C-C342-4224-9A0F-4F15140C59D0}"/>
            </c:ext>
          </c:extLst>
        </c:ser>
        <c:dLbls>
          <c:showLegendKey val="0"/>
          <c:showVal val="1"/>
          <c:showCatName val="1"/>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prstDash val="solid"/>
      <a:round/>
    </a:ln>
    <a:effectLst/>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1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30652878840823217"/>
          <c:y val="5.1847300711911681E-2"/>
          <c:w val="0.39843950007513718"/>
          <c:h val="0.9229365570315694"/>
        </c:manualLayout>
      </c:layout>
      <c:pieChart>
        <c:varyColors val="1"/>
        <c:ser>
          <c:idx val="0"/>
          <c:order val="0"/>
          <c:explosion val="25"/>
          <c:dPt>
            <c:idx val="0"/>
            <c:bubble3D val="0"/>
            <c:spPr>
              <a:solidFill>
                <a:schemeClr val="accent1">
                  <a:shade val="50000"/>
                </a:schemeClr>
              </a:solidFill>
              <a:ln>
                <a:noFill/>
              </a:ln>
              <a:effectLst/>
            </c:spPr>
            <c:extLst>
              <c:ext xmlns:c16="http://schemas.microsoft.com/office/drawing/2014/chart" uri="{C3380CC4-5D6E-409C-BE32-E72D297353CC}">
                <c16:uniqueId val="{00000001-45C3-4D69-9ADD-20CC5CC7439A}"/>
              </c:ext>
            </c:extLst>
          </c:dPt>
          <c:dPt>
            <c:idx val="1"/>
            <c:bubble3D val="0"/>
            <c:spPr>
              <a:solidFill>
                <a:schemeClr val="tx1">
                  <a:lumMod val="50000"/>
                  <a:lumOff val="50000"/>
                </a:schemeClr>
              </a:solidFill>
              <a:ln>
                <a:noFill/>
              </a:ln>
              <a:effectLst/>
            </c:spPr>
            <c:extLst>
              <c:ext xmlns:c16="http://schemas.microsoft.com/office/drawing/2014/chart" uri="{C3380CC4-5D6E-409C-BE32-E72D297353CC}">
                <c16:uniqueId val="{00000003-45C3-4D69-9ADD-20CC5CC7439A}"/>
              </c:ext>
            </c:extLst>
          </c:dPt>
          <c:dPt>
            <c:idx val="2"/>
            <c:bubble3D val="0"/>
            <c:spPr>
              <a:solidFill>
                <a:schemeClr val="accent1">
                  <a:shade val="90000"/>
                </a:schemeClr>
              </a:solidFill>
              <a:ln>
                <a:noFill/>
              </a:ln>
              <a:effectLst/>
            </c:spPr>
            <c:extLst>
              <c:ext xmlns:c16="http://schemas.microsoft.com/office/drawing/2014/chart" uri="{C3380CC4-5D6E-409C-BE32-E72D297353CC}">
                <c16:uniqueId val="{00000005-45C3-4D69-9ADD-20CC5CC7439A}"/>
              </c:ext>
            </c:extLst>
          </c:dPt>
          <c:dPt>
            <c:idx val="3"/>
            <c:bubble3D val="0"/>
            <c:spPr>
              <a:solidFill>
                <a:schemeClr val="tx1"/>
              </a:solidFill>
              <a:ln>
                <a:noFill/>
              </a:ln>
              <a:effectLst/>
            </c:spPr>
            <c:extLst>
              <c:ext xmlns:c16="http://schemas.microsoft.com/office/drawing/2014/chart" uri="{C3380CC4-5D6E-409C-BE32-E72D297353CC}">
                <c16:uniqueId val="{00000007-45C3-4D69-9ADD-20CC5CC7439A}"/>
              </c:ext>
            </c:extLst>
          </c:dPt>
          <c:dPt>
            <c:idx val="4"/>
            <c:bubble3D val="0"/>
            <c:spPr>
              <a:solidFill>
                <a:schemeClr val="tx2">
                  <a:lumMod val="60000"/>
                  <a:lumOff val="40000"/>
                </a:schemeClr>
              </a:solidFill>
              <a:ln>
                <a:noFill/>
              </a:ln>
              <a:effectLst/>
            </c:spPr>
            <c:extLst>
              <c:ext xmlns:c16="http://schemas.microsoft.com/office/drawing/2014/chart" uri="{C3380CC4-5D6E-409C-BE32-E72D297353CC}">
                <c16:uniqueId val="{00000009-45C3-4D69-9ADD-20CC5CC7439A}"/>
              </c:ext>
            </c:extLst>
          </c:dPt>
          <c:dPt>
            <c:idx val="5"/>
            <c:bubble3D val="0"/>
            <c:spPr>
              <a:solidFill>
                <a:schemeClr val="accent1">
                  <a:tint val="60000"/>
                </a:schemeClr>
              </a:solidFill>
              <a:ln>
                <a:noFill/>
              </a:ln>
              <a:effectLst/>
            </c:spPr>
            <c:extLst>
              <c:ext xmlns:c16="http://schemas.microsoft.com/office/drawing/2014/chart" uri="{C3380CC4-5D6E-409C-BE32-E72D297353CC}">
                <c16:uniqueId val="{0000000B-45C3-4D69-9ADD-20CC5CC7439A}"/>
              </c:ext>
            </c:extLst>
          </c:dPt>
          <c:dLbls>
            <c:dLbl>
              <c:idx val="0"/>
              <c:layout>
                <c:manualLayout>
                  <c:x val="7.5994577318682227E-3"/>
                  <c:y val="-0.23550724637681159"/>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solidFill>
                      <a:latin typeface="Candara" pitchFamily="34" charset="0"/>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6291615708656069"/>
                      <c:h val="0.15973084886128364"/>
                    </c:manualLayout>
                  </c15:layout>
                </c:ext>
                <c:ext xmlns:c16="http://schemas.microsoft.com/office/drawing/2014/chart" uri="{C3380CC4-5D6E-409C-BE32-E72D297353CC}">
                  <c16:uniqueId val="{00000001-45C3-4D69-9ADD-20CC5CC7439A}"/>
                </c:ext>
              </c:extLst>
            </c:dLbl>
            <c:dLbl>
              <c:idx val="1"/>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solidFill>
                      <a:latin typeface="Candara" pitchFamily="34" charset="0"/>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3-45C3-4D69-9ADD-20CC5CC7439A}"/>
                </c:ext>
              </c:extLst>
            </c:dLbl>
            <c:dLbl>
              <c:idx val="4"/>
              <c:layout>
                <c:manualLayout>
                  <c:x val="-0.1138888888888889"/>
                  <c:y val="0"/>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5C3-4D69-9ADD-20CC5CC7439A}"/>
                </c:ext>
              </c:extLst>
            </c:dLbl>
            <c:dLbl>
              <c:idx val="5"/>
              <c:layout>
                <c:manualLayout>
                  <c:x val="-4.6201929610001358E-2"/>
                  <c:y val="-1.0351966873706004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5C3-4D69-9ADD-20CC5CC7439A}"/>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Candara" pitchFamily="34" charset="0"/>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shade val="95000"/>
                      <a:satMod val="105000"/>
                    </a:schemeClr>
                  </a:solidFill>
                  <a:prstDash val="solid"/>
                  <a:round/>
                </a:ln>
                <a:effectLst/>
              </c:spPr>
            </c:leaderLines>
            <c:extLst>
              <c:ext xmlns:c15="http://schemas.microsoft.com/office/drawing/2012/chart" uri="{CE6537A1-D6FC-4f65-9D91-7224C49458BB}"/>
            </c:extLst>
          </c:dLbls>
          <c:cat>
            <c:strRef>
              <c:f>'9 LNA'!$B$64:$B$66</c:f>
              <c:strCache>
                <c:ptCount val="3"/>
                <c:pt idx="0">
                  <c:v>CMOS/SOI</c:v>
                </c:pt>
                <c:pt idx="1">
                  <c:v>GaAs</c:v>
                </c:pt>
                <c:pt idx="2">
                  <c:v>SiGe</c:v>
                </c:pt>
              </c:strCache>
            </c:strRef>
          </c:cat>
          <c:val>
            <c:numRef>
              <c:f>'9 LNA'!$K$64:$K$66</c:f>
              <c:numCache>
                <c:formatCode>"$"#,##0,," M"</c:formatCode>
                <c:ptCount val="3"/>
                <c:pt idx="0">
                  <c:v>410500436.77372968</c:v>
                </c:pt>
                <c:pt idx="1">
                  <c:v>25261565.339921828</c:v>
                </c:pt>
                <c:pt idx="2">
                  <c:v>195777131.38439417</c:v>
                </c:pt>
              </c:numCache>
            </c:numRef>
          </c:val>
          <c:extLst>
            <c:ext xmlns:c16="http://schemas.microsoft.com/office/drawing/2014/chart" uri="{C3380CC4-5D6E-409C-BE32-E72D297353CC}">
              <c16:uniqueId val="{0000000C-45C3-4D69-9ADD-20CC5CC7439A}"/>
            </c:ext>
          </c:extLst>
        </c:ser>
        <c:dLbls>
          <c:showLegendKey val="0"/>
          <c:showVal val="1"/>
          <c:showCatName val="1"/>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prstDash val="solid"/>
      <a:round/>
    </a:ln>
    <a:effectLst/>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1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'10 mmwave'!$B$27</c:f>
              <c:strCache>
                <c:ptCount val="1"/>
                <c:pt idx="0">
                  <c:v>4-element</c:v>
                </c:pt>
              </c:strCache>
            </c:strRef>
          </c:tx>
          <c:spPr>
            <a:ln>
              <a:solidFill>
                <a:schemeClr val="tx1"/>
              </a:solidFill>
            </a:ln>
          </c:spPr>
          <c:marker>
            <c:symbol val="none"/>
          </c:marker>
          <c:cat>
            <c:numRef>
              <c:f>'10 mmwave'!$M$26:$R$26</c:f>
              <c:numCache>
                <c:formatCode>General</c:formatCode>
                <c:ptCount val="6"/>
                <c:pt idx="0">
                  <c:v>2019</c:v>
                </c:pt>
                <c:pt idx="1">
                  <c:v>2020</c:v>
                </c:pt>
                <c:pt idx="2">
                  <c:v>2021</c:v>
                </c:pt>
                <c:pt idx="3">
                  <c:v>2022</c:v>
                </c:pt>
                <c:pt idx="4">
                  <c:v>2023</c:v>
                </c:pt>
                <c:pt idx="5">
                  <c:v>2024</c:v>
                </c:pt>
              </c:numCache>
            </c:numRef>
          </c:cat>
          <c:val>
            <c:numRef>
              <c:f>'10 mmwave'!$M$27:$R$27</c:f>
              <c:numCache>
                <c:formatCode>_("$"* #,##0.00_);_("$"* \(#,##0.00\);_("$"* "-"??_);_(@_)</c:formatCode>
                <c:ptCount val="6"/>
                <c:pt idx="0">
                  <c:v>6</c:v>
                </c:pt>
                <c:pt idx="1">
                  <c:v>4.9499999999999993</c:v>
                </c:pt>
                <c:pt idx="2">
                  <c:v>4.2074999999999996</c:v>
                </c:pt>
                <c:pt idx="3">
                  <c:v>3.5763749999999996</c:v>
                </c:pt>
                <c:pt idx="4">
                  <c:v>3.0399187499999996</c:v>
                </c:pt>
                <c:pt idx="5">
                  <c:v>2.5839309374999995</c:v>
                </c:pt>
              </c:numCache>
            </c:numRef>
          </c:val>
          <c:smooth val="0"/>
          <c:extLst>
            <c:ext xmlns:c16="http://schemas.microsoft.com/office/drawing/2014/chart" uri="{C3380CC4-5D6E-409C-BE32-E72D297353CC}">
              <c16:uniqueId val="{00000000-5D8F-415C-88DB-FE376D23DFDC}"/>
            </c:ext>
          </c:extLst>
        </c:ser>
        <c:ser>
          <c:idx val="2"/>
          <c:order val="1"/>
          <c:tx>
            <c:strRef>
              <c:f>'10 mmwave'!$B$28</c:f>
              <c:strCache>
                <c:ptCount val="1"/>
                <c:pt idx="0">
                  <c:v>Other</c:v>
                </c:pt>
              </c:strCache>
            </c:strRef>
          </c:tx>
          <c:marker>
            <c:symbol val="none"/>
          </c:marker>
          <c:cat>
            <c:numRef>
              <c:f>'10 mmwave'!$M$26:$R$26</c:f>
              <c:numCache>
                <c:formatCode>General</c:formatCode>
                <c:ptCount val="6"/>
                <c:pt idx="0">
                  <c:v>2019</c:v>
                </c:pt>
                <c:pt idx="1">
                  <c:v>2020</c:v>
                </c:pt>
                <c:pt idx="2">
                  <c:v>2021</c:v>
                </c:pt>
                <c:pt idx="3">
                  <c:v>2022</c:v>
                </c:pt>
                <c:pt idx="4">
                  <c:v>2023</c:v>
                </c:pt>
                <c:pt idx="5">
                  <c:v>2024</c:v>
                </c:pt>
              </c:numCache>
            </c:numRef>
          </c:cat>
          <c:val>
            <c:numRef>
              <c:f>'10 mmwave'!$M$28:$R$28</c:f>
              <c:numCache>
                <c:formatCode>_("$"* #,##0.00_);_("$"* \(#,##0.00\);_("$"* "-"??_);_(@_)</c:formatCode>
                <c:ptCount val="6"/>
                <c:pt idx="0">
                  <c:v>8</c:v>
                </c:pt>
                <c:pt idx="1">
                  <c:v>6.6</c:v>
                </c:pt>
                <c:pt idx="2">
                  <c:v>5.6099999999999994</c:v>
                </c:pt>
                <c:pt idx="3">
                  <c:v>4.7684999999999995</c:v>
                </c:pt>
                <c:pt idx="4">
                  <c:v>4.0532249999999994</c:v>
                </c:pt>
                <c:pt idx="5">
                  <c:v>3.4452412499999996</c:v>
                </c:pt>
              </c:numCache>
            </c:numRef>
          </c:val>
          <c:smooth val="0"/>
          <c:extLst>
            <c:ext xmlns:c16="http://schemas.microsoft.com/office/drawing/2014/chart" uri="{C3380CC4-5D6E-409C-BE32-E72D297353CC}">
              <c16:uniqueId val="{00000002-5D8F-415C-88DB-FE376D23DFDC}"/>
            </c:ext>
          </c:extLst>
        </c:ser>
        <c:dLbls>
          <c:showLegendKey val="0"/>
          <c:showVal val="0"/>
          <c:showCatName val="0"/>
          <c:showSerName val="0"/>
          <c:showPercent val="0"/>
          <c:showBubbleSize val="0"/>
        </c:dLbls>
        <c:smooth val="0"/>
        <c:axId val="468288544"/>
        <c:axId val="468288936"/>
      </c:lineChart>
      <c:catAx>
        <c:axId val="468288544"/>
        <c:scaling>
          <c:orientation val="minMax"/>
        </c:scaling>
        <c:delete val="0"/>
        <c:axPos val="b"/>
        <c:numFmt formatCode="General" sourceLinked="1"/>
        <c:majorTickMark val="out"/>
        <c:minorTickMark val="none"/>
        <c:tickLblPos val="nextTo"/>
        <c:crossAx val="468288936"/>
        <c:crosses val="autoZero"/>
        <c:auto val="1"/>
        <c:lblAlgn val="ctr"/>
        <c:lblOffset val="100"/>
        <c:noMultiLvlLbl val="0"/>
      </c:catAx>
      <c:valAx>
        <c:axId val="468288936"/>
        <c:scaling>
          <c:orientation val="minMax"/>
        </c:scaling>
        <c:delete val="0"/>
        <c:axPos val="l"/>
        <c:majorGridlines/>
        <c:title>
          <c:tx>
            <c:rich>
              <a:bodyPr rot="-5400000" vert="horz"/>
              <a:lstStyle/>
              <a:p>
                <a:pPr>
                  <a:defRPr/>
                </a:pPr>
                <a:r>
                  <a:rPr lang="en-US"/>
                  <a:t>Sub-Array  ASP</a:t>
                </a:r>
              </a:p>
            </c:rich>
          </c:tx>
          <c:overlay val="0"/>
        </c:title>
        <c:numFmt formatCode="_(&quot;$&quot;* #,##0.00_);_(&quot;$&quot;* \(#,##0.00\);_(&quot;$&quot;* &quot;-&quot;??_);_(@_)" sourceLinked="1"/>
        <c:majorTickMark val="out"/>
        <c:minorTickMark val="none"/>
        <c:tickLblPos val="nextTo"/>
        <c:crossAx val="468288544"/>
        <c:crosses val="autoZero"/>
        <c:crossBetween val="between"/>
      </c:valAx>
    </c:plotArea>
    <c:legend>
      <c:legendPos val="r"/>
      <c:overlay val="0"/>
    </c:legend>
    <c:plotVisOnly val="1"/>
    <c:dispBlanksAs val="gap"/>
    <c:showDLblsOverMax val="0"/>
  </c:chart>
  <c:spPr>
    <a:ln>
      <a:noFill/>
    </a:ln>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1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420781069270561"/>
          <c:y val="5.5518195360715047E-2"/>
          <c:w val="0.60684069323630807"/>
          <c:h val="0.75692629637511533"/>
        </c:manualLayout>
      </c:layout>
      <c:areaChart>
        <c:grouping val="stacked"/>
        <c:varyColors val="0"/>
        <c:ser>
          <c:idx val="0"/>
          <c:order val="0"/>
          <c:tx>
            <c:strRef>
              <c:f>'10 mmwave'!$B$35</c:f>
              <c:strCache>
                <c:ptCount val="1"/>
                <c:pt idx="0">
                  <c:v>4-element</c:v>
                </c:pt>
              </c:strCache>
            </c:strRef>
          </c:tx>
          <c:spPr>
            <a:solidFill>
              <a:schemeClr val="accent1">
                <a:lumMod val="20000"/>
                <a:lumOff val="80000"/>
              </a:schemeClr>
            </a:solidFill>
          </c:spPr>
          <c:cat>
            <c:numRef>
              <c:extLst>
                <c:ext xmlns:c15="http://schemas.microsoft.com/office/drawing/2012/chart" uri="{02D57815-91ED-43cb-92C2-25804820EDAC}">
                  <c15:fullRef>
                    <c15:sqref>'10 mmwave'!$K$34:$R$34</c15:sqref>
                  </c15:fullRef>
                </c:ext>
              </c:extLst>
              <c:f>'10 mmwave'!$M$34:$R$34</c:f>
              <c:numCache>
                <c:formatCode>General</c:formatCode>
                <c:ptCount val="6"/>
                <c:pt idx="0">
                  <c:v>2019</c:v>
                </c:pt>
                <c:pt idx="1">
                  <c:v>2020</c:v>
                </c:pt>
                <c:pt idx="2">
                  <c:v>2021</c:v>
                </c:pt>
                <c:pt idx="3">
                  <c:v>2022</c:v>
                </c:pt>
                <c:pt idx="4">
                  <c:v>2023</c:v>
                </c:pt>
                <c:pt idx="5">
                  <c:v>2024</c:v>
                </c:pt>
              </c:numCache>
            </c:numRef>
          </c:cat>
          <c:val>
            <c:numRef>
              <c:extLst>
                <c:ext xmlns:c15="http://schemas.microsoft.com/office/drawing/2012/chart" uri="{02D57815-91ED-43cb-92C2-25804820EDAC}">
                  <c15:fullRef>
                    <c15:sqref>'10 mmwave'!$K$35:$R$35</c15:sqref>
                  </c15:fullRef>
                </c:ext>
              </c:extLst>
              <c:f>'10 mmwave'!$M$35:$R$35</c:f>
              <c:numCache>
                <c:formatCode>"$"#,##0,,\ " M"</c:formatCode>
                <c:ptCount val="6"/>
                <c:pt idx="0">
                  <c:v>28800000</c:v>
                </c:pt>
                <c:pt idx="1">
                  <c:v>104444999.99999997</c:v>
                </c:pt>
                <c:pt idx="2">
                  <c:v>373626000</c:v>
                </c:pt>
                <c:pt idx="3">
                  <c:v>765344249.99999988</c:v>
                </c:pt>
                <c:pt idx="4">
                  <c:v>1012292943.7499998</c:v>
                </c:pt>
                <c:pt idx="5">
                  <c:v>1167936783.75</c:v>
                </c:pt>
              </c:numCache>
            </c:numRef>
          </c:val>
          <c:extLst>
            <c:ext xmlns:c16="http://schemas.microsoft.com/office/drawing/2014/chart" uri="{C3380CC4-5D6E-409C-BE32-E72D297353CC}">
              <c16:uniqueId val="{00000000-F42A-4E56-925D-F083CE2FDE2A}"/>
            </c:ext>
          </c:extLst>
        </c:ser>
        <c:ser>
          <c:idx val="2"/>
          <c:order val="1"/>
          <c:tx>
            <c:strRef>
              <c:f>'10 mmwave'!$B$36</c:f>
              <c:strCache>
                <c:ptCount val="1"/>
                <c:pt idx="0">
                  <c:v>Other</c:v>
                </c:pt>
              </c:strCache>
            </c:strRef>
          </c:tx>
          <c:spPr>
            <a:ln w="25400">
              <a:noFill/>
            </a:ln>
          </c:spPr>
          <c:cat>
            <c:numRef>
              <c:extLst>
                <c:ext xmlns:c15="http://schemas.microsoft.com/office/drawing/2012/chart" uri="{02D57815-91ED-43cb-92C2-25804820EDAC}">
                  <c15:fullRef>
                    <c15:sqref>'10 mmwave'!$K$34:$R$34</c15:sqref>
                  </c15:fullRef>
                </c:ext>
              </c:extLst>
              <c:f>'10 mmwave'!$M$34:$R$34</c:f>
              <c:numCache>
                <c:formatCode>General</c:formatCode>
                <c:ptCount val="6"/>
                <c:pt idx="0">
                  <c:v>2019</c:v>
                </c:pt>
                <c:pt idx="1">
                  <c:v>2020</c:v>
                </c:pt>
                <c:pt idx="2">
                  <c:v>2021</c:v>
                </c:pt>
                <c:pt idx="3">
                  <c:v>2022</c:v>
                </c:pt>
                <c:pt idx="4">
                  <c:v>2023</c:v>
                </c:pt>
                <c:pt idx="5">
                  <c:v>2024</c:v>
                </c:pt>
              </c:numCache>
            </c:numRef>
          </c:cat>
          <c:val>
            <c:numRef>
              <c:extLst>
                <c:ext xmlns:c15="http://schemas.microsoft.com/office/drawing/2012/chart" uri="{02D57815-91ED-43cb-92C2-25804820EDAC}">
                  <c15:fullRef>
                    <c15:sqref>'10 mmwave'!$K$36:$R$36</c15:sqref>
                  </c15:fullRef>
                </c:ext>
              </c:extLst>
              <c:f>'10 mmwave'!$M$36:$R$36</c:f>
              <c:numCache>
                <c:formatCode>"$"#,##0,,\ " M"</c:formatCode>
                <c:ptCount val="6"/>
                <c:pt idx="0">
                  <c:v>0</c:v>
                </c:pt>
                <c:pt idx="1">
                  <c:v>39600000</c:v>
                </c:pt>
                <c:pt idx="2">
                  <c:v>134639999.99999997</c:v>
                </c:pt>
                <c:pt idx="3">
                  <c:v>286110000</c:v>
                </c:pt>
                <c:pt idx="4">
                  <c:v>389109599.99999994</c:v>
                </c:pt>
                <c:pt idx="5">
                  <c:v>454771844.99999988</c:v>
                </c:pt>
              </c:numCache>
            </c:numRef>
          </c:val>
          <c:extLst>
            <c:ext xmlns:c16="http://schemas.microsoft.com/office/drawing/2014/chart" uri="{C3380CC4-5D6E-409C-BE32-E72D297353CC}">
              <c16:uniqueId val="{00000002-F42A-4E56-925D-F083CE2FDE2A}"/>
            </c:ext>
          </c:extLst>
        </c:ser>
        <c:dLbls>
          <c:showLegendKey val="0"/>
          <c:showVal val="0"/>
          <c:showCatName val="0"/>
          <c:showSerName val="0"/>
          <c:showPercent val="0"/>
          <c:showBubbleSize val="0"/>
        </c:dLbls>
        <c:axId val="468289720"/>
        <c:axId val="468290112"/>
      </c:areaChart>
      <c:catAx>
        <c:axId val="468289720"/>
        <c:scaling>
          <c:orientation val="minMax"/>
        </c:scaling>
        <c:delete val="0"/>
        <c:axPos val="b"/>
        <c:numFmt formatCode="General" sourceLinked="1"/>
        <c:majorTickMark val="out"/>
        <c:minorTickMark val="none"/>
        <c:tickLblPos val="nextTo"/>
        <c:crossAx val="468290112"/>
        <c:crosses val="autoZero"/>
        <c:auto val="1"/>
        <c:lblAlgn val="ctr"/>
        <c:lblOffset val="100"/>
        <c:noMultiLvlLbl val="0"/>
      </c:catAx>
      <c:valAx>
        <c:axId val="468290112"/>
        <c:scaling>
          <c:orientation val="minMax"/>
          <c:min val="0"/>
        </c:scaling>
        <c:delete val="0"/>
        <c:axPos val="l"/>
        <c:majorGridlines/>
        <c:title>
          <c:tx>
            <c:rich>
              <a:bodyPr rot="-5400000" vert="horz"/>
              <a:lstStyle/>
              <a:p>
                <a:pPr>
                  <a:defRPr/>
                </a:pPr>
                <a:r>
                  <a:rPr lang="en-US"/>
                  <a:t>mm-wave</a:t>
                </a:r>
                <a:r>
                  <a:rPr lang="en-US" baseline="0"/>
                  <a:t> Sub-Array </a:t>
                </a:r>
                <a:r>
                  <a:rPr lang="en-US"/>
                  <a:t> Revenue </a:t>
                </a:r>
              </a:p>
            </c:rich>
          </c:tx>
          <c:layout>
            <c:manualLayout>
              <c:xMode val="edge"/>
              <c:yMode val="edge"/>
              <c:x val="9.1172051864578038E-3"/>
              <c:y val="5.6269808234029987E-2"/>
            </c:manualLayout>
          </c:layout>
          <c:overlay val="0"/>
        </c:title>
        <c:numFmt formatCode="&quot;$&quot;#,##0,,\ &quot; M&quot;" sourceLinked="0"/>
        <c:majorTickMark val="out"/>
        <c:minorTickMark val="none"/>
        <c:tickLblPos val="nextTo"/>
        <c:crossAx val="468289720"/>
        <c:crosses val="autoZero"/>
        <c:crossBetween val="midCat"/>
      </c:valAx>
    </c:plotArea>
    <c:legend>
      <c:legendPos val="r"/>
      <c:layout>
        <c:manualLayout>
          <c:xMode val="edge"/>
          <c:yMode val="edge"/>
          <c:x val="0.7793145175034939"/>
          <c:y val="0.18014825849471519"/>
          <c:w val="0.15119303657167654"/>
          <c:h val="0.30279814581026221"/>
        </c:manualLayout>
      </c:layout>
      <c:overlay val="0"/>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 l="0.7" r="0.7" t="0.75" header="0.3" footer="0.3"/>
    <c:pageSetup/>
  </c:printSettings>
</c:chartSpace>
</file>

<file path=xl/charts/chart1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barChart>
        <c:barDir val="col"/>
        <c:grouping val="stacked"/>
        <c:varyColors val="0"/>
        <c:ser>
          <c:idx val="1"/>
          <c:order val="0"/>
          <c:tx>
            <c:strRef>
              <c:f>'10 mmwave'!$B$16</c:f>
              <c:strCache>
                <c:ptCount val="1"/>
                <c:pt idx="0">
                  <c:v>Smartphones</c:v>
                </c:pt>
              </c:strCache>
            </c:strRef>
          </c:tx>
          <c:spPr>
            <a:solidFill>
              <a:schemeClr val="accent1">
                <a:lumMod val="20000"/>
                <a:lumOff val="80000"/>
              </a:schemeClr>
            </a:solidFill>
            <a:ln>
              <a:noFill/>
            </a:ln>
            <a:effectLst/>
          </c:spPr>
          <c:invertIfNegative val="0"/>
          <c:cat>
            <c:numRef>
              <c:extLst>
                <c:ext xmlns:c15="http://schemas.microsoft.com/office/drawing/2012/chart" uri="{02D57815-91ED-43cb-92C2-25804820EDAC}">
                  <c15:fullRef>
                    <c15:sqref>'10 mmwave'!$K$15:$R$15</c15:sqref>
                  </c15:fullRef>
                </c:ext>
              </c:extLst>
              <c:f>'10 mmwave'!$L$15:$R$15</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'10 mmwave'!$K$16:$R$16</c15:sqref>
                  </c15:fullRef>
                </c:ext>
              </c:extLst>
              <c:f>'10 mmwave'!$L$16:$R$16</c:f>
              <c:numCache>
                <c:formatCode>#,##0,,"M"</c:formatCode>
                <c:ptCount val="7"/>
                <c:pt idx="0">
                  <c:v>0</c:v>
                </c:pt>
                <c:pt idx="1">
                  <c:v>0</c:v>
                </c:pt>
                <c:pt idx="2">
                  <c:v>3100000</c:v>
                </c:pt>
                <c:pt idx="3">
                  <c:v>24800000</c:v>
                </c:pt>
                <c:pt idx="4">
                  <c:v>62000000</c:v>
                </c:pt>
                <c:pt idx="5">
                  <c:v>93000000</c:v>
                </c:pt>
                <c:pt idx="6">
                  <c:v>124000000</c:v>
                </c:pt>
              </c:numCache>
            </c:numRef>
          </c:val>
          <c:extLst>
            <c:ext xmlns:c16="http://schemas.microsoft.com/office/drawing/2014/chart" uri="{C3380CC4-5D6E-409C-BE32-E72D297353CC}">
              <c16:uniqueId val="{00000000-6E19-48DB-A9E0-FD741B94FA71}"/>
            </c:ext>
          </c:extLst>
        </c:ser>
        <c:ser>
          <c:idx val="2"/>
          <c:order val="1"/>
          <c:tx>
            <c:strRef>
              <c:f>'10 mmwave'!$B$17</c:f>
              <c:strCache>
                <c:ptCount val="1"/>
                <c:pt idx="0">
                  <c:v>Tablets</c:v>
                </c:pt>
              </c:strCache>
            </c:strRef>
          </c:tx>
          <c:spPr>
            <a:solidFill>
              <a:schemeClr val="tx1"/>
            </a:solidFill>
            <a:ln>
              <a:noFill/>
            </a:ln>
            <a:effectLst/>
          </c:spPr>
          <c:invertIfNegative val="0"/>
          <c:cat>
            <c:numRef>
              <c:extLst>
                <c:ext xmlns:c15="http://schemas.microsoft.com/office/drawing/2012/chart" uri="{02D57815-91ED-43cb-92C2-25804820EDAC}">
                  <c15:fullRef>
                    <c15:sqref>'10 mmwave'!$K$15:$R$15</c15:sqref>
                  </c15:fullRef>
                </c:ext>
              </c:extLst>
              <c:f>'10 mmwave'!$L$15:$R$15</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'10 mmwave'!$K$17:$R$17</c15:sqref>
                  </c15:fullRef>
                </c:ext>
              </c:extLst>
              <c:f>'10 mmwave'!$L$17:$R$17</c:f>
              <c:numCache>
                <c:formatCode>#,##0,,"M"</c:formatCode>
                <c:ptCount val="7"/>
                <c:pt idx="0">
                  <c:v>0</c:v>
                </c:pt>
                <c:pt idx="1">
                  <c:v>800000</c:v>
                </c:pt>
                <c:pt idx="2">
                  <c:v>4000000</c:v>
                </c:pt>
                <c:pt idx="3">
                  <c:v>8000000</c:v>
                </c:pt>
                <c:pt idx="4">
                  <c:v>12000000</c:v>
                </c:pt>
                <c:pt idx="5">
                  <c:v>16000000</c:v>
                </c:pt>
                <c:pt idx="6">
                  <c:v>20000000</c:v>
                </c:pt>
              </c:numCache>
            </c:numRef>
          </c:val>
          <c:extLst>
            <c:ext xmlns:c16="http://schemas.microsoft.com/office/drawing/2014/chart" uri="{C3380CC4-5D6E-409C-BE32-E72D297353CC}">
              <c16:uniqueId val="{00000002-6E19-48DB-A9E0-FD741B94FA71}"/>
            </c:ext>
          </c:extLst>
        </c:ser>
        <c:ser>
          <c:idx val="0"/>
          <c:order val="2"/>
          <c:tx>
            <c:strRef>
              <c:f>'10 mmwave'!$B$18</c:f>
              <c:strCache>
                <c:ptCount val="1"/>
                <c:pt idx="0">
                  <c:v>Hotspots+CPEs</c:v>
                </c:pt>
              </c:strCache>
            </c:strRef>
          </c:tx>
          <c:spPr>
            <a:solidFill>
              <a:schemeClr val="tx2">
                <a:lumMod val="60000"/>
                <a:lumOff val="40000"/>
              </a:schemeClr>
            </a:solidFill>
            <a:ln>
              <a:noFill/>
            </a:ln>
            <a:effectLst/>
          </c:spPr>
          <c:invertIfNegative val="0"/>
          <c:cat>
            <c:numRef>
              <c:extLst>
                <c:ext xmlns:c15="http://schemas.microsoft.com/office/drawing/2012/chart" uri="{02D57815-91ED-43cb-92C2-25804820EDAC}">
                  <c15:fullRef>
                    <c15:sqref>'10 mmwave'!$K$15:$R$15</c15:sqref>
                  </c15:fullRef>
                </c:ext>
              </c:extLst>
              <c:f>'10 mmwave'!$L$15:$R$15</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'10 mmwave'!$K$18:$R$18</c15:sqref>
                  </c15:fullRef>
                </c:ext>
              </c:extLst>
              <c:f>'10 mmwave'!$L$18:$R$18</c:f>
              <c:numCache>
                <c:formatCode>#,##0,,"M"</c:formatCode>
                <c:ptCount val="7"/>
                <c:pt idx="0">
                  <c:v>0</c:v>
                </c:pt>
                <c:pt idx="1">
                  <c:v>4000000</c:v>
                </c:pt>
                <c:pt idx="2">
                  <c:v>22000000</c:v>
                </c:pt>
                <c:pt idx="3">
                  <c:v>88000000</c:v>
                </c:pt>
                <c:pt idx="4">
                  <c:v>220000000</c:v>
                </c:pt>
                <c:pt idx="5">
                  <c:v>352000000</c:v>
                </c:pt>
                <c:pt idx="6">
                  <c:v>484000000</c:v>
                </c:pt>
              </c:numCache>
            </c:numRef>
          </c:val>
          <c:extLst>
            <c:ext xmlns:c16="http://schemas.microsoft.com/office/drawing/2014/chart" uri="{C3380CC4-5D6E-409C-BE32-E72D297353CC}">
              <c16:uniqueId val="{00000000-97A4-4F79-827B-E22BAE87ABAC}"/>
            </c:ext>
          </c:extLst>
        </c:ser>
        <c:dLbls>
          <c:showLegendKey val="0"/>
          <c:showVal val="0"/>
          <c:showCatName val="0"/>
          <c:showSerName val="0"/>
          <c:showPercent val="0"/>
          <c:showBubbleSize val="0"/>
        </c:dLbls>
        <c:gapWidth val="150"/>
        <c:overlap val="100"/>
        <c:axId val="468290896"/>
        <c:axId val="468291288"/>
      </c:barChart>
      <c:catAx>
        <c:axId val="468290896"/>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crossAx val="468291288"/>
        <c:crosses val="autoZero"/>
        <c:auto val="1"/>
        <c:lblAlgn val="ctr"/>
        <c:lblOffset val="100"/>
        <c:noMultiLvlLbl val="0"/>
      </c:catAx>
      <c:valAx>
        <c:axId val="468291288"/>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100" b="1" i="0" u="none" strike="noStrike" kern="1200" baseline="0">
                    <a:solidFill>
                      <a:schemeClr val="tx1"/>
                    </a:solidFill>
                    <a:latin typeface="Candara" pitchFamily="34" charset="0"/>
                    <a:ea typeface="+mn-ea"/>
                    <a:cs typeface="+mn-cs"/>
                  </a:defRPr>
                </a:pPr>
                <a:r>
                  <a:rPr lang="en-US"/>
                  <a:t>mm-wave Sub-Array</a:t>
                </a:r>
                <a:r>
                  <a:rPr lang="en-US" baseline="0"/>
                  <a:t> </a:t>
                </a:r>
                <a:r>
                  <a:rPr lang="en-US"/>
                  <a:t>Shipments </a:t>
                </a:r>
              </a:p>
              <a:p>
                <a:pPr>
                  <a:defRPr/>
                </a:pPr>
                <a:endParaRPr lang="en-US"/>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solidFill>
                  <a:latin typeface="Candara" pitchFamily="34" charset="0"/>
                  <a:ea typeface="+mn-ea"/>
                  <a:cs typeface="+mn-cs"/>
                </a:defRPr>
              </a:pPr>
              <a:endParaRPr lang="en-US"/>
            </a:p>
          </c:txPr>
        </c:title>
        <c:numFmt formatCode="#,##0,,\ &quot;M&quot;"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crossAx val="468290896"/>
        <c:crosses val="autoZero"/>
        <c:crossBetween val="between"/>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0.15541059489997372"/>
          <c:y val="6.4357652852146147E-2"/>
          <c:w val="0.72791966052249613"/>
          <c:h val="0.78278032954214061"/>
        </c:manualLayout>
      </c:layout>
      <c:barChart>
        <c:barDir val="col"/>
        <c:grouping val="stacked"/>
        <c:varyColors val="0"/>
        <c:ser>
          <c:idx val="2"/>
          <c:order val="0"/>
          <c:tx>
            <c:strRef>
              <c:f>'1a.  Terminal Analysis'!$C$27</c:f>
              <c:strCache>
                <c:ptCount val="1"/>
                <c:pt idx="0">
                  <c:v>Terminals with UL CA</c:v>
                </c:pt>
              </c:strCache>
            </c:strRef>
          </c:tx>
          <c:spPr>
            <a:solidFill>
              <a:schemeClr val="accent1">
                <a:tint val="65000"/>
              </a:schemeClr>
            </a:solidFill>
            <a:ln>
              <a:noFill/>
            </a:ln>
            <a:effectLst/>
          </c:spPr>
          <c:invertIfNegative val="0"/>
          <c:cat>
            <c:numRef>
              <c:f>'1a.  Terminal Analysis'!$L$15:$R$15</c:f>
              <c:numCache>
                <c:formatCode>General</c:formatCode>
                <c:ptCount val="7"/>
                <c:pt idx="0">
                  <c:v>2018</c:v>
                </c:pt>
                <c:pt idx="1">
                  <c:v>2019</c:v>
                </c:pt>
                <c:pt idx="2">
                  <c:v>2020</c:v>
                </c:pt>
                <c:pt idx="3">
                  <c:v>2021</c:v>
                </c:pt>
                <c:pt idx="4">
                  <c:v>2022</c:v>
                </c:pt>
                <c:pt idx="5">
                  <c:v>2023</c:v>
                </c:pt>
                <c:pt idx="6">
                  <c:v>2024</c:v>
                </c:pt>
              </c:numCache>
            </c:numRef>
          </c:cat>
          <c:val>
            <c:numRef>
              <c:f>'1a.  Terminal Analysis'!$L$27:$R$27</c:f>
              <c:numCache>
                <c:formatCode>#,##0,,</c:formatCode>
                <c:ptCount val="7"/>
                <c:pt idx="0">
                  <c:v>0</c:v>
                </c:pt>
                <c:pt idx="1">
                  <c:v>22192478.745013349</c:v>
                </c:pt>
                <c:pt idx="2">
                  <c:v>44485872.295961894</c:v>
                </c:pt>
                <c:pt idx="3">
                  <c:v>67550870.534077004</c:v>
                </c:pt>
                <c:pt idx="4">
                  <c:v>93571434.925447404</c:v>
                </c:pt>
                <c:pt idx="5">
                  <c:v>124421653.34769753</c:v>
                </c:pt>
                <c:pt idx="6">
                  <c:v>158503647.58999076</c:v>
                </c:pt>
              </c:numCache>
            </c:numRef>
          </c:val>
          <c:extLst>
            <c:ext xmlns:c16="http://schemas.microsoft.com/office/drawing/2014/chart" uri="{C3380CC4-5D6E-409C-BE32-E72D297353CC}">
              <c16:uniqueId val="{00000000-3235-408D-8458-974D2666A9B3}"/>
            </c:ext>
          </c:extLst>
        </c:ser>
        <c:dLbls>
          <c:showLegendKey val="0"/>
          <c:showVal val="0"/>
          <c:showCatName val="0"/>
          <c:showSerName val="0"/>
          <c:showPercent val="0"/>
          <c:showBubbleSize val="0"/>
        </c:dLbls>
        <c:gapWidth val="150"/>
        <c:overlap val="100"/>
        <c:axId val="456362040"/>
        <c:axId val="456360624"/>
      </c:barChart>
      <c:catAx>
        <c:axId val="456362040"/>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456360624"/>
        <c:crosses val="autoZero"/>
        <c:auto val="1"/>
        <c:lblAlgn val="ctr"/>
        <c:lblOffset val="100"/>
        <c:noMultiLvlLbl val="0"/>
      </c:catAx>
      <c:valAx>
        <c:axId val="456360624"/>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r>
                  <a:rPr lang="en-US"/>
                  <a:t>Terminal Shipments with UL CA </a:t>
                </a:r>
              </a:p>
            </c:rich>
          </c:tx>
          <c:layout>
            <c:manualLayout>
              <c:xMode val="edge"/>
              <c:yMode val="edge"/>
              <c:x val="9.0025148202547943E-3"/>
              <c:y val="3.8052153062243993E-2"/>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endParaRPr lang="en-US"/>
            </a:p>
          </c:txPr>
        </c:title>
        <c:numFmt formatCode="#,##0,,\ &quot;M&quot;"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456362040"/>
        <c:crosses val="autoZero"/>
        <c:crossBetween val="between"/>
      </c:valAx>
      <c:spPr>
        <a:solidFill>
          <a:schemeClr val="bg1"/>
        </a:solidFill>
        <a:ln>
          <a:noFill/>
        </a:ln>
        <a:effectLst/>
      </c:spPr>
    </c:plotArea>
    <c:plotVisOnly val="1"/>
    <c:dispBlanksAs val="gap"/>
    <c:showDLblsOverMax val="0"/>
  </c:chart>
  <c:spPr>
    <a:solidFill>
      <a:schemeClr val="bg1"/>
    </a:solidFill>
    <a:ln w="9525" cap="flat" cmpd="sng" algn="ctr">
      <a:noFill/>
      <a:prstDash val="solid"/>
      <a:round/>
    </a:ln>
    <a:effectLst/>
  </c:spPr>
  <c:txPr>
    <a:bodyPr/>
    <a:lstStyle/>
    <a:p>
      <a:pPr>
        <a:defRPr sz="1200">
          <a:latin typeface="Candara" pitchFamily="34" charset="0"/>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0.18323519693240012"/>
          <c:y val="6.4357652852146147E-2"/>
          <c:w val="0.70009498613051113"/>
          <c:h val="0.78278032954214061"/>
        </c:manualLayout>
      </c:layout>
      <c:barChart>
        <c:barDir val="col"/>
        <c:grouping val="stacked"/>
        <c:varyColors val="0"/>
        <c:ser>
          <c:idx val="2"/>
          <c:order val="0"/>
          <c:tx>
            <c:strRef>
              <c:f>'1a.  Terminal Analysis'!$C$35</c:f>
              <c:strCache>
                <c:ptCount val="1"/>
                <c:pt idx="0">
                  <c:v>Terminals shipped with LAA</c:v>
                </c:pt>
              </c:strCache>
            </c:strRef>
          </c:tx>
          <c:spPr>
            <a:solidFill>
              <a:srgbClr val="0070C0"/>
            </a:solidFill>
            <a:ln>
              <a:noFill/>
            </a:ln>
            <a:effectLst/>
          </c:spPr>
          <c:invertIfNegative val="0"/>
          <c:cat>
            <c:numRef>
              <c:extLst>
                <c:ext xmlns:c15="http://schemas.microsoft.com/office/drawing/2012/chart" uri="{02D57815-91ED-43cb-92C2-25804820EDAC}">
                  <c15:fullRef>
                    <c15:sqref>'1a.  Terminal Analysis'!$E$15:$R$15</c15:sqref>
                  </c15:fullRef>
                </c:ext>
              </c:extLst>
              <c:f>('1a.  Terminal Analysis'!$E$15:$H$15,'1a.  Terminal Analysis'!$L$15:$R$15)</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'1a.  Terminal Analysis'!$E$35:$R$35</c15:sqref>
                  </c15:fullRef>
                </c:ext>
              </c:extLst>
              <c:f>('1a.  Terminal Analysis'!$E$35:$H$35,'1a.  Terminal Analysis'!$L$35:$R$35)</c:f>
              <c:numCache>
                <c:formatCode>#,##0,,</c:formatCode>
                <c:ptCount val="7"/>
                <c:pt idx="0">
                  <c:v>88769914.980053395</c:v>
                </c:pt>
                <c:pt idx="1">
                  <c:v>355886978.36769515</c:v>
                </c:pt>
                <c:pt idx="2">
                  <c:v>743059575.87484705</c:v>
                </c:pt>
                <c:pt idx="3">
                  <c:v>1076071501.6426451</c:v>
                </c:pt>
                <c:pt idx="4">
                  <c:v>1393522517.4942124</c:v>
                </c:pt>
                <c:pt idx="5">
                  <c:v>1717122848.8915668</c:v>
                </c:pt>
                <c:pt idx="6">
                  <c:v>2141795758.0112092</c:v>
                </c:pt>
              </c:numCache>
            </c:numRef>
          </c:val>
          <c:extLst>
            <c:ext xmlns:c16="http://schemas.microsoft.com/office/drawing/2014/chart" uri="{C3380CC4-5D6E-409C-BE32-E72D297353CC}">
              <c16:uniqueId val="{00000000-DB59-4432-81D5-1E2E077200E6}"/>
            </c:ext>
          </c:extLst>
        </c:ser>
        <c:dLbls>
          <c:showLegendKey val="0"/>
          <c:showVal val="0"/>
          <c:showCatName val="0"/>
          <c:showSerName val="0"/>
          <c:showPercent val="0"/>
          <c:showBubbleSize val="0"/>
        </c:dLbls>
        <c:gapWidth val="150"/>
        <c:overlap val="100"/>
        <c:axId val="454795896"/>
        <c:axId val="454796288"/>
      </c:barChart>
      <c:catAx>
        <c:axId val="454795896"/>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454796288"/>
        <c:crosses val="autoZero"/>
        <c:auto val="1"/>
        <c:lblAlgn val="ctr"/>
        <c:lblOffset val="100"/>
        <c:noMultiLvlLbl val="0"/>
      </c:catAx>
      <c:valAx>
        <c:axId val="454796288"/>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r>
                  <a:rPr lang="en-US"/>
                  <a:t>Terminal Shipments with LAA</a:t>
                </a:r>
              </a:p>
            </c:rich>
          </c:tx>
          <c:layout>
            <c:manualLayout>
              <c:xMode val="edge"/>
              <c:yMode val="edge"/>
              <c:x val="9.0025148202547943E-3"/>
              <c:y val="3.8052153062243993E-2"/>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endParaRPr lang="en-US"/>
            </a:p>
          </c:txPr>
        </c:title>
        <c:numFmt formatCode="#,##0,,\ &quot;M&quot;"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454795896"/>
        <c:crosses val="autoZero"/>
        <c:crossBetween val="between"/>
      </c:valAx>
      <c:spPr>
        <a:solidFill>
          <a:schemeClr val="bg1"/>
        </a:solidFill>
        <a:ln>
          <a:noFill/>
        </a:ln>
        <a:effectLst/>
      </c:spPr>
    </c:plotArea>
    <c:plotVisOnly val="1"/>
    <c:dispBlanksAs val="gap"/>
    <c:showDLblsOverMax val="0"/>
  </c:chart>
  <c:spPr>
    <a:solidFill>
      <a:schemeClr val="bg1"/>
    </a:solidFill>
    <a:ln w="9525" cap="flat" cmpd="sng" algn="ctr">
      <a:noFill/>
      <a:prstDash val="solid"/>
      <a:round/>
    </a:ln>
    <a:effectLst/>
  </c:spPr>
  <c:txPr>
    <a:bodyPr/>
    <a:lstStyle/>
    <a:p>
      <a:pPr>
        <a:defRPr sz="1200">
          <a:latin typeface="Candara" pitchFamily="34" charset="0"/>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598862642169729"/>
          <c:y val="5.1400554097404488E-2"/>
          <c:w val="0.56309536307961505"/>
          <c:h val="0.8326195683872849"/>
        </c:manualLayout>
      </c:layout>
      <c:barChart>
        <c:barDir val="col"/>
        <c:grouping val="stacked"/>
        <c:varyColors val="0"/>
        <c:ser>
          <c:idx val="2"/>
          <c:order val="0"/>
          <c:tx>
            <c:strRef>
              <c:f>'2.  MIMO forecast'!$C$16</c:f>
              <c:strCache>
                <c:ptCount val="1"/>
                <c:pt idx="0">
                  <c:v>DL nx2</c:v>
                </c:pt>
              </c:strCache>
            </c:strRef>
          </c:tx>
          <c:spPr>
            <a:solidFill>
              <a:schemeClr val="accent1"/>
            </a:solidFill>
          </c:spPr>
          <c:invertIfNegative val="0"/>
          <c:cat>
            <c:numRef>
              <c:f>'2.  MIMO forecast'!$L$15:$R$15</c:f>
              <c:numCache>
                <c:formatCode>General</c:formatCode>
                <c:ptCount val="7"/>
                <c:pt idx="0">
                  <c:v>2018</c:v>
                </c:pt>
                <c:pt idx="1">
                  <c:v>2019</c:v>
                </c:pt>
                <c:pt idx="2">
                  <c:v>2020</c:v>
                </c:pt>
                <c:pt idx="3">
                  <c:v>2021</c:v>
                </c:pt>
                <c:pt idx="4">
                  <c:v>2022</c:v>
                </c:pt>
                <c:pt idx="5">
                  <c:v>2023</c:v>
                </c:pt>
                <c:pt idx="6">
                  <c:v>2024</c:v>
                </c:pt>
              </c:numCache>
            </c:numRef>
          </c:cat>
          <c:val>
            <c:numRef>
              <c:f>'2.  MIMO forecast'!$L$16:$R$16</c:f>
              <c:numCache>
                <c:formatCode>#,##0,,</c:formatCode>
                <c:ptCount val="7"/>
                <c:pt idx="0">
                  <c:v>811863362.91999996</c:v>
                </c:pt>
                <c:pt idx="1">
                  <c:v>786738999.20000005</c:v>
                </c:pt>
                <c:pt idx="2">
                  <c:v>712395184.80000007</c:v>
                </c:pt>
                <c:pt idx="3">
                  <c:v>651517909.21800005</c:v>
                </c:pt>
                <c:pt idx="4">
                  <c:v>601089042.176</c:v>
                </c:pt>
                <c:pt idx="5">
                  <c:v>627081317.21376014</c:v>
                </c:pt>
                <c:pt idx="6">
                  <c:v>665197876.18169606</c:v>
                </c:pt>
              </c:numCache>
            </c:numRef>
          </c:val>
          <c:extLst>
            <c:ext xmlns:c16="http://schemas.microsoft.com/office/drawing/2014/chart" uri="{C3380CC4-5D6E-409C-BE32-E72D297353CC}">
              <c16:uniqueId val="{00000000-A439-447F-850D-EE30419BE61C}"/>
            </c:ext>
          </c:extLst>
        </c:ser>
        <c:ser>
          <c:idx val="3"/>
          <c:order val="1"/>
          <c:tx>
            <c:strRef>
              <c:f>'2.  MIMO forecast'!$C$17</c:f>
              <c:strCache>
                <c:ptCount val="1"/>
                <c:pt idx="0">
                  <c:v>DL nx4</c:v>
                </c:pt>
              </c:strCache>
            </c:strRef>
          </c:tx>
          <c:spPr>
            <a:solidFill>
              <a:schemeClr val="bg1">
                <a:lumMod val="75000"/>
              </a:schemeClr>
            </a:solidFill>
          </c:spPr>
          <c:invertIfNegative val="0"/>
          <c:cat>
            <c:numRef>
              <c:f>'2.  MIMO forecast'!$L$15:$R$15</c:f>
              <c:numCache>
                <c:formatCode>General</c:formatCode>
                <c:ptCount val="7"/>
                <c:pt idx="0">
                  <c:v>2018</c:v>
                </c:pt>
                <c:pt idx="1">
                  <c:v>2019</c:v>
                </c:pt>
                <c:pt idx="2">
                  <c:v>2020</c:v>
                </c:pt>
                <c:pt idx="3">
                  <c:v>2021</c:v>
                </c:pt>
                <c:pt idx="4">
                  <c:v>2022</c:v>
                </c:pt>
                <c:pt idx="5">
                  <c:v>2023</c:v>
                </c:pt>
                <c:pt idx="6">
                  <c:v>2024</c:v>
                </c:pt>
              </c:numCache>
            </c:numRef>
          </c:cat>
          <c:val>
            <c:numRef>
              <c:f>'2.  MIMO forecast'!$L$17:$R$17</c:f>
              <c:numCache>
                <c:formatCode>#,##0,,</c:formatCode>
                <c:ptCount val="7"/>
                <c:pt idx="0">
                  <c:v>317246784.80000001</c:v>
                </c:pt>
                <c:pt idx="1">
                  <c:v>429130363.19999999</c:v>
                </c:pt>
                <c:pt idx="2">
                  <c:v>498676629.36000001</c:v>
                </c:pt>
                <c:pt idx="3">
                  <c:v>651517909.21800005</c:v>
                </c:pt>
                <c:pt idx="4">
                  <c:v>751361302.72000003</c:v>
                </c:pt>
                <c:pt idx="5">
                  <c:v>783851646.51720011</c:v>
                </c:pt>
                <c:pt idx="6">
                  <c:v>831497345.22712004</c:v>
                </c:pt>
              </c:numCache>
            </c:numRef>
          </c:val>
          <c:extLst>
            <c:ext xmlns:c16="http://schemas.microsoft.com/office/drawing/2014/chart" uri="{C3380CC4-5D6E-409C-BE32-E72D297353CC}">
              <c16:uniqueId val="{00000001-A439-447F-850D-EE30419BE61C}"/>
            </c:ext>
          </c:extLst>
        </c:ser>
        <c:ser>
          <c:idx val="0"/>
          <c:order val="2"/>
          <c:tx>
            <c:strRef>
              <c:f>'2.  MIMO forecast'!$C$18</c:f>
              <c:strCache>
                <c:ptCount val="1"/>
                <c:pt idx="0">
                  <c:v>DL nx8</c:v>
                </c:pt>
              </c:strCache>
            </c:strRef>
          </c:tx>
          <c:invertIfNegative val="0"/>
          <c:cat>
            <c:numRef>
              <c:f>'2.  MIMO forecast'!$L$15:$R$15</c:f>
              <c:numCache>
                <c:formatCode>General</c:formatCode>
                <c:ptCount val="7"/>
                <c:pt idx="0">
                  <c:v>2018</c:v>
                </c:pt>
                <c:pt idx="1">
                  <c:v>2019</c:v>
                </c:pt>
                <c:pt idx="2">
                  <c:v>2020</c:v>
                </c:pt>
                <c:pt idx="3">
                  <c:v>2021</c:v>
                </c:pt>
                <c:pt idx="4">
                  <c:v>2022</c:v>
                </c:pt>
                <c:pt idx="5">
                  <c:v>2023</c:v>
                </c:pt>
                <c:pt idx="6">
                  <c:v>2024</c:v>
                </c:pt>
              </c:numCache>
            </c:numRef>
          </c:cat>
          <c:val>
            <c:numRef>
              <c:f>'2.  MIMO forecast'!$L$18:$R$18</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2-A439-447F-850D-EE30419BE61C}"/>
            </c:ext>
          </c:extLst>
        </c:ser>
        <c:dLbls>
          <c:showLegendKey val="0"/>
          <c:showVal val="0"/>
          <c:showCatName val="0"/>
          <c:showSerName val="0"/>
          <c:showPercent val="0"/>
          <c:showBubbleSize val="0"/>
        </c:dLbls>
        <c:gapWidth val="150"/>
        <c:overlap val="100"/>
        <c:axId val="453931256"/>
        <c:axId val="453931648"/>
      </c:barChart>
      <c:catAx>
        <c:axId val="453931256"/>
        <c:scaling>
          <c:orientation val="minMax"/>
        </c:scaling>
        <c:delete val="0"/>
        <c:axPos val="b"/>
        <c:numFmt formatCode="General" sourceLinked="1"/>
        <c:majorTickMark val="out"/>
        <c:minorTickMark val="none"/>
        <c:tickLblPos val="nextTo"/>
        <c:crossAx val="453931648"/>
        <c:crosses val="autoZero"/>
        <c:auto val="1"/>
        <c:lblAlgn val="ctr"/>
        <c:lblOffset val="100"/>
        <c:noMultiLvlLbl val="0"/>
      </c:catAx>
      <c:valAx>
        <c:axId val="453931648"/>
        <c:scaling>
          <c:orientation val="minMax"/>
        </c:scaling>
        <c:delete val="0"/>
        <c:axPos val="l"/>
        <c:majorGridlines/>
        <c:title>
          <c:tx>
            <c:rich>
              <a:bodyPr rot="-5400000" vert="horz"/>
              <a:lstStyle/>
              <a:p>
                <a:pPr>
                  <a:defRPr/>
                </a:pPr>
                <a:r>
                  <a:rPr lang="en-US"/>
                  <a:t>Smartphonnes shIpped below 6 GHz</a:t>
                </a:r>
              </a:p>
            </c:rich>
          </c:tx>
          <c:layout>
            <c:manualLayout>
              <c:xMode val="edge"/>
              <c:yMode val="edge"/>
              <c:x val="2.1354472418306618E-2"/>
              <c:y val="0.14862859499250491"/>
            </c:manualLayout>
          </c:layout>
          <c:overlay val="0"/>
        </c:title>
        <c:numFmt formatCode="#,##0,,\ &quot;M&quot;" sourceLinked="0"/>
        <c:majorTickMark val="out"/>
        <c:minorTickMark val="none"/>
        <c:tickLblPos val="nextTo"/>
        <c:crossAx val="453931256"/>
        <c:crosses val="autoZero"/>
        <c:crossBetween val="between"/>
      </c:valAx>
    </c:plotArea>
    <c:legend>
      <c:legendPos val="r"/>
      <c:layout>
        <c:manualLayout>
          <c:xMode val="edge"/>
          <c:yMode val="edge"/>
          <c:x val="0.74019510061242344"/>
          <c:y val="0.14327253722258806"/>
          <c:w val="0.17647906869649455"/>
          <c:h val="0.36226972393111911"/>
        </c:manualLayout>
      </c:layout>
      <c:overlay val="0"/>
    </c:legend>
    <c:plotVisOnly val="1"/>
    <c:dispBlanksAs val="gap"/>
    <c:showDLblsOverMax val="0"/>
  </c:chart>
  <c:spPr>
    <a:ln>
      <a:noFill/>
    </a:ln>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598862642169729"/>
          <c:y val="5.1400554097404488E-2"/>
          <c:w val="0.67622700878877207"/>
          <c:h val="0.8326195683872849"/>
        </c:manualLayout>
      </c:layout>
      <c:barChart>
        <c:barDir val="col"/>
        <c:grouping val="stacked"/>
        <c:varyColors val="0"/>
        <c:ser>
          <c:idx val="1"/>
          <c:order val="0"/>
          <c:tx>
            <c:strRef>
              <c:f>'2.  MIMO forecast'!$C$48</c:f>
              <c:strCache>
                <c:ptCount val="1"/>
                <c:pt idx="0">
                  <c:v>DL nx2</c:v>
                </c:pt>
              </c:strCache>
            </c:strRef>
          </c:tx>
          <c:spPr>
            <a:solidFill>
              <a:schemeClr val="tx1"/>
            </a:solidFill>
          </c:spPr>
          <c:invertIfNegative val="0"/>
          <c:cat>
            <c:numRef>
              <c:extLst>
                <c:ext xmlns:c15="http://schemas.microsoft.com/office/drawing/2012/chart" uri="{02D57815-91ED-43cb-92C2-25804820EDAC}">
                  <c15:fullRef>
                    <c15:sqref>'2.  MIMO forecast'!$K$15:$R$15</c15:sqref>
                  </c15:fullRef>
                </c:ext>
              </c:extLst>
              <c:f>'2.  MIMO forecast'!$L$15:$R$15</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'2.  MIMO forecast'!$K$48:$R$48</c15:sqref>
                  </c15:fullRef>
                </c:ext>
              </c:extLst>
              <c:f>'2.  MIMO forecast'!$L$48:$R$48</c:f>
              <c:numCache>
                <c:formatCode>#,##0,,</c:formatCode>
                <c:ptCount val="7"/>
                <c:pt idx="0">
                  <c:v>44003925.000000007</c:v>
                </c:pt>
                <c:pt idx="1">
                  <c:v>31524512.500000007</c:v>
                </c:pt>
                <c:pt idx="2">
                  <c:v>19945178.250000011</c:v>
                </c:pt>
                <c:pt idx="3">
                  <c:v>14601464.050000003</c:v>
                </c:pt>
                <c:pt idx="4">
                  <c:v>7717956.1262500035</c:v>
                </c:pt>
                <c:pt idx="5">
                  <c:v>0</c:v>
                </c:pt>
                <c:pt idx="6">
                  <c:v>0</c:v>
                </c:pt>
              </c:numCache>
            </c:numRef>
          </c:val>
          <c:extLst>
            <c:ext xmlns:c16="http://schemas.microsoft.com/office/drawing/2014/chart" uri="{C3380CC4-5D6E-409C-BE32-E72D297353CC}">
              <c16:uniqueId val="{00000000-6B65-4F3D-B380-1953FA56B1E7}"/>
            </c:ext>
          </c:extLst>
        </c:ser>
        <c:ser>
          <c:idx val="2"/>
          <c:order val="1"/>
          <c:tx>
            <c:strRef>
              <c:f>'2.  MIMO forecast'!$C$49</c:f>
              <c:strCache>
                <c:ptCount val="1"/>
                <c:pt idx="0">
                  <c:v>DL nx4</c:v>
                </c:pt>
              </c:strCache>
            </c:strRef>
          </c:tx>
          <c:spPr>
            <a:solidFill>
              <a:schemeClr val="tx2">
                <a:lumMod val="40000"/>
                <a:lumOff val="60000"/>
              </a:schemeClr>
            </a:solidFill>
          </c:spPr>
          <c:invertIfNegative val="0"/>
          <c:cat>
            <c:numRef>
              <c:extLst>
                <c:ext xmlns:c15="http://schemas.microsoft.com/office/drawing/2012/chart" uri="{02D57815-91ED-43cb-92C2-25804820EDAC}">
                  <c15:fullRef>
                    <c15:sqref>'2.  MIMO forecast'!$K$15:$R$15</c15:sqref>
                  </c15:fullRef>
                </c:ext>
              </c:extLst>
              <c:f>'2.  MIMO forecast'!$L$15:$R$15</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'2.  MIMO forecast'!$K$49:$R$49</c15:sqref>
                  </c15:fullRef>
                </c:ext>
              </c:extLst>
              <c:f>'2.  MIMO forecast'!$L$49:$R$49</c:f>
              <c:numCache>
                <c:formatCode>#,##0,,</c:formatCode>
                <c:ptCount val="7"/>
                <c:pt idx="0">
                  <c:v>18858825.000000004</c:v>
                </c:pt>
                <c:pt idx="1">
                  <c:v>31524512.500000007</c:v>
                </c:pt>
                <c:pt idx="2">
                  <c:v>46538749.250000015</c:v>
                </c:pt>
                <c:pt idx="3">
                  <c:v>58405856.200000025</c:v>
                </c:pt>
                <c:pt idx="4">
                  <c:v>69461605.136250049</c:v>
                </c:pt>
                <c:pt idx="5">
                  <c:v>85838539.325625047</c:v>
                </c:pt>
                <c:pt idx="6">
                  <c:v>94680467.291906297</c:v>
                </c:pt>
              </c:numCache>
            </c:numRef>
          </c:val>
          <c:extLst>
            <c:ext xmlns:c16="http://schemas.microsoft.com/office/drawing/2014/chart" uri="{C3380CC4-5D6E-409C-BE32-E72D297353CC}">
              <c16:uniqueId val="{00000001-6B65-4F3D-B380-1953FA56B1E7}"/>
            </c:ext>
          </c:extLst>
        </c:ser>
        <c:ser>
          <c:idx val="3"/>
          <c:order val="2"/>
          <c:tx>
            <c:strRef>
              <c:f>'2.  MIMO forecast'!$C$50</c:f>
              <c:strCache>
                <c:ptCount val="1"/>
                <c:pt idx="0">
                  <c:v>DL nx8</c:v>
                </c:pt>
              </c:strCache>
            </c:strRef>
          </c:tx>
          <c:spPr>
            <a:solidFill>
              <a:schemeClr val="bg1">
                <a:lumMod val="75000"/>
              </a:schemeClr>
            </a:solidFill>
          </c:spPr>
          <c:invertIfNegative val="0"/>
          <c:cat>
            <c:numRef>
              <c:extLst>
                <c:ext xmlns:c15="http://schemas.microsoft.com/office/drawing/2012/chart" uri="{02D57815-91ED-43cb-92C2-25804820EDAC}">
                  <c15:fullRef>
                    <c15:sqref>'2.  MIMO forecast'!$K$15:$R$15</c15:sqref>
                  </c15:fullRef>
                </c:ext>
              </c:extLst>
              <c:f>'2.  MIMO forecast'!$L$15:$R$15</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'2.  MIMO forecast'!$K$50:$R$50</c15:sqref>
                  </c15:fullRef>
                </c:ext>
              </c:extLst>
              <c:f>'2.  MIMO forecast'!$L$50:$R$50</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2-6B65-4F3D-B380-1953FA56B1E7}"/>
            </c:ext>
          </c:extLst>
        </c:ser>
        <c:dLbls>
          <c:showLegendKey val="0"/>
          <c:showVal val="0"/>
          <c:showCatName val="0"/>
          <c:showSerName val="0"/>
          <c:showPercent val="0"/>
          <c:showBubbleSize val="0"/>
        </c:dLbls>
        <c:gapWidth val="150"/>
        <c:overlap val="100"/>
        <c:axId val="454050816"/>
        <c:axId val="458888168"/>
      </c:barChart>
      <c:catAx>
        <c:axId val="454050816"/>
        <c:scaling>
          <c:orientation val="minMax"/>
        </c:scaling>
        <c:delete val="0"/>
        <c:axPos val="b"/>
        <c:numFmt formatCode="General" sourceLinked="1"/>
        <c:majorTickMark val="out"/>
        <c:minorTickMark val="none"/>
        <c:tickLblPos val="nextTo"/>
        <c:crossAx val="458888168"/>
        <c:crosses val="autoZero"/>
        <c:auto val="1"/>
        <c:lblAlgn val="ctr"/>
        <c:lblOffset val="100"/>
        <c:noMultiLvlLbl val="0"/>
      </c:catAx>
      <c:valAx>
        <c:axId val="458888168"/>
        <c:scaling>
          <c:orientation val="minMax"/>
        </c:scaling>
        <c:delete val="0"/>
        <c:axPos val="l"/>
        <c:majorGridlines/>
        <c:title>
          <c:tx>
            <c:rich>
              <a:bodyPr rot="-5400000" vert="horz"/>
              <a:lstStyle/>
              <a:p>
                <a:pPr>
                  <a:defRPr/>
                </a:pPr>
                <a:r>
                  <a:rPr lang="en-US"/>
                  <a:t>PC/Hotspot Shipments below 6 GHz</a:t>
                </a:r>
              </a:p>
            </c:rich>
          </c:tx>
          <c:layout>
            <c:manualLayout>
              <c:xMode val="edge"/>
              <c:yMode val="edge"/>
              <c:x val="7.5091738456719659E-4"/>
              <c:y val="0.14941843369163918"/>
            </c:manualLayout>
          </c:layout>
          <c:overlay val="0"/>
        </c:title>
        <c:numFmt formatCode="#,##0,,\ &quot;M&quot;" sourceLinked="0"/>
        <c:majorTickMark val="out"/>
        <c:minorTickMark val="none"/>
        <c:tickLblPos val="nextTo"/>
        <c:crossAx val="454050816"/>
        <c:crosses val="autoZero"/>
        <c:crossBetween val="between"/>
      </c:valAx>
    </c:plotArea>
    <c:legend>
      <c:legendPos val="r"/>
      <c:layout>
        <c:manualLayout>
          <c:xMode val="edge"/>
          <c:yMode val="edge"/>
          <c:x val="0.84679983444820406"/>
          <c:y val="4.6393350583410625E-2"/>
          <c:w val="0.1365334646235821"/>
          <c:h val="0.77361165356637207"/>
        </c:manualLayout>
      </c:layout>
      <c:overlay val="0"/>
    </c:legend>
    <c:plotVisOnly val="1"/>
    <c:dispBlanksAs val="gap"/>
    <c:showDLblsOverMax val="0"/>
  </c:chart>
  <c:spPr>
    <a:ln>
      <a:noFill/>
    </a:ln>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598869751789305"/>
          <c:y val="5.5641374980799158E-2"/>
          <c:w val="0.67725418691758099"/>
          <c:h val="0.8326195683872849"/>
        </c:manualLayout>
      </c:layout>
      <c:barChart>
        <c:barDir val="col"/>
        <c:grouping val="stacked"/>
        <c:varyColors val="0"/>
        <c:ser>
          <c:idx val="1"/>
          <c:order val="0"/>
          <c:tx>
            <c:strRef>
              <c:f>'2.  MIMO forecast'!$C$64</c:f>
              <c:strCache>
                <c:ptCount val="1"/>
                <c:pt idx="0">
                  <c:v>DL nx2</c:v>
                </c:pt>
              </c:strCache>
            </c:strRef>
          </c:tx>
          <c:spPr>
            <a:solidFill>
              <a:schemeClr val="tx1"/>
            </a:solidFill>
          </c:spPr>
          <c:invertIfNegative val="0"/>
          <c:cat>
            <c:numRef>
              <c:f>'2.  MIMO forecast'!$L$15:$R$15</c:f>
              <c:numCache>
                <c:formatCode>General</c:formatCode>
                <c:ptCount val="7"/>
                <c:pt idx="0">
                  <c:v>2018</c:v>
                </c:pt>
                <c:pt idx="1">
                  <c:v>2019</c:v>
                </c:pt>
                <c:pt idx="2">
                  <c:v>2020</c:v>
                </c:pt>
                <c:pt idx="3">
                  <c:v>2021</c:v>
                </c:pt>
                <c:pt idx="4">
                  <c:v>2022</c:v>
                </c:pt>
                <c:pt idx="5">
                  <c:v>2023</c:v>
                </c:pt>
                <c:pt idx="6">
                  <c:v>2024</c:v>
                </c:pt>
              </c:numCache>
            </c:numRef>
          </c:cat>
          <c:val>
            <c:numRef>
              <c:f>'2.  MIMO forecast'!$L$64:$R$64</c:f>
              <c:numCache>
                <c:formatCode>#,##0,,</c:formatCode>
                <c:ptCount val="7"/>
                <c:pt idx="0">
                  <c:v>13908251.205120098</c:v>
                </c:pt>
                <c:pt idx="1">
                  <c:v>18726338.979809493</c:v>
                </c:pt>
                <c:pt idx="2">
                  <c:v>24199564.066615693</c:v>
                </c:pt>
                <c:pt idx="3">
                  <c:v>32235664.426342204</c:v>
                </c:pt>
                <c:pt idx="4">
                  <c:v>42494963.145888589</c:v>
                </c:pt>
                <c:pt idx="5">
                  <c:v>51819396.078457579</c:v>
                </c:pt>
                <c:pt idx="6">
                  <c:v>71484884.353594944</c:v>
                </c:pt>
              </c:numCache>
            </c:numRef>
          </c:val>
          <c:extLst>
            <c:ext xmlns:c16="http://schemas.microsoft.com/office/drawing/2014/chart" uri="{C3380CC4-5D6E-409C-BE32-E72D297353CC}">
              <c16:uniqueId val="{00000000-C164-4F7A-B441-277FFEAF600C}"/>
            </c:ext>
          </c:extLst>
        </c:ser>
        <c:ser>
          <c:idx val="2"/>
          <c:order val="1"/>
          <c:tx>
            <c:strRef>
              <c:f>'2.  MIMO forecast'!$C$65</c:f>
              <c:strCache>
                <c:ptCount val="1"/>
                <c:pt idx="0">
                  <c:v>DL nx4</c:v>
                </c:pt>
              </c:strCache>
            </c:strRef>
          </c:tx>
          <c:spPr>
            <a:solidFill>
              <a:schemeClr val="tx2">
                <a:lumMod val="40000"/>
                <a:lumOff val="60000"/>
              </a:schemeClr>
            </a:solidFill>
          </c:spPr>
          <c:invertIfNegative val="0"/>
          <c:cat>
            <c:numRef>
              <c:f>'2.  MIMO forecast'!$L$15:$R$15</c:f>
              <c:numCache>
                <c:formatCode>General</c:formatCode>
                <c:ptCount val="7"/>
                <c:pt idx="0">
                  <c:v>2018</c:v>
                </c:pt>
                <c:pt idx="1">
                  <c:v>2019</c:v>
                </c:pt>
                <c:pt idx="2">
                  <c:v>2020</c:v>
                </c:pt>
                <c:pt idx="3">
                  <c:v>2021</c:v>
                </c:pt>
                <c:pt idx="4">
                  <c:v>2022</c:v>
                </c:pt>
                <c:pt idx="5">
                  <c:v>2023</c:v>
                </c:pt>
                <c:pt idx="6">
                  <c:v>2024</c:v>
                </c:pt>
              </c:numCache>
            </c:numRef>
          </c:cat>
          <c:val>
            <c:numRef>
              <c:f>'2.  MIMO forecast'!$L$65:$R$65</c:f>
              <c:numCache>
                <c:formatCode>#,##0,,</c:formatCode>
                <c:ptCount val="7"/>
                <c:pt idx="0">
                  <c:v>1545361.2450133443</c:v>
                </c:pt>
                <c:pt idx="1">
                  <c:v>2808950.8469714238</c:v>
                </c:pt>
                <c:pt idx="2">
                  <c:v>4399920.7393846717</c:v>
                </c:pt>
                <c:pt idx="3">
                  <c:v>5372610.7377237007</c:v>
                </c:pt>
                <c:pt idx="4">
                  <c:v>6537686.6378290141</c:v>
                </c:pt>
                <c:pt idx="5">
                  <c:v>7402770.8683510814</c:v>
                </c:pt>
                <c:pt idx="6">
                  <c:v>9531317.9138126597</c:v>
                </c:pt>
              </c:numCache>
            </c:numRef>
          </c:val>
          <c:extLst>
            <c:ext xmlns:c16="http://schemas.microsoft.com/office/drawing/2014/chart" uri="{C3380CC4-5D6E-409C-BE32-E72D297353CC}">
              <c16:uniqueId val="{00000001-C164-4F7A-B441-277FFEAF600C}"/>
            </c:ext>
          </c:extLst>
        </c:ser>
        <c:ser>
          <c:idx val="3"/>
          <c:order val="2"/>
          <c:tx>
            <c:strRef>
              <c:f>'2.  MIMO forecast'!$C$66</c:f>
              <c:strCache>
                <c:ptCount val="1"/>
                <c:pt idx="0">
                  <c:v>DL nx8</c:v>
                </c:pt>
              </c:strCache>
            </c:strRef>
          </c:tx>
          <c:spPr>
            <a:solidFill>
              <a:schemeClr val="bg1">
                <a:lumMod val="75000"/>
              </a:schemeClr>
            </a:solidFill>
          </c:spPr>
          <c:invertIfNegative val="0"/>
          <c:cat>
            <c:numRef>
              <c:f>'2.  MIMO forecast'!$L$15:$R$15</c:f>
              <c:numCache>
                <c:formatCode>General</c:formatCode>
                <c:ptCount val="7"/>
                <c:pt idx="0">
                  <c:v>2018</c:v>
                </c:pt>
                <c:pt idx="1">
                  <c:v>2019</c:v>
                </c:pt>
                <c:pt idx="2">
                  <c:v>2020</c:v>
                </c:pt>
                <c:pt idx="3">
                  <c:v>2021</c:v>
                </c:pt>
                <c:pt idx="4">
                  <c:v>2022</c:v>
                </c:pt>
                <c:pt idx="5">
                  <c:v>2023</c:v>
                </c:pt>
                <c:pt idx="6">
                  <c:v>2024</c:v>
                </c:pt>
              </c:numCache>
            </c:numRef>
          </c:cat>
          <c:val>
            <c:numRef>
              <c:f>'2.  MIMO forecast'!$L$66:$R$66</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2-C164-4F7A-B441-277FFEAF600C}"/>
            </c:ext>
          </c:extLst>
        </c:ser>
        <c:dLbls>
          <c:showLegendKey val="0"/>
          <c:showVal val="0"/>
          <c:showCatName val="0"/>
          <c:showSerName val="0"/>
          <c:showPercent val="0"/>
          <c:showBubbleSize val="0"/>
        </c:dLbls>
        <c:gapWidth val="150"/>
        <c:overlap val="100"/>
        <c:axId val="458888952"/>
        <c:axId val="458889344"/>
      </c:barChart>
      <c:catAx>
        <c:axId val="458888952"/>
        <c:scaling>
          <c:orientation val="minMax"/>
        </c:scaling>
        <c:delete val="0"/>
        <c:axPos val="b"/>
        <c:numFmt formatCode="General" sourceLinked="1"/>
        <c:majorTickMark val="out"/>
        <c:minorTickMark val="none"/>
        <c:tickLblPos val="nextTo"/>
        <c:crossAx val="458889344"/>
        <c:crosses val="autoZero"/>
        <c:auto val="1"/>
        <c:lblAlgn val="ctr"/>
        <c:lblOffset val="100"/>
        <c:noMultiLvlLbl val="0"/>
      </c:catAx>
      <c:valAx>
        <c:axId val="458889344"/>
        <c:scaling>
          <c:orientation val="minMax"/>
        </c:scaling>
        <c:delete val="0"/>
        <c:axPos val="l"/>
        <c:majorGridlines/>
        <c:title>
          <c:tx>
            <c:rich>
              <a:bodyPr rot="-5400000" vert="horz"/>
              <a:lstStyle/>
              <a:p>
                <a:pPr>
                  <a:defRPr/>
                </a:pPr>
                <a:r>
                  <a:rPr lang="en-US"/>
                  <a:t>C-IoT MIMO Device Shipments</a:t>
                </a:r>
              </a:p>
            </c:rich>
          </c:tx>
          <c:layout>
            <c:manualLayout>
              <c:xMode val="edge"/>
              <c:yMode val="edge"/>
              <c:x val="1.1661864529248785E-2"/>
              <c:y val="0.10904837665839716"/>
            </c:manualLayout>
          </c:layout>
          <c:overlay val="0"/>
        </c:title>
        <c:numFmt formatCode="#,##0,,\ &quot;M&quot;" sourceLinked="0"/>
        <c:majorTickMark val="out"/>
        <c:minorTickMark val="none"/>
        <c:tickLblPos val="nextTo"/>
        <c:crossAx val="458888952"/>
        <c:crosses val="autoZero"/>
        <c:crossBetween val="between"/>
      </c:valAx>
    </c:plotArea>
    <c:legend>
      <c:legendPos val="r"/>
      <c:layout>
        <c:manualLayout>
          <c:xMode val="edge"/>
          <c:yMode val="edge"/>
          <c:x val="0.82581413342681775"/>
          <c:y val="0.14327253722258806"/>
          <c:w val="0.15751909618864485"/>
          <c:h val="0.67673256626766431"/>
        </c:manualLayout>
      </c:layout>
      <c:overlay val="0"/>
    </c:legend>
    <c:plotVisOnly val="1"/>
    <c:dispBlanksAs val="gap"/>
    <c:showDLblsOverMax val="0"/>
  </c:chart>
  <c:spPr>
    <a:ln>
      <a:noFill/>
    </a:ln>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598862642169729"/>
          <c:y val="5.1400554097404488E-2"/>
          <c:w val="0.64432376293966875"/>
          <c:h val="0.8326195683872849"/>
        </c:manualLayout>
      </c:layout>
      <c:barChart>
        <c:barDir val="col"/>
        <c:grouping val="stacked"/>
        <c:varyColors val="0"/>
        <c:ser>
          <c:idx val="1"/>
          <c:order val="0"/>
          <c:tx>
            <c:strRef>
              <c:f>'2.  MIMO forecast'!$C$32</c:f>
              <c:strCache>
                <c:ptCount val="1"/>
                <c:pt idx="0">
                  <c:v>DL nx2</c:v>
                </c:pt>
              </c:strCache>
            </c:strRef>
          </c:tx>
          <c:spPr>
            <a:solidFill>
              <a:schemeClr val="tx1"/>
            </a:solidFill>
          </c:spPr>
          <c:invertIfNegative val="0"/>
          <c:cat>
            <c:numRef>
              <c:extLst>
                <c:ext xmlns:c15="http://schemas.microsoft.com/office/drawing/2012/chart" uri="{02D57815-91ED-43cb-92C2-25804820EDAC}">
                  <c15:fullRef>
                    <c15:sqref>'2.  MIMO forecast'!$K$15:$R$15</c15:sqref>
                  </c15:fullRef>
                </c:ext>
              </c:extLst>
              <c:f>'2.  MIMO forecast'!$L$15:$R$15</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'2.  MIMO forecast'!$K$32:$R$32</c15:sqref>
                  </c15:fullRef>
                </c:ext>
              </c:extLst>
              <c:f>'2.  MIMO forecast'!$L$32:$R$32</c:f>
              <c:numCache>
                <c:formatCode>#,##0,,</c:formatCode>
                <c:ptCount val="7"/>
                <c:pt idx="0">
                  <c:v>73038000</c:v>
                </c:pt>
                <c:pt idx="1">
                  <c:v>69044400</c:v>
                </c:pt>
                <c:pt idx="2">
                  <c:v>66280700.000000015</c:v>
                </c:pt>
                <c:pt idx="3">
                  <c:v>57187016.00000003</c:v>
                </c:pt>
                <c:pt idx="4">
                  <c:v>45889775.100000024</c:v>
                </c:pt>
                <c:pt idx="5">
                  <c:v>33262842.570000004</c:v>
                </c:pt>
                <c:pt idx="6">
                  <c:v>18002992.349250004</c:v>
                </c:pt>
              </c:numCache>
            </c:numRef>
          </c:val>
          <c:extLst>
            <c:ext xmlns:c16="http://schemas.microsoft.com/office/drawing/2014/chart" uri="{C3380CC4-5D6E-409C-BE32-E72D297353CC}">
              <c16:uniqueId val="{00000000-4CFD-46DF-9991-523919ED8B89}"/>
            </c:ext>
          </c:extLst>
        </c:ser>
        <c:ser>
          <c:idx val="2"/>
          <c:order val="1"/>
          <c:tx>
            <c:strRef>
              <c:f>'2.  MIMO forecast'!$C$33</c:f>
              <c:strCache>
                <c:ptCount val="1"/>
                <c:pt idx="0">
                  <c:v>DL nx4</c:v>
                </c:pt>
              </c:strCache>
            </c:strRef>
          </c:tx>
          <c:spPr>
            <a:solidFill>
              <a:schemeClr val="tx2">
                <a:lumMod val="40000"/>
                <a:lumOff val="60000"/>
              </a:schemeClr>
            </a:solidFill>
          </c:spPr>
          <c:invertIfNegative val="0"/>
          <c:cat>
            <c:numRef>
              <c:extLst>
                <c:ext xmlns:c15="http://schemas.microsoft.com/office/drawing/2012/chart" uri="{02D57815-91ED-43cb-92C2-25804820EDAC}">
                  <c15:fullRef>
                    <c15:sqref>'2.  MIMO forecast'!$K$15:$R$15</c15:sqref>
                  </c15:fullRef>
                </c:ext>
              </c:extLst>
              <c:f>'2.  MIMO forecast'!$L$15:$R$15</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'2.  MIMO forecast'!$K$33:$R$33</c15:sqref>
                  </c15:fullRef>
                </c:ext>
              </c:extLst>
              <c:f>'2.  MIMO forecast'!$L$33:$R$33</c:f>
              <c:numCache>
                <c:formatCode>#,##0,,</c:formatCode>
                <c:ptCount val="7"/>
                <c:pt idx="0">
                  <c:v>31302000.000000004</c:v>
                </c:pt>
                <c:pt idx="1">
                  <c:v>46029600.000000007</c:v>
                </c:pt>
                <c:pt idx="2">
                  <c:v>66280700.000000015</c:v>
                </c:pt>
                <c:pt idx="3">
                  <c:v>85780524.00000003</c:v>
                </c:pt>
                <c:pt idx="4">
                  <c:v>107076141.90000004</c:v>
                </c:pt>
                <c:pt idx="5">
                  <c:v>133051370.28000005</c:v>
                </c:pt>
                <c:pt idx="6">
                  <c:v>162026931.14325008</c:v>
                </c:pt>
              </c:numCache>
            </c:numRef>
          </c:val>
          <c:extLst>
            <c:ext xmlns:c16="http://schemas.microsoft.com/office/drawing/2014/chart" uri="{C3380CC4-5D6E-409C-BE32-E72D297353CC}">
              <c16:uniqueId val="{00000001-4CFD-46DF-9991-523919ED8B89}"/>
            </c:ext>
          </c:extLst>
        </c:ser>
        <c:ser>
          <c:idx val="3"/>
          <c:order val="2"/>
          <c:tx>
            <c:strRef>
              <c:f>'2.  MIMO forecast'!$C$34</c:f>
              <c:strCache>
                <c:ptCount val="1"/>
                <c:pt idx="0">
                  <c:v>DL nx8</c:v>
                </c:pt>
              </c:strCache>
            </c:strRef>
          </c:tx>
          <c:spPr>
            <a:solidFill>
              <a:schemeClr val="bg1">
                <a:lumMod val="75000"/>
              </a:schemeClr>
            </a:solidFill>
          </c:spPr>
          <c:invertIfNegative val="0"/>
          <c:cat>
            <c:numRef>
              <c:extLst>
                <c:ext xmlns:c15="http://schemas.microsoft.com/office/drawing/2012/chart" uri="{02D57815-91ED-43cb-92C2-25804820EDAC}">
                  <c15:fullRef>
                    <c15:sqref>'2.  MIMO forecast'!$K$15:$R$15</c15:sqref>
                  </c15:fullRef>
                </c:ext>
              </c:extLst>
              <c:f>'2.  MIMO forecast'!$L$15:$R$15</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'2.  MIMO forecast'!$K$34:$R$34</c15:sqref>
                  </c15:fullRef>
                </c:ext>
              </c:extLst>
              <c:f>'2.  MIMO forecast'!$L$34:$R$34</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2-4CFD-46DF-9991-523919ED8B89}"/>
            </c:ext>
          </c:extLst>
        </c:ser>
        <c:dLbls>
          <c:showLegendKey val="0"/>
          <c:showVal val="0"/>
          <c:showCatName val="0"/>
          <c:showSerName val="0"/>
          <c:showPercent val="0"/>
          <c:showBubbleSize val="0"/>
        </c:dLbls>
        <c:gapWidth val="150"/>
        <c:overlap val="100"/>
        <c:axId val="461150144"/>
        <c:axId val="461150536"/>
      </c:barChart>
      <c:catAx>
        <c:axId val="461150144"/>
        <c:scaling>
          <c:orientation val="minMax"/>
        </c:scaling>
        <c:delete val="0"/>
        <c:axPos val="b"/>
        <c:numFmt formatCode="General" sourceLinked="1"/>
        <c:majorTickMark val="out"/>
        <c:minorTickMark val="none"/>
        <c:tickLblPos val="nextTo"/>
        <c:crossAx val="461150536"/>
        <c:crosses val="autoZero"/>
        <c:auto val="1"/>
        <c:lblAlgn val="ctr"/>
        <c:lblOffset val="100"/>
        <c:noMultiLvlLbl val="0"/>
      </c:catAx>
      <c:valAx>
        <c:axId val="461150536"/>
        <c:scaling>
          <c:orientation val="minMax"/>
        </c:scaling>
        <c:delete val="0"/>
        <c:axPos val="l"/>
        <c:majorGridlines/>
        <c:title>
          <c:tx>
            <c:rich>
              <a:bodyPr rot="-5400000" vert="horz"/>
              <a:lstStyle/>
              <a:p>
                <a:pPr>
                  <a:defRPr/>
                </a:pPr>
                <a:r>
                  <a:rPr lang="en-US"/>
                  <a:t>Tablet Shipments below 6 GHz</a:t>
                </a:r>
              </a:p>
            </c:rich>
          </c:tx>
          <c:layout>
            <c:manualLayout>
              <c:xMode val="edge"/>
              <c:yMode val="edge"/>
              <c:x val="7.5091738456719659E-4"/>
              <c:y val="0.14941843369163918"/>
            </c:manualLayout>
          </c:layout>
          <c:overlay val="0"/>
        </c:title>
        <c:numFmt formatCode="#,##0,,\ &quot;M&quot;" sourceLinked="0"/>
        <c:majorTickMark val="out"/>
        <c:minorTickMark val="none"/>
        <c:tickLblPos val="nextTo"/>
        <c:crossAx val="461150144"/>
        <c:crosses val="autoZero"/>
        <c:crossBetween val="between"/>
      </c:valAx>
    </c:plotArea>
    <c:legend>
      <c:legendPos val="r"/>
      <c:layout>
        <c:manualLayout>
          <c:xMode val="edge"/>
          <c:yMode val="edge"/>
          <c:x val="0.82361877182829024"/>
          <c:y val="0.1432725678247565"/>
          <c:w val="0.17288662737833724"/>
          <c:h val="0.67673256626766431"/>
        </c:manualLayout>
      </c:layout>
      <c:overlay val="0"/>
    </c:legend>
    <c:plotVisOnly val="1"/>
    <c:dispBlanksAs val="gap"/>
    <c:showDLblsOverMax val="0"/>
  </c:chart>
  <c:spPr>
    <a:ln>
      <a:noFill/>
    </a:ln>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598862642169729"/>
          <c:y val="5.1400554097404488E-2"/>
          <c:w val="0.67505882531905359"/>
          <c:h val="0.8326195683872849"/>
        </c:manualLayout>
      </c:layout>
      <c:barChart>
        <c:barDir val="col"/>
        <c:grouping val="stacked"/>
        <c:varyColors val="0"/>
        <c:ser>
          <c:idx val="2"/>
          <c:order val="0"/>
          <c:tx>
            <c:strRef>
              <c:f>'2.  MIMO forecast'!$C$20</c:f>
              <c:strCache>
                <c:ptCount val="1"/>
                <c:pt idx="0">
                  <c:v>UL 2xn</c:v>
                </c:pt>
              </c:strCache>
            </c:strRef>
          </c:tx>
          <c:spPr>
            <a:solidFill>
              <a:schemeClr val="accent1"/>
            </a:solidFill>
          </c:spPr>
          <c:invertIfNegative val="0"/>
          <c:cat>
            <c:numRef>
              <c:f>'2.  MIMO forecast'!$L$15:$R$15</c:f>
              <c:numCache>
                <c:formatCode>General</c:formatCode>
                <c:ptCount val="7"/>
                <c:pt idx="0">
                  <c:v>2018</c:v>
                </c:pt>
                <c:pt idx="1">
                  <c:v>2019</c:v>
                </c:pt>
                <c:pt idx="2">
                  <c:v>2020</c:v>
                </c:pt>
                <c:pt idx="3">
                  <c:v>2021</c:v>
                </c:pt>
                <c:pt idx="4">
                  <c:v>2022</c:v>
                </c:pt>
                <c:pt idx="5">
                  <c:v>2023</c:v>
                </c:pt>
                <c:pt idx="6">
                  <c:v>2024</c:v>
                </c:pt>
              </c:numCache>
            </c:numRef>
          </c:cat>
          <c:val>
            <c:numRef>
              <c:f>'2.  MIMO forecast'!$L$20:$R$20</c:f>
              <c:numCache>
                <c:formatCode>#,##0,,</c:formatCode>
                <c:ptCount val="7"/>
                <c:pt idx="0">
                  <c:v>2884061.68</c:v>
                </c:pt>
                <c:pt idx="1">
                  <c:v>7152172.7199999997</c:v>
                </c:pt>
                <c:pt idx="2">
                  <c:v>71239518.480000004</c:v>
                </c:pt>
                <c:pt idx="3">
                  <c:v>115825406.08319999</c:v>
                </c:pt>
                <c:pt idx="4">
                  <c:v>180326712.65279999</c:v>
                </c:pt>
                <c:pt idx="5">
                  <c:v>250832526.88550404</c:v>
                </c:pt>
                <c:pt idx="6">
                  <c:v>332598938.09084803</c:v>
                </c:pt>
              </c:numCache>
            </c:numRef>
          </c:val>
          <c:extLst>
            <c:ext xmlns:c16="http://schemas.microsoft.com/office/drawing/2014/chart" uri="{C3380CC4-5D6E-409C-BE32-E72D297353CC}">
              <c16:uniqueId val="{00000000-80D4-471B-B495-879F4D9A04C2}"/>
            </c:ext>
          </c:extLst>
        </c:ser>
        <c:dLbls>
          <c:showLegendKey val="0"/>
          <c:showVal val="0"/>
          <c:showCatName val="0"/>
          <c:showSerName val="0"/>
          <c:showPercent val="0"/>
          <c:showBubbleSize val="0"/>
        </c:dLbls>
        <c:gapWidth val="150"/>
        <c:overlap val="100"/>
        <c:axId val="461151320"/>
        <c:axId val="461151712"/>
      </c:barChart>
      <c:catAx>
        <c:axId val="461151320"/>
        <c:scaling>
          <c:orientation val="minMax"/>
        </c:scaling>
        <c:delete val="0"/>
        <c:axPos val="b"/>
        <c:numFmt formatCode="General" sourceLinked="1"/>
        <c:majorTickMark val="out"/>
        <c:minorTickMark val="none"/>
        <c:tickLblPos val="nextTo"/>
        <c:crossAx val="461151712"/>
        <c:crosses val="autoZero"/>
        <c:auto val="1"/>
        <c:lblAlgn val="ctr"/>
        <c:lblOffset val="100"/>
        <c:noMultiLvlLbl val="0"/>
      </c:catAx>
      <c:valAx>
        <c:axId val="461151712"/>
        <c:scaling>
          <c:orientation val="minMax"/>
        </c:scaling>
        <c:delete val="0"/>
        <c:axPos val="l"/>
        <c:majorGridlines/>
        <c:title>
          <c:tx>
            <c:rich>
              <a:bodyPr rot="-5400000" vert="horz"/>
              <a:lstStyle/>
              <a:p>
                <a:pPr>
                  <a:defRPr/>
                </a:pPr>
                <a:r>
                  <a:rPr lang="en-US"/>
                  <a:t>Smartphonnes shIpped below 6 GHz</a:t>
                </a:r>
              </a:p>
            </c:rich>
          </c:tx>
          <c:layout>
            <c:manualLayout>
              <c:xMode val="edge"/>
              <c:yMode val="edge"/>
              <c:x val="2.1354472418306618E-2"/>
              <c:y val="0.14862859499250491"/>
            </c:manualLayout>
          </c:layout>
          <c:overlay val="0"/>
        </c:title>
        <c:numFmt formatCode="#,##0,,\ &quot;M&quot;" sourceLinked="0"/>
        <c:majorTickMark val="out"/>
        <c:minorTickMark val="none"/>
        <c:tickLblPos val="nextTo"/>
        <c:crossAx val="461151320"/>
        <c:crosses val="autoZero"/>
        <c:crossBetween val="between"/>
      </c:valAx>
    </c:plotArea>
    <c:legend>
      <c:legendPos val="r"/>
      <c:layout>
        <c:manualLayout>
          <c:xMode val="edge"/>
          <c:yMode val="edge"/>
          <c:x val="0.82142341022976273"/>
          <c:y val="0.14327253679277349"/>
          <c:w val="0.17647906869649455"/>
          <c:h val="0.36226972393111911"/>
        </c:manualLayout>
      </c:layout>
      <c:overlay val="0"/>
    </c:legend>
    <c:plotVisOnly val="1"/>
    <c:dispBlanksAs val="gap"/>
    <c:showDLblsOverMax val="0"/>
  </c:chart>
  <c:spPr>
    <a:ln>
      <a:noFill/>
    </a:ln>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598862642169729"/>
          <c:y val="5.1400554097404488E-2"/>
          <c:w val="0.67505882531905359"/>
          <c:h val="0.8326195683872849"/>
        </c:manualLayout>
      </c:layout>
      <c:barChart>
        <c:barDir val="col"/>
        <c:grouping val="stacked"/>
        <c:varyColors val="0"/>
        <c:ser>
          <c:idx val="2"/>
          <c:order val="0"/>
          <c:tx>
            <c:strRef>
              <c:f>'2.  MIMO forecast'!$C$20</c:f>
              <c:strCache>
                <c:ptCount val="1"/>
                <c:pt idx="0">
                  <c:v>UL 2xn</c:v>
                </c:pt>
              </c:strCache>
            </c:strRef>
          </c:tx>
          <c:spPr>
            <a:solidFill>
              <a:schemeClr val="tx1"/>
            </a:solidFill>
          </c:spPr>
          <c:invertIfNegative val="0"/>
          <c:cat>
            <c:numRef>
              <c:f>'2.  MIMO forecast'!$L$15:$R$15</c:f>
              <c:numCache>
                <c:formatCode>General</c:formatCode>
                <c:ptCount val="7"/>
                <c:pt idx="0">
                  <c:v>2018</c:v>
                </c:pt>
                <c:pt idx="1">
                  <c:v>2019</c:v>
                </c:pt>
                <c:pt idx="2">
                  <c:v>2020</c:v>
                </c:pt>
                <c:pt idx="3">
                  <c:v>2021</c:v>
                </c:pt>
                <c:pt idx="4">
                  <c:v>2022</c:v>
                </c:pt>
                <c:pt idx="5">
                  <c:v>2023</c:v>
                </c:pt>
                <c:pt idx="6">
                  <c:v>2024</c:v>
                </c:pt>
              </c:numCache>
            </c:numRef>
          </c:cat>
          <c:val>
            <c:numRef>
              <c:f>'2.  MIMO forecast'!$L$36:$R$36</c:f>
              <c:numCache>
                <c:formatCode>#,##0,,</c:formatCode>
                <c:ptCount val="7"/>
                <c:pt idx="0">
                  <c:v>208680.00000000003</c:v>
                </c:pt>
                <c:pt idx="1">
                  <c:v>575370.00000000012</c:v>
                </c:pt>
                <c:pt idx="2">
                  <c:v>6628070.0000000019</c:v>
                </c:pt>
                <c:pt idx="3">
                  <c:v>11437403.200000005</c:v>
                </c:pt>
                <c:pt idx="4">
                  <c:v>18355910.040000007</c:v>
                </c:pt>
                <c:pt idx="5">
                  <c:v>26610274.056000009</c:v>
                </c:pt>
                <c:pt idx="6">
                  <c:v>36005984.698500015</c:v>
                </c:pt>
              </c:numCache>
            </c:numRef>
          </c:val>
          <c:extLst>
            <c:ext xmlns:c16="http://schemas.microsoft.com/office/drawing/2014/chart" uri="{C3380CC4-5D6E-409C-BE32-E72D297353CC}">
              <c16:uniqueId val="{00000000-3861-4360-8338-B91B6FC79938}"/>
            </c:ext>
          </c:extLst>
        </c:ser>
        <c:dLbls>
          <c:showLegendKey val="0"/>
          <c:showVal val="0"/>
          <c:showCatName val="0"/>
          <c:showSerName val="0"/>
          <c:showPercent val="0"/>
          <c:showBubbleSize val="0"/>
        </c:dLbls>
        <c:gapWidth val="150"/>
        <c:overlap val="100"/>
        <c:axId val="456661832"/>
        <c:axId val="456662224"/>
      </c:barChart>
      <c:catAx>
        <c:axId val="456661832"/>
        <c:scaling>
          <c:orientation val="minMax"/>
        </c:scaling>
        <c:delete val="0"/>
        <c:axPos val="b"/>
        <c:numFmt formatCode="General" sourceLinked="1"/>
        <c:majorTickMark val="out"/>
        <c:minorTickMark val="none"/>
        <c:tickLblPos val="nextTo"/>
        <c:crossAx val="456662224"/>
        <c:crosses val="autoZero"/>
        <c:auto val="1"/>
        <c:lblAlgn val="ctr"/>
        <c:lblOffset val="100"/>
        <c:noMultiLvlLbl val="0"/>
      </c:catAx>
      <c:valAx>
        <c:axId val="456662224"/>
        <c:scaling>
          <c:orientation val="minMax"/>
        </c:scaling>
        <c:delete val="0"/>
        <c:axPos val="l"/>
        <c:majorGridlines/>
        <c:title>
          <c:tx>
            <c:rich>
              <a:bodyPr rot="-5400000" vert="horz"/>
              <a:lstStyle/>
              <a:p>
                <a:pPr>
                  <a:defRPr/>
                </a:pPr>
                <a:r>
                  <a:rPr lang="en-US"/>
                  <a:t>Tablets shIpped below 6 GHz</a:t>
                </a:r>
              </a:p>
            </c:rich>
          </c:tx>
          <c:layout>
            <c:manualLayout>
              <c:xMode val="edge"/>
              <c:yMode val="edge"/>
              <c:x val="2.1354472418306618E-2"/>
              <c:y val="0.14862859499250491"/>
            </c:manualLayout>
          </c:layout>
          <c:overlay val="0"/>
        </c:title>
        <c:numFmt formatCode="#,##0,,\ &quot;M&quot;" sourceLinked="0"/>
        <c:majorTickMark val="out"/>
        <c:minorTickMark val="none"/>
        <c:tickLblPos val="nextTo"/>
        <c:crossAx val="456661832"/>
        <c:crosses val="autoZero"/>
        <c:crossBetween val="between"/>
      </c:valAx>
    </c:plotArea>
    <c:legend>
      <c:legendPos val="r"/>
      <c:layout>
        <c:manualLayout>
          <c:xMode val="edge"/>
          <c:yMode val="edge"/>
          <c:x val="0.82142341022976273"/>
          <c:y val="0.14327253679277349"/>
          <c:w val="0.17647906869649455"/>
          <c:h val="0.36226972393111911"/>
        </c:manualLayout>
      </c:layout>
      <c:overlay val="0"/>
    </c:legend>
    <c:plotVisOnly val="1"/>
    <c:dispBlanksAs val="gap"/>
    <c:showDLblsOverMax val="0"/>
  </c:chart>
  <c:spPr>
    <a:ln>
      <a:noFill/>
    </a:ln>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1"/>
          <c:order val="0"/>
          <c:tx>
            <c:strRef>
              <c:f>'1. Terminal forecast'!$C$40</c:f>
              <c:strCache>
                <c:ptCount val="1"/>
                <c:pt idx="0">
                  <c:v>Feature Phones</c:v>
                </c:pt>
              </c:strCache>
            </c:strRef>
          </c:tx>
          <c:spPr>
            <a:solidFill>
              <a:schemeClr val="bg1">
                <a:lumMod val="65000"/>
              </a:schemeClr>
            </a:solidFill>
            <a:ln>
              <a:solidFill>
                <a:schemeClr val="bg1">
                  <a:lumMod val="65000"/>
                </a:schemeClr>
              </a:solidFill>
            </a:ln>
          </c:spPr>
          <c:invertIfNegative val="0"/>
          <c:cat>
            <c:numRef>
              <c:f>'1. Terminal forecast'!$L$8:$R$8</c:f>
              <c:numCache>
                <c:formatCode>General</c:formatCode>
                <c:ptCount val="7"/>
                <c:pt idx="0">
                  <c:v>2018</c:v>
                </c:pt>
                <c:pt idx="1">
                  <c:v>2019</c:v>
                </c:pt>
                <c:pt idx="2">
                  <c:v>2020</c:v>
                </c:pt>
                <c:pt idx="3">
                  <c:v>2021</c:v>
                </c:pt>
                <c:pt idx="4">
                  <c:v>2022</c:v>
                </c:pt>
                <c:pt idx="5">
                  <c:v>2023</c:v>
                </c:pt>
                <c:pt idx="6">
                  <c:v>2024</c:v>
                </c:pt>
              </c:numCache>
            </c:numRef>
          </c:cat>
          <c:val>
            <c:numRef>
              <c:f>'1. Terminal forecast'!$L$40:$R$40</c:f>
              <c:numCache>
                <c:formatCode>#,##0,,</c:formatCode>
                <c:ptCount val="7"/>
                <c:pt idx="0">
                  <c:v>455378160</c:v>
                </c:pt>
                <c:pt idx="1">
                  <c:v>427272655.99999994</c:v>
                </c:pt>
                <c:pt idx="2">
                  <c:v>401863950.39999998</c:v>
                </c:pt>
                <c:pt idx="3">
                  <c:v>384862899.95999992</c:v>
                </c:pt>
                <c:pt idx="4">
                  <c:v>375680651.3599999</c:v>
                </c:pt>
                <c:pt idx="5">
                  <c:v>367732871.2055999</c:v>
                </c:pt>
                <c:pt idx="6">
                  <c:v>365047614.97776014</c:v>
                </c:pt>
              </c:numCache>
            </c:numRef>
          </c:val>
          <c:extLst>
            <c:ext xmlns:c16="http://schemas.microsoft.com/office/drawing/2014/chart" uri="{C3380CC4-5D6E-409C-BE32-E72D297353CC}">
              <c16:uniqueId val="{00000000-9A49-45C4-9F8D-A85A0F557B42}"/>
            </c:ext>
          </c:extLst>
        </c:ser>
        <c:dLbls>
          <c:showLegendKey val="0"/>
          <c:showVal val="0"/>
          <c:showCatName val="0"/>
          <c:showSerName val="0"/>
          <c:showPercent val="0"/>
          <c:showBubbleSize val="0"/>
        </c:dLbls>
        <c:gapWidth val="150"/>
        <c:overlap val="100"/>
        <c:axId val="406290552"/>
        <c:axId val="406290944"/>
      </c:barChart>
      <c:catAx>
        <c:axId val="406290552"/>
        <c:scaling>
          <c:orientation val="minMax"/>
        </c:scaling>
        <c:delete val="0"/>
        <c:axPos val="b"/>
        <c:numFmt formatCode="General" sourceLinked="1"/>
        <c:majorTickMark val="out"/>
        <c:minorTickMark val="none"/>
        <c:tickLblPos val="nextTo"/>
        <c:crossAx val="406290944"/>
        <c:crosses val="autoZero"/>
        <c:auto val="1"/>
        <c:lblAlgn val="ctr"/>
        <c:lblOffset val="100"/>
        <c:noMultiLvlLbl val="0"/>
      </c:catAx>
      <c:valAx>
        <c:axId val="406290944"/>
        <c:scaling>
          <c:orientation val="minMax"/>
        </c:scaling>
        <c:delete val="0"/>
        <c:axPos val="l"/>
        <c:majorGridlines/>
        <c:title>
          <c:tx>
            <c:rich>
              <a:bodyPr rot="-5400000" vert="horz"/>
              <a:lstStyle/>
              <a:p>
                <a:pPr>
                  <a:defRPr/>
                </a:pPr>
                <a:r>
                  <a:rPr lang="en-US"/>
                  <a:t>Feature Phone Shipments (M)</a:t>
                </a:r>
              </a:p>
            </c:rich>
          </c:tx>
          <c:overlay val="0"/>
        </c:title>
        <c:numFmt formatCode="#,##0,,\ &quot;M&quot;" sourceLinked="0"/>
        <c:majorTickMark val="out"/>
        <c:minorTickMark val="none"/>
        <c:tickLblPos val="nextTo"/>
        <c:crossAx val="406290552"/>
        <c:crosses val="autoZero"/>
        <c:crossBetween val="between"/>
      </c:valAx>
    </c:plotArea>
    <c:plotVisOnly val="1"/>
    <c:dispBlanksAs val="gap"/>
    <c:showDLblsOverMax val="0"/>
  </c:chart>
  <c:spPr>
    <a:ln>
      <a:noFill/>
    </a:ln>
  </c:spPr>
  <c:txPr>
    <a:bodyPr/>
    <a:lstStyle/>
    <a:p>
      <a:pPr>
        <a:defRPr sz="1200">
          <a:latin typeface="Candara" pitchFamily="34" charset="0"/>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598862642169729"/>
          <c:y val="5.1400554097404488E-2"/>
          <c:w val="0.67505882531905359"/>
          <c:h val="0.8326195683872849"/>
        </c:manualLayout>
      </c:layout>
      <c:barChart>
        <c:barDir val="col"/>
        <c:grouping val="stacked"/>
        <c:varyColors val="0"/>
        <c:ser>
          <c:idx val="2"/>
          <c:order val="0"/>
          <c:tx>
            <c:strRef>
              <c:f>'2.  MIMO forecast'!$C$20</c:f>
              <c:strCache>
                <c:ptCount val="1"/>
                <c:pt idx="0">
                  <c:v>UL 2xn</c:v>
                </c:pt>
              </c:strCache>
            </c:strRef>
          </c:tx>
          <c:spPr>
            <a:solidFill>
              <a:schemeClr val="accent2">
                <a:lumMod val="75000"/>
              </a:schemeClr>
            </a:solidFill>
          </c:spPr>
          <c:invertIfNegative val="0"/>
          <c:cat>
            <c:numRef>
              <c:f>'2.  MIMO forecast'!$L$15:$R$15</c:f>
              <c:numCache>
                <c:formatCode>General</c:formatCode>
                <c:ptCount val="7"/>
                <c:pt idx="0">
                  <c:v>2018</c:v>
                </c:pt>
                <c:pt idx="1">
                  <c:v>2019</c:v>
                </c:pt>
                <c:pt idx="2">
                  <c:v>2020</c:v>
                </c:pt>
                <c:pt idx="3">
                  <c:v>2021</c:v>
                </c:pt>
                <c:pt idx="4">
                  <c:v>2022</c:v>
                </c:pt>
                <c:pt idx="5">
                  <c:v>2023</c:v>
                </c:pt>
                <c:pt idx="6">
                  <c:v>2024</c:v>
                </c:pt>
              </c:numCache>
            </c:numRef>
          </c:cat>
          <c:val>
            <c:numRef>
              <c:f>'2.  MIMO forecast'!$L$52:$R$52</c:f>
              <c:numCache>
                <c:formatCode>#,##0,,</c:formatCode>
                <c:ptCount val="7"/>
                <c:pt idx="0">
                  <c:v>125725.50000000003</c:v>
                </c:pt>
                <c:pt idx="1">
                  <c:v>315245.12500000006</c:v>
                </c:pt>
                <c:pt idx="2">
                  <c:v>3324196.3750000019</c:v>
                </c:pt>
                <c:pt idx="3">
                  <c:v>5840585.6200000029</c:v>
                </c:pt>
                <c:pt idx="4">
                  <c:v>9261547.3515000045</c:v>
                </c:pt>
                <c:pt idx="5">
                  <c:v>13734166.292100009</c:v>
                </c:pt>
                <c:pt idx="6">
                  <c:v>18936093.458381262</c:v>
                </c:pt>
              </c:numCache>
            </c:numRef>
          </c:val>
          <c:extLst>
            <c:ext xmlns:c16="http://schemas.microsoft.com/office/drawing/2014/chart" uri="{C3380CC4-5D6E-409C-BE32-E72D297353CC}">
              <c16:uniqueId val="{00000000-CF77-4D36-95DB-81ED1B89B438}"/>
            </c:ext>
          </c:extLst>
        </c:ser>
        <c:dLbls>
          <c:showLegendKey val="0"/>
          <c:showVal val="0"/>
          <c:showCatName val="0"/>
          <c:showSerName val="0"/>
          <c:showPercent val="0"/>
          <c:showBubbleSize val="0"/>
        </c:dLbls>
        <c:gapWidth val="150"/>
        <c:overlap val="100"/>
        <c:axId val="456663008"/>
        <c:axId val="456548040"/>
      </c:barChart>
      <c:catAx>
        <c:axId val="456663008"/>
        <c:scaling>
          <c:orientation val="minMax"/>
        </c:scaling>
        <c:delete val="0"/>
        <c:axPos val="b"/>
        <c:numFmt formatCode="General" sourceLinked="1"/>
        <c:majorTickMark val="out"/>
        <c:minorTickMark val="none"/>
        <c:tickLblPos val="nextTo"/>
        <c:crossAx val="456548040"/>
        <c:crosses val="autoZero"/>
        <c:auto val="1"/>
        <c:lblAlgn val="ctr"/>
        <c:lblOffset val="100"/>
        <c:noMultiLvlLbl val="0"/>
      </c:catAx>
      <c:valAx>
        <c:axId val="456548040"/>
        <c:scaling>
          <c:orientation val="minMax"/>
        </c:scaling>
        <c:delete val="0"/>
        <c:axPos val="l"/>
        <c:majorGridlines/>
        <c:title>
          <c:tx>
            <c:rich>
              <a:bodyPr rot="-5400000" vert="horz"/>
              <a:lstStyle/>
              <a:p>
                <a:pPr>
                  <a:defRPr/>
                </a:pPr>
                <a:r>
                  <a:rPr lang="en-US"/>
                  <a:t>PCs and Hotspots shIpped below 6 GHz</a:t>
                </a:r>
              </a:p>
            </c:rich>
          </c:tx>
          <c:layout>
            <c:manualLayout>
              <c:xMode val="edge"/>
              <c:yMode val="edge"/>
              <c:x val="2.1354472418306618E-2"/>
              <c:y val="0.14862859499250491"/>
            </c:manualLayout>
          </c:layout>
          <c:overlay val="0"/>
        </c:title>
        <c:numFmt formatCode="#,##0,,\ &quot;M&quot;" sourceLinked="0"/>
        <c:majorTickMark val="out"/>
        <c:minorTickMark val="none"/>
        <c:tickLblPos val="nextTo"/>
        <c:crossAx val="456663008"/>
        <c:crosses val="autoZero"/>
        <c:crossBetween val="between"/>
      </c:valAx>
    </c:plotArea>
    <c:legend>
      <c:legendPos val="r"/>
      <c:layout>
        <c:manualLayout>
          <c:xMode val="edge"/>
          <c:yMode val="edge"/>
          <c:x val="0.81922804863123522"/>
          <c:y val="0.14327253679277349"/>
          <c:w val="0.17647906869649455"/>
          <c:h val="0.36226972393111911"/>
        </c:manualLayout>
      </c:layout>
      <c:overlay val="0"/>
    </c:legend>
    <c:plotVisOnly val="1"/>
    <c:dispBlanksAs val="gap"/>
    <c:showDLblsOverMax val="0"/>
  </c:chart>
  <c:spPr>
    <a:ln>
      <a:noFill/>
    </a:ln>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598862642169729"/>
          <c:y val="5.1400554097404488E-2"/>
          <c:w val="0.67505882531905359"/>
          <c:h val="0.8326195683872849"/>
        </c:manualLayout>
      </c:layout>
      <c:barChart>
        <c:barDir val="col"/>
        <c:grouping val="stacked"/>
        <c:varyColors val="0"/>
        <c:ser>
          <c:idx val="2"/>
          <c:order val="0"/>
          <c:tx>
            <c:strRef>
              <c:f>'2.  MIMO forecast'!$C$20</c:f>
              <c:strCache>
                <c:ptCount val="1"/>
                <c:pt idx="0">
                  <c:v>UL 2xn</c:v>
                </c:pt>
              </c:strCache>
            </c:strRef>
          </c:tx>
          <c:spPr>
            <a:solidFill>
              <a:schemeClr val="bg1">
                <a:lumMod val="65000"/>
              </a:schemeClr>
            </a:solidFill>
          </c:spPr>
          <c:invertIfNegative val="0"/>
          <c:cat>
            <c:numRef>
              <c:f>'2.  MIMO forecast'!$L$15:$R$15</c:f>
              <c:numCache>
                <c:formatCode>General</c:formatCode>
                <c:ptCount val="7"/>
                <c:pt idx="0">
                  <c:v>2018</c:v>
                </c:pt>
                <c:pt idx="1">
                  <c:v>2019</c:v>
                </c:pt>
                <c:pt idx="2">
                  <c:v>2020</c:v>
                </c:pt>
                <c:pt idx="3">
                  <c:v>2021</c:v>
                </c:pt>
                <c:pt idx="4">
                  <c:v>2022</c:v>
                </c:pt>
                <c:pt idx="5">
                  <c:v>2023</c:v>
                </c:pt>
                <c:pt idx="6">
                  <c:v>2024</c:v>
                </c:pt>
              </c:numCache>
            </c:numRef>
          </c:cat>
          <c:val>
            <c:numRef>
              <c:f>'2.  MIMO forecast'!$L$68:$R$68</c:f>
              <c:numCache>
                <c:formatCode>#,##0,,</c:formatCode>
                <c:ptCount val="7"/>
                <c:pt idx="0">
                  <c:v>154536.12450133445</c:v>
                </c:pt>
                <c:pt idx="1">
                  <c:v>374526.77959618985</c:v>
                </c:pt>
                <c:pt idx="2">
                  <c:v>879984.14787693426</c:v>
                </c:pt>
                <c:pt idx="3">
                  <c:v>2149044.2950894805</c:v>
                </c:pt>
                <c:pt idx="4">
                  <c:v>3268843.3189145071</c:v>
                </c:pt>
                <c:pt idx="5">
                  <c:v>4441662.5210106494</c:v>
                </c:pt>
                <c:pt idx="6">
                  <c:v>6671922.5396688608</c:v>
                </c:pt>
              </c:numCache>
            </c:numRef>
          </c:val>
          <c:extLst>
            <c:ext xmlns:c16="http://schemas.microsoft.com/office/drawing/2014/chart" uri="{C3380CC4-5D6E-409C-BE32-E72D297353CC}">
              <c16:uniqueId val="{00000000-52DC-4475-8C76-416BCB42F2CB}"/>
            </c:ext>
          </c:extLst>
        </c:ser>
        <c:dLbls>
          <c:showLegendKey val="0"/>
          <c:showVal val="0"/>
          <c:showCatName val="0"/>
          <c:showSerName val="0"/>
          <c:showPercent val="0"/>
          <c:showBubbleSize val="0"/>
        </c:dLbls>
        <c:gapWidth val="150"/>
        <c:overlap val="100"/>
        <c:axId val="456548824"/>
        <c:axId val="456549216"/>
      </c:barChart>
      <c:catAx>
        <c:axId val="456548824"/>
        <c:scaling>
          <c:orientation val="minMax"/>
        </c:scaling>
        <c:delete val="0"/>
        <c:axPos val="b"/>
        <c:numFmt formatCode="General" sourceLinked="1"/>
        <c:majorTickMark val="out"/>
        <c:minorTickMark val="none"/>
        <c:tickLblPos val="nextTo"/>
        <c:crossAx val="456549216"/>
        <c:crosses val="autoZero"/>
        <c:auto val="1"/>
        <c:lblAlgn val="ctr"/>
        <c:lblOffset val="100"/>
        <c:noMultiLvlLbl val="0"/>
      </c:catAx>
      <c:valAx>
        <c:axId val="456549216"/>
        <c:scaling>
          <c:orientation val="minMax"/>
        </c:scaling>
        <c:delete val="0"/>
        <c:axPos val="l"/>
        <c:majorGridlines/>
        <c:title>
          <c:tx>
            <c:rich>
              <a:bodyPr rot="-5400000" vert="horz"/>
              <a:lstStyle/>
              <a:p>
                <a:pPr>
                  <a:defRPr/>
                </a:pPr>
                <a:r>
                  <a:rPr lang="en-US"/>
                  <a:t>Cellular IoT Devices shIpped below 6 GHz</a:t>
                </a:r>
              </a:p>
            </c:rich>
          </c:tx>
          <c:layout>
            <c:manualLayout>
              <c:xMode val="edge"/>
              <c:yMode val="edge"/>
              <c:x val="2.1354472418306618E-2"/>
              <c:y val="0.14862859499250491"/>
            </c:manualLayout>
          </c:layout>
          <c:overlay val="0"/>
        </c:title>
        <c:numFmt formatCode="#,##0,,\ &quot;M&quot;" sourceLinked="0"/>
        <c:majorTickMark val="out"/>
        <c:minorTickMark val="none"/>
        <c:tickLblPos val="nextTo"/>
        <c:crossAx val="456548824"/>
        <c:crosses val="autoZero"/>
        <c:crossBetween val="between"/>
      </c:valAx>
    </c:plotArea>
    <c:legend>
      <c:legendPos val="r"/>
      <c:layout>
        <c:manualLayout>
          <c:xMode val="edge"/>
          <c:yMode val="edge"/>
          <c:x val="0.81922804863123522"/>
          <c:y val="0.14327253679277349"/>
          <c:w val="0.17647906869649455"/>
          <c:h val="0.36226972393111911"/>
        </c:manualLayout>
      </c:layout>
      <c:overlay val="0"/>
    </c:legend>
    <c:plotVisOnly val="1"/>
    <c:dispBlanksAs val="gap"/>
    <c:showDLblsOverMax val="0"/>
  </c:chart>
  <c:spPr>
    <a:ln>
      <a:noFill/>
    </a:ln>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598869751789305"/>
          <c:y val="5.5641374980799158E-2"/>
          <c:w val="0.67725418691758099"/>
          <c:h val="0.8326195683872849"/>
        </c:manualLayout>
      </c:layout>
      <c:barChart>
        <c:barDir val="col"/>
        <c:grouping val="stacked"/>
        <c:varyColors val="0"/>
        <c:ser>
          <c:idx val="1"/>
          <c:order val="0"/>
          <c:tx>
            <c:strRef>
              <c:f>'2.  MIMO forecast'!$C$82</c:f>
              <c:strCache>
                <c:ptCount val="1"/>
                <c:pt idx="0">
                  <c:v>DL n x 12</c:v>
                </c:pt>
              </c:strCache>
            </c:strRef>
          </c:tx>
          <c:spPr>
            <a:solidFill>
              <a:schemeClr val="tx1"/>
            </a:solidFill>
          </c:spPr>
          <c:invertIfNegative val="0"/>
          <c:cat>
            <c:numRef>
              <c:f>'2.  MIMO forecast'!$K$15:$Q$15</c:f>
              <c:numCache>
                <c:formatCode>General</c:formatCode>
                <c:ptCount val="7"/>
                <c:pt idx="0">
                  <c:v>2017</c:v>
                </c:pt>
                <c:pt idx="1">
                  <c:v>2018</c:v>
                </c:pt>
                <c:pt idx="2">
                  <c:v>2019</c:v>
                </c:pt>
                <c:pt idx="3">
                  <c:v>2020</c:v>
                </c:pt>
                <c:pt idx="4">
                  <c:v>2021</c:v>
                </c:pt>
                <c:pt idx="5">
                  <c:v>2022</c:v>
                </c:pt>
                <c:pt idx="6">
                  <c:v>2023</c:v>
                </c:pt>
              </c:numCache>
            </c:numRef>
          </c:cat>
          <c:val>
            <c:numRef>
              <c:f>'2.  MIMO forecast'!$K$82:$Q$82</c:f>
              <c:numCache>
                <c:formatCode>#,##0,,</c:formatCode>
                <c:ptCount val="7"/>
                <c:pt idx="0">
                  <c:v>0</c:v>
                </c:pt>
                <c:pt idx="1">
                  <c:v>100000</c:v>
                </c:pt>
                <c:pt idx="2">
                  <c:v>600000</c:v>
                </c:pt>
                <c:pt idx="3">
                  <c:v>3500000</c:v>
                </c:pt>
                <c:pt idx="4">
                  <c:v>15000000</c:v>
                </c:pt>
                <c:pt idx="5">
                  <c:v>36500000</c:v>
                </c:pt>
                <c:pt idx="6">
                  <c:v>57000000</c:v>
                </c:pt>
              </c:numCache>
            </c:numRef>
          </c:val>
          <c:extLst>
            <c:ext xmlns:c16="http://schemas.microsoft.com/office/drawing/2014/chart" uri="{C3380CC4-5D6E-409C-BE32-E72D297353CC}">
              <c16:uniqueId val="{00000000-204D-4A31-8230-F50EDDF37E45}"/>
            </c:ext>
          </c:extLst>
        </c:ser>
        <c:ser>
          <c:idx val="2"/>
          <c:order val="1"/>
          <c:tx>
            <c:strRef>
              <c:f>'2.  MIMO forecast'!$C$83</c:f>
              <c:strCache>
                <c:ptCount val="1"/>
                <c:pt idx="0">
                  <c:v>DL n x 16</c:v>
                </c:pt>
              </c:strCache>
            </c:strRef>
          </c:tx>
          <c:spPr>
            <a:solidFill>
              <a:schemeClr val="tx2">
                <a:lumMod val="40000"/>
                <a:lumOff val="60000"/>
              </a:schemeClr>
            </a:solidFill>
          </c:spPr>
          <c:invertIfNegative val="0"/>
          <c:cat>
            <c:numRef>
              <c:f>'2.  MIMO forecast'!$K$15:$Q$15</c:f>
              <c:numCache>
                <c:formatCode>General</c:formatCode>
                <c:ptCount val="7"/>
                <c:pt idx="0">
                  <c:v>2017</c:v>
                </c:pt>
                <c:pt idx="1">
                  <c:v>2018</c:v>
                </c:pt>
                <c:pt idx="2">
                  <c:v>2019</c:v>
                </c:pt>
                <c:pt idx="3">
                  <c:v>2020</c:v>
                </c:pt>
                <c:pt idx="4">
                  <c:v>2021</c:v>
                </c:pt>
                <c:pt idx="5">
                  <c:v>2022</c:v>
                </c:pt>
                <c:pt idx="6">
                  <c:v>2023</c:v>
                </c:pt>
              </c:numCache>
            </c:numRef>
          </c:cat>
          <c:val>
            <c:numRef>
              <c:f>'2.  MIMO forecast'!$K$83:$Q$83</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1-204D-4A31-8230-F50EDDF37E45}"/>
            </c:ext>
          </c:extLst>
        </c:ser>
        <c:ser>
          <c:idx val="3"/>
          <c:order val="2"/>
          <c:tx>
            <c:strRef>
              <c:f>'2.  MIMO forecast'!$C$84</c:f>
              <c:strCache>
                <c:ptCount val="1"/>
                <c:pt idx="0">
                  <c:v>DL n x 24</c:v>
                </c:pt>
              </c:strCache>
            </c:strRef>
          </c:tx>
          <c:spPr>
            <a:solidFill>
              <a:schemeClr val="bg1">
                <a:lumMod val="75000"/>
              </a:schemeClr>
            </a:solidFill>
          </c:spPr>
          <c:invertIfNegative val="0"/>
          <c:cat>
            <c:numRef>
              <c:f>'2.  MIMO forecast'!$K$15:$Q$15</c:f>
              <c:numCache>
                <c:formatCode>General</c:formatCode>
                <c:ptCount val="7"/>
                <c:pt idx="0">
                  <c:v>2017</c:v>
                </c:pt>
                <c:pt idx="1">
                  <c:v>2018</c:v>
                </c:pt>
                <c:pt idx="2">
                  <c:v>2019</c:v>
                </c:pt>
                <c:pt idx="3">
                  <c:v>2020</c:v>
                </c:pt>
                <c:pt idx="4">
                  <c:v>2021</c:v>
                </c:pt>
                <c:pt idx="5">
                  <c:v>2022</c:v>
                </c:pt>
                <c:pt idx="6">
                  <c:v>2023</c:v>
                </c:pt>
              </c:numCache>
            </c:numRef>
          </c:cat>
          <c:val>
            <c:numRef>
              <c:f>'2.  MIMO forecast'!$K$84:$Q$84</c:f>
              <c:numCache>
                <c:formatCode>#,##0,,</c:formatCode>
                <c:ptCount val="7"/>
                <c:pt idx="0">
                  <c:v>0</c:v>
                </c:pt>
                <c:pt idx="1">
                  <c:v>0</c:v>
                </c:pt>
                <c:pt idx="2">
                  <c:v>600000</c:v>
                </c:pt>
                <c:pt idx="3">
                  <c:v>3500000</c:v>
                </c:pt>
                <c:pt idx="4">
                  <c:v>15000000</c:v>
                </c:pt>
                <c:pt idx="5">
                  <c:v>36500000</c:v>
                </c:pt>
                <c:pt idx="6">
                  <c:v>57000000</c:v>
                </c:pt>
              </c:numCache>
            </c:numRef>
          </c:val>
          <c:extLst>
            <c:ext xmlns:c16="http://schemas.microsoft.com/office/drawing/2014/chart" uri="{C3380CC4-5D6E-409C-BE32-E72D297353CC}">
              <c16:uniqueId val="{00000002-204D-4A31-8230-F50EDDF37E45}"/>
            </c:ext>
          </c:extLst>
        </c:ser>
        <c:dLbls>
          <c:showLegendKey val="0"/>
          <c:showVal val="0"/>
          <c:showCatName val="0"/>
          <c:showSerName val="0"/>
          <c:showPercent val="0"/>
          <c:showBubbleSize val="0"/>
        </c:dLbls>
        <c:gapWidth val="150"/>
        <c:overlap val="100"/>
        <c:axId val="457934904"/>
        <c:axId val="457935296"/>
      </c:barChart>
      <c:catAx>
        <c:axId val="457934904"/>
        <c:scaling>
          <c:orientation val="minMax"/>
        </c:scaling>
        <c:delete val="0"/>
        <c:axPos val="b"/>
        <c:numFmt formatCode="General" sourceLinked="1"/>
        <c:majorTickMark val="out"/>
        <c:minorTickMark val="none"/>
        <c:tickLblPos val="nextTo"/>
        <c:crossAx val="457935296"/>
        <c:crosses val="autoZero"/>
        <c:auto val="1"/>
        <c:lblAlgn val="ctr"/>
        <c:lblOffset val="100"/>
        <c:noMultiLvlLbl val="0"/>
      </c:catAx>
      <c:valAx>
        <c:axId val="457935296"/>
        <c:scaling>
          <c:orientation val="minMax"/>
        </c:scaling>
        <c:delete val="0"/>
        <c:axPos val="l"/>
        <c:majorGridlines/>
        <c:title>
          <c:tx>
            <c:rich>
              <a:bodyPr rot="-5400000" vert="horz"/>
              <a:lstStyle/>
              <a:p>
                <a:pPr>
                  <a:defRPr/>
                </a:pPr>
                <a:r>
                  <a:rPr lang="en-US"/>
                  <a:t>Termina</a:t>
                </a:r>
                <a:r>
                  <a:rPr lang="en-US" baseline="0"/>
                  <a:t>l Shipments &gt; 20 GHz</a:t>
                </a:r>
                <a:endParaRPr lang="en-US"/>
              </a:p>
            </c:rich>
          </c:tx>
          <c:layout>
            <c:manualLayout>
              <c:xMode val="edge"/>
              <c:yMode val="edge"/>
              <c:x val="1.1661864529248785E-2"/>
              <c:y val="0.10904837665839716"/>
            </c:manualLayout>
          </c:layout>
          <c:overlay val="0"/>
        </c:title>
        <c:numFmt formatCode="#,##0,,\ &quot;M&quot;" sourceLinked="0"/>
        <c:majorTickMark val="out"/>
        <c:minorTickMark val="none"/>
        <c:tickLblPos val="nextTo"/>
        <c:crossAx val="457934904"/>
        <c:crosses val="autoZero"/>
        <c:crossBetween val="between"/>
      </c:valAx>
    </c:plotArea>
    <c:legend>
      <c:legendPos val="r"/>
      <c:layout>
        <c:manualLayout>
          <c:xMode val="edge"/>
          <c:yMode val="edge"/>
          <c:x val="0.82581413342681775"/>
          <c:y val="0.14327253722258806"/>
          <c:w val="0.15751909618864485"/>
          <c:h val="0.67673256626766431"/>
        </c:manualLayout>
      </c:layout>
      <c:overlay val="0"/>
    </c:legend>
    <c:plotVisOnly val="1"/>
    <c:dispBlanksAs val="gap"/>
    <c:showDLblsOverMax val="0"/>
  </c:chart>
  <c:spPr>
    <a:ln>
      <a:noFill/>
    </a:ln>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598869751789305"/>
          <c:y val="5.5641374980799158E-2"/>
          <c:w val="0.67725418691758099"/>
          <c:h val="0.8326195683872849"/>
        </c:manualLayout>
      </c:layout>
      <c:barChart>
        <c:barDir val="col"/>
        <c:grouping val="stacked"/>
        <c:varyColors val="0"/>
        <c:ser>
          <c:idx val="1"/>
          <c:order val="0"/>
          <c:tx>
            <c:strRef>
              <c:f>'2.  MIMO forecast'!$C$86</c:f>
              <c:strCache>
                <c:ptCount val="1"/>
                <c:pt idx="0">
                  <c:v>UL 4 x n</c:v>
                </c:pt>
              </c:strCache>
            </c:strRef>
          </c:tx>
          <c:spPr>
            <a:solidFill>
              <a:schemeClr val="tx1"/>
            </a:solidFill>
          </c:spPr>
          <c:invertIfNegative val="0"/>
          <c:cat>
            <c:numRef>
              <c:f>'2.  MIMO forecast'!$K$15:$Q$15</c:f>
              <c:numCache>
                <c:formatCode>General</c:formatCode>
                <c:ptCount val="7"/>
                <c:pt idx="0">
                  <c:v>2017</c:v>
                </c:pt>
                <c:pt idx="1">
                  <c:v>2018</c:v>
                </c:pt>
                <c:pt idx="2">
                  <c:v>2019</c:v>
                </c:pt>
                <c:pt idx="3">
                  <c:v>2020</c:v>
                </c:pt>
                <c:pt idx="4">
                  <c:v>2021</c:v>
                </c:pt>
                <c:pt idx="5">
                  <c:v>2022</c:v>
                </c:pt>
                <c:pt idx="6">
                  <c:v>2023</c:v>
                </c:pt>
              </c:numCache>
            </c:numRef>
          </c:cat>
          <c:val>
            <c:numRef>
              <c:f>'2.  MIMO forecast'!$K$86:$Q$86</c:f>
              <c:numCache>
                <c:formatCode>#,##0,," M"</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1621-4209-B83F-730C3CDF812C}"/>
            </c:ext>
          </c:extLst>
        </c:ser>
        <c:ser>
          <c:idx val="2"/>
          <c:order val="1"/>
          <c:tx>
            <c:strRef>
              <c:f>'2.  MIMO forecast'!$C$87</c:f>
              <c:strCache>
                <c:ptCount val="1"/>
                <c:pt idx="0">
                  <c:v>UL 12 x n</c:v>
                </c:pt>
              </c:strCache>
            </c:strRef>
          </c:tx>
          <c:spPr>
            <a:solidFill>
              <a:schemeClr val="tx2">
                <a:lumMod val="40000"/>
                <a:lumOff val="60000"/>
              </a:schemeClr>
            </a:solidFill>
          </c:spPr>
          <c:invertIfNegative val="0"/>
          <c:cat>
            <c:numRef>
              <c:f>'2.  MIMO forecast'!$K$15:$Q$15</c:f>
              <c:numCache>
                <c:formatCode>General</c:formatCode>
                <c:ptCount val="7"/>
                <c:pt idx="0">
                  <c:v>2017</c:v>
                </c:pt>
                <c:pt idx="1">
                  <c:v>2018</c:v>
                </c:pt>
                <c:pt idx="2">
                  <c:v>2019</c:v>
                </c:pt>
                <c:pt idx="3">
                  <c:v>2020</c:v>
                </c:pt>
                <c:pt idx="4">
                  <c:v>2021</c:v>
                </c:pt>
                <c:pt idx="5">
                  <c:v>2022</c:v>
                </c:pt>
                <c:pt idx="6">
                  <c:v>2023</c:v>
                </c:pt>
              </c:numCache>
            </c:numRef>
          </c:cat>
          <c:val>
            <c:numRef>
              <c:f>'2.  MIMO forecast'!$K$87:$Q$87</c:f>
              <c:numCache>
                <c:formatCode>#,##0,," M"</c:formatCode>
                <c:ptCount val="7"/>
                <c:pt idx="0">
                  <c:v>0</c:v>
                </c:pt>
                <c:pt idx="1">
                  <c:v>100000</c:v>
                </c:pt>
                <c:pt idx="2">
                  <c:v>600000</c:v>
                </c:pt>
                <c:pt idx="3">
                  <c:v>3500000</c:v>
                </c:pt>
                <c:pt idx="4">
                  <c:v>15000000</c:v>
                </c:pt>
                <c:pt idx="5">
                  <c:v>36500000</c:v>
                </c:pt>
                <c:pt idx="6">
                  <c:v>57000000</c:v>
                </c:pt>
              </c:numCache>
            </c:numRef>
          </c:val>
          <c:extLst>
            <c:ext xmlns:c16="http://schemas.microsoft.com/office/drawing/2014/chart" uri="{C3380CC4-5D6E-409C-BE32-E72D297353CC}">
              <c16:uniqueId val="{00000001-1621-4209-B83F-730C3CDF812C}"/>
            </c:ext>
          </c:extLst>
        </c:ser>
        <c:ser>
          <c:idx val="3"/>
          <c:order val="2"/>
          <c:tx>
            <c:strRef>
              <c:f>'2.  MIMO forecast'!$C$88</c:f>
              <c:strCache>
                <c:ptCount val="1"/>
                <c:pt idx="0">
                  <c:v>UL 16 x n</c:v>
                </c:pt>
              </c:strCache>
            </c:strRef>
          </c:tx>
          <c:spPr>
            <a:solidFill>
              <a:schemeClr val="bg1">
                <a:lumMod val="75000"/>
              </a:schemeClr>
            </a:solidFill>
          </c:spPr>
          <c:invertIfNegative val="0"/>
          <c:cat>
            <c:numRef>
              <c:f>'2.  MIMO forecast'!$K$15:$Q$15</c:f>
              <c:numCache>
                <c:formatCode>General</c:formatCode>
                <c:ptCount val="7"/>
                <c:pt idx="0">
                  <c:v>2017</c:v>
                </c:pt>
                <c:pt idx="1">
                  <c:v>2018</c:v>
                </c:pt>
                <c:pt idx="2">
                  <c:v>2019</c:v>
                </c:pt>
                <c:pt idx="3">
                  <c:v>2020</c:v>
                </c:pt>
                <c:pt idx="4">
                  <c:v>2021</c:v>
                </c:pt>
                <c:pt idx="5">
                  <c:v>2022</c:v>
                </c:pt>
                <c:pt idx="6">
                  <c:v>2023</c:v>
                </c:pt>
              </c:numCache>
            </c:numRef>
          </c:cat>
          <c:val>
            <c:numRef>
              <c:f>'2.  MIMO forecast'!$K$88:$Q$88</c:f>
              <c:numCache>
                <c:formatCode>#,##0,," M"</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2-1621-4209-B83F-730C3CDF812C}"/>
            </c:ext>
          </c:extLst>
        </c:ser>
        <c:ser>
          <c:idx val="0"/>
          <c:order val="3"/>
          <c:tx>
            <c:strRef>
              <c:f>'2.  MIMO forecast'!$C$89</c:f>
              <c:strCache>
                <c:ptCount val="1"/>
                <c:pt idx="0">
                  <c:v>UL 24 x n</c:v>
                </c:pt>
              </c:strCache>
            </c:strRef>
          </c:tx>
          <c:invertIfNegative val="0"/>
          <c:cat>
            <c:numRef>
              <c:f>'2.  MIMO forecast'!$K$15:$Q$15</c:f>
              <c:numCache>
                <c:formatCode>General</c:formatCode>
                <c:ptCount val="7"/>
                <c:pt idx="0">
                  <c:v>2017</c:v>
                </c:pt>
                <c:pt idx="1">
                  <c:v>2018</c:v>
                </c:pt>
                <c:pt idx="2">
                  <c:v>2019</c:v>
                </c:pt>
                <c:pt idx="3">
                  <c:v>2020</c:v>
                </c:pt>
                <c:pt idx="4">
                  <c:v>2021</c:v>
                </c:pt>
                <c:pt idx="5">
                  <c:v>2022</c:v>
                </c:pt>
                <c:pt idx="6">
                  <c:v>2023</c:v>
                </c:pt>
              </c:numCache>
            </c:numRef>
          </c:cat>
          <c:val>
            <c:numRef>
              <c:f>'2.  MIMO forecast'!$K$89:$Q$89</c:f>
              <c:numCache>
                <c:formatCode>#,##0,," M"</c:formatCode>
                <c:ptCount val="7"/>
                <c:pt idx="0">
                  <c:v>0</c:v>
                </c:pt>
                <c:pt idx="1">
                  <c:v>0</c:v>
                </c:pt>
                <c:pt idx="2">
                  <c:v>600000</c:v>
                </c:pt>
                <c:pt idx="3">
                  <c:v>3500000</c:v>
                </c:pt>
                <c:pt idx="4">
                  <c:v>15000000</c:v>
                </c:pt>
                <c:pt idx="5">
                  <c:v>36500000</c:v>
                </c:pt>
                <c:pt idx="6">
                  <c:v>57000000</c:v>
                </c:pt>
              </c:numCache>
            </c:numRef>
          </c:val>
          <c:extLst>
            <c:ext xmlns:c16="http://schemas.microsoft.com/office/drawing/2014/chart" uri="{C3380CC4-5D6E-409C-BE32-E72D297353CC}">
              <c16:uniqueId val="{00000003-1621-4209-B83F-730C3CDF812C}"/>
            </c:ext>
          </c:extLst>
        </c:ser>
        <c:dLbls>
          <c:showLegendKey val="0"/>
          <c:showVal val="0"/>
          <c:showCatName val="0"/>
          <c:showSerName val="0"/>
          <c:showPercent val="0"/>
          <c:showBubbleSize val="0"/>
        </c:dLbls>
        <c:gapWidth val="150"/>
        <c:overlap val="100"/>
        <c:axId val="457936080"/>
        <c:axId val="457936472"/>
      </c:barChart>
      <c:catAx>
        <c:axId val="457936080"/>
        <c:scaling>
          <c:orientation val="minMax"/>
        </c:scaling>
        <c:delete val="0"/>
        <c:axPos val="b"/>
        <c:numFmt formatCode="General" sourceLinked="1"/>
        <c:majorTickMark val="out"/>
        <c:minorTickMark val="none"/>
        <c:tickLblPos val="nextTo"/>
        <c:crossAx val="457936472"/>
        <c:crosses val="autoZero"/>
        <c:auto val="1"/>
        <c:lblAlgn val="ctr"/>
        <c:lblOffset val="100"/>
        <c:noMultiLvlLbl val="0"/>
      </c:catAx>
      <c:valAx>
        <c:axId val="457936472"/>
        <c:scaling>
          <c:orientation val="minMax"/>
        </c:scaling>
        <c:delete val="0"/>
        <c:axPos val="l"/>
        <c:majorGridlines/>
        <c:title>
          <c:tx>
            <c:rich>
              <a:bodyPr rot="-5400000" vert="horz"/>
              <a:lstStyle/>
              <a:p>
                <a:pPr>
                  <a:defRPr/>
                </a:pPr>
                <a:r>
                  <a:rPr lang="en-US"/>
                  <a:t>Termina</a:t>
                </a:r>
                <a:r>
                  <a:rPr lang="en-US" baseline="0"/>
                  <a:t>l Shipments &gt; 20 GHz</a:t>
                </a:r>
                <a:endParaRPr lang="en-US"/>
              </a:p>
            </c:rich>
          </c:tx>
          <c:layout>
            <c:manualLayout>
              <c:xMode val="edge"/>
              <c:yMode val="edge"/>
              <c:x val="1.1661864529248785E-2"/>
              <c:y val="0.10904837665839716"/>
            </c:manualLayout>
          </c:layout>
          <c:overlay val="0"/>
        </c:title>
        <c:numFmt formatCode="#,##0,,\ &quot;M&quot;" sourceLinked="0"/>
        <c:majorTickMark val="out"/>
        <c:minorTickMark val="none"/>
        <c:tickLblPos val="nextTo"/>
        <c:crossAx val="457936080"/>
        <c:crosses val="autoZero"/>
        <c:crossBetween val="between"/>
      </c:valAx>
    </c:plotArea>
    <c:legend>
      <c:legendPos val="r"/>
      <c:layout>
        <c:manualLayout>
          <c:xMode val="edge"/>
          <c:yMode val="edge"/>
          <c:x val="0.82581413342681775"/>
          <c:y val="0.14327253722258806"/>
          <c:w val="0.13275021092823955"/>
          <c:h val="0.41107730502848583"/>
        </c:manualLayout>
      </c:layout>
      <c:overlay val="0"/>
    </c:legend>
    <c:plotVisOnly val="1"/>
    <c:dispBlanksAs val="gap"/>
    <c:showDLblsOverMax val="0"/>
  </c:chart>
  <c:spPr>
    <a:ln>
      <a:noFill/>
    </a:ln>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'3.  Analysis by band'!$C$36</c:f>
              <c:strCache>
                <c:ptCount val="1"/>
                <c:pt idx="0">
                  <c:v>TOTAL RF Paths</c:v>
                </c:pt>
              </c:strCache>
            </c:strRef>
          </c:tx>
          <c:invertIfNegative val="0"/>
          <c:cat>
            <c:numRef>
              <c:f>'3.  Analysis by band'!$I$13:$Q$13</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'3.  Analysis by band'!$H$36:$Q$36</c:f>
              <c:numCache>
                <c:formatCode>#,##0,,," B"</c:formatCode>
                <c:ptCount val="9"/>
                <c:pt idx="0">
                  <c:v>36984243464.520859</c:v>
                </c:pt>
                <c:pt idx="1">
                  <c:v>43207445519.267548</c:v>
                </c:pt>
                <c:pt idx="2">
                  <c:v>46632705354.179199</c:v>
                </c:pt>
                <c:pt idx="3">
                  <c:v>51963004560.533707</c:v>
                </c:pt>
                <c:pt idx="4">
                  <c:v>54730164577.363861</c:v>
                </c:pt>
                <c:pt idx="5">
                  <c:v>57140038909.124268</c:v>
                </c:pt>
                <c:pt idx="6">
                  <c:v>60823110861.228241</c:v>
                </c:pt>
                <c:pt idx="7">
                  <c:v>65410909597.871658</c:v>
                </c:pt>
                <c:pt idx="8">
                  <c:v>71240823876.54982</c:v>
                </c:pt>
              </c:numCache>
            </c:numRef>
          </c:val>
          <c:extLst>
            <c:ext xmlns:c16="http://schemas.microsoft.com/office/drawing/2014/chart" uri="{C3380CC4-5D6E-409C-BE32-E72D297353CC}">
              <c16:uniqueId val="{00000000-0CE4-4B1F-A424-4F3D2CFAEAF2}"/>
            </c:ext>
          </c:extLst>
        </c:ser>
        <c:dLbls>
          <c:showLegendKey val="0"/>
          <c:showVal val="0"/>
          <c:showCatName val="0"/>
          <c:showSerName val="0"/>
          <c:showPercent val="0"/>
          <c:showBubbleSize val="0"/>
        </c:dLbls>
        <c:gapWidth val="150"/>
        <c:axId val="459492736"/>
        <c:axId val="459493128"/>
      </c:barChart>
      <c:catAx>
        <c:axId val="459492736"/>
        <c:scaling>
          <c:orientation val="minMax"/>
        </c:scaling>
        <c:delete val="0"/>
        <c:axPos val="b"/>
        <c:numFmt formatCode="General" sourceLinked="1"/>
        <c:majorTickMark val="out"/>
        <c:minorTickMark val="none"/>
        <c:tickLblPos val="nextTo"/>
        <c:crossAx val="459493128"/>
        <c:crosses val="autoZero"/>
        <c:auto val="1"/>
        <c:lblAlgn val="ctr"/>
        <c:lblOffset val="100"/>
        <c:noMultiLvlLbl val="0"/>
      </c:catAx>
      <c:valAx>
        <c:axId val="459493128"/>
        <c:scaling>
          <c:orientation val="minMax"/>
        </c:scaling>
        <c:delete val="0"/>
        <c:axPos val="l"/>
        <c:majorGridlines/>
        <c:title>
          <c:tx>
            <c:rich>
              <a:bodyPr rot="-5400000" vert="horz"/>
              <a:lstStyle/>
              <a:p>
                <a:pPr>
                  <a:defRPr/>
                </a:pPr>
                <a:r>
                  <a:rPr lang="en-US"/>
                  <a:t>Total RFFE paths shipped</a:t>
                </a:r>
              </a:p>
            </c:rich>
          </c:tx>
          <c:layout>
            <c:manualLayout>
              <c:xMode val="edge"/>
              <c:yMode val="edge"/>
              <c:x val="1.6084411753305477E-2"/>
              <c:y val="0.24838050859960636"/>
            </c:manualLayout>
          </c:layout>
          <c:overlay val="0"/>
        </c:title>
        <c:numFmt formatCode="#,##0,,,\ &quot; B&quot;" sourceLinked="0"/>
        <c:majorTickMark val="out"/>
        <c:minorTickMark val="none"/>
        <c:tickLblPos val="nextTo"/>
        <c:crossAx val="459492736"/>
        <c:crosses val="autoZero"/>
        <c:crossBetween val="between"/>
      </c:valAx>
    </c:plotArea>
    <c:plotVisOnly val="1"/>
    <c:dispBlanksAs val="gap"/>
    <c:showDLblsOverMax val="0"/>
  </c:chart>
  <c:spPr>
    <a:ln>
      <a:noFill/>
    </a:ln>
  </c:spPr>
  <c:txPr>
    <a:bodyPr/>
    <a:lstStyle/>
    <a:p>
      <a:pPr>
        <a:defRPr sz="1200">
          <a:latin typeface="Candara" pitchFamily="34" charset="0"/>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numRef>
              <c:f>'3.  Analysis by band'!$E$9:$Q$9</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'3.  Analysis by band'!$E$10:$L$10</c:f>
              <c:numCache>
                <c:formatCode>#,##0</c:formatCode>
                <c:ptCount val="4"/>
                <c:pt idx="0">
                  <c:v>34</c:v>
                </c:pt>
                <c:pt idx="1">
                  <c:v>43</c:v>
                </c:pt>
              </c:numCache>
            </c:numRef>
          </c:val>
          <c:smooth val="0"/>
          <c:extLst>
            <c:ext xmlns:c16="http://schemas.microsoft.com/office/drawing/2014/chart" uri="{C3380CC4-5D6E-409C-BE32-E72D297353CC}">
              <c16:uniqueId val="{00000000-6CF3-440E-A19B-4F11E65688EC}"/>
            </c:ext>
          </c:extLst>
        </c:ser>
        <c:ser>
          <c:idx val="1"/>
          <c:order val="1"/>
          <c:tx>
            <c:strRef>
              <c:f>'3.  Analysis by band'!$C$37</c:f>
              <c:strCache>
                <c:ptCount val="1"/>
              </c:strCache>
            </c:strRef>
          </c:tx>
          <c:spPr>
            <a:ln>
              <a:solidFill>
                <a:schemeClr val="accent1"/>
              </a:solidFill>
              <a:prstDash val="dash"/>
              <a:tailEnd type="none"/>
            </a:ln>
          </c:spPr>
          <c:marker>
            <c:symbol val="none"/>
          </c:marker>
          <c:dPt>
            <c:idx val="2"/>
            <c:bubble3D val="0"/>
            <c:spPr>
              <a:ln>
                <a:solidFill>
                  <a:schemeClr val="accent1"/>
                </a:solidFill>
                <a:prstDash val="solid"/>
                <a:tailEnd type="none"/>
              </a:ln>
            </c:spPr>
            <c:extLst>
              <c:ext xmlns:c16="http://schemas.microsoft.com/office/drawing/2014/chart" uri="{C3380CC4-5D6E-409C-BE32-E72D297353CC}">
                <c16:uniqueId val="{00000002-6CF3-440E-A19B-4F11E65688EC}"/>
              </c:ext>
            </c:extLst>
          </c:dPt>
          <c:dPt>
            <c:idx val="7"/>
            <c:bubble3D val="0"/>
            <c:extLst>
              <c:ext xmlns:c16="http://schemas.microsoft.com/office/drawing/2014/chart" uri="{C3380CC4-5D6E-409C-BE32-E72D297353CC}">
                <c16:uniqueId val="{00000003-6CF3-440E-A19B-4F11E65688EC}"/>
              </c:ext>
            </c:extLst>
          </c:dPt>
          <c:cat>
            <c:numRef>
              <c:f>'3.  Analysis by band'!$E$9:$Q$9</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'3.  Analysis by band'!$E$11:$Q$11</c:f>
              <c:numCache>
                <c:formatCode>#,##0</c:formatCode>
                <c:ptCount val="9"/>
                <c:pt idx="1">
                  <c:v>43</c:v>
                </c:pt>
                <c:pt idx="2">
                  <c:v>45</c:v>
                </c:pt>
                <c:pt idx="3">
                  <c:v>47</c:v>
                </c:pt>
                <c:pt idx="4">
                  <c:v>49</c:v>
                </c:pt>
                <c:pt idx="5">
                  <c:v>50</c:v>
                </c:pt>
                <c:pt idx="6">
                  <c:v>51</c:v>
                </c:pt>
                <c:pt idx="7">
                  <c:v>52</c:v>
                </c:pt>
                <c:pt idx="8">
                  <c:v>53</c:v>
                </c:pt>
              </c:numCache>
            </c:numRef>
          </c:val>
          <c:smooth val="0"/>
          <c:extLst>
            <c:ext xmlns:c16="http://schemas.microsoft.com/office/drawing/2014/chart" uri="{C3380CC4-5D6E-409C-BE32-E72D297353CC}">
              <c16:uniqueId val="{00000004-6CF3-440E-A19B-4F11E65688EC}"/>
            </c:ext>
          </c:extLst>
        </c:ser>
        <c:dLbls>
          <c:showLegendKey val="0"/>
          <c:showVal val="0"/>
          <c:showCatName val="0"/>
          <c:showSerName val="0"/>
          <c:showPercent val="0"/>
          <c:showBubbleSize val="0"/>
        </c:dLbls>
        <c:smooth val="0"/>
        <c:axId val="459493912"/>
        <c:axId val="459665408"/>
      </c:lineChart>
      <c:catAx>
        <c:axId val="459493912"/>
        <c:scaling>
          <c:orientation val="minMax"/>
        </c:scaling>
        <c:delete val="0"/>
        <c:axPos val="b"/>
        <c:numFmt formatCode="General" sourceLinked="1"/>
        <c:majorTickMark val="out"/>
        <c:minorTickMark val="none"/>
        <c:tickLblPos val="nextTo"/>
        <c:crossAx val="459665408"/>
        <c:crosses val="autoZero"/>
        <c:auto val="1"/>
        <c:lblAlgn val="ctr"/>
        <c:lblOffset val="100"/>
        <c:noMultiLvlLbl val="0"/>
      </c:catAx>
      <c:valAx>
        <c:axId val="459665408"/>
        <c:scaling>
          <c:orientation val="minMax"/>
          <c:min val="20"/>
        </c:scaling>
        <c:delete val="0"/>
        <c:axPos val="l"/>
        <c:majorGridlines/>
        <c:title>
          <c:tx>
            <c:rich>
              <a:bodyPr rot="-5400000" vert="horz"/>
              <a:lstStyle/>
              <a:p>
                <a:pPr>
                  <a:defRPr/>
                </a:pPr>
                <a:r>
                  <a:rPr lang="en-US"/>
                  <a:t>Number of Active Cellular Bands Worldwide</a:t>
                </a:r>
              </a:p>
            </c:rich>
          </c:tx>
          <c:overlay val="0"/>
        </c:title>
        <c:numFmt formatCode="#,##0" sourceLinked="1"/>
        <c:majorTickMark val="out"/>
        <c:minorTickMark val="none"/>
        <c:tickLblPos val="nextTo"/>
        <c:crossAx val="459493912"/>
        <c:crosses val="autoZero"/>
        <c:crossBetween val="between"/>
      </c:valAx>
    </c:plotArea>
    <c:plotVisOnly val="1"/>
    <c:dispBlanksAs val="gap"/>
    <c:showDLblsOverMax val="0"/>
  </c:chart>
  <c:spPr>
    <a:ln>
      <a:noFill/>
    </a:ln>
  </c:spPr>
  <c:txPr>
    <a:bodyPr/>
    <a:lstStyle/>
    <a:p>
      <a:pPr>
        <a:defRPr sz="1200">
          <a:latin typeface="Candara" pitchFamily="34" charset="0"/>
        </a:defRPr>
      </a:pPr>
      <a:endParaRPr lang="en-US"/>
    </a:p>
  </c:txPr>
  <c:printSettings>
    <c:headerFooter/>
    <c:pageMargins b="0.75" l="0.7" r="0.7" t="0.75" header="0.3" footer="0.3"/>
    <c:pageSetup orientation="landscape"/>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'3.  Analysis by band'!$C$39</c:f>
              <c:strCache>
                <c:ptCount val="1"/>
                <c:pt idx="0">
                  <c:v>DL RF Paths/terminal</c:v>
                </c:pt>
              </c:strCache>
            </c:strRef>
          </c:tx>
          <c:marker>
            <c:symbol val="none"/>
          </c:marker>
          <c:cat>
            <c:numRef>
              <c:f>'3.  Analysis by band'!$S$38:$AK$38</c:f>
              <c:numCache>
                <c:formatCode>0_);\(0\)</c:formatCode>
                <c:ptCount val="19"/>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pt idx="16">
                  <c:v>2022</c:v>
                </c:pt>
                <c:pt idx="17">
                  <c:v>2023</c:v>
                </c:pt>
                <c:pt idx="18">
                  <c:v>2024</c:v>
                </c:pt>
              </c:numCache>
            </c:numRef>
          </c:cat>
          <c:val>
            <c:numRef>
              <c:f>'3.  Analysis by band'!$S$39:$AK$39</c:f>
              <c:numCache>
                <c:formatCode>_(* #,##0.0_);_(* \(#,##0.0\);_(* "-"??_);_(@_)</c:formatCode>
                <c:ptCount val="19"/>
                <c:pt idx="0">
                  <c:v>2.7</c:v>
                </c:pt>
                <c:pt idx="1">
                  <c:v>2.7</c:v>
                </c:pt>
                <c:pt idx="2">
                  <c:v>2.73</c:v>
                </c:pt>
                <c:pt idx="3">
                  <c:v>2.76</c:v>
                </c:pt>
                <c:pt idx="4">
                  <c:v>2.8</c:v>
                </c:pt>
                <c:pt idx="5">
                  <c:v>2.9</c:v>
                </c:pt>
                <c:pt idx="6">
                  <c:v>3.1</c:v>
                </c:pt>
                <c:pt idx="7">
                  <c:v>3.5</c:v>
                </c:pt>
                <c:pt idx="8">
                  <c:v>4.5950984229192287</c:v>
                </c:pt>
                <c:pt idx="9">
                  <c:v>6.6839878646578281</c:v>
                </c:pt>
                <c:pt idx="10">
                  <c:v>8.5164448826114452</c:v>
                </c:pt>
                <c:pt idx="11">
                  <c:v>10.414972362758201</c:v>
                </c:pt>
                <c:pt idx="12">
                  <c:v>11.913131653237729</c:v>
                </c:pt>
                <c:pt idx="13">
                  <c:v>13.468959294942646</c:v>
                </c:pt>
                <c:pt idx="14">
                  <c:v>14.074953957585519</c:v>
                </c:pt>
                <c:pt idx="15">
                  <c:v>14.146472403051805</c:v>
                </c:pt>
                <c:pt idx="16">
                  <c:v>14.170322607088524</c:v>
                </c:pt>
                <c:pt idx="17">
                  <c:v>14.345877090212509</c:v>
                </c:pt>
                <c:pt idx="18">
                  <c:v>14.26286465760208</c:v>
                </c:pt>
              </c:numCache>
            </c:numRef>
          </c:val>
          <c:smooth val="0"/>
          <c:extLst>
            <c:ext xmlns:c16="http://schemas.microsoft.com/office/drawing/2014/chart" uri="{C3380CC4-5D6E-409C-BE32-E72D297353CC}">
              <c16:uniqueId val="{00000000-AC74-4AAC-A3FD-47E41BA5A57D}"/>
            </c:ext>
          </c:extLst>
        </c:ser>
        <c:ser>
          <c:idx val="1"/>
          <c:order val="1"/>
          <c:tx>
            <c:strRef>
              <c:f>'3.  Analysis by band'!$C$40</c:f>
              <c:strCache>
                <c:ptCount val="1"/>
                <c:pt idx="0">
                  <c:v>UL RF Paths/terminal</c:v>
                </c:pt>
              </c:strCache>
            </c:strRef>
          </c:tx>
          <c:spPr>
            <a:ln>
              <a:solidFill>
                <a:schemeClr val="tx1"/>
              </a:solidFill>
            </a:ln>
          </c:spPr>
          <c:marker>
            <c:symbol val="none"/>
          </c:marker>
          <c:cat>
            <c:numRef>
              <c:f>'3.  Analysis by band'!$S$38:$AK$38</c:f>
              <c:numCache>
                <c:formatCode>0_);\(0\)</c:formatCode>
                <c:ptCount val="19"/>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pt idx="16">
                  <c:v>2022</c:v>
                </c:pt>
                <c:pt idx="17">
                  <c:v>2023</c:v>
                </c:pt>
                <c:pt idx="18">
                  <c:v>2024</c:v>
                </c:pt>
              </c:numCache>
            </c:numRef>
          </c:cat>
          <c:val>
            <c:numRef>
              <c:f>'3.  Analysis by band'!$S$40:$AK$40</c:f>
              <c:numCache>
                <c:formatCode>_(* #,##0.00_);_(* \(#,##0.00\);_(* "-"??_);_(@_)</c:formatCode>
                <c:ptCount val="19"/>
                <c:pt idx="0">
                  <c:v>2.7</c:v>
                </c:pt>
                <c:pt idx="1">
                  <c:v>2.7</c:v>
                </c:pt>
                <c:pt idx="2">
                  <c:v>2.73</c:v>
                </c:pt>
                <c:pt idx="3">
                  <c:v>2.76</c:v>
                </c:pt>
                <c:pt idx="4" formatCode="_(* #,##0.0_);_(* \(#,##0.0\);_(* &quot;-&quot;??_);_(@_)">
                  <c:v>2.8</c:v>
                </c:pt>
                <c:pt idx="5" formatCode="_(* #,##0.0_);_(* \(#,##0.0\);_(* &quot;-&quot;??_);_(@_)">
                  <c:v>2.9</c:v>
                </c:pt>
                <c:pt idx="6" formatCode="_(* #,##0.0_);_(* \(#,##0.0\);_(* &quot;-&quot;??_);_(@_)">
                  <c:v>3.1</c:v>
                </c:pt>
                <c:pt idx="7" formatCode="_(* #,##0.0_);_(* \(#,##0.0\);_(* &quot;-&quot;??_);_(@_)">
                  <c:v>3.4</c:v>
                </c:pt>
                <c:pt idx="8" formatCode="_(* #,##0.0_);_(* \(#,##0.0\);_(* &quot;-&quot;??_);_(@_)">
                  <c:v>4.3834461440893122</c:v>
                </c:pt>
                <c:pt idx="9" formatCode="_(* #,##0.0_);_(* \(#,##0.0\);_(* &quot;-&quot;??_);_(@_)">
                  <c:v>5.9747313481109607</c:v>
                </c:pt>
                <c:pt idx="10" formatCode="_(* #,##0.0_);_(* \(#,##0.0\);_(* &quot;-&quot;??_);_(@_)">
                  <c:v>7.3120893845603456</c:v>
                </c:pt>
                <c:pt idx="11" formatCode="_(* #,##0.0_);_(* \(#,##0.0\);_(* &quot;-&quot;??_);_(@_)">
                  <c:v>8.301879349884425</c:v>
                </c:pt>
                <c:pt idx="12" formatCode="_(* #,##0.0_);_(* \(#,##0.0\);_(* &quot;-&quot;??_);_(@_)">
                  <c:v>9.0997105308096824</c:v>
                </c:pt>
                <c:pt idx="13" formatCode="_(* #,##0.0_);_(* \(#,##0.0\);_(* &quot;-&quot;??_);_(@_)">
                  <c:v>9.8926168094110647</c:v>
                </c:pt>
                <c:pt idx="14" formatCode="_(* #,##0.0_);_(* \(#,##0.0\);_(* &quot;-&quot;??_);_(@_)">
                  <c:v>10.231245567891111</c:v>
                </c:pt>
                <c:pt idx="15" formatCode="_(* #,##0.0_);_(* \(#,##0.0\);_(* &quot;-&quot;??_);_(@_)">
                  <c:v>10.279802113161532</c:v>
                </c:pt>
                <c:pt idx="16" formatCode="_(* #,##0.0_);_(* \(#,##0.0\);_(* &quot;-&quot;??_);_(@_)">
                  <c:v>10.272010871336436</c:v>
                </c:pt>
                <c:pt idx="17" formatCode="_(* #,##0.0_);_(* \(#,##0.0\);_(* &quot;-&quot;??_);_(@_)">
                  <c:v>10.414780696189972</c:v>
                </c:pt>
                <c:pt idx="18" formatCode="_(* #,##0.0_);_(* \(#,##0.0\);_(* &quot;-&quot;??_);_(@_)">
                  <c:v>10.35115816481634</c:v>
                </c:pt>
              </c:numCache>
            </c:numRef>
          </c:val>
          <c:smooth val="0"/>
          <c:extLst>
            <c:ext xmlns:c16="http://schemas.microsoft.com/office/drawing/2014/chart" uri="{C3380CC4-5D6E-409C-BE32-E72D297353CC}">
              <c16:uniqueId val="{00000001-AC74-4AAC-A3FD-47E41BA5A57D}"/>
            </c:ext>
          </c:extLst>
        </c:ser>
        <c:dLbls>
          <c:showLegendKey val="0"/>
          <c:showVal val="0"/>
          <c:showCatName val="0"/>
          <c:showSerName val="0"/>
          <c:showPercent val="0"/>
          <c:showBubbleSize val="0"/>
        </c:dLbls>
        <c:smooth val="0"/>
        <c:axId val="459666192"/>
        <c:axId val="459666584"/>
      </c:lineChart>
      <c:catAx>
        <c:axId val="459666192"/>
        <c:scaling>
          <c:orientation val="minMax"/>
        </c:scaling>
        <c:delete val="0"/>
        <c:axPos val="b"/>
        <c:numFmt formatCode="0_);\(0\)" sourceLinked="1"/>
        <c:majorTickMark val="out"/>
        <c:minorTickMark val="none"/>
        <c:tickLblPos val="nextTo"/>
        <c:crossAx val="459666584"/>
        <c:crosses val="autoZero"/>
        <c:auto val="1"/>
        <c:lblAlgn val="ctr"/>
        <c:lblOffset val="100"/>
        <c:noMultiLvlLbl val="0"/>
      </c:catAx>
      <c:valAx>
        <c:axId val="459666584"/>
        <c:scaling>
          <c:orientation val="minMax"/>
        </c:scaling>
        <c:delete val="0"/>
        <c:axPos val="l"/>
        <c:majorGridlines/>
        <c:title>
          <c:tx>
            <c:rich>
              <a:bodyPr rot="-5400000" vert="horz"/>
              <a:lstStyle/>
              <a:p>
                <a:pPr>
                  <a:defRPr/>
                </a:pPr>
                <a:r>
                  <a:rPr lang="en-US"/>
                  <a:t>Number of RF paths per terminal</a:t>
                </a:r>
              </a:p>
            </c:rich>
          </c:tx>
          <c:overlay val="0"/>
        </c:title>
        <c:numFmt formatCode="_(* #,##0.0_);_(* \(#,##0.0\);_(* &quot;-&quot;??_);_(@_)" sourceLinked="1"/>
        <c:majorTickMark val="out"/>
        <c:minorTickMark val="none"/>
        <c:tickLblPos val="nextTo"/>
        <c:crossAx val="459666192"/>
        <c:crosses val="autoZero"/>
        <c:crossBetween val="between"/>
      </c:valAx>
    </c:plotArea>
    <c:legend>
      <c:legendPos val="t"/>
      <c:overlay val="0"/>
    </c:legend>
    <c:plotVisOnly val="1"/>
    <c:dispBlanksAs val="gap"/>
    <c:showDLblsOverMax val="0"/>
  </c:chart>
  <c:spPr>
    <a:ln>
      <a:noFill/>
    </a:ln>
  </c:spPr>
  <c:txPr>
    <a:bodyPr/>
    <a:lstStyle/>
    <a:p>
      <a:pPr>
        <a:defRPr sz="1200">
          <a:latin typeface="Candara" pitchFamily="34" charset="0"/>
        </a:defRPr>
      </a:pPr>
      <a:endParaRPr lang="en-US"/>
    </a:p>
  </c:txPr>
  <c:printSettings>
    <c:headerFooter/>
    <c:pageMargins b="0.75" l="0.7" r="0.7" t="0.75" header="0.3" footer="0.3"/>
    <c:pageSetup orientation="portrait"/>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3"/>
          <c:order val="3"/>
          <c:tx>
            <c:strRef>
              <c:f>'3.  Analysis by band'!$B$49</c:f>
              <c:strCache>
                <c:ptCount val="1"/>
                <c:pt idx="0">
                  <c:v>mm-wave RFFE shipments</c:v>
                </c:pt>
              </c:strCache>
            </c:strRef>
          </c:tx>
          <c:spPr>
            <a:solidFill>
              <a:schemeClr val="accent6"/>
            </a:solidFill>
          </c:spPr>
          <c:invertIfNegative val="0"/>
          <c:cat>
            <c:numRef>
              <c:f>'3.  Analysis by band'!$K$46:$Q$46</c:f>
              <c:numCache>
                <c:formatCode>General</c:formatCode>
                <c:ptCount val="7"/>
                <c:pt idx="0">
                  <c:v>2018</c:v>
                </c:pt>
                <c:pt idx="1">
                  <c:v>2019</c:v>
                </c:pt>
                <c:pt idx="2">
                  <c:v>2020</c:v>
                </c:pt>
                <c:pt idx="3">
                  <c:v>2021</c:v>
                </c:pt>
                <c:pt idx="4">
                  <c:v>2022</c:v>
                </c:pt>
                <c:pt idx="5">
                  <c:v>2023</c:v>
                </c:pt>
                <c:pt idx="6">
                  <c:v>2024</c:v>
                </c:pt>
              </c:numCache>
            </c:numRef>
          </c:cat>
          <c:val>
            <c:numRef>
              <c:f>'3.  Analysis by band'!$K$49:$Q$49</c:f>
              <c:numCache>
                <c:formatCode>#,##0,," M"</c:formatCode>
                <c:ptCount val="7"/>
                <c:pt idx="0">
                  <c:v>3000000</c:v>
                </c:pt>
                <c:pt idx="1">
                  <c:v>33600000</c:v>
                </c:pt>
                <c:pt idx="2">
                  <c:v>196000000</c:v>
                </c:pt>
                <c:pt idx="3">
                  <c:v>840000000</c:v>
                </c:pt>
                <c:pt idx="4">
                  <c:v>2044000000</c:v>
                </c:pt>
                <c:pt idx="5">
                  <c:v>3192000000</c:v>
                </c:pt>
                <c:pt idx="6">
                  <c:v>4340000000</c:v>
                </c:pt>
              </c:numCache>
            </c:numRef>
          </c:val>
          <c:extLst>
            <c:ext xmlns:c16="http://schemas.microsoft.com/office/drawing/2014/chart" uri="{C3380CC4-5D6E-409C-BE32-E72D297353CC}">
              <c16:uniqueId val="{00000000-56BE-4F61-8800-44334742EDE8}"/>
            </c:ext>
          </c:extLst>
        </c:ser>
        <c:dLbls>
          <c:showLegendKey val="0"/>
          <c:showVal val="0"/>
          <c:showCatName val="0"/>
          <c:showSerName val="0"/>
          <c:showPercent val="0"/>
          <c:showBubbleSize val="0"/>
        </c:dLbls>
        <c:gapWidth val="150"/>
        <c:overlap val="100"/>
        <c:axId val="459667368"/>
        <c:axId val="459667760"/>
        <c:extLst>
          <c:ext xmlns:c15="http://schemas.microsoft.com/office/drawing/2012/chart" uri="{02D57815-91ED-43cb-92C2-25804820EDAC}">
            <c15:filteredBarSeries>
              <c15:ser>
                <c:idx val="0"/>
                <c:order val="0"/>
                <c:spPr>
                  <a:solidFill>
                    <a:schemeClr val="tx2"/>
                  </a:solidFill>
                </c:spPr>
                <c:invertIfNegative val="0"/>
                <c:cat>
                  <c:numRef>
                    <c:extLst>
                      <c:ext uri="{02D57815-91ED-43cb-92C2-25804820EDAC}">
                        <c15:formulaRef>
                          <c15:sqref>'3.  Analysis by band'!$K$46:$Q$46</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uri="{02D57815-91ED-43cb-92C2-25804820EDAC}">
                        <c15:formulaRef>
                          <c15:sqref>'3.  Analysis by band'!$I$46:$O$46</c15:sqref>
                        </c15:formulaRef>
                      </c:ext>
                    </c:extLst>
                    <c:numCache>
                      <c:formatCode>General</c:formatCode>
                      <c:ptCount val="7"/>
                      <c:pt idx="0">
                        <c:v>2016</c:v>
                      </c:pt>
                      <c:pt idx="1">
                        <c:v>2017</c:v>
                      </c:pt>
                      <c:pt idx="2">
                        <c:v>2018</c:v>
                      </c:pt>
                      <c:pt idx="3">
                        <c:v>2019</c:v>
                      </c:pt>
                      <c:pt idx="4">
                        <c:v>2020</c:v>
                      </c:pt>
                      <c:pt idx="5">
                        <c:v>2021</c:v>
                      </c:pt>
                      <c:pt idx="6">
                        <c:v>2022</c:v>
                      </c:pt>
                    </c:numCache>
                  </c:numRef>
                </c:val>
                <c:extLst>
                  <c:ext xmlns:c16="http://schemas.microsoft.com/office/drawing/2014/chart" uri="{C3380CC4-5D6E-409C-BE32-E72D297353CC}">
                    <c16:uniqueId val="{00000001-56BE-4F61-8800-44334742EDE8}"/>
                  </c:ext>
                </c:extLst>
              </c15:ser>
            </c15:filteredBarSeries>
            <c15:filteredBarSeries>
              <c15:ser>
                <c:idx val="1"/>
                <c:order val="1"/>
                <c:spPr>
                  <a:solidFill>
                    <a:schemeClr val="bg1">
                      <a:lumMod val="75000"/>
                    </a:schemeClr>
                  </a:solidFill>
                </c:spPr>
                <c:invertIfNegative val="0"/>
                <c:cat>
                  <c:numRef>
                    <c:extLst xmlns:c15="http://schemas.microsoft.com/office/drawing/2012/chart">
                      <c:ext xmlns:c15="http://schemas.microsoft.com/office/drawing/2012/chart" uri="{02D57815-91ED-43cb-92C2-25804820EDAC}">
                        <c15:formulaRef>
                          <c15:sqref>'3.  Analysis by band'!$K$46:$Q$46</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xmlns:c15="http://schemas.microsoft.com/office/drawing/2012/chart">
                      <c:ext xmlns:c15="http://schemas.microsoft.com/office/drawing/2012/chart" uri="{02D57815-91ED-43cb-92C2-25804820EDAC}">
                        <c15:formulaRef>
                          <c15:sqref>'3.  Analysis by band'!$I$47:$O$47</c15:sqref>
                        </c15:formulaRef>
                      </c:ext>
                    </c:extLst>
                    <c:numCache>
                      <c:formatCode>_(* #,##0_);_(* \(#,##0\);_(* "-"??_);_(@_)</c:formatCode>
                      <c:ptCount val="7"/>
                      <c:pt idx="0">
                        <c:v>0</c:v>
                      </c:pt>
                      <c:pt idx="1">
                        <c:v>0</c:v>
                      </c:pt>
                      <c:pt idx="2">
                        <c:v>100000</c:v>
                      </c:pt>
                      <c:pt idx="3">
                        <c:v>1200000</c:v>
                      </c:pt>
                      <c:pt idx="4">
                        <c:v>7000000</c:v>
                      </c:pt>
                      <c:pt idx="5">
                        <c:v>30000000</c:v>
                      </c:pt>
                      <c:pt idx="6">
                        <c:v>73000000</c:v>
                      </c:pt>
                    </c:numCache>
                  </c:numRef>
                </c:val>
                <c:extLst xmlns:c15="http://schemas.microsoft.com/office/drawing/2012/chart">
                  <c:ext xmlns:c16="http://schemas.microsoft.com/office/drawing/2014/chart" uri="{C3380CC4-5D6E-409C-BE32-E72D297353CC}">
                    <c16:uniqueId val="{00000002-56BE-4F61-8800-44334742EDE8}"/>
                  </c:ext>
                </c:extLst>
              </c15:ser>
            </c15:filteredBarSeries>
            <c15:filteredBarSeries>
              <c15:ser>
                <c:idx val="2"/>
                <c:order val="2"/>
                <c:invertIfNegative val="0"/>
                <c:cat>
                  <c:numRef>
                    <c:extLst xmlns:c15="http://schemas.microsoft.com/office/drawing/2012/chart">
                      <c:ext xmlns:c15="http://schemas.microsoft.com/office/drawing/2012/chart" uri="{02D57815-91ED-43cb-92C2-25804820EDAC}">
                        <c15:formulaRef>
                          <c15:sqref>'3.  Analysis by band'!$K$46:$Q$46</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xmlns:c15="http://schemas.microsoft.com/office/drawing/2012/chart">
                      <c:ext xmlns:c15="http://schemas.microsoft.com/office/drawing/2012/chart" uri="{02D57815-91ED-43cb-92C2-25804820EDAC}">
                        <c15:formulaRef>
                          <c15:sqref>'3.  Analysis by band'!$I$48:$O$48</c15:sqref>
                        </c15:formulaRef>
                      </c:ext>
                    </c:extLst>
                    <c:numCache>
                      <c:formatCode>_(* #,##0_);_(* \(#,##0\);_(* "-"??_);_(@_)</c:formatCode>
                      <c:ptCount val="7"/>
                      <c:pt idx="0">
                        <c:v>8</c:v>
                      </c:pt>
                      <c:pt idx="1">
                        <c:v>8</c:v>
                      </c:pt>
                      <c:pt idx="2">
                        <c:v>30</c:v>
                      </c:pt>
                      <c:pt idx="3">
                        <c:v>28</c:v>
                      </c:pt>
                      <c:pt idx="4">
                        <c:v>28</c:v>
                      </c:pt>
                      <c:pt idx="5">
                        <c:v>28</c:v>
                      </c:pt>
                      <c:pt idx="6">
                        <c:v>28</c:v>
                      </c:pt>
                    </c:numCache>
                  </c:numRef>
                </c:val>
                <c:extLst xmlns:c15="http://schemas.microsoft.com/office/drawing/2012/chart">
                  <c:ext xmlns:c16="http://schemas.microsoft.com/office/drawing/2014/chart" uri="{C3380CC4-5D6E-409C-BE32-E72D297353CC}">
                    <c16:uniqueId val="{00000003-56BE-4F61-8800-44334742EDE8}"/>
                  </c:ext>
                </c:extLst>
              </c15:ser>
            </c15:filteredBarSeries>
          </c:ext>
        </c:extLst>
      </c:barChart>
      <c:catAx>
        <c:axId val="459667368"/>
        <c:scaling>
          <c:orientation val="minMax"/>
        </c:scaling>
        <c:delete val="0"/>
        <c:axPos val="b"/>
        <c:numFmt formatCode="General" sourceLinked="1"/>
        <c:majorTickMark val="out"/>
        <c:minorTickMark val="none"/>
        <c:tickLblPos val="nextTo"/>
        <c:crossAx val="459667760"/>
        <c:crosses val="autoZero"/>
        <c:auto val="1"/>
        <c:lblAlgn val="ctr"/>
        <c:lblOffset val="100"/>
        <c:noMultiLvlLbl val="0"/>
      </c:catAx>
      <c:valAx>
        <c:axId val="459667760"/>
        <c:scaling>
          <c:orientation val="minMax"/>
        </c:scaling>
        <c:delete val="0"/>
        <c:axPos val="l"/>
        <c:majorGridlines/>
        <c:title>
          <c:tx>
            <c:rich>
              <a:bodyPr rot="-5400000" vert="horz"/>
              <a:lstStyle/>
              <a:p>
                <a:pPr>
                  <a:defRPr/>
                </a:pPr>
                <a:r>
                  <a:rPr lang="en-US"/>
                  <a:t>mm-wave RFFE</a:t>
                </a:r>
                <a:r>
                  <a:rPr lang="en-US" baseline="0"/>
                  <a:t> paths shipped</a:t>
                </a:r>
                <a:endParaRPr lang="en-US"/>
              </a:p>
            </c:rich>
          </c:tx>
          <c:overlay val="0"/>
        </c:title>
        <c:numFmt formatCode="#,##0,,\ &quot; M&quot;" sourceLinked="0"/>
        <c:majorTickMark val="out"/>
        <c:minorTickMark val="none"/>
        <c:tickLblPos val="nextTo"/>
        <c:crossAx val="459667368"/>
        <c:crosses val="autoZero"/>
        <c:crossBetween val="between"/>
      </c:valAx>
    </c:plotArea>
    <c:plotVisOnly val="1"/>
    <c:dispBlanksAs val="gap"/>
    <c:showDLblsOverMax val="0"/>
  </c:chart>
  <c:spPr>
    <a:ln>
      <a:noFill/>
    </a:ln>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'4.  TOTALS'!$B$50</c:f>
              <c:strCache>
                <c:ptCount val="1"/>
                <c:pt idx="0">
                  <c:v>RF $ Content for all terminals</c:v>
                </c:pt>
              </c:strCache>
            </c:strRef>
          </c:tx>
          <c:marker>
            <c:symbol val="none"/>
          </c:marker>
          <c:cat>
            <c:numRef>
              <c:f>'4.  TOTALS'!$L$49:$R$49</c:f>
              <c:numCache>
                <c:formatCode>General</c:formatCode>
                <c:ptCount val="7"/>
                <c:pt idx="0">
                  <c:v>2018</c:v>
                </c:pt>
                <c:pt idx="1">
                  <c:v>2019</c:v>
                </c:pt>
                <c:pt idx="2">
                  <c:v>2020</c:v>
                </c:pt>
                <c:pt idx="3">
                  <c:v>2021</c:v>
                </c:pt>
                <c:pt idx="4">
                  <c:v>2022</c:v>
                </c:pt>
                <c:pt idx="5">
                  <c:v>2023</c:v>
                </c:pt>
                <c:pt idx="6">
                  <c:v>2024</c:v>
                </c:pt>
              </c:numCache>
            </c:numRef>
          </c:cat>
          <c:val>
            <c:numRef>
              <c:f>'4.  TOTALS'!$L$50:$R$50</c:f>
              <c:numCache>
                <c:formatCode>"$"#,##0.00</c:formatCode>
                <c:ptCount val="7"/>
                <c:pt idx="0">
                  <c:v>6.0107759348161824</c:v>
                </c:pt>
                <c:pt idx="1">
                  <c:v>6.1041102849195035</c:v>
                </c:pt>
                <c:pt idx="2">
                  <c:v>6.4617087853961825</c:v>
                </c:pt>
                <c:pt idx="3">
                  <c:v>6.5512676985465257</c:v>
                </c:pt>
                <c:pt idx="4">
                  <c:v>6.375397776430515</c:v>
                </c:pt>
                <c:pt idx="5">
                  <c:v>6.0178786659479924</c:v>
                </c:pt>
                <c:pt idx="6">
                  <c:v>5.5937982626446487</c:v>
                </c:pt>
              </c:numCache>
            </c:numRef>
          </c:val>
          <c:smooth val="0"/>
          <c:extLst>
            <c:ext xmlns:c16="http://schemas.microsoft.com/office/drawing/2014/chart" uri="{C3380CC4-5D6E-409C-BE32-E72D297353CC}">
              <c16:uniqueId val="{00000000-28AF-40A7-B216-0F914712BAA5}"/>
            </c:ext>
          </c:extLst>
        </c:ser>
        <c:dLbls>
          <c:showLegendKey val="0"/>
          <c:showVal val="0"/>
          <c:showCatName val="0"/>
          <c:showSerName val="0"/>
          <c:showPercent val="0"/>
          <c:showBubbleSize val="0"/>
        </c:dLbls>
        <c:smooth val="0"/>
        <c:axId val="459668544"/>
        <c:axId val="459668936"/>
      </c:lineChart>
      <c:catAx>
        <c:axId val="459668544"/>
        <c:scaling>
          <c:orientation val="minMax"/>
        </c:scaling>
        <c:delete val="0"/>
        <c:axPos val="b"/>
        <c:numFmt formatCode="General" sourceLinked="1"/>
        <c:majorTickMark val="out"/>
        <c:minorTickMark val="none"/>
        <c:tickLblPos val="nextTo"/>
        <c:crossAx val="459668936"/>
        <c:crosses val="autoZero"/>
        <c:auto val="1"/>
        <c:lblAlgn val="ctr"/>
        <c:lblOffset val="100"/>
        <c:noMultiLvlLbl val="0"/>
      </c:catAx>
      <c:valAx>
        <c:axId val="459668936"/>
        <c:scaling>
          <c:orientation val="minMax"/>
          <c:min val="0"/>
        </c:scaling>
        <c:delete val="0"/>
        <c:axPos val="l"/>
        <c:majorGridlines/>
        <c:title>
          <c:tx>
            <c:rich>
              <a:bodyPr rot="-5400000" vert="horz"/>
              <a:lstStyle/>
              <a:p>
                <a:pPr>
                  <a:defRPr/>
                </a:pPr>
                <a:r>
                  <a:rPr lang="en-US"/>
                  <a:t>Average RF $ Content per Terminal</a:t>
                </a:r>
              </a:p>
            </c:rich>
          </c:tx>
          <c:overlay val="0"/>
        </c:title>
        <c:numFmt formatCode="&quot;$&quot;#,##0.00" sourceLinked="0"/>
        <c:majorTickMark val="out"/>
        <c:minorTickMark val="none"/>
        <c:tickLblPos val="nextTo"/>
        <c:crossAx val="459668544"/>
        <c:crosses val="autoZero"/>
        <c:crossBetween val="between"/>
      </c:valAx>
    </c:plotArea>
    <c:plotVisOnly val="1"/>
    <c:dispBlanksAs val="gap"/>
    <c:showDLblsOverMax val="0"/>
  </c:chart>
  <c:spPr>
    <a:ln>
      <a:noFill/>
    </a:ln>
  </c:spPr>
  <c:txPr>
    <a:bodyPr/>
    <a:lstStyle/>
    <a:p>
      <a:pPr>
        <a:defRPr sz="1200">
          <a:latin typeface="Candara" pitchFamily="34" charset="0"/>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211940963000924"/>
          <c:y val="5.1400554097404488E-2"/>
          <c:w val="0.73522481452461375"/>
          <c:h val="0.69131518886226173"/>
        </c:manualLayout>
      </c:layout>
      <c:lineChart>
        <c:grouping val="standard"/>
        <c:varyColors val="0"/>
        <c:ser>
          <c:idx val="2"/>
          <c:order val="0"/>
          <c:tx>
            <c:strRef>
              <c:f>'4.  TOTALS'!$B$52</c:f>
              <c:strCache>
                <c:ptCount val="1"/>
                <c:pt idx="0">
                  <c:v>PC/Tablet</c:v>
                </c:pt>
              </c:strCache>
            </c:strRef>
          </c:tx>
          <c:spPr>
            <a:ln>
              <a:solidFill>
                <a:schemeClr val="bg1">
                  <a:lumMod val="75000"/>
                </a:schemeClr>
              </a:solidFill>
            </a:ln>
          </c:spPr>
          <c:marker>
            <c:symbol val="none"/>
          </c:marker>
          <c:cat>
            <c:numRef>
              <c:f>'4.  TOTALS'!$K$49:$R$49</c:f>
              <c:numCache>
                <c:formatCode>General</c:formatCode>
                <c:ptCount val="8"/>
                <c:pt idx="0">
                  <c:v>2017</c:v>
                </c:pt>
                <c:pt idx="1">
                  <c:v>2018</c:v>
                </c:pt>
                <c:pt idx="2">
                  <c:v>2019</c:v>
                </c:pt>
                <c:pt idx="3">
                  <c:v>2020</c:v>
                </c:pt>
                <c:pt idx="4">
                  <c:v>2021</c:v>
                </c:pt>
                <c:pt idx="5">
                  <c:v>2022</c:v>
                </c:pt>
                <c:pt idx="6">
                  <c:v>2023</c:v>
                </c:pt>
                <c:pt idx="7">
                  <c:v>2024</c:v>
                </c:pt>
              </c:numCache>
            </c:numRef>
          </c:cat>
          <c:val>
            <c:numRef>
              <c:f>'4.  TOTALS'!$K$52:$R$52</c:f>
              <c:numCache>
                <c:formatCode>_("$"* #,##0.00_);_("$"* \(#,##0.00\);_("$"* "-"??_);_(@_)</c:formatCode>
                <c:ptCount val="8"/>
                <c:pt idx="0">
                  <c:v>2.8452346838540548</c:v>
                </c:pt>
                <c:pt idx="1">
                  <c:v>2.506666418600048</c:v>
                </c:pt>
                <c:pt idx="2">
                  <c:v>2.4444729579178843</c:v>
                </c:pt>
                <c:pt idx="3">
                  <c:v>3.0592930691875626</c:v>
                </c:pt>
                <c:pt idx="4">
                  <c:v>3.6073963213110285</c:v>
                </c:pt>
                <c:pt idx="5">
                  <c:v>3.9630495013612617</c:v>
                </c:pt>
                <c:pt idx="6">
                  <c:v>3.9927289683526035</c:v>
                </c:pt>
                <c:pt idx="7">
                  <c:v>4.1471275032427926</c:v>
                </c:pt>
              </c:numCache>
            </c:numRef>
          </c:val>
          <c:smooth val="0"/>
          <c:extLst>
            <c:ext xmlns:c16="http://schemas.microsoft.com/office/drawing/2014/chart" uri="{C3380CC4-5D6E-409C-BE32-E72D297353CC}">
              <c16:uniqueId val="{00000000-F0CA-4C06-85CC-02B76A94CF3D}"/>
            </c:ext>
          </c:extLst>
        </c:ser>
        <c:ser>
          <c:idx val="0"/>
          <c:order val="1"/>
          <c:tx>
            <c:strRef>
              <c:f>'4.  TOTALS'!$B$53</c:f>
              <c:strCache>
                <c:ptCount val="1"/>
                <c:pt idx="0">
                  <c:v>Cellular IoT</c:v>
                </c:pt>
              </c:strCache>
            </c:strRef>
          </c:tx>
          <c:marker>
            <c:symbol val="none"/>
          </c:marker>
          <c:cat>
            <c:numRef>
              <c:f>'4.  TOTALS'!$K$49:$R$49</c:f>
              <c:numCache>
                <c:formatCode>General</c:formatCode>
                <c:ptCount val="8"/>
                <c:pt idx="0">
                  <c:v>2017</c:v>
                </c:pt>
                <c:pt idx="1">
                  <c:v>2018</c:v>
                </c:pt>
                <c:pt idx="2">
                  <c:v>2019</c:v>
                </c:pt>
                <c:pt idx="3">
                  <c:v>2020</c:v>
                </c:pt>
                <c:pt idx="4">
                  <c:v>2021</c:v>
                </c:pt>
                <c:pt idx="5">
                  <c:v>2022</c:v>
                </c:pt>
                <c:pt idx="6">
                  <c:v>2023</c:v>
                </c:pt>
                <c:pt idx="7">
                  <c:v>2024</c:v>
                </c:pt>
              </c:numCache>
            </c:numRef>
          </c:cat>
          <c:val>
            <c:numRef>
              <c:f>'4.  TOTALS'!$K$53:$R$53</c:f>
              <c:numCache>
                <c:formatCode>_("$"* #,##0.00_);_("$"* \(#,##0.00\);_("$"* "-"??_);_(@_)</c:formatCode>
                <c:ptCount val="8"/>
                <c:pt idx="0">
                  <c:v>1.083</c:v>
                </c:pt>
                <c:pt idx="1">
                  <c:v>0.99636000000000002</c:v>
                </c:pt>
                <c:pt idx="2">
                  <c:v>0.89672400000000008</c:v>
                </c:pt>
                <c:pt idx="3">
                  <c:v>0.85188780000000008</c:v>
                </c:pt>
                <c:pt idx="4">
                  <c:v>0.80929340999999999</c:v>
                </c:pt>
                <c:pt idx="5">
                  <c:v>0.76882873949999997</c:v>
                </c:pt>
                <c:pt idx="6">
                  <c:v>0.73038730252499995</c:v>
                </c:pt>
                <c:pt idx="7">
                  <c:v>0.69386793739874997</c:v>
                </c:pt>
              </c:numCache>
            </c:numRef>
          </c:val>
          <c:smooth val="0"/>
          <c:extLst>
            <c:ext xmlns:c16="http://schemas.microsoft.com/office/drawing/2014/chart" uri="{C3380CC4-5D6E-409C-BE32-E72D297353CC}">
              <c16:uniqueId val="{00000001-F0CA-4C06-85CC-02B76A94CF3D}"/>
            </c:ext>
          </c:extLst>
        </c:ser>
        <c:ser>
          <c:idx val="1"/>
          <c:order val="2"/>
          <c:tx>
            <c:strRef>
              <c:f>'4.  TOTALS'!$B$54</c:f>
              <c:strCache>
                <c:ptCount val="1"/>
                <c:pt idx="0">
                  <c:v>Feature Phone</c:v>
                </c:pt>
              </c:strCache>
            </c:strRef>
          </c:tx>
          <c:marker>
            <c:symbol val="none"/>
          </c:marker>
          <c:cat>
            <c:numRef>
              <c:f>'4.  TOTALS'!$K$49:$R$49</c:f>
              <c:numCache>
                <c:formatCode>General</c:formatCode>
                <c:ptCount val="8"/>
                <c:pt idx="0">
                  <c:v>2017</c:v>
                </c:pt>
                <c:pt idx="1">
                  <c:v>2018</c:v>
                </c:pt>
                <c:pt idx="2">
                  <c:v>2019</c:v>
                </c:pt>
                <c:pt idx="3">
                  <c:v>2020</c:v>
                </c:pt>
                <c:pt idx="4">
                  <c:v>2021</c:v>
                </c:pt>
                <c:pt idx="5">
                  <c:v>2022</c:v>
                </c:pt>
                <c:pt idx="6">
                  <c:v>2023</c:v>
                </c:pt>
                <c:pt idx="7">
                  <c:v>2024</c:v>
                </c:pt>
              </c:numCache>
            </c:numRef>
          </c:cat>
          <c:val>
            <c:numRef>
              <c:f>'4.  TOTALS'!$K$54:$R$54</c:f>
              <c:numCache>
                <c:formatCode>_("$"* #,##0.00_);_("$"* \(#,##0.00\);_("$"* "-"??_);_(@_)</c:formatCode>
                <c:ptCount val="8"/>
                <c:pt idx="0">
                  <c:v>0.72199999999999998</c:v>
                </c:pt>
                <c:pt idx="1">
                  <c:v>0.68589999999999995</c:v>
                </c:pt>
                <c:pt idx="2">
                  <c:v>0.65160499999999988</c:v>
                </c:pt>
                <c:pt idx="3">
                  <c:v>0.6190247499999999</c:v>
                </c:pt>
                <c:pt idx="4">
                  <c:v>0.58807351249999984</c:v>
                </c:pt>
                <c:pt idx="5">
                  <c:v>0.55866983687499983</c:v>
                </c:pt>
                <c:pt idx="6">
                  <c:v>0.53073634503124978</c:v>
                </c:pt>
                <c:pt idx="7">
                  <c:v>0.50419952777968724</c:v>
                </c:pt>
              </c:numCache>
            </c:numRef>
          </c:val>
          <c:smooth val="0"/>
          <c:extLst>
            <c:ext xmlns:c16="http://schemas.microsoft.com/office/drawing/2014/chart" uri="{C3380CC4-5D6E-409C-BE32-E72D297353CC}">
              <c16:uniqueId val="{00000002-F0CA-4C06-85CC-02B76A94CF3D}"/>
            </c:ext>
          </c:extLst>
        </c:ser>
        <c:ser>
          <c:idx val="3"/>
          <c:order val="3"/>
          <c:tx>
            <c:strRef>
              <c:f>'4.  TOTALS'!$B$55</c:f>
              <c:strCache>
                <c:ptCount val="1"/>
                <c:pt idx="0">
                  <c:v>Entry Level Smartphone</c:v>
                </c:pt>
              </c:strCache>
            </c:strRef>
          </c:tx>
          <c:marker>
            <c:symbol val="none"/>
          </c:marker>
          <c:cat>
            <c:numRef>
              <c:f>'4.  TOTALS'!$K$49:$R$49</c:f>
              <c:numCache>
                <c:formatCode>General</c:formatCode>
                <c:ptCount val="8"/>
                <c:pt idx="0">
                  <c:v>2017</c:v>
                </c:pt>
                <c:pt idx="1">
                  <c:v>2018</c:v>
                </c:pt>
                <c:pt idx="2">
                  <c:v>2019</c:v>
                </c:pt>
                <c:pt idx="3">
                  <c:v>2020</c:v>
                </c:pt>
                <c:pt idx="4">
                  <c:v>2021</c:v>
                </c:pt>
                <c:pt idx="5">
                  <c:v>2022</c:v>
                </c:pt>
                <c:pt idx="6">
                  <c:v>2023</c:v>
                </c:pt>
                <c:pt idx="7">
                  <c:v>2024</c:v>
                </c:pt>
              </c:numCache>
            </c:numRef>
          </c:cat>
          <c:val>
            <c:numRef>
              <c:f>'4.  TOTALS'!$K$55:$R$55</c:f>
              <c:numCache>
                <c:formatCode>"$"#,##0.00</c:formatCode>
                <c:ptCount val="8"/>
                <c:pt idx="0">
                  <c:v>6.3000000000000007</c:v>
                </c:pt>
                <c:pt idx="1">
                  <c:v>6.6150000000000011</c:v>
                </c:pt>
                <c:pt idx="2">
                  <c:v>6.9457500000000012</c:v>
                </c:pt>
                <c:pt idx="3">
                  <c:v>7.1541225000000015</c:v>
                </c:pt>
                <c:pt idx="4">
                  <c:v>7.0825812750000017</c:v>
                </c:pt>
                <c:pt idx="5">
                  <c:v>7.0117554622500018</c:v>
                </c:pt>
                <c:pt idx="6">
                  <c:v>6.9416379076275021</c:v>
                </c:pt>
                <c:pt idx="7">
                  <c:v>6.8722215285512274</c:v>
                </c:pt>
              </c:numCache>
            </c:numRef>
          </c:val>
          <c:smooth val="0"/>
          <c:extLst>
            <c:ext xmlns:c16="http://schemas.microsoft.com/office/drawing/2014/chart" uri="{C3380CC4-5D6E-409C-BE32-E72D297353CC}">
              <c16:uniqueId val="{00000003-F0CA-4C06-85CC-02B76A94CF3D}"/>
            </c:ext>
          </c:extLst>
        </c:ser>
        <c:ser>
          <c:idx val="4"/>
          <c:order val="4"/>
          <c:tx>
            <c:strRef>
              <c:f>'4.  TOTALS'!$B$56</c:f>
              <c:strCache>
                <c:ptCount val="1"/>
                <c:pt idx="0">
                  <c:v>Mid Tier Smartphone</c:v>
                </c:pt>
              </c:strCache>
            </c:strRef>
          </c:tx>
          <c:marker>
            <c:symbol val="none"/>
          </c:marker>
          <c:cat>
            <c:numRef>
              <c:f>'4.  TOTALS'!$K$49:$R$49</c:f>
              <c:numCache>
                <c:formatCode>General</c:formatCode>
                <c:ptCount val="8"/>
                <c:pt idx="0">
                  <c:v>2017</c:v>
                </c:pt>
                <c:pt idx="1">
                  <c:v>2018</c:v>
                </c:pt>
                <c:pt idx="2">
                  <c:v>2019</c:v>
                </c:pt>
                <c:pt idx="3">
                  <c:v>2020</c:v>
                </c:pt>
                <c:pt idx="4">
                  <c:v>2021</c:v>
                </c:pt>
                <c:pt idx="5">
                  <c:v>2022</c:v>
                </c:pt>
                <c:pt idx="6">
                  <c:v>2023</c:v>
                </c:pt>
                <c:pt idx="7">
                  <c:v>2024</c:v>
                </c:pt>
              </c:numCache>
            </c:numRef>
          </c:cat>
          <c:val>
            <c:numRef>
              <c:f>'4.  TOTALS'!$K$56:$R$56</c:f>
              <c:numCache>
                <c:formatCode>"$"#,##0.00</c:formatCode>
                <c:ptCount val="8"/>
                <c:pt idx="0">
                  <c:v>13.2</c:v>
                </c:pt>
                <c:pt idx="1">
                  <c:v>13.991999999999999</c:v>
                </c:pt>
                <c:pt idx="2">
                  <c:v>14.411759999999999</c:v>
                </c:pt>
                <c:pt idx="3">
                  <c:v>14.6999952</c:v>
                </c:pt>
                <c:pt idx="4">
                  <c:v>14.846995152</c:v>
                </c:pt>
                <c:pt idx="5">
                  <c:v>14.995465103520001</c:v>
                </c:pt>
                <c:pt idx="6">
                  <c:v>14.995465103520001</c:v>
                </c:pt>
                <c:pt idx="7">
                  <c:v>15.145419754555201</c:v>
                </c:pt>
              </c:numCache>
            </c:numRef>
          </c:val>
          <c:smooth val="0"/>
          <c:extLst>
            <c:ext xmlns:c16="http://schemas.microsoft.com/office/drawing/2014/chart" uri="{C3380CC4-5D6E-409C-BE32-E72D297353CC}">
              <c16:uniqueId val="{00000004-F0CA-4C06-85CC-02B76A94CF3D}"/>
            </c:ext>
          </c:extLst>
        </c:ser>
        <c:ser>
          <c:idx val="5"/>
          <c:order val="5"/>
          <c:tx>
            <c:strRef>
              <c:f>'4.  TOTALS'!$B$57</c:f>
              <c:strCache>
                <c:ptCount val="1"/>
                <c:pt idx="0">
                  <c:v>Premium Tier Smartphone</c:v>
                </c:pt>
              </c:strCache>
            </c:strRef>
          </c:tx>
          <c:marker>
            <c:symbol val="none"/>
          </c:marker>
          <c:cat>
            <c:numRef>
              <c:f>'4.  TOTALS'!$K$49:$R$49</c:f>
              <c:numCache>
                <c:formatCode>General</c:formatCode>
                <c:ptCount val="8"/>
                <c:pt idx="0">
                  <c:v>2017</c:v>
                </c:pt>
                <c:pt idx="1">
                  <c:v>2018</c:v>
                </c:pt>
                <c:pt idx="2">
                  <c:v>2019</c:v>
                </c:pt>
                <c:pt idx="3">
                  <c:v>2020</c:v>
                </c:pt>
                <c:pt idx="4">
                  <c:v>2021</c:v>
                </c:pt>
                <c:pt idx="5">
                  <c:v>2022</c:v>
                </c:pt>
                <c:pt idx="6">
                  <c:v>2023</c:v>
                </c:pt>
                <c:pt idx="7">
                  <c:v>2024</c:v>
                </c:pt>
              </c:numCache>
            </c:numRef>
          </c:cat>
          <c:val>
            <c:numRef>
              <c:f>'4.  TOTALS'!$K$57:$R$57</c:f>
              <c:numCache>
                <c:formatCode>"$"#,##0.00</c:formatCode>
                <c:ptCount val="8"/>
                <c:pt idx="0">
                  <c:v>18</c:v>
                </c:pt>
                <c:pt idx="1">
                  <c:v>19.8</c:v>
                </c:pt>
                <c:pt idx="2">
                  <c:v>20.988000000000003</c:v>
                </c:pt>
                <c:pt idx="3">
                  <c:v>21.827520000000003</c:v>
                </c:pt>
                <c:pt idx="4">
                  <c:v>22.482345600000006</c:v>
                </c:pt>
                <c:pt idx="5">
                  <c:v>22.931992512000008</c:v>
                </c:pt>
                <c:pt idx="6">
                  <c:v>23.390632362240009</c:v>
                </c:pt>
                <c:pt idx="7">
                  <c:v>23.858445009484811</c:v>
                </c:pt>
              </c:numCache>
            </c:numRef>
          </c:val>
          <c:smooth val="0"/>
          <c:extLst>
            <c:ext xmlns:c16="http://schemas.microsoft.com/office/drawing/2014/chart" uri="{C3380CC4-5D6E-409C-BE32-E72D297353CC}">
              <c16:uniqueId val="{00000005-F0CA-4C06-85CC-02B76A94CF3D}"/>
            </c:ext>
          </c:extLst>
        </c:ser>
        <c:ser>
          <c:idx val="6"/>
          <c:order val="6"/>
          <c:tx>
            <c:strRef>
              <c:f>'4.  TOTALS'!$B$58</c:f>
              <c:strCache>
                <c:ptCount val="1"/>
                <c:pt idx="0">
                  <c:v>Handset with mm-wave 5G</c:v>
                </c:pt>
              </c:strCache>
            </c:strRef>
          </c:tx>
          <c:marker>
            <c:symbol val="none"/>
          </c:marker>
          <c:cat>
            <c:numRef>
              <c:f>'4.  TOTALS'!$K$49:$R$49</c:f>
              <c:numCache>
                <c:formatCode>General</c:formatCode>
                <c:ptCount val="8"/>
                <c:pt idx="0">
                  <c:v>2017</c:v>
                </c:pt>
                <c:pt idx="1">
                  <c:v>2018</c:v>
                </c:pt>
                <c:pt idx="2">
                  <c:v>2019</c:v>
                </c:pt>
                <c:pt idx="3">
                  <c:v>2020</c:v>
                </c:pt>
                <c:pt idx="4">
                  <c:v>2021</c:v>
                </c:pt>
                <c:pt idx="5">
                  <c:v>2022</c:v>
                </c:pt>
                <c:pt idx="6">
                  <c:v>2023</c:v>
                </c:pt>
                <c:pt idx="7">
                  <c:v>2024</c:v>
                </c:pt>
              </c:numCache>
            </c:numRef>
          </c:cat>
          <c:val>
            <c:numRef>
              <c:f>'4.  TOTALS'!$K$58:$R$58</c:f>
              <c:numCache>
                <c:formatCode>[$-409]d\-mmm\-yyyy;@</c:formatCode>
                <c:ptCount val="8"/>
                <c:pt idx="2" formatCode="&quot;$&quot;#,##0.00">
                  <c:v>33.610500000000002</c:v>
                </c:pt>
                <c:pt idx="3" formatCode="&quot;$&quot;#,##0.00">
                  <c:v>34.450020000000002</c:v>
                </c:pt>
                <c:pt idx="4" formatCode="&quot;$&quot;#,##0.00">
                  <c:v>35.104845600000004</c:v>
                </c:pt>
                <c:pt idx="5" formatCode="&quot;$&quot;#,##0.00">
                  <c:v>35.55449251200001</c:v>
                </c:pt>
                <c:pt idx="6" formatCode="&quot;$&quot;#,##0.00">
                  <c:v>36.013132362240007</c:v>
                </c:pt>
                <c:pt idx="7" formatCode="&quot;$&quot;#,##0.00">
                  <c:v>36.480945009484813</c:v>
                </c:pt>
              </c:numCache>
            </c:numRef>
          </c:val>
          <c:smooth val="0"/>
          <c:extLst>
            <c:ext xmlns:c16="http://schemas.microsoft.com/office/drawing/2014/chart" uri="{C3380CC4-5D6E-409C-BE32-E72D297353CC}">
              <c16:uniqueId val="{00000006-F0CA-4C06-85CC-02B76A94CF3D}"/>
            </c:ext>
          </c:extLst>
        </c:ser>
        <c:ser>
          <c:idx val="7"/>
          <c:order val="7"/>
          <c:tx>
            <c:strRef>
              <c:f>'4.  TOTALS'!$B$59</c:f>
              <c:strCache>
                <c:ptCount val="1"/>
                <c:pt idx="0">
                  <c:v>Hotspot with mm-wave 5G</c:v>
                </c:pt>
              </c:strCache>
            </c:strRef>
          </c:tx>
          <c:marker>
            <c:symbol val="none"/>
          </c:marker>
          <c:cat>
            <c:numRef>
              <c:f>'4.  TOTALS'!$K$49:$R$49</c:f>
              <c:numCache>
                <c:formatCode>General</c:formatCode>
                <c:ptCount val="8"/>
                <c:pt idx="0">
                  <c:v>2017</c:v>
                </c:pt>
                <c:pt idx="1">
                  <c:v>2018</c:v>
                </c:pt>
                <c:pt idx="2">
                  <c:v>2019</c:v>
                </c:pt>
                <c:pt idx="3">
                  <c:v>2020</c:v>
                </c:pt>
                <c:pt idx="4">
                  <c:v>2021</c:v>
                </c:pt>
                <c:pt idx="5">
                  <c:v>2022</c:v>
                </c:pt>
                <c:pt idx="6">
                  <c:v>2023</c:v>
                </c:pt>
                <c:pt idx="7">
                  <c:v>2024</c:v>
                </c:pt>
              </c:numCache>
            </c:numRef>
          </c:cat>
          <c:val>
            <c:numRef>
              <c:f>'4.  TOTALS'!$K$59:$R$59</c:f>
              <c:numCache>
                <c:formatCode>[$-409]d\-mmm\-yyyy;@</c:formatCode>
                <c:ptCount val="8"/>
                <c:pt idx="2" formatCode="&quot;$&quot;#,##0.00">
                  <c:v>41.422499999999999</c:v>
                </c:pt>
                <c:pt idx="3" formatCode="&quot;$&quot;#,##0.00">
                  <c:v>38.461499999999994</c:v>
                </c:pt>
                <c:pt idx="4" formatCode="&quot;$&quot;#,##0.00">
                  <c:v>32.986800000000002</c:v>
                </c:pt>
                <c:pt idx="5" formatCode="&quot;$&quot;#,##0.00">
                  <c:v>29.359935</c:v>
                </c:pt>
                <c:pt idx="6" formatCode="&quot;$&quot;#,##0.00">
                  <c:v>26.720123203124995</c:v>
                </c:pt>
                <c:pt idx="7" formatCode="&quot;$&quot;#,##0.00">
                  <c:v>24.555562875</c:v>
                </c:pt>
              </c:numCache>
            </c:numRef>
          </c:val>
          <c:smooth val="0"/>
          <c:extLst>
            <c:ext xmlns:c16="http://schemas.microsoft.com/office/drawing/2014/chart" uri="{C3380CC4-5D6E-409C-BE32-E72D297353CC}">
              <c16:uniqueId val="{00000000-C68D-46A2-A02F-BB8471B5FC90}"/>
            </c:ext>
          </c:extLst>
        </c:ser>
        <c:dLbls>
          <c:showLegendKey val="0"/>
          <c:showVal val="0"/>
          <c:showCatName val="0"/>
          <c:showSerName val="0"/>
          <c:showPercent val="0"/>
          <c:showBubbleSize val="0"/>
        </c:dLbls>
        <c:smooth val="0"/>
        <c:axId val="459796920"/>
        <c:axId val="459797312"/>
      </c:lineChart>
      <c:catAx>
        <c:axId val="459796920"/>
        <c:scaling>
          <c:orientation val="minMax"/>
        </c:scaling>
        <c:delete val="0"/>
        <c:axPos val="b"/>
        <c:numFmt formatCode="General" sourceLinked="1"/>
        <c:majorTickMark val="out"/>
        <c:minorTickMark val="none"/>
        <c:tickLblPos val="nextTo"/>
        <c:crossAx val="459797312"/>
        <c:crosses val="autoZero"/>
        <c:auto val="1"/>
        <c:lblAlgn val="ctr"/>
        <c:lblOffset val="100"/>
        <c:noMultiLvlLbl val="0"/>
      </c:catAx>
      <c:valAx>
        <c:axId val="459797312"/>
        <c:scaling>
          <c:orientation val="minMax"/>
        </c:scaling>
        <c:delete val="0"/>
        <c:axPos val="l"/>
        <c:majorGridlines/>
        <c:title>
          <c:tx>
            <c:rich>
              <a:bodyPr rot="-5400000" vert="horz"/>
              <a:lstStyle/>
              <a:p>
                <a:pPr>
                  <a:defRPr/>
                </a:pPr>
                <a:r>
                  <a:rPr lang="en-US"/>
                  <a:t>Average RF $ Content per Terminal</a:t>
                </a:r>
              </a:p>
            </c:rich>
          </c:tx>
          <c:layout>
            <c:manualLayout>
              <c:xMode val="edge"/>
              <c:yMode val="edge"/>
              <c:x val="7.0928173368417877E-2"/>
              <c:y val="0.1187325271971601"/>
            </c:manualLayout>
          </c:layout>
          <c:overlay val="0"/>
        </c:title>
        <c:numFmt formatCode="&quot;$&quot;#,##0.00" sourceLinked="0"/>
        <c:majorTickMark val="out"/>
        <c:minorTickMark val="none"/>
        <c:tickLblPos val="nextTo"/>
        <c:crossAx val="459796920"/>
        <c:crosses val="autoZero"/>
        <c:crossBetween val="between"/>
      </c:valAx>
    </c:plotArea>
    <c:legend>
      <c:legendPos val="b"/>
      <c:layout>
        <c:manualLayout>
          <c:xMode val="edge"/>
          <c:yMode val="edge"/>
          <c:x val="0.1063977593232654"/>
          <c:y val="0.84159802907164893"/>
          <c:w val="0.89360227656150915"/>
          <c:h val="0.15840187703130509"/>
        </c:manualLayout>
      </c:layout>
      <c:overlay val="0"/>
      <c:spPr>
        <a:solidFill>
          <a:schemeClr val="bg1"/>
        </a:solidFill>
      </c:spPr>
    </c:legend>
    <c:plotVisOnly val="1"/>
    <c:dispBlanksAs val="gap"/>
    <c:showDLblsOverMax val="0"/>
  </c:chart>
  <c:spPr>
    <a:ln>
      <a:noFill/>
    </a:ln>
  </c:spPr>
  <c:txPr>
    <a:bodyPr/>
    <a:lstStyle/>
    <a:p>
      <a:pPr>
        <a:defRPr sz="1200">
          <a:latin typeface="Candara"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376636181838106"/>
          <c:y val="5.1400554097404488E-2"/>
          <c:w val="0.74507988952758319"/>
          <c:h val="0.8326195683872849"/>
        </c:manualLayout>
      </c:layout>
      <c:lineChart>
        <c:grouping val="standard"/>
        <c:varyColors val="0"/>
        <c:ser>
          <c:idx val="0"/>
          <c:order val="0"/>
          <c:tx>
            <c:strRef>
              <c:f>'1. Terminal forecast'!$C$35</c:f>
              <c:strCache>
                <c:ptCount val="1"/>
                <c:pt idx="0">
                  <c:v>Top tier handsets (&gt;$500)</c:v>
                </c:pt>
              </c:strCache>
            </c:strRef>
          </c:tx>
          <c:marker>
            <c:symbol val="none"/>
          </c:marker>
          <c:cat>
            <c:numRef>
              <c:f>'1. Terminal forecast'!$L$34:$R$34</c:f>
              <c:numCache>
                <c:formatCode>General</c:formatCode>
                <c:ptCount val="7"/>
                <c:pt idx="0">
                  <c:v>2018</c:v>
                </c:pt>
                <c:pt idx="1">
                  <c:v>2019</c:v>
                </c:pt>
                <c:pt idx="2">
                  <c:v>2020</c:v>
                </c:pt>
                <c:pt idx="3">
                  <c:v>2021</c:v>
                </c:pt>
                <c:pt idx="4">
                  <c:v>2022</c:v>
                </c:pt>
                <c:pt idx="5">
                  <c:v>2023</c:v>
                </c:pt>
                <c:pt idx="6">
                  <c:v>2024</c:v>
                </c:pt>
              </c:numCache>
            </c:numRef>
          </c:cat>
          <c:val>
            <c:numRef>
              <c:f>'1. Terminal forecast'!$L$35:$R$35</c:f>
              <c:numCache>
                <c:formatCode>#,##0,,</c:formatCode>
                <c:ptCount val="7"/>
                <c:pt idx="0">
                  <c:v>379481800</c:v>
                </c:pt>
                <c:pt idx="1">
                  <c:v>408695584</c:v>
                </c:pt>
                <c:pt idx="2">
                  <c:v>420130493.60000002</c:v>
                </c:pt>
                <c:pt idx="3">
                  <c:v>403189704.72000003</c:v>
                </c:pt>
                <c:pt idx="4">
                  <c:v>394464683.92799997</c:v>
                </c:pt>
                <c:pt idx="5">
                  <c:v>406441594.49040002</c:v>
                </c:pt>
                <c:pt idx="6">
                  <c:v>425888884.14072001</c:v>
                </c:pt>
              </c:numCache>
            </c:numRef>
          </c:val>
          <c:smooth val="0"/>
          <c:extLst>
            <c:ext xmlns:c16="http://schemas.microsoft.com/office/drawing/2014/chart" uri="{C3380CC4-5D6E-409C-BE32-E72D297353CC}">
              <c16:uniqueId val="{00000000-1C14-4108-AB8C-C49D14210C91}"/>
            </c:ext>
          </c:extLst>
        </c:ser>
        <c:ser>
          <c:idx val="1"/>
          <c:order val="1"/>
          <c:tx>
            <c:strRef>
              <c:f>'1. Terminal forecast'!$C$36</c:f>
              <c:strCache>
                <c:ptCount val="1"/>
                <c:pt idx="0">
                  <c:v>Mid tier handsests ($200-500)</c:v>
                </c:pt>
              </c:strCache>
            </c:strRef>
          </c:tx>
          <c:spPr>
            <a:ln>
              <a:solidFill>
                <a:schemeClr val="tx2"/>
              </a:solidFill>
            </a:ln>
          </c:spPr>
          <c:marker>
            <c:symbol val="none"/>
          </c:marker>
          <c:cat>
            <c:numRef>
              <c:f>'1. Terminal forecast'!$L$34:$R$34</c:f>
              <c:numCache>
                <c:formatCode>General</c:formatCode>
                <c:ptCount val="7"/>
                <c:pt idx="0">
                  <c:v>2018</c:v>
                </c:pt>
                <c:pt idx="1">
                  <c:v>2019</c:v>
                </c:pt>
                <c:pt idx="2">
                  <c:v>2020</c:v>
                </c:pt>
                <c:pt idx="3">
                  <c:v>2021</c:v>
                </c:pt>
                <c:pt idx="4">
                  <c:v>2022</c:v>
                </c:pt>
                <c:pt idx="5">
                  <c:v>2023</c:v>
                </c:pt>
                <c:pt idx="6">
                  <c:v>2024</c:v>
                </c:pt>
              </c:numCache>
            </c:numRef>
          </c:cat>
          <c:val>
            <c:numRef>
              <c:f>'1. Terminal forecast'!$L$36:$R$36</c:f>
              <c:numCache>
                <c:formatCode>#,##0,,</c:formatCode>
                <c:ptCount val="7"/>
                <c:pt idx="0">
                  <c:v>626144970</c:v>
                </c:pt>
                <c:pt idx="1">
                  <c:v>650197520</c:v>
                </c:pt>
                <c:pt idx="2">
                  <c:v>639329012</c:v>
                </c:pt>
                <c:pt idx="3">
                  <c:v>641438166.5999999</c:v>
                </c:pt>
                <c:pt idx="4">
                  <c:v>657441139.88</c:v>
                </c:pt>
                <c:pt idx="5">
                  <c:v>677402657.48399997</c:v>
                </c:pt>
                <c:pt idx="6">
                  <c:v>709814806.90120006</c:v>
                </c:pt>
              </c:numCache>
            </c:numRef>
          </c:val>
          <c:smooth val="0"/>
          <c:extLst>
            <c:ext xmlns:c16="http://schemas.microsoft.com/office/drawing/2014/chart" uri="{C3380CC4-5D6E-409C-BE32-E72D297353CC}">
              <c16:uniqueId val="{00000001-1C14-4108-AB8C-C49D14210C91}"/>
            </c:ext>
          </c:extLst>
        </c:ser>
        <c:ser>
          <c:idx val="2"/>
          <c:order val="2"/>
          <c:tx>
            <c:strRef>
              <c:f>'1. Terminal forecast'!$C$37</c:f>
              <c:strCache>
                <c:ptCount val="1"/>
                <c:pt idx="0">
                  <c:v>Entry level smartphones (&lt;$200)</c:v>
                </c:pt>
              </c:strCache>
            </c:strRef>
          </c:tx>
          <c:spPr>
            <a:ln>
              <a:solidFill>
                <a:schemeClr val="tx1"/>
              </a:solidFill>
            </a:ln>
          </c:spPr>
          <c:marker>
            <c:symbol val="none"/>
          </c:marker>
          <c:cat>
            <c:numRef>
              <c:f>'1. Terminal forecast'!$L$34:$R$34</c:f>
              <c:numCache>
                <c:formatCode>General</c:formatCode>
                <c:ptCount val="7"/>
                <c:pt idx="0">
                  <c:v>2018</c:v>
                </c:pt>
                <c:pt idx="1">
                  <c:v>2019</c:v>
                </c:pt>
                <c:pt idx="2">
                  <c:v>2020</c:v>
                </c:pt>
                <c:pt idx="3">
                  <c:v>2021</c:v>
                </c:pt>
                <c:pt idx="4">
                  <c:v>2022</c:v>
                </c:pt>
                <c:pt idx="5">
                  <c:v>2023</c:v>
                </c:pt>
                <c:pt idx="6">
                  <c:v>2024</c:v>
                </c:pt>
              </c:numCache>
            </c:numRef>
          </c:cat>
          <c:val>
            <c:numRef>
              <c:f>'1. Terminal forecast'!$L$37:$R$37</c:f>
              <c:numCache>
                <c:formatCode>#,##0,,</c:formatCode>
                <c:ptCount val="7"/>
                <c:pt idx="0">
                  <c:v>436404070.00000006</c:v>
                </c:pt>
                <c:pt idx="1">
                  <c:v>371541440.00000012</c:v>
                </c:pt>
                <c:pt idx="2">
                  <c:v>365330864.00000012</c:v>
                </c:pt>
                <c:pt idx="3">
                  <c:v>403189704.72000015</c:v>
                </c:pt>
                <c:pt idx="4">
                  <c:v>450816781.63200021</c:v>
                </c:pt>
                <c:pt idx="5">
                  <c:v>483859041.06000024</c:v>
                </c:pt>
                <c:pt idx="6">
                  <c:v>527290999.41232008</c:v>
                </c:pt>
              </c:numCache>
            </c:numRef>
          </c:val>
          <c:smooth val="0"/>
          <c:extLst>
            <c:ext xmlns:c16="http://schemas.microsoft.com/office/drawing/2014/chart" uri="{C3380CC4-5D6E-409C-BE32-E72D297353CC}">
              <c16:uniqueId val="{00000002-1C14-4108-AB8C-C49D14210C91}"/>
            </c:ext>
          </c:extLst>
        </c:ser>
        <c:dLbls>
          <c:showLegendKey val="0"/>
          <c:showVal val="0"/>
          <c:showCatName val="0"/>
          <c:showSerName val="0"/>
          <c:showPercent val="0"/>
          <c:showBubbleSize val="0"/>
        </c:dLbls>
        <c:smooth val="0"/>
        <c:axId val="460036816"/>
        <c:axId val="454258904"/>
      </c:lineChart>
      <c:catAx>
        <c:axId val="460036816"/>
        <c:scaling>
          <c:orientation val="minMax"/>
        </c:scaling>
        <c:delete val="0"/>
        <c:axPos val="b"/>
        <c:numFmt formatCode="General" sourceLinked="1"/>
        <c:majorTickMark val="out"/>
        <c:minorTickMark val="none"/>
        <c:tickLblPos val="nextTo"/>
        <c:crossAx val="454258904"/>
        <c:crosses val="autoZero"/>
        <c:auto val="1"/>
        <c:lblAlgn val="ctr"/>
        <c:lblOffset val="100"/>
        <c:noMultiLvlLbl val="0"/>
      </c:catAx>
      <c:valAx>
        <c:axId val="454258904"/>
        <c:scaling>
          <c:orientation val="minMax"/>
        </c:scaling>
        <c:delete val="0"/>
        <c:axPos val="l"/>
        <c:majorGridlines/>
        <c:title>
          <c:tx>
            <c:rich>
              <a:bodyPr rot="-5400000" vert="horz"/>
              <a:lstStyle/>
              <a:p>
                <a:pPr>
                  <a:defRPr/>
                </a:pPr>
                <a:r>
                  <a:rPr lang="en-US"/>
                  <a:t>Smartphone Shipments</a:t>
                </a:r>
              </a:p>
            </c:rich>
          </c:tx>
          <c:overlay val="0"/>
        </c:title>
        <c:numFmt formatCode="#,##0,,\ &quot;M&quot;" sourceLinked="0"/>
        <c:majorTickMark val="out"/>
        <c:minorTickMark val="none"/>
        <c:tickLblPos val="nextTo"/>
        <c:crossAx val="460036816"/>
        <c:crosses val="autoZero"/>
        <c:crossBetween val="between"/>
      </c:valAx>
    </c:plotArea>
    <c:legend>
      <c:legendPos val="r"/>
      <c:layout>
        <c:manualLayout>
          <c:xMode val="edge"/>
          <c:yMode val="edge"/>
          <c:x val="0.44521271181436878"/>
          <c:y val="0.69680682919648662"/>
          <c:w val="0.47813918983444986"/>
          <c:h val="0.16037881862705305"/>
        </c:manualLayout>
      </c:layout>
      <c:overlay val="0"/>
      <c:spPr>
        <a:solidFill>
          <a:schemeClr val="bg1"/>
        </a:solidFill>
      </c:spPr>
    </c:legend>
    <c:plotVisOnly val="1"/>
    <c:dispBlanksAs val="gap"/>
    <c:showDLblsOverMax val="0"/>
  </c:chart>
  <c:spPr>
    <a:ln>
      <a:noFill/>
    </a:ln>
  </c:spPr>
  <c:txPr>
    <a:bodyPr/>
    <a:lstStyle/>
    <a:p>
      <a:pPr>
        <a:defRPr sz="1200">
          <a:latin typeface="Candara" pitchFamily="34" charset="0"/>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5516081390147776"/>
          <c:y val="5.1400554097404488E-2"/>
          <c:w val="0.61058898988108801"/>
          <c:h val="0.8326195683872849"/>
        </c:manualLayout>
      </c:layout>
      <c:areaChart>
        <c:grouping val="stacked"/>
        <c:varyColors val="0"/>
        <c:ser>
          <c:idx val="1"/>
          <c:order val="0"/>
          <c:tx>
            <c:strRef>
              <c:f>'4.  TOTALS'!$B$9</c:f>
              <c:strCache>
                <c:ptCount val="1"/>
                <c:pt idx="0">
                  <c:v>Power Amplifier</c:v>
                </c:pt>
              </c:strCache>
            </c:strRef>
          </c:tx>
          <c:spPr>
            <a:solidFill>
              <a:schemeClr val="accent1">
                <a:shade val="51000"/>
              </a:schemeClr>
            </a:solidFill>
            <a:ln>
              <a:noFill/>
            </a:ln>
            <a:effectLst/>
          </c:spPr>
          <c:cat>
            <c:numRef>
              <c:f>'4.  TOTALS'!$L$8:$R$8</c:f>
              <c:numCache>
                <c:formatCode>General</c:formatCode>
                <c:ptCount val="7"/>
                <c:pt idx="0">
                  <c:v>2018</c:v>
                </c:pt>
                <c:pt idx="1">
                  <c:v>2019</c:v>
                </c:pt>
                <c:pt idx="2">
                  <c:v>2020</c:v>
                </c:pt>
                <c:pt idx="3">
                  <c:v>2021</c:v>
                </c:pt>
                <c:pt idx="4">
                  <c:v>2022</c:v>
                </c:pt>
                <c:pt idx="5">
                  <c:v>2023</c:v>
                </c:pt>
                <c:pt idx="6">
                  <c:v>2024</c:v>
                </c:pt>
              </c:numCache>
            </c:numRef>
          </c:cat>
          <c:val>
            <c:numRef>
              <c:f>'4.  TOTALS'!$L$9:$R$9</c:f>
              <c:numCache>
                <c:formatCode>"$"#,##0,,</c:formatCode>
                <c:ptCount val="7"/>
                <c:pt idx="0">
                  <c:v>2659882499.2838345</c:v>
                </c:pt>
                <c:pt idx="1">
                  <c:v>2360526262.3621883</c:v>
                </c:pt>
                <c:pt idx="2">
                  <c:v>2292836626.8303394</c:v>
                </c:pt>
                <c:pt idx="3">
                  <c:v>2338276732.3615608</c:v>
                </c:pt>
                <c:pt idx="4">
                  <c:v>2348144340.9164772</c:v>
                </c:pt>
                <c:pt idx="5">
                  <c:v>2290140781.5944748</c:v>
                </c:pt>
                <c:pt idx="6">
                  <c:v>2346475276.1611176</c:v>
                </c:pt>
              </c:numCache>
            </c:numRef>
          </c:val>
          <c:extLst>
            <c:ext xmlns:c16="http://schemas.microsoft.com/office/drawing/2014/chart" uri="{C3380CC4-5D6E-409C-BE32-E72D297353CC}">
              <c16:uniqueId val="{00000000-3587-49AC-B899-DFCA3BCA49FC}"/>
            </c:ext>
          </c:extLst>
        </c:ser>
        <c:ser>
          <c:idx val="2"/>
          <c:order val="1"/>
          <c:tx>
            <c:strRef>
              <c:f>'4.  TOTALS'!$B$10</c:f>
              <c:strCache>
                <c:ptCount val="1"/>
                <c:pt idx="0">
                  <c:v>Filter</c:v>
                </c:pt>
              </c:strCache>
            </c:strRef>
          </c:tx>
          <c:spPr>
            <a:solidFill>
              <a:schemeClr val="tx1"/>
            </a:solidFill>
            <a:ln>
              <a:noFill/>
            </a:ln>
            <a:effectLst/>
          </c:spPr>
          <c:cat>
            <c:numRef>
              <c:f>'4.  TOTALS'!$L$8:$R$8</c:f>
              <c:numCache>
                <c:formatCode>General</c:formatCode>
                <c:ptCount val="7"/>
                <c:pt idx="0">
                  <c:v>2018</c:v>
                </c:pt>
                <c:pt idx="1">
                  <c:v>2019</c:v>
                </c:pt>
                <c:pt idx="2">
                  <c:v>2020</c:v>
                </c:pt>
                <c:pt idx="3">
                  <c:v>2021</c:v>
                </c:pt>
                <c:pt idx="4">
                  <c:v>2022</c:v>
                </c:pt>
                <c:pt idx="5">
                  <c:v>2023</c:v>
                </c:pt>
                <c:pt idx="6">
                  <c:v>2024</c:v>
                </c:pt>
              </c:numCache>
            </c:numRef>
          </c:cat>
          <c:val>
            <c:numRef>
              <c:f>'4.  TOTALS'!$L$10:$R$10</c:f>
              <c:numCache>
                <c:formatCode>"$"#,##0,,</c:formatCode>
                <c:ptCount val="7"/>
                <c:pt idx="0">
                  <c:v>7402240440.8616152</c:v>
                </c:pt>
                <c:pt idx="1">
                  <c:v>7662233054.1799374</c:v>
                </c:pt>
                <c:pt idx="2">
                  <c:v>8254520327.6412153</c:v>
                </c:pt>
                <c:pt idx="3">
                  <c:v>8497276685.9792871</c:v>
                </c:pt>
                <c:pt idx="4">
                  <c:v>8446065422.0631132</c:v>
                </c:pt>
                <c:pt idx="5">
                  <c:v>8259245759.1089811</c:v>
                </c:pt>
                <c:pt idx="6">
                  <c:v>8232775676.5400562</c:v>
                </c:pt>
              </c:numCache>
            </c:numRef>
          </c:val>
          <c:extLst>
            <c:ext xmlns:c16="http://schemas.microsoft.com/office/drawing/2014/chart" uri="{C3380CC4-5D6E-409C-BE32-E72D297353CC}">
              <c16:uniqueId val="{00000001-3587-49AC-B899-DFCA3BCA49FC}"/>
            </c:ext>
          </c:extLst>
        </c:ser>
        <c:ser>
          <c:idx val="0"/>
          <c:order val="2"/>
          <c:tx>
            <c:strRef>
              <c:f>'4.  TOTALS'!$B$11</c:f>
              <c:strCache>
                <c:ptCount val="1"/>
                <c:pt idx="0">
                  <c:v>LNA</c:v>
                </c:pt>
              </c:strCache>
            </c:strRef>
          </c:tx>
          <c:spPr>
            <a:solidFill>
              <a:schemeClr val="bg1">
                <a:lumMod val="95000"/>
              </a:schemeClr>
            </a:solidFill>
            <a:ln w="25400">
              <a:noFill/>
            </a:ln>
            <a:effectLst/>
          </c:spPr>
          <c:cat>
            <c:numRef>
              <c:f>'4.  TOTALS'!$L$8:$R$8</c:f>
              <c:numCache>
                <c:formatCode>General</c:formatCode>
                <c:ptCount val="7"/>
                <c:pt idx="0">
                  <c:v>2018</c:v>
                </c:pt>
                <c:pt idx="1">
                  <c:v>2019</c:v>
                </c:pt>
                <c:pt idx="2">
                  <c:v>2020</c:v>
                </c:pt>
                <c:pt idx="3">
                  <c:v>2021</c:v>
                </c:pt>
                <c:pt idx="4">
                  <c:v>2022</c:v>
                </c:pt>
                <c:pt idx="5">
                  <c:v>2023</c:v>
                </c:pt>
                <c:pt idx="6">
                  <c:v>2024</c:v>
                </c:pt>
              </c:numCache>
            </c:numRef>
          </c:cat>
          <c:val>
            <c:numRef>
              <c:f>'4.  TOTALS'!$L$11:$R$11</c:f>
              <c:numCache>
                <c:formatCode>"$"#,##0,,</c:formatCode>
                <c:ptCount val="7"/>
                <c:pt idx="0">
                  <c:v>631539133.49804568</c:v>
                </c:pt>
                <c:pt idx="1">
                  <c:v>680787551.67391741</c:v>
                </c:pt>
                <c:pt idx="2">
                  <c:v>727858884.48357153</c:v>
                </c:pt>
                <c:pt idx="3">
                  <c:v>665180166.98812997</c:v>
                </c:pt>
                <c:pt idx="4">
                  <c:v>603440491.84651875</c:v>
                </c:pt>
                <c:pt idx="5">
                  <c:v>527628839.72363281</c:v>
                </c:pt>
                <c:pt idx="6">
                  <c:v>458727305.07470942</c:v>
                </c:pt>
              </c:numCache>
            </c:numRef>
          </c:val>
          <c:extLst>
            <c:ext xmlns:c16="http://schemas.microsoft.com/office/drawing/2014/chart" uri="{C3380CC4-5D6E-409C-BE32-E72D297353CC}">
              <c16:uniqueId val="{00000002-3587-49AC-B899-DFCA3BCA49FC}"/>
            </c:ext>
          </c:extLst>
        </c:ser>
        <c:ser>
          <c:idx val="8"/>
          <c:order val="3"/>
          <c:tx>
            <c:strRef>
              <c:f>'4.  TOTALS'!$B$12</c:f>
              <c:strCache>
                <c:ptCount val="1"/>
                <c:pt idx="0">
                  <c:v>Switches</c:v>
                </c:pt>
              </c:strCache>
            </c:strRef>
          </c:tx>
          <c:spPr>
            <a:solidFill>
              <a:schemeClr val="accent1">
                <a:tint val="74000"/>
              </a:schemeClr>
            </a:solidFill>
            <a:ln>
              <a:noFill/>
            </a:ln>
            <a:effectLst/>
          </c:spPr>
          <c:cat>
            <c:numRef>
              <c:f>'4.  TOTALS'!$L$8:$R$8</c:f>
              <c:numCache>
                <c:formatCode>General</c:formatCode>
                <c:ptCount val="7"/>
                <c:pt idx="0">
                  <c:v>2018</c:v>
                </c:pt>
                <c:pt idx="1">
                  <c:v>2019</c:v>
                </c:pt>
                <c:pt idx="2">
                  <c:v>2020</c:v>
                </c:pt>
                <c:pt idx="3">
                  <c:v>2021</c:v>
                </c:pt>
                <c:pt idx="4">
                  <c:v>2022</c:v>
                </c:pt>
                <c:pt idx="5">
                  <c:v>2023</c:v>
                </c:pt>
                <c:pt idx="6">
                  <c:v>2024</c:v>
                </c:pt>
              </c:numCache>
            </c:numRef>
          </c:cat>
          <c:val>
            <c:numRef>
              <c:f>'4.  TOTALS'!$L$12:$R$12</c:f>
              <c:numCache>
                <c:formatCode>"$"#,##0,,</c:formatCode>
                <c:ptCount val="7"/>
                <c:pt idx="0">
                  <c:v>1847116013.8010883</c:v>
                </c:pt>
                <c:pt idx="1">
                  <c:v>1824073788.4537871</c:v>
                </c:pt>
                <c:pt idx="2">
                  <c:v>1917754900.5043912</c:v>
                </c:pt>
                <c:pt idx="3">
                  <c:v>1955026770.0875592</c:v>
                </c:pt>
                <c:pt idx="4">
                  <c:v>1962846270.0551271</c:v>
                </c:pt>
                <c:pt idx="5">
                  <c:v>1938864984.9711866</c:v>
                </c:pt>
                <c:pt idx="6">
                  <c:v>1979644865.8050411</c:v>
                </c:pt>
              </c:numCache>
            </c:numRef>
          </c:val>
          <c:extLst>
            <c:ext xmlns:c16="http://schemas.microsoft.com/office/drawing/2014/chart" uri="{C3380CC4-5D6E-409C-BE32-E72D297353CC}">
              <c16:uniqueId val="{00000003-3587-49AC-B899-DFCA3BCA49FC}"/>
            </c:ext>
          </c:extLst>
        </c:ser>
        <c:ser>
          <c:idx val="9"/>
          <c:order val="4"/>
          <c:tx>
            <c:strRef>
              <c:f>'4.  TOTALS'!$B$13</c:f>
              <c:strCache>
                <c:ptCount val="1"/>
                <c:pt idx="0">
                  <c:v>Tuning</c:v>
                </c:pt>
              </c:strCache>
            </c:strRef>
          </c:tx>
          <c:spPr>
            <a:solidFill>
              <a:schemeClr val="tx1">
                <a:lumMod val="65000"/>
                <a:lumOff val="35000"/>
              </a:schemeClr>
            </a:solidFill>
            <a:ln>
              <a:noFill/>
            </a:ln>
            <a:effectLst/>
          </c:spPr>
          <c:cat>
            <c:numRef>
              <c:f>'4.  TOTALS'!$L$8:$R$8</c:f>
              <c:numCache>
                <c:formatCode>General</c:formatCode>
                <c:ptCount val="7"/>
                <c:pt idx="0">
                  <c:v>2018</c:v>
                </c:pt>
                <c:pt idx="1">
                  <c:v>2019</c:v>
                </c:pt>
                <c:pt idx="2">
                  <c:v>2020</c:v>
                </c:pt>
                <c:pt idx="3">
                  <c:v>2021</c:v>
                </c:pt>
                <c:pt idx="4">
                  <c:v>2022</c:v>
                </c:pt>
                <c:pt idx="5">
                  <c:v>2023</c:v>
                </c:pt>
                <c:pt idx="6">
                  <c:v>2024</c:v>
                </c:pt>
              </c:numCache>
            </c:numRef>
          </c:cat>
          <c:val>
            <c:numRef>
              <c:f>'4.  TOTALS'!$L$13:$R$13</c:f>
              <c:numCache>
                <c:formatCode>"$"#,##0,,</c:formatCode>
                <c:ptCount val="7"/>
                <c:pt idx="0">
                  <c:v>665536940</c:v>
                </c:pt>
                <c:pt idx="1">
                  <c:v>887826184.10000026</c:v>
                </c:pt>
                <c:pt idx="2">
                  <c:v>1079699356.9140003</c:v>
                </c:pt>
                <c:pt idx="3">
                  <c:v>1233498400.5267601</c:v>
                </c:pt>
                <c:pt idx="4">
                  <c:v>1330147173.4691479</c:v>
                </c:pt>
                <c:pt idx="5">
                  <c:v>1362565826.8669558</c:v>
                </c:pt>
                <c:pt idx="6">
                  <c:v>1436865836.285495</c:v>
                </c:pt>
              </c:numCache>
            </c:numRef>
          </c:val>
          <c:extLst>
            <c:ext xmlns:c16="http://schemas.microsoft.com/office/drawing/2014/chart" uri="{C3380CC4-5D6E-409C-BE32-E72D297353CC}">
              <c16:uniqueId val="{00000004-3587-49AC-B899-DFCA3BCA49FC}"/>
            </c:ext>
          </c:extLst>
        </c:ser>
        <c:ser>
          <c:idx val="11"/>
          <c:order val="5"/>
          <c:tx>
            <c:strRef>
              <c:f>'4.  TOTALS'!$B$14</c:f>
              <c:strCache>
                <c:ptCount val="1"/>
                <c:pt idx="0">
                  <c:v>MIPI/CMOS Controllers</c:v>
                </c:pt>
              </c:strCache>
            </c:strRef>
          </c:tx>
          <c:spPr>
            <a:solidFill>
              <a:schemeClr val="accent1"/>
            </a:solidFill>
            <a:ln>
              <a:noFill/>
            </a:ln>
            <a:effectLst/>
          </c:spPr>
          <c:cat>
            <c:numRef>
              <c:f>'4.  TOTALS'!$L$8:$R$8</c:f>
              <c:numCache>
                <c:formatCode>General</c:formatCode>
                <c:ptCount val="7"/>
                <c:pt idx="0">
                  <c:v>2018</c:v>
                </c:pt>
                <c:pt idx="1">
                  <c:v>2019</c:v>
                </c:pt>
                <c:pt idx="2">
                  <c:v>2020</c:v>
                </c:pt>
                <c:pt idx="3">
                  <c:v>2021</c:v>
                </c:pt>
                <c:pt idx="4">
                  <c:v>2022</c:v>
                </c:pt>
                <c:pt idx="5">
                  <c:v>2023</c:v>
                </c:pt>
                <c:pt idx="6">
                  <c:v>2024</c:v>
                </c:pt>
              </c:numCache>
            </c:numRef>
          </c:cat>
          <c:val>
            <c:numRef>
              <c:f>'4.  TOTALS'!$L$14:$R$14</c:f>
              <c:numCache>
                <c:formatCode>"$"#,##0,,</c:formatCode>
                <c:ptCount val="7"/>
                <c:pt idx="0">
                  <c:v>133086690.00000006</c:v>
                </c:pt>
                <c:pt idx="1">
                  <c:v>133086690.00000006</c:v>
                </c:pt>
                <c:pt idx="2">
                  <c:v>133086690.00000006</c:v>
                </c:pt>
                <c:pt idx="3">
                  <c:v>127763222.40000005</c:v>
                </c:pt>
                <c:pt idx="4">
                  <c:v>122652693.50400004</c:v>
                </c:pt>
                <c:pt idx="5">
                  <c:v>117746585.76384003</c:v>
                </c:pt>
                <c:pt idx="6">
                  <c:v>113036722.33328643</c:v>
                </c:pt>
              </c:numCache>
            </c:numRef>
          </c:val>
          <c:extLst>
            <c:ext xmlns:c16="http://schemas.microsoft.com/office/drawing/2014/chart" uri="{C3380CC4-5D6E-409C-BE32-E72D297353CC}">
              <c16:uniqueId val="{00000005-3587-49AC-B899-DFCA3BCA49FC}"/>
            </c:ext>
          </c:extLst>
        </c:ser>
        <c:ser>
          <c:idx val="3"/>
          <c:order val="6"/>
          <c:tx>
            <c:strRef>
              <c:f>'4.  TOTALS'!$B$15</c:f>
              <c:strCache>
                <c:ptCount val="1"/>
                <c:pt idx="0">
                  <c:v>mm-wave Sub-Arrays</c:v>
                </c:pt>
              </c:strCache>
            </c:strRef>
          </c:tx>
          <c:spPr>
            <a:solidFill>
              <a:schemeClr val="accent6">
                <a:lumMod val="60000"/>
                <a:lumOff val="40000"/>
              </a:schemeClr>
            </a:solidFill>
            <a:ln w="25400">
              <a:noFill/>
            </a:ln>
            <a:effectLst/>
          </c:spPr>
          <c:cat>
            <c:numRef>
              <c:f>'4.  TOTALS'!$L$8:$R$8</c:f>
              <c:numCache>
                <c:formatCode>General</c:formatCode>
                <c:ptCount val="7"/>
                <c:pt idx="0">
                  <c:v>2018</c:v>
                </c:pt>
                <c:pt idx="1">
                  <c:v>2019</c:v>
                </c:pt>
                <c:pt idx="2">
                  <c:v>2020</c:v>
                </c:pt>
                <c:pt idx="3">
                  <c:v>2021</c:v>
                </c:pt>
                <c:pt idx="4">
                  <c:v>2022</c:v>
                </c:pt>
                <c:pt idx="5">
                  <c:v>2023</c:v>
                </c:pt>
                <c:pt idx="6">
                  <c:v>2024</c:v>
                </c:pt>
              </c:numCache>
            </c:numRef>
          </c:cat>
          <c:val>
            <c:numRef>
              <c:f>'4.  TOTALS'!$L$15:$R$15</c:f>
              <c:numCache>
                <c:formatCode>"$"#,##0,,</c:formatCode>
                <c:ptCount val="7"/>
                <c:pt idx="0">
                  <c:v>0</c:v>
                </c:pt>
                <c:pt idx="1">
                  <c:v>28800000</c:v>
                </c:pt>
                <c:pt idx="2">
                  <c:v>144044999.99999997</c:v>
                </c:pt>
                <c:pt idx="3">
                  <c:v>508266000</c:v>
                </c:pt>
                <c:pt idx="4">
                  <c:v>1051454249.9999999</c:v>
                </c:pt>
                <c:pt idx="5">
                  <c:v>1401402543.7499998</c:v>
                </c:pt>
                <c:pt idx="6">
                  <c:v>1622708628.75</c:v>
                </c:pt>
              </c:numCache>
            </c:numRef>
          </c:val>
          <c:extLst>
            <c:ext xmlns:c16="http://schemas.microsoft.com/office/drawing/2014/chart" uri="{C3380CC4-5D6E-409C-BE32-E72D297353CC}">
              <c16:uniqueId val="{00000006-3587-49AC-B899-DFCA3BCA49FC}"/>
            </c:ext>
          </c:extLst>
        </c:ser>
        <c:dLbls>
          <c:showLegendKey val="0"/>
          <c:showVal val="0"/>
          <c:showCatName val="0"/>
          <c:showSerName val="0"/>
          <c:showPercent val="0"/>
          <c:showBubbleSize val="0"/>
        </c:dLbls>
        <c:axId val="459798096"/>
        <c:axId val="459798488"/>
      </c:areaChart>
      <c:catAx>
        <c:axId val="459798096"/>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459798488"/>
        <c:crosses val="autoZero"/>
        <c:auto val="1"/>
        <c:lblAlgn val="ctr"/>
        <c:lblOffset val="100"/>
        <c:noMultiLvlLbl val="0"/>
      </c:catAx>
      <c:valAx>
        <c:axId val="459798488"/>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r>
                  <a:rPr lang="en-US"/>
                  <a:t>Annual Revenue ($M)</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endParaRPr lang="en-US"/>
            </a:p>
          </c:txPr>
        </c:title>
        <c:numFmt formatCode="&quot;$&quot;#,##0,,,\ &quot; B&quot;"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459798096"/>
        <c:crosses val="autoZero"/>
        <c:crossBetween val="midCat"/>
      </c:valAx>
      <c:spPr>
        <a:solidFill>
          <a:schemeClr val="bg1"/>
        </a:solidFill>
        <a:ln>
          <a:noFill/>
        </a:ln>
        <a:effectLst/>
      </c:spPr>
    </c:plotArea>
    <c:legend>
      <c:legendPos val="r"/>
      <c:layout>
        <c:manualLayout>
          <c:xMode val="edge"/>
          <c:yMode val="edge"/>
          <c:x val="0.81275450468938337"/>
          <c:y val="7.3217082218027724E-2"/>
          <c:w val="0.1872454953106166"/>
          <c:h val="0.86884882577470379"/>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legend>
    <c:plotVisOnly val="1"/>
    <c:dispBlanksAs val="zero"/>
    <c:showDLblsOverMax val="0"/>
  </c:chart>
  <c:spPr>
    <a:solidFill>
      <a:schemeClr val="bg1"/>
    </a:solidFill>
    <a:ln w="9525" cap="flat" cmpd="sng" algn="ctr">
      <a:noFill/>
      <a:prstDash val="solid"/>
      <a:round/>
    </a:ln>
    <a:effectLst/>
  </c:spPr>
  <c:txPr>
    <a:bodyPr/>
    <a:lstStyle/>
    <a:p>
      <a:pPr>
        <a:defRPr sz="1200">
          <a:latin typeface="Candara" pitchFamily="34" charset="0"/>
        </a:defRPr>
      </a:pPr>
      <a:endParaRPr lang="en-US"/>
    </a:p>
  </c:txPr>
  <c:printSettings>
    <c:headerFooter/>
    <c:pageMargins b="0.75" l="0.7" r="0.7" t="0.75" header="0.3" footer="0.3"/>
    <c:pageSetup orientation="portrait"/>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pieChart>
        <c:varyColors val="1"/>
        <c:ser>
          <c:idx val="0"/>
          <c:order val="0"/>
          <c:explosion val="25"/>
          <c:dPt>
            <c:idx val="0"/>
            <c:bubble3D val="0"/>
            <c:spPr>
              <a:solidFill>
                <a:schemeClr val="accent1">
                  <a:shade val="40000"/>
                </a:schemeClr>
              </a:solidFill>
              <a:ln>
                <a:noFill/>
              </a:ln>
              <a:effectLst/>
            </c:spPr>
            <c:extLst>
              <c:ext xmlns:c16="http://schemas.microsoft.com/office/drawing/2014/chart" uri="{C3380CC4-5D6E-409C-BE32-E72D297353CC}">
                <c16:uniqueId val="{00000001-4488-43D8-85E0-717E4FBF6DE9}"/>
              </c:ext>
            </c:extLst>
          </c:dPt>
          <c:dPt>
            <c:idx val="1"/>
            <c:bubble3D val="0"/>
            <c:spPr>
              <a:solidFill>
                <a:schemeClr val="bg1">
                  <a:lumMod val="65000"/>
                </a:schemeClr>
              </a:solidFill>
              <a:ln>
                <a:noFill/>
              </a:ln>
              <a:effectLst/>
            </c:spPr>
            <c:extLst>
              <c:ext xmlns:c16="http://schemas.microsoft.com/office/drawing/2014/chart" uri="{C3380CC4-5D6E-409C-BE32-E72D297353CC}">
                <c16:uniqueId val="{00000003-4488-43D8-85E0-717E4FBF6DE9}"/>
              </c:ext>
            </c:extLst>
          </c:dPt>
          <c:dPt>
            <c:idx val="2"/>
            <c:bubble3D val="0"/>
            <c:spPr>
              <a:solidFill>
                <a:schemeClr val="accent1">
                  <a:shade val="62000"/>
                </a:schemeClr>
              </a:solidFill>
              <a:ln>
                <a:noFill/>
              </a:ln>
              <a:effectLst/>
            </c:spPr>
            <c:extLst>
              <c:ext xmlns:c16="http://schemas.microsoft.com/office/drawing/2014/chart" uri="{C3380CC4-5D6E-409C-BE32-E72D297353CC}">
                <c16:uniqueId val="{00000005-4488-43D8-85E0-717E4FBF6DE9}"/>
              </c:ext>
            </c:extLst>
          </c:dPt>
          <c:dPt>
            <c:idx val="3"/>
            <c:bubble3D val="0"/>
            <c:spPr>
              <a:solidFill>
                <a:schemeClr val="bg1">
                  <a:lumMod val="50000"/>
                </a:schemeClr>
              </a:solidFill>
              <a:ln>
                <a:noFill/>
              </a:ln>
              <a:effectLst/>
            </c:spPr>
            <c:extLst>
              <c:ext xmlns:c16="http://schemas.microsoft.com/office/drawing/2014/chart" uri="{C3380CC4-5D6E-409C-BE32-E72D297353CC}">
                <c16:uniqueId val="{00000007-4488-43D8-85E0-717E4FBF6DE9}"/>
              </c:ext>
            </c:extLst>
          </c:dPt>
          <c:dPt>
            <c:idx val="4"/>
            <c:bubble3D val="0"/>
            <c:spPr>
              <a:solidFill>
                <a:schemeClr val="accent1">
                  <a:shade val="83000"/>
                </a:schemeClr>
              </a:solidFill>
              <a:ln>
                <a:noFill/>
              </a:ln>
              <a:effectLst/>
            </c:spPr>
            <c:extLst>
              <c:ext xmlns:c16="http://schemas.microsoft.com/office/drawing/2014/chart" uri="{C3380CC4-5D6E-409C-BE32-E72D297353CC}">
                <c16:uniqueId val="{00000009-4488-43D8-85E0-717E4FBF6DE9}"/>
              </c:ext>
            </c:extLst>
          </c:dPt>
          <c:dPt>
            <c:idx val="5"/>
            <c:bubble3D val="0"/>
            <c:spPr>
              <a:solidFill>
                <a:srgbClr val="00B0F0"/>
              </a:solidFill>
              <a:ln>
                <a:noFill/>
              </a:ln>
              <a:effectLst/>
            </c:spPr>
            <c:extLst>
              <c:ext xmlns:c16="http://schemas.microsoft.com/office/drawing/2014/chart" uri="{C3380CC4-5D6E-409C-BE32-E72D297353CC}">
                <c16:uniqueId val="{0000000B-4488-43D8-85E0-717E4FBF6DE9}"/>
              </c:ext>
            </c:extLst>
          </c:dPt>
          <c:dPt>
            <c:idx val="6"/>
            <c:bubble3D val="0"/>
            <c:spPr>
              <a:solidFill>
                <a:schemeClr val="accent1">
                  <a:tint val="95000"/>
                </a:schemeClr>
              </a:solidFill>
              <a:ln>
                <a:noFill/>
              </a:ln>
              <a:effectLst/>
            </c:spPr>
            <c:extLst>
              <c:ext xmlns:c16="http://schemas.microsoft.com/office/drawing/2014/chart" uri="{C3380CC4-5D6E-409C-BE32-E72D297353CC}">
                <c16:uniqueId val="{0000000D-4488-43D8-85E0-717E4FBF6DE9}"/>
              </c:ext>
            </c:extLst>
          </c:dPt>
          <c:dPt>
            <c:idx val="7"/>
            <c:bubble3D val="0"/>
            <c:spPr>
              <a:solidFill>
                <a:schemeClr val="tx1"/>
              </a:solidFill>
              <a:ln>
                <a:noFill/>
              </a:ln>
              <a:effectLst/>
            </c:spPr>
            <c:extLst>
              <c:ext xmlns:c16="http://schemas.microsoft.com/office/drawing/2014/chart" uri="{C3380CC4-5D6E-409C-BE32-E72D297353CC}">
                <c16:uniqueId val="{0000000F-4488-43D8-85E0-717E4FBF6DE9}"/>
              </c:ext>
            </c:extLst>
          </c:dPt>
          <c:dPt>
            <c:idx val="8"/>
            <c:bubble3D val="0"/>
            <c:spPr>
              <a:solidFill>
                <a:schemeClr val="bg2">
                  <a:lumMod val="50000"/>
                </a:schemeClr>
              </a:solidFill>
              <a:ln>
                <a:noFill/>
              </a:ln>
              <a:effectLst/>
            </c:spPr>
            <c:extLst>
              <c:ext xmlns:c16="http://schemas.microsoft.com/office/drawing/2014/chart" uri="{C3380CC4-5D6E-409C-BE32-E72D297353CC}">
                <c16:uniqueId val="{00000011-4488-43D8-85E0-717E4FBF6DE9}"/>
              </c:ext>
            </c:extLst>
          </c:dPt>
          <c:dPt>
            <c:idx val="9"/>
            <c:bubble3D val="0"/>
            <c:spPr>
              <a:solidFill>
                <a:schemeClr val="accent3">
                  <a:lumMod val="75000"/>
                </a:schemeClr>
              </a:solidFill>
              <a:ln>
                <a:noFill/>
              </a:ln>
              <a:effectLst/>
            </c:spPr>
            <c:extLst>
              <c:ext xmlns:c16="http://schemas.microsoft.com/office/drawing/2014/chart" uri="{C3380CC4-5D6E-409C-BE32-E72D297353CC}">
                <c16:uniqueId val="{00000013-4488-43D8-85E0-717E4FBF6DE9}"/>
              </c:ext>
            </c:extLst>
          </c:dPt>
          <c:dPt>
            <c:idx val="10"/>
            <c:bubble3D val="0"/>
            <c:spPr>
              <a:solidFill>
                <a:schemeClr val="accent1">
                  <a:tint val="52000"/>
                </a:schemeClr>
              </a:solidFill>
              <a:ln>
                <a:noFill/>
              </a:ln>
              <a:effectLst/>
            </c:spPr>
            <c:extLst>
              <c:ext xmlns:c16="http://schemas.microsoft.com/office/drawing/2014/chart" uri="{C3380CC4-5D6E-409C-BE32-E72D297353CC}">
                <c16:uniqueId val="{00000015-4488-43D8-85E0-717E4FBF6DE9}"/>
              </c:ext>
            </c:extLst>
          </c:dPt>
          <c:dPt>
            <c:idx val="11"/>
            <c:bubble3D val="0"/>
            <c:spPr>
              <a:solidFill>
                <a:srgbClr val="AF1C11"/>
              </a:solidFill>
              <a:ln>
                <a:noFill/>
              </a:ln>
              <a:effectLst/>
            </c:spPr>
            <c:extLst>
              <c:ext xmlns:c16="http://schemas.microsoft.com/office/drawing/2014/chart" uri="{C3380CC4-5D6E-409C-BE32-E72D297353CC}">
                <c16:uniqueId val="{00000017-4488-43D8-85E0-717E4FBF6DE9}"/>
              </c:ext>
            </c:extLst>
          </c:dPt>
          <c:dPt>
            <c:idx val="12"/>
            <c:bubble3D val="0"/>
            <c:spPr>
              <a:solidFill>
                <a:schemeClr val="bg2">
                  <a:lumMod val="25000"/>
                </a:schemeClr>
              </a:solidFill>
              <a:ln>
                <a:noFill/>
              </a:ln>
              <a:effectLst/>
            </c:spPr>
            <c:extLst>
              <c:ext xmlns:c16="http://schemas.microsoft.com/office/drawing/2014/chart" uri="{C3380CC4-5D6E-409C-BE32-E72D297353CC}">
                <c16:uniqueId val="{00000019-4488-43D8-85E0-717E4FBF6DE9}"/>
              </c:ext>
            </c:extLst>
          </c:dPt>
          <c:dPt>
            <c:idx val="13"/>
            <c:bubble3D val="0"/>
            <c:spPr>
              <a:solidFill>
                <a:schemeClr val="tx1"/>
              </a:solidFill>
              <a:ln>
                <a:noFill/>
              </a:ln>
              <a:effectLst/>
            </c:spPr>
            <c:extLst>
              <c:ext xmlns:c16="http://schemas.microsoft.com/office/drawing/2014/chart" uri="{C3380CC4-5D6E-409C-BE32-E72D297353CC}">
                <c16:uniqueId val="{0000001B-4488-43D8-85E0-717E4FBF6DE9}"/>
              </c:ext>
            </c:extLst>
          </c:dPt>
          <c:dPt>
            <c:idx val="14"/>
            <c:bubble3D val="0"/>
            <c:spPr>
              <a:solidFill>
                <a:schemeClr val="accent1">
                  <a:tint val="39000"/>
                </a:schemeClr>
              </a:solidFill>
              <a:ln>
                <a:noFill/>
              </a:ln>
              <a:effectLst/>
            </c:spPr>
            <c:extLst>
              <c:ext xmlns:c16="http://schemas.microsoft.com/office/drawing/2014/chart" uri="{C3380CC4-5D6E-409C-BE32-E72D297353CC}">
                <c16:uniqueId val="{0000001C-A68E-4657-A43F-6597FDD3D04B}"/>
              </c:ext>
            </c:extLst>
          </c:dPt>
          <c:dLbls>
            <c:dLbl>
              <c:idx val="0"/>
              <c:layout>
                <c:manualLayout>
                  <c:x val="3.1241133995765637E-2"/>
                  <c:y val="-4.1078415136522658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488-43D8-85E0-717E4FBF6DE9}"/>
                </c:ext>
              </c:extLst>
            </c:dLbl>
            <c:dLbl>
              <c:idx val="2"/>
              <c:layout>
                <c:manualLayout>
                  <c:x val="4.0409463849662167E-2"/>
                  <c:y val="-6.09513114041443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4488-43D8-85E0-717E4FBF6DE9}"/>
                </c:ext>
              </c:extLst>
            </c:dLbl>
            <c:dLbl>
              <c:idx val="3"/>
              <c:layout>
                <c:manualLayout>
                  <c:x val="7.0345194031221456E-2"/>
                  <c:y val="-4.7615381828720474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4488-43D8-85E0-717E4FBF6DE9}"/>
                </c:ext>
              </c:extLst>
            </c:dLbl>
            <c:dLbl>
              <c:idx val="4"/>
              <c:layout>
                <c:manualLayout>
                  <c:x val="3.7489360794918762E-2"/>
                  <c:y val="5.656336038255325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4488-43D8-85E0-717E4FBF6DE9}"/>
                </c:ext>
              </c:extLst>
            </c:dLbl>
            <c:dLbl>
              <c:idx val="7"/>
              <c:layout>
                <c:manualLayout>
                  <c:x val="-2.8140302674436641E-2"/>
                  <c:y val="5.094124046703028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F-4488-43D8-85E0-717E4FBF6DE9}"/>
                </c:ext>
              </c:extLst>
            </c:dLbl>
            <c:dLbl>
              <c:idx val="8"/>
              <c:layout>
                <c:manualLayout>
                  <c:x val="-2.4312999933526844E-2"/>
                  <c:y val="-3.1348455672018709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1-4488-43D8-85E0-717E4FBF6DE9}"/>
                </c:ext>
              </c:extLst>
            </c:dLbl>
            <c:dLbl>
              <c:idx val="9"/>
              <c:layout>
                <c:manualLayout>
                  <c:x val="-0.12588113391608419"/>
                  <c:y val="-1.188843826090678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3-4488-43D8-85E0-717E4FBF6DE9}"/>
                </c:ext>
              </c:extLst>
            </c:dLbl>
            <c:dLbl>
              <c:idx val="10"/>
              <c:layout>
                <c:manualLayout>
                  <c:x val="-0.12796516080574249"/>
                  <c:y val="-2.3878850373651856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5-4488-43D8-85E0-717E4FBF6DE9}"/>
                </c:ext>
              </c:extLst>
            </c:dLbl>
            <c:dLbl>
              <c:idx val="11"/>
              <c:layout>
                <c:manualLayout>
                  <c:x val="-7.0302227222261399E-2"/>
                  <c:y val="-5.31577333512741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7-4488-43D8-85E0-717E4FBF6DE9}"/>
                </c:ext>
              </c:extLst>
            </c:dLbl>
            <c:dLbl>
              <c:idx val="12"/>
              <c:layout>
                <c:manualLayout>
                  <c:x val="-2.0716233746000599E-2"/>
                  <c:y val="-4.5992946156871675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9-4488-43D8-85E0-717E4FBF6DE9}"/>
                </c:ext>
              </c:extLst>
            </c:dLbl>
            <c:dLbl>
              <c:idx val="13"/>
              <c:layout>
                <c:manualLayout>
                  <c:x val="4.1654845327687515E-3"/>
                  <c:y val="-3.697057362287039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B-4488-43D8-85E0-717E4FBF6DE9}"/>
                </c:ext>
              </c:extLst>
            </c:dLbl>
            <c:dLbl>
              <c:idx val="14"/>
              <c:layout>
                <c:manualLayout>
                  <c:x val="2.0827422663842994E-3"/>
                  <c:y val="-1.2323524540956799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C-A68E-4657-A43F-6597FDD3D04B}"/>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Candara" pitchFamily="34" charset="0"/>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shade val="95000"/>
                      <a:satMod val="105000"/>
                    </a:schemeClr>
                  </a:solidFill>
                  <a:prstDash val="solid"/>
                  <a:round/>
                </a:ln>
                <a:effectLst/>
              </c:spPr>
            </c:leaderLines>
            <c:extLst>
              <c:ext xmlns:c15="http://schemas.microsoft.com/office/drawing/2012/chart" uri="{CE6537A1-D6FC-4f65-9D91-7224C49458BB}"/>
            </c:extLst>
          </c:dLbls>
          <c:cat>
            <c:strRef>
              <c:f>'4.  TOTALS'!$B$62:$B$76</c:f>
              <c:strCache>
                <c:ptCount val="15"/>
                <c:pt idx="0">
                  <c:v>Airoha/MTK</c:v>
                </c:pt>
                <c:pt idx="1">
                  <c:v>Broadcom</c:v>
                </c:pt>
                <c:pt idx="2">
                  <c:v>Cavendish</c:v>
                </c:pt>
                <c:pt idx="3">
                  <c:v>Huntersun</c:v>
                </c:pt>
                <c:pt idx="4">
                  <c:v>Infineon</c:v>
                </c:pt>
                <c:pt idx="5">
                  <c:v>Murata</c:v>
                </c:pt>
                <c:pt idx="6">
                  <c:v>Qorvo</c:v>
                </c:pt>
                <c:pt idx="7">
                  <c:v>Qualcomm/RF360</c:v>
                </c:pt>
                <c:pt idx="8">
                  <c:v>RDA</c:v>
                </c:pt>
                <c:pt idx="9">
                  <c:v>Skyworks</c:v>
                </c:pt>
                <c:pt idx="10">
                  <c:v>Sony</c:v>
                </c:pt>
                <c:pt idx="11">
                  <c:v>Taiyo Yuden</c:v>
                </c:pt>
                <c:pt idx="12">
                  <c:v>Vanchip</c:v>
                </c:pt>
                <c:pt idx="13">
                  <c:v>WISOL</c:v>
                </c:pt>
                <c:pt idx="14">
                  <c:v>Others</c:v>
                </c:pt>
              </c:strCache>
            </c:strRef>
          </c:cat>
          <c:val>
            <c:numRef>
              <c:f>'4.  TOTALS'!$J$62:$J$76</c:f>
              <c:numCache>
                <c:formatCode>0.0%</c:formatCode>
                <c:ptCount val="15"/>
                <c:pt idx="0">
                  <c:v>9.2092509881686827E-3</c:v>
                </c:pt>
                <c:pt idx="1">
                  <c:v>0.23025737627855106</c:v>
                </c:pt>
                <c:pt idx="2">
                  <c:v>4.8395752064247198E-3</c:v>
                </c:pt>
                <c:pt idx="3">
                  <c:v>2.3974764451592866E-3</c:v>
                </c:pt>
                <c:pt idx="4">
                  <c:v>5.6084448071896682E-3</c:v>
                </c:pt>
                <c:pt idx="5">
                  <c:v>0.1665989764617363</c:v>
                </c:pt>
                <c:pt idx="6">
                  <c:v>0.18364830591214254</c:v>
                </c:pt>
                <c:pt idx="7">
                  <c:v>0.12951150864534705</c:v>
                </c:pt>
                <c:pt idx="8">
                  <c:v>2.9301362488764241E-3</c:v>
                </c:pt>
                <c:pt idx="9">
                  <c:v>0.18973487215687648</c:v>
                </c:pt>
                <c:pt idx="10">
                  <c:v>1.0557438961184272E-2</c:v>
                </c:pt>
                <c:pt idx="11">
                  <c:v>1.6061591057330165E-2</c:v>
                </c:pt>
                <c:pt idx="12">
                  <c:v>3.7937926261192908E-3</c:v>
                </c:pt>
                <c:pt idx="13">
                  <c:v>2.3303863450375131E-2</c:v>
                </c:pt>
                <c:pt idx="14">
                  <c:v>2.1547390754519023E-2</c:v>
                </c:pt>
              </c:numCache>
            </c:numRef>
          </c:val>
          <c:extLst>
            <c:ext xmlns:c16="http://schemas.microsoft.com/office/drawing/2014/chart" uri="{C3380CC4-5D6E-409C-BE32-E72D297353CC}">
              <c16:uniqueId val="{0000001C-4488-43D8-85E0-717E4FBF6DE9}"/>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2444417362788327"/>
          <c:y val="4.6332770645009902E-2"/>
          <c:w val="0.25867164476745474"/>
          <c:h val="0.92300837799819757"/>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404384722536308"/>
          <c:y val="0.13362997281803909"/>
          <c:w val="0.81125826434686166"/>
          <c:h val="0.75039022360669971"/>
        </c:manualLayout>
      </c:layout>
      <c:lineChart>
        <c:grouping val="standard"/>
        <c:varyColors val="0"/>
        <c:ser>
          <c:idx val="0"/>
          <c:order val="0"/>
          <c:tx>
            <c:strRef>
              <c:f>'4.  TOTALS'!$B$16</c:f>
              <c:strCache>
                <c:ptCount val="1"/>
                <c:pt idx="0">
                  <c:v>RFFE Total Market ($M)</c:v>
                </c:pt>
              </c:strCache>
            </c:strRef>
          </c:tx>
          <c:marker>
            <c:symbol val="none"/>
          </c:marker>
          <c:cat>
            <c:numRef>
              <c:f>'4.  TOTALS'!$K$8:$R$8</c:f>
              <c:numCache>
                <c:formatCode>General</c:formatCode>
                <c:ptCount val="8"/>
                <c:pt idx="0">
                  <c:v>2017</c:v>
                </c:pt>
                <c:pt idx="1">
                  <c:v>2018</c:v>
                </c:pt>
                <c:pt idx="2">
                  <c:v>2019</c:v>
                </c:pt>
                <c:pt idx="3">
                  <c:v>2020</c:v>
                </c:pt>
                <c:pt idx="4">
                  <c:v>2021</c:v>
                </c:pt>
                <c:pt idx="5">
                  <c:v>2022</c:v>
                </c:pt>
                <c:pt idx="6">
                  <c:v>2023</c:v>
                </c:pt>
                <c:pt idx="7">
                  <c:v>2024</c:v>
                </c:pt>
              </c:numCache>
            </c:numRef>
          </c:cat>
          <c:val>
            <c:numRef>
              <c:f>'4.  TOTALS'!$K$16:$R$16</c:f>
              <c:numCache>
                <c:formatCode>"$"#,##0,,</c:formatCode>
                <c:ptCount val="8"/>
                <c:pt idx="0">
                  <c:v>13179423581.500687</c:v>
                </c:pt>
                <c:pt idx="1">
                  <c:v>13339401717.444584</c:v>
                </c:pt>
                <c:pt idx="2">
                  <c:v>13577333530.769831</c:v>
                </c:pt>
                <c:pt idx="3">
                  <c:v>14549801786.373516</c:v>
                </c:pt>
                <c:pt idx="4">
                  <c:v>15325287978.343296</c:v>
                </c:pt>
                <c:pt idx="5">
                  <c:v>15864750641.854385</c:v>
                </c:pt>
                <c:pt idx="6">
                  <c:v>15897595321.779072</c:v>
                </c:pt>
                <c:pt idx="7">
                  <c:v>16190234310.949705</c:v>
                </c:pt>
              </c:numCache>
            </c:numRef>
          </c:val>
          <c:smooth val="0"/>
          <c:extLst>
            <c:ext xmlns:c16="http://schemas.microsoft.com/office/drawing/2014/chart" uri="{C3380CC4-5D6E-409C-BE32-E72D297353CC}">
              <c16:uniqueId val="{00000000-4ADC-48EE-90D1-D2ADE7B0DDAA}"/>
            </c:ext>
          </c:extLst>
        </c:ser>
        <c:dLbls>
          <c:showLegendKey val="0"/>
          <c:showVal val="0"/>
          <c:showCatName val="0"/>
          <c:showSerName val="0"/>
          <c:showPercent val="0"/>
          <c:showBubbleSize val="0"/>
        </c:dLbls>
        <c:smooth val="0"/>
        <c:axId val="459799664"/>
        <c:axId val="459800056"/>
      </c:lineChart>
      <c:catAx>
        <c:axId val="459799664"/>
        <c:scaling>
          <c:orientation val="minMax"/>
        </c:scaling>
        <c:delete val="0"/>
        <c:axPos val="b"/>
        <c:numFmt formatCode="General" sourceLinked="1"/>
        <c:majorTickMark val="out"/>
        <c:minorTickMark val="none"/>
        <c:tickLblPos val="nextTo"/>
        <c:crossAx val="459800056"/>
        <c:crosses val="autoZero"/>
        <c:auto val="1"/>
        <c:lblAlgn val="ctr"/>
        <c:lblOffset val="100"/>
        <c:noMultiLvlLbl val="0"/>
      </c:catAx>
      <c:valAx>
        <c:axId val="459800056"/>
        <c:scaling>
          <c:orientation val="minMax"/>
        </c:scaling>
        <c:delete val="0"/>
        <c:axPos val="l"/>
        <c:majorGridlines/>
        <c:title>
          <c:tx>
            <c:rich>
              <a:bodyPr rot="-5400000" vert="horz"/>
              <a:lstStyle/>
              <a:p>
                <a:pPr>
                  <a:defRPr/>
                </a:pPr>
                <a:r>
                  <a:rPr lang="en-US"/>
                  <a:t>Mobile Terminal RFFE Market</a:t>
                </a:r>
              </a:p>
            </c:rich>
          </c:tx>
          <c:overlay val="0"/>
        </c:title>
        <c:numFmt formatCode="&quot;$&quot;#,##0,,,&quot; B&quot;" sourceLinked="0"/>
        <c:majorTickMark val="out"/>
        <c:minorTickMark val="none"/>
        <c:tickLblPos val="nextTo"/>
        <c:crossAx val="459799664"/>
        <c:crosses val="autoZero"/>
        <c:crossBetween val="between"/>
      </c:valAx>
    </c:plotArea>
    <c:plotVisOnly val="1"/>
    <c:dispBlanksAs val="gap"/>
    <c:showDLblsOverMax val="0"/>
  </c:chart>
  <c:spPr>
    <a:ln>
      <a:noFill/>
    </a:ln>
  </c:spPr>
  <c:txPr>
    <a:bodyPr/>
    <a:lstStyle/>
    <a:p>
      <a:pPr>
        <a:defRPr sz="1400">
          <a:latin typeface="Candara" pitchFamily="34" charset="0"/>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manualLayout>
          <c:layoutTarget val="inner"/>
          <c:xMode val="edge"/>
          <c:yMode val="edge"/>
          <c:x val="0.12123878858153805"/>
          <c:y val="5.1400496819294803E-2"/>
          <c:w val="0.61058898988108801"/>
          <c:h val="0.8326195683872849"/>
        </c:manualLayout>
      </c:layout>
      <c:areaChart>
        <c:grouping val="stacked"/>
        <c:varyColors val="0"/>
        <c:ser>
          <c:idx val="3"/>
          <c:order val="0"/>
          <c:tx>
            <c:strRef>
              <c:f>'4.  TOTALS'!$B$22:$F$22</c:f>
              <c:strCache>
                <c:ptCount val="5"/>
                <c:pt idx="0">
                  <c:v>Discrete PAs</c:v>
                </c:pt>
              </c:strCache>
            </c:strRef>
          </c:tx>
          <c:spPr>
            <a:solidFill>
              <a:schemeClr val="dk1">
                <a:tint val="98500"/>
              </a:schemeClr>
            </a:solidFill>
            <a:ln>
              <a:noFill/>
            </a:ln>
            <a:effectLst/>
          </c:spPr>
          <c:cat>
            <c:numRef>
              <c:f>'4.  TOTALS'!$L$21:$R$21</c:f>
              <c:numCache>
                <c:formatCode>General</c:formatCode>
                <c:ptCount val="7"/>
                <c:pt idx="0">
                  <c:v>2018</c:v>
                </c:pt>
                <c:pt idx="1">
                  <c:v>2019</c:v>
                </c:pt>
                <c:pt idx="2">
                  <c:v>2020</c:v>
                </c:pt>
                <c:pt idx="3">
                  <c:v>2021</c:v>
                </c:pt>
                <c:pt idx="4">
                  <c:v>2022</c:v>
                </c:pt>
                <c:pt idx="5">
                  <c:v>2023</c:v>
                </c:pt>
                <c:pt idx="6">
                  <c:v>2024</c:v>
                </c:pt>
              </c:numCache>
            </c:numRef>
          </c:cat>
          <c:val>
            <c:numRef>
              <c:f>'4.  TOTALS'!$L$22:$R$22</c:f>
              <c:numCache>
                <c:formatCode>"$"#,##0,,\ </c:formatCode>
                <c:ptCount val="7"/>
                <c:pt idx="0">
                  <c:v>376840516.8717531</c:v>
                </c:pt>
                <c:pt idx="1">
                  <c:v>302704337.3680439</c:v>
                </c:pt>
                <c:pt idx="2">
                  <c:v>273502018.57440126</c:v>
                </c:pt>
                <c:pt idx="3">
                  <c:v>244230330.33478653</c:v>
                </c:pt>
                <c:pt idx="4">
                  <c:v>222305118.39632496</c:v>
                </c:pt>
                <c:pt idx="5">
                  <c:v>202572925.176458</c:v>
                </c:pt>
                <c:pt idx="6">
                  <c:v>183784964.12019095</c:v>
                </c:pt>
              </c:numCache>
            </c:numRef>
          </c:val>
          <c:extLst>
            <c:ext xmlns:c16="http://schemas.microsoft.com/office/drawing/2014/chart" uri="{C3380CC4-5D6E-409C-BE32-E72D297353CC}">
              <c16:uniqueId val="{00000000-DDD7-45D3-96F0-02256865C02A}"/>
            </c:ext>
          </c:extLst>
        </c:ser>
        <c:ser>
          <c:idx val="4"/>
          <c:order val="1"/>
          <c:tx>
            <c:strRef>
              <c:f>'4.  TOTALS'!$B$23:$F$23</c:f>
              <c:strCache>
                <c:ptCount val="5"/>
                <c:pt idx="0">
                  <c:v>Discrete Filters+Modules</c:v>
                </c:pt>
              </c:strCache>
            </c:strRef>
          </c:tx>
          <c:spPr>
            <a:solidFill>
              <a:schemeClr val="dk1">
                <a:tint val="30000"/>
              </a:schemeClr>
            </a:solidFill>
            <a:ln>
              <a:noFill/>
            </a:ln>
            <a:effectLst/>
          </c:spPr>
          <c:cat>
            <c:numRef>
              <c:f>'4.  TOTALS'!$L$21:$R$21</c:f>
              <c:numCache>
                <c:formatCode>General</c:formatCode>
                <c:ptCount val="7"/>
                <c:pt idx="0">
                  <c:v>2018</c:v>
                </c:pt>
                <c:pt idx="1">
                  <c:v>2019</c:v>
                </c:pt>
                <c:pt idx="2">
                  <c:v>2020</c:v>
                </c:pt>
                <c:pt idx="3">
                  <c:v>2021</c:v>
                </c:pt>
                <c:pt idx="4">
                  <c:v>2022</c:v>
                </c:pt>
                <c:pt idx="5">
                  <c:v>2023</c:v>
                </c:pt>
                <c:pt idx="6">
                  <c:v>2024</c:v>
                </c:pt>
              </c:numCache>
            </c:numRef>
          </c:cat>
          <c:val>
            <c:numRef>
              <c:f>'4.  TOTALS'!$L$23:$R$23</c:f>
              <c:numCache>
                <c:formatCode>"$"#,##0,,\ </c:formatCode>
                <c:ptCount val="7"/>
                <c:pt idx="0">
                  <c:v>3351683693.884943</c:v>
                </c:pt>
                <c:pt idx="1">
                  <c:v>3390801996.7414455</c:v>
                </c:pt>
                <c:pt idx="2">
                  <c:v>3511885420.4230909</c:v>
                </c:pt>
                <c:pt idx="3">
                  <c:v>3664448591.2128716</c:v>
                </c:pt>
                <c:pt idx="4">
                  <c:v>3828227189.9824834</c:v>
                </c:pt>
                <c:pt idx="5">
                  <c:v>4028861295.425375</c:v>
                </c:pt>
                <c:pt idx="6">
                  <c:v>4266702760.0470009</c:v>
                </c:pt>
              </c:numCache>
            </c:numRef>
          </c:val>
          <c:extLst>
            <c:ext xmlns:c16="http://schemas.microsoft.com/office/drawing/2014/chart" uri="{C3380CC4-5D6E-409C-BE32-E72D297353CC}">
              <c16:uniqueId val="{00000001-DDD7-45D3-96F0-02256865C02A}"/>
            </c:ext>
          </c:extLst>
        </c:ser>
        <c:ser>
          <c:idx val="5"/>
          <c:order val="2"/>
          <c:tx>
            <c:strRef>
              <c:f>'4.  TOTALS'!$B$24:$F$24</c:f>
              <c:strCache>
                <c:ptCount val="5"/>
                <c:pt idx="0">
                  <c:v>Discrete Switches</c:v>
                </c:pt>
              </c:strCache>
            </c:strRef>
          </c:tx>
          <c:spPr>
            <a:solidFill>
              <a:schemeClr val="tx2"/>
            </a:solidFill>
            <a:ln>
              <a:noFill/>
            </a:ln>
            <a:effectLst/>
          </c:spPr>
          <c:cat>
            <c:numRef>
              <c:f>'4.  TOTALS'!$L$21:$R$21</c:f>
              <c:numCache>
                <c:formatCode>General</c:formatCode>
                <c:ptCount val="7"/>
                <c:pt idx="0">
                  <c:v>2018</c:v>
                </c:pt>
                <c:pt idx="1">
                  <c:v>2019</c:v>
                </c:pt>
                <c:pt idx="2">
                  <c:v>2020</c:v>
                </c:pt>
                <c:pt idx="3">
                  <c:v>2021</c:v>
                </c:pt>
                <c:pt idx="4">
                  <c:v>2022</c:v>
                </c:pt>
                <c:pt idx="5">
                  <c:v>2023</c:v>
                </c:pt>
                <c:pt idx="6">
                  <c:v>2024</c:v>
                </c:pt>
              </c:numCache>
            </c:numRef>
          </c:cat>
          <c:val>
            <c:numRef>
              <c:f>'4.  TOTALS'!$L$24:$R$24</c:f>
              <c:numCache>
                <c:formatCode>"$"#,##0,,\ </c:formatCode>
                <c:ptCount val="7"/>
                <c:pt idx="0">
                  <c:v>712399026.77051616</c:v>
                </c:pt>
                <c:pt idx="1">
                  <c:v>762883996.63013077</c:v>
                </c:pt>
                <c:pt idx="2">
                  <c:v>822632880.83192086</c:v>
                </c:pt>
                <c:pt idx="3">
                  <c:v>897271160.48459542</c:v>
                </c:pt>
                <c:pt idx="4">
                  <c:v>965686110.97281885</c:v>
                </c:pt>
                <c:pt idx="5">
                  <c:v>1021200694.4059042</c:v>
                </c:pt>
                <c:pt idx="6">
                  <c:v>1101683288.5617447</c:v>
                </c:pt>
              </c:numCache>
            </c:numRef>
          </c:val>
          <c:extLst>
            <c:ext xmlns:c16="http://schemas.microsoft.com/office/drawing/2014/chart" uri="{C3380CC4-5D6E-409C-BE32-E72D297353CC}">
              <c16:uniqueId val="{00000002-DDD7-45D3-96F0-02256865C02A}"/>
            </c:ext>
          </c:extLst>
        </c:ser>
        <c:ser>
          <c:idx val="6"/>
          <c:order val="3"/>
          <c:tx>
            <c:strRef>
              <c:f>'4.  TOTALS'!$B$25:$F$25</c:f>
              <c:strCache>
                <c:ptCount val="5"/>
                <c:pt idx="0">
                  <c:v>Discrete LNA</c:v>
                </c:pt>
              </c:strCache>
            </c:strRef>
          </c:tx>
          <c:spPr>
            <a:solidFill>
              <a:schemeClr val="tx2">
                <a:lumMod val="40000"/>
                <a:lumOff val="60000"/>
              </a:schemeClr>
            </a:solidFill>
            <a:ln>
              <a:noFill/>
            </a:ln>
            <a:effectLst/>
          </c:spPr>
          <c:cat>
            <c:numRef>
              <c:f>'4.  TOTALS'!$L$21:$R$21</c:f>
              <c:numCache>
                <c:formatCode>General</c:formatCode>
                <c:ptCount val="7"/>
                <c:pt idx="0">
                  <c:v>2018</c:v>
                </c:pt>
                <c:pt idx="1">
                  <c:v>2019</c:v>
                </c:pt>
                <c:pt idx="2">
                  <c:v>2020</c:v>
                </c:pt>
                <c:pt idx="3">
                  <c:v>2021</c:v>
                </c:pt>
                <c:pt idx="4">
                  <c:v>2022</c:v>
                </c:pt>
                <c:pt idx="5">
                  <c:v>2023</c:v>
                </c:pt>
                <c:pt idx="6">
                  <c:v>2024</c:v>
                </c:pt>
              </c:numCache>
            </c:numRef>
          </c:cat>
          <c:val>
            <c:numRef>
              <c:f>'4.  TOTALS'!$L$25:$R$25</c:f>
              <c:numCache>
                <c:formatCode>"$"#,##0,,\ </c:formatCode>
                <c:ptCount val="7"/>
                <c:pt idx="0">
                  <c:v>164257932.77204573</c:v>
                </c:pt>
                <c:pt idx="1">
                  <c:v>205469007.22395733</c:v>
                </c:pt>
                <c:pt idx="2">
                  <c:v>216149566.31263304</c:v>
                </c:pt>
                <c:pt idx="3">
                  <c:v>178401129.92326492</c:v>
                </c:pt>
                <c:pt idx="4">
                  <c:v>170166017.38263363</c:v>
                </c:pt>
                <c:pt idx="5">
                  <c:v>162276874.27915424</c:v>
                </c:pt>
                <c:pt idx="6">
                  <c:v>154721830.68551499</c:v>
                </c:pt>
              </c:numCache>
            </c:numRef>
          </c:val>
          <c:extLst>
            <c:ext xmlns:c16="http://schemas.microsoft.com/office/drawing/2014/chart" uri="{C3380CC4-5D6E-409C-BE32-E72D297353CC}">
              <c16:uniqueId val="{00000003-DDD7-45D3-96F0-02256865C02A}"/>
            </c:ext>
          </c:extLst>
        </c:ser>
        <c:ser>
          <c:idx val="7"/>
          <c:order val="4"/>
          <c:tx>
            <c:strRef>
              <c:f>'4.  TOTALS'!$B$26:$F$26</c:f>
              <c:strCache>
                <c:ptCount val="5"/>
                <c:pt idx="0">
                  <c:v>Tuners</c:v>
                </c:pt>
              </c:strCache>
            </c:strRef>
          </c:tx>
          <c:spPr>
            <a:solidFill>
              <a:schemeClr val="bg1">
                <a:lumMod val="85000"/>
              </a:schemeClr>
            </a:solidFill>
            <a:ln>
              <a:noFill/>
            </a:ln>
            <a:effectLst/>
          </c:spPr>
          <c:cat>
            <c:numRef>
              <c:f>'4.  TOTALS'!$L$21:$R$21</c:f>
              <c:numCache>
                <c:formatCode>General</c:formatCode>
                <c:ptCount val="7"/>
                <c:pt idx="0">
                  <c:v>2018</c:v>
                </c:pt>
                <c:pt idx="1">
                  <c:v>2019</c:v>
                </c:pt>
                <c:pt idx="2">
                  <c:v>2020</c:v>
                </c:pt>
                <c:pt idx="3">
                  <c:v>2021</c:v>
                </c:pt>
                <c:pt idx="4">
                  <c:v>2022</c:v>
                </c:pt>
                <c:pt idx="5">
                  <c:v>2023</c:v>
                </c:pt>
                <c:pt idx="6">
                  <c:v>2024</c:v>
                </c:pt>
              </c:numCache>
            </c:numRef>
          </c:cat>
          <c:val>
            <c:numRef>
              <c:f>'4.  TOTALS'!$L$26:$R$26</c:f>
              <c:numCache>
                <c:formatCode>"$"#,##0,,\ </c:formatCode>
                <c:ptCount val="7"/>
                <c:pt idx="0">
                  <c:v>665536940</c:v>
                </c:pt>
                <c:pt idx="1">
                  <c:v>887826184.10000026</c:v>
                </c:pt>
                <c:pt idx="2">
                  <c:v>1079699356.9140003</c:v>
                </c:pt>
                <c:pt idx="3">
                  <c:v>1233498400.5267601</c:v>
                </c:pt>
                <c:pt idx="4">
                  <c:v>1330147173.4691479</c:v>
                </c:pt>
                <c:pt idx="5">
                  <c:v>1362565826.8669558</c:v>
                </c:pt>
                <c:pt idx="6">
                  <c:v>1436865836.285495</c:v>
                </c:pt>
              </c:numCache>
            </c:numRef>
          </c:val>
          <c:extLst>
            <c:ext xmlns:c16="http://schemas.microsoft.com/office/drawing/2014/chart" uri="{C3380CC4-5D6E-409C-BE32-E72D297353CC}">
              <c16:uniqueId val="{00000004-DDD7-45D3-96F0-02256865C02A}"/>
            </c:ext>
          </c:extLst>
        </c:ser>
        <c:ser>
          <c:idx val="0"/>
          <c:order val="5"/>
          <c:tx>
            <c:strRef>
              <c:f>'4.  TOTALS'!$B$27:$F$27</c:f>
              <c:strCache>
                <c:ptCount val="5"/>
                <c:pt idx="0">
                  <c:v>ASMs</c:v>
                </c:pt>
              </c:strCache>
            </c:strRef>
          </c:tx>
          <c:spPr>
            <a:solidFill>
              <a:schemeClr val="dk1">
                <a:tint val="88500"/>
              </a:schemeClr>
            </a:solidFill>
            <a:ln>
              <a:noFill/>
            </a:ln>
            <a:effectLst/>
          </c:spPr>
          <c:cat>
            <c:numRef>
              <c:f>'4.  TOTALS'!$L$21:$R$21</c:f>
              <c:numCache>
                <c:formatCode>General</c:formatCode>
                <c:ptCount val="7"/>
                <c:pt idx="0">
                  <c:v>2018</c:v>
                </c:pt>
                <c:pt idx="1">
                  <c:v>2019</c:v>
                </c:pt>
                <c:pt idx="2">
                  <c:v>2020</c:v>
                </c:pt>
                <c:pt idx="3">
                  <c:v>2021</c:v>
                </c:pt>
                <c:pt idx="4">
                  <c:v>2022</c:v>
                </c:pt>
                <c:pt idx="5">
                  <c:v>2023</c:v>
                </c:pt>
                <c:pt idx="6">
                  <c:v>2024</c:v>
                </c:pt>
              </c:numCache>
            </c:numRef>
          </c:cat>
          <c:val>
            <c:numRef>
              <c:f>'4.  TOTALS'!$L$27:$R$27</c:f>
              <c:numCache>
                <c:formatCode>"$"#,##0,,\ </c:formatCode>
                <c:ptCount val="7"/>
                <c:pt idx="0">
                  <c:v>157199490.24448335</c:v>
                </c:pt>
                <c:pt idx="1">
                  <c:v>132102982.40535003</c:v>
                </c:pt>
                <c:pt idx="2">
                  <c:v>112948049.95657428</c:v>
                </c:pt>
                <c:pt idx="3">
                  <c:v>66556404.312119797</c:v>
                </c:pt>
                <c:pt idx="4">
                  <c:v>40123168.452273443</c:v>
                </c:pt>
                <c:pt idx="5">
                  <c:v>24682354.256516352</c:v>
                </c:pt>
                <c:pt idx="6">
                  <c:v>11928471.215387944</c:v>
                </c:pt>
              </c:numCache>
            </c:numRef>
          </c:val>
          <c:extLst>
            <c:ext xmlns:c16="http://schemas.microsoft.com/office/drawing/2014/chart" uri="{C3380CC4-5D6E-409C-BE32-E72D297353CC}">
              <c16:uniqueId val="{00000005-DDD7-45D3-96F0-02256865C02A}"/>
            </c:ext>
          </c:extLst>
        </c:ser>
        <c:ser>
          <c:idx val="1"/>
          <c:order val="6"/>
          <c:tx>
            <c:strRef>
              <c:f>'4.  TOTALS'!$B$28:$F$28</c:f>
              <c:strCache>
                <c:ptCount val="5"/>
                <c:pt idx="0">
                  <c:v>TxMs</c:v>
                </c:pt>
              </c:strCache>
            </c:strRef>
          </c:tx>
          <c:spPr>
            <a:solidFill>
              <a:schemeClr val="tx2">
                <a:lumMod val="20000"/>
                <a:lumOff val="80000"/>
              </a:schemeClr>
            </a:solidFill>
            <a:ln>
              <a:noFill/>
            </a:ln>
            <a:effectLst/>
          </c:spPr>
          <c:cat>
            <c:numRef>
              <c:f>'4.  TOTALS'!$L$21:$R$21</c:f>
              <c:numCache>
                <c:formatCode>General</c:formatCode>
                <c:ptCount val="7"/>
                <c:pt idx="0">
                  <c:v>2018</c:v>
                </c:pt>
                <c:pt idx="1">
                  <c:v>2019</c:v>
                </c:pt>
                <c:pt idx="2">
                  <c:v>2020</c:v>
                </c:pt>
                <c:pt idx="3">
                  <c:v>2021</c:v>
                </c:pt>
                <c:pt idx="4">
                  <c:v>2022</c:v>
                </c:pt>
                <c:pt idx="5">
                  <c:v>2023</c:v>
                </c:pt>
                <c:pt idx="6">
                  <c:v>2024</c:v>
                </c:pt>
              </c:numCache>
            </c:numRef>
          </c:cat>
          <c:val>
            <c:numRef>
              <c:f>'4.  TOTALS'!$L$28:$R$28</c:f>
              <c:numCache>
                <c:formatCode>"$"#,##0,,\ </c:formatCode>
                <c:ptCount val="7"/>
                <c:pt idx="0">
                  <c:v>702014917.80271745</c:v>
                </c:pt>
                <c:pt idx="1">
                  <c:v>529310720.98949623</c:v>
                </c:pt>
                <c:pt idx="2">
                  <c:v>414817979.42041188</c:v>
                </c:pt>
                <c:pt idx="3">
                  <c:v>317060902.97718769</c:v>
                </c:pt>
                <c:pt idx="4">
                  <c:v>253226447.18525124</c:v>
                </c:pt>
                <c:pt idx="5">
                  <c:v>220361147.11506957</c:v>
                </c:pt>
                <c:pt idx="6">
                  <c:v>218337463.04284126</c:v>
                </c:pt>
              </c:numCache>
            </c:numRef>
          </c:val>
          <c:extLst>
            <c:ext xmlns:c16="http://schemas.microsoft.com/office/drawing/2014/chart" uri="{C3380CC4-5D6E-409C-BE32-E72D297353CC}">
              <c16:uniqueId val="{00000006-DDD7-45D3-96F0-02256865C02A}"/>
            </c:ext>
          </c:extLst>
        </c:ser>
        <c:ser>
          <c:idx val="2"/>
          <c:order val="7"/>
          <c:tx>
            <c:strRef>
              <c:f>'4.  TOTALS'!$B$29:$F$29</c:f>
              <c:strCache>
                <c:ptCount val="5"/>
                <c:pt idx="0">
                  <c:v>MMPAs</c:v>
                </c:pt>
              </c:strCache>
            </c:strRef>
          </c:tx>
          <c:spPr>
            <a:solidFill>
              <a:schemeClr val="tx2"/>
            </a:solidFill>
            <a:ln>
              <a:noFill/>
            </a:ln>
            <a:effectLst/>
          </c:spPr>
          <c:cat>
            <c:numRef>
              <c:f>'4.  TOTALS'!$L$21:$R$21</c:f>
              <c:numCache>
                <c:formatCode>General</c:formatCode>
                <c:ptCount val="7"/>
                <c:pt idx="0">
                  <c:v>2018</c:v>
                </c:pt>
                <c:pt idx="1">
                  <c:v>2019</c:v>
                </c:pt>
                <c:pt idx="2">
                  <c:v>2020</c:v>
                </c:pt>
                <c:pt idx="3">
                  <c:v>2021</c:v>
                </c:pt>
                <c:pt idx="4">
                  <c:v>2022</c:v>
                </c:pt>
                <c:pt idx="5">
                  <c:v>2023</c:v>
                </c:pt>
                <c:pt idx="6">
                  <c:v>2024</c:v>
                </c:pt>
              </c:numCache>
            </c:numRef>
          </c:cat>
          <c:val>
            <c:numRef>
              <c:f>'4.  TOTALS'!$L$29:$R$29</c:f>
              <c:numCache>
                <c:formatCode>"$"#,##0,,\ </c:formatCode>
                <c:ptCount val="7"/>
                <c:pt idx="0">
                  <c:v>852019904.09812498</c:v>
                </c:pt>
                <c:pt idx="1">
                  <c:v>769373973.40060687</c:v>
                </c:pt>
                <c:pt idx="2">
                  <c:v>727058404.86357355</c:v>
                </c:pt>
                <c:pt idx="3">
                  <c:v>656533739.59180689</c:v>
                </c:pt>
                <c:pt idx="4">
                  <c:v>620424383.91425753</c:v>
                </c:pt>
                <c:pt idx="5">
                  <c:v>560243218.67457449</c:v>
                </c:pt>
                <c:pt idx="6">
                  <c:v>529429841.64747298</c:v>
                </c:pt>
              </c:numCache>
            </c:numRef>
          </c:val>
          <c:extLst>
            <c:ext xmlns:c16="http://schemas.microsoft.com/office/drawing/2014/chart" uri="{C3380CC4-5D6E-409C-BE32-E72D297353CC}">
              <c16:uniqueId val="{00000007-DDD7-45D3-96F0-02256865C02A}"/>
            </c:ext>
          </c:extLst>
        </c:ser>
        <c:ser>
          <c:idx val="10"/>
          <c:order val="8"/>
          <c:tx>
            <c:strRef>
              <c:f>'4.  TOTALS'!$B$30:$F$30</c:f>
              <c:strCache>
                <c:ptCount val="5"/>
                <c:pt idx="0">
                  <c:v>Switched Duplex+DRx</c:v>
                </c:pt>
              </c:strCache>
            </c:strRef>
          </c:tx>
          <c:spPr>
            <a:solidFill>
              <a:schemeClr val="dk1">
                <a:tint val="98500"/>
              </a:schemeClr>
            </a:solidFill>
            <a:ln w="25400">
              <a:noFill/>
            </a:ln>
            <a:effectLst/>
          </c:spPr>
          <c:cat>
            <c:numRef>
              <c:f>'4.  TOTALS'!$L$21:$R$21</c:f>
              <c:numCache>
                <c:formatCode>General</c:formatCode>
                <c:ptCount val="7"/>
                <c:pt idx="0">
                  <c:v>2018</c:v>
                </c:pt>
                <c:pt idx="1">
                  <c:v>2019</c:v>
                </c:pt>
                <c:pt idx="2">
                  <c:v>2020</c:v>
                </c:pt>
                <c:pt idx="3">
                  <c:v>2021</c:v>
                </c:pt>
                <c:pt idx="4">
                  <c:v>2022</c:v>
                </c:pt>
                <c:pt idx="5">
                  <c:v>2023</c:v>
                </c:pt>
                <c:pt idx="6">
                  <c:v>2024</c:v>
                </c:pt>
              </c:numCache>
            </c:numRef>
          </c:cat>
          <c:val>
            <c:numRef>
              <c:f>'4.  TOTALS'!$L$30:$R$30</c:f>
              <c:numCache>
                <c:formatCode>"$"#,##0,,\ </c:formatCode>
                <c:ptCount val="7"/>
                <c:pt idx="0">
                  <c:v>650392228.5999999</c:v>
                </c:pt>
                <c:pt idx="1">
                  <c:v>785849177.97280002</c:v>
                </c:pt>
                <c:pt idx="2">
                  <c:v>909769597.59809995</c:v>
                </c:pt>
                <c:pt idx="3">
                  <c:v>858881311.71601892</c:v>
                </c:pt>
                <c:pt idx="4">
                  <c:v>743891892.82815075</c:v>
                </c:pt>
                <c:pt idx="5">
                  <c:v>638254212.54977942</c:v>
                </c:pt>
                <c:pt idx="6">
                  <c:v>541320570.56717467</c:v>
                </c:pt>
              </c:numCache>
            </c:numRef>
          </c:val>
          <c:extLst>
            <c:ext xmlns:c16="http://schemas.microsoft.com/office/drawing/2014/chart" uri="{C3380CC4-5D6E-409C-BE32-E72D297353CC}">
              <c16:uniqueId val="{00000008-DDD7-45D3-96F0-02256865C02A}"/>
            </c:ext>
          </c:extLst>
        </c:ser>
        <c:ser>
          <c:idx val="8"/>
          <c:order val="9"/>
          <c:tx>
            <c:strRef>
              <c:f>'4.  TOTALS'!$B$31:$F$31</c:f>
              <c:strCache>
                <c:ptCount val="5"/>
                <c:pt idx="0">
                  <c:v>Diversity Modules</c:v>
                </c:pt>
              </c:strCache>
            </c:strRef>
          </c:tx>
          <c:spPr>
            <a:solidFill>
              <a:schemeClr val="dk1">
                <a:tint val="55000"/>
              </a:schemeClr>
            </a:solidFill>
            <a:ln>
              <a:noFill/>
            </a:ln>
            <a:effectLst/>
          </c:spPr>
          <c:cat>
            <c:numRef>
              <c:f>'4.  TOTALS'!$L$21:$R$21</c:f>
              <c:numCache>
                <c:formatCode>General</c:formatCode>
                <c:ptCount val="7"/>
                <c:pt idx="0">
                  <c:v>2018</c:v>
                </c:pt>
                <c:pt idx="1">
                  <c:v>2019</c:v>
                </c:pt>
                <c:pt idx="2">
                  <c:v>2020</c:v>
                </c:pt>
                <c:pt idx="3">
                  <c:v>2021</c:v>
                </c:pt>
                <c:pt idx="4">
                  <c:v>2022</c:v>
                </c:pt>
                <c:pt idx="5">
                  <c:v>2023</c:v>
                </c:pt>
                <c:pt idx="6">
                  <c:v>2024</c:v>
                </c:pt>
              </c:numCache>
            </c:numRef>
          </c:cat>
          <c:val>
            <c:numRef>
              <c:f>'4.  TOTALS'!$L$31:$R$31</c:f>
              <c:numCache>
                <c:formatCode>"$"#,##0,,\ </c:formatCode>
                <c:ptCount val="7"/>
                <c:pt idx="0">
                  <c:v>1660097066.4000001</c:v>
                </c:pt>
                <c:pt idx="1">
                  <c:v>1632394753.9380002</c:v>
                </c:pt>
                <c:pt idx="2">
                  <c:v>1659512919.0788102</c:v>
                </c:pt>
                <c:pt idx="3">
                  <c:v>1758293711.8850863</c:v>
                </c:pt>
                <c:pt idx="4">
                  <c:v>1790062846.7667832</c:v>
                </c:pt>
                <c:pt idx="5">
                  <c:v>1732798085.2616992</c:v>
                </c:pt>
                <c:pt idx="6">
                  <c:v>1659322610.0043602</c:v>
                </c:pt>
              </c:numCache>
            </c:numRef>
          </c:val>
          <c:extLst>
            <c:ext xmlns:c16="http://schemas.microsoft.com/office/drawing/2014/chart" uri="{C3380CC4-5D6E-409C-BE32-E72D297353CC}">
              <c16:uniqueId val="{00000009-DDD7-45D3-96F0-02256865C02A}"/>
            </c:ext>
          </c:extLst>
        </c:ser>
        <c:ser>
          <c:idx val="11"/>
          <c:order val="10"/>
          <c:tx>
            <c:strRef>
              <c:f>'4.  TOTALS'!$B$32:$F$32</c:f>
              <c:strCache>
                <c:ptCount val="5"/>
                <c:pt idx="0">
                  <c:v>CFEs</c:v>
                </c:pt>
              </c:strCache>
            </c:strRef>
          </c:tx>
          <c:spPr>
            <a:solidFill>
              <a:schemeClr val="accent1">
                <a:lumMod val="40000"/>
                <a:lumOff val="60000"/>
              </a:schemeClr>
            </a:solidFill>
            <a:ln>
              <a:noFill/>
            </a:ln>
            <a:effectLst/>
          </c:spPr>
          <c:cat>
            <c:numRef>
              <c:f>'4.  TOTALS'!$L$21:$R$21</c:f>
              <c:numCache>
                <c:formatCode>General</c:formatCode>
                <c:ptCount val="7"/>
                <c:pt idx="0">
                  <c:v>2018</c:v>
                </c:pt>
                <c:pt idx="1">
                  <c:v>2019</c:v>
                </c:pt>
                <c:pt idx="2">
                  <c:v>2020</c:v>
                </c:pt>
                <c:pt idx="3">
                  <c:v>2021</c:v>
                </c:pt>
                <c:pt idx="4">
                  <c:v>2022</c:v>
                </c:pt>
                <c:pt idx="5">
                  <c:v>2023</c:v>
                </c:pt>
                <c:pt idx="6">
                  <c:v>2024</c:v>
                </c:pt>
              </c:numCache>
            </c:numRef>
          </c:cat>
          <c:val>
            <c:numRef>
              <c:f>'4.  TOTALS'!$L$32:$R$32</c:f>
              <c:numCache>
                <c:formatCode>"$"#,##0,,\ </c:formatCode>
                <c:ptCount val="7"/>
                <c:pt idx="0">
                  <c:v>4046960000</c:v>
                </c:pt>
                <c:pt idx="1">
                  <c:v>4149816400</c:v>
                </c:pt>
                <c:pt idx="2">
                  <c:v>4677780592.3999996</c:v>
                </c:pt>
                <c:pt idx="3">
                  <c:v>4941846295.3788004</c:v>
                </c:pt>
                <c:pt idx="4">
                  <c:v>4849036042.504261</c:v>
                </c:pt>
                <c:pt idx="5">
                  <c:v>4542376144.0175848</c:v>
                </c:pt>
                <c:pt idx="6">
                  <c:v>4463428046.0225201</c:v>
                </c:pt>
              </c:numCache>
            </c:numRef>
          </c:val>
          <c:extLst>
            <c:ext xmlns:c16="http://schemas.microsoft.com/office/drawing/2014/chart" uri="{C3380CC4-5D6E-409C-BE32-E72D297353CC}">
              <c16:uniqueId val="{0000000B-DDD7-45D3-96F0-02256865C02A}"/>
            </c:ext>
          </c:extLst>
        </c:ser>
        <c:ser>
          <c:idx val="12"/>
          <c:order val="11"/>
          <c:tx>
            <c:strRef>
              <c:f>'4.  TOTALS'!$B$33:$F$33</c:f>
              <c:strCache>
                <c:ptCount val="5"/>
                <c:pt idx="0">
                  <c:v>mm-wave</c:v>
                </c:pt>
              </c:strCache>
            </c:strRef>
          </c:tx>
          <c:spPr>
            <a:solidFill>
              <a:schemeClr val="accent2">
                <a:lumMod val="60000"/>
                <a:lumOff val="40000"/>
              </a:schemeClr>
            </a:solidFill>
            <a:ln w="25400">
              <a:noFill/>
            </a:ln>
            <a:effectLst/>
          </c:spPr>
          <c:cat>
            <c:numRef>
              <c:f>'4.  TOTALS'!$L$21:$R$21</c:f>
              <c:numCache>
                <c:formatCode>General</c:formatCode>
                <c:ptCount val="7"/>
                <c:pt idx="0">
                  <c:v>2018</c:v>
                </c:pt>
                <c:pt idx="1">
                  <c:v>2019</c:v>
                </c:pt>
                <c:pt idx="2">
                  <c:v>2020</c:v>
                </c:pt>
                <c:pt idx="3">
                  <c:v>2021</c:v>
                </c:pt>
                <c:pt idx="4">
                  <c:v>2022</c:v>
                </c:pt>
                <c:pt idx="5">
                  <c:v>2023</c:v>
                </c:pt>
                <c:pt idx="6">
                  <c:v>2024</c:v>
                </c:pt>
              </c:numCache>
            </c:numRef>
          </c:cat>
          <c:val>
            <c:numRef>
              <c:f>'4.  TOTALS'!$L$33:$R$33</c:f>
              <c:numCache>
                <c:formatCode>"$"#,##0,,\ </c:formatCode>
                <c:ptCount val="7"/>
                <c:pt idx="0">
                  <c:v>0</c:v>
                </c:pt>
                <c:pt idx="1">
                  <c:v>28800000</c:v>
                </c:pt>
                <c:pt idx="2">
                  <c:v>144044999.99999997</c:v>
                </c:pt>
                <c:pt idx="3">
                  <c:v>508266000</c:v>
                </c:pt>
                <c:pt idx="4">
                  <c:v>1051454249.9999999</c:v>
                </c:pt>
                <c:pt idx="5">
                  <c:v>1401402543.7499998</c:v>
                </c:pt>
                <c:pt idx="6">
                  <c:v>1622708628.75</c:v>
                </c:pt>
              </c:numCache>
            </c:numRef>
          </c:val>
          <c:extLst>
            <c:ext xmlns:c16="http://schemas.microsoft.com/office/drawing/2014/chart" uri="{C3380CC4-5D6E-409C-BE32-E72D297353CC}">
              <c16:uniqueId val="{0000000C-DDD7-45D3-96F0-02256865C02A}"/>
            </c:ext>
          </c:extLst>
        </c:ser>
        <c:dLbls>
          <c:showLegendKey val="0"/>
          <c:showVal val="0"/>
          <c:showCatName val="0"/>
          <c:showSerName val="0"/>
          <c:showPercent val="0"/>
          <c:showBubbleSize val="0"/>
        </c:dLbls>
        <c:axId val="461767072"/>
        <c:axId val="461767464"/>
      </c:areaChart>
      <c:catAx>
        <c:axId val="461767072"/>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461767464"/>
        <c:crosses val="autoZero"/>
        <c:auto val="1"/>
        <c:lblAlgn val="ctr"/>
        <c:lblOffset val="100"/>
        <c:noMultiLvlLbl val="0"/>
      </c:catAx>
      <c:valAx>
        <c:axId val="461767464"/>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r>
                  <a:rPr lang="en-US"/>
                  <a:t>Annual Revenue ($M)</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endParaRPr lang="en-US"/>
            </a:p>
          </c:txPr>
        </c:title>
        <c:numFmt formatCode="&quot;$&quot;#,##0,,,\ &quot; B&quot;"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461767072"/>
        <c:crosses val="autoZero"/>
        <c:crossBetween val="midCat"/>
      </c:valAx>
      <c:spPr>
        <a:solidFill>
          <a:schemeClr val="bg1"/>
        </a:solidFill>
        <a:ln>
          <a:noFill/>
        </a:ln>
        <a:effectLst/>
      </c:spPr>
    </c:plotArea>
    <c:legend>
      <c:legendPos val="r"/>
      <c:layout>
        <c:manualLayout>
          <c:xMode val="edge"/>
          <c:yMode val="edge"/>
          <c:x val="0.73579051645781635"/>
          <c:y val="1.0544677098787897E-2"/>
          <c:w val="0.26384448963074481"/>
          <c:h val="0.82330842890582756"/>
        </c:manualLayout>
      </c:layout>
      <c:overlay val="1"/>
      <c:spPr>
        <a:noFill/>
        <a:ln>
          <a:noFill/>
        </a:ln>
        <a:effectLst/>
      </c:spPr>
      <c:txPr>
        <a:bodyPr rot="0" spcFirstLastPara="1" vertOverflow="ellipsis" vert="horz" wrap="square" anchor="ctr" anchorCtr="0"/>
        <a:lstStyle/>
        <a:p>
          <a:pPr>
            <a:defRPr sz="1100" b="0" i="0" u="none" strike="noStrike" kern="1200" baseline="0">
              <a:solidFill>
                <a:schemeClr val="tx1"/>
              </a:solidFill>
              <a:latin typeface="Candara" pitchFamily="34" charset="0"/>
              <a:ea typeface="+mn-ea"/>
              <a:cs typeface="+mn-cs"/>
            </a:defRPr>
          </a:pPr>
          <a:endParaRPr lang="en-US"/>
        </a:p>
      </c:txPr>
    </c:legend>
    <c:plotVisOnly val="1"/>
    <c:dispBlanksAs val="zero"/>
    <c:showDLblsOverMax val="0"/>
  </c:chart>
  <c:spPr>
    <a:solidFill>
      <a:schemeClr val="bg1"/>
    </a:solidFill>
    <a:ln w="9525" cap="flat" cmpd="sng" algn="ctr">
      <a:noFill/>
      <a:prstDash val="solid"/>
      <a:round/>
    </a:ln>
    <a:effectLst/>
  </c:spPr>
  <c:txPr>
    <a:bodyPr/>
    <a:lstStyle/>
    <a:p>
      <a:pPr>
        <a:defRPr sz="1200">
          <a:latin typeface="Candara" pitchFamily="34" charset="0"/>
        </a:defRPr>
      </a:pPr>
      <a:endParaRPr lang="en-US"/>
    </a:p>
  </c:txPr>
  <c:printSettings>
    <c:headerFooter/>
    <c:pageMargins b="0.75" l="0.7" r="0.7" t="0.75" header="0.3" footer="0.3"/>
    <c:pageSetup orientation="portrait"/>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'4.  TOTALS'!$B$50</c:f>
              <c:strCache>
                <c:ptCount val="1"/>
                <c:pt idx="0">
                  <c:v>RF $ Content for all terminals</c:v>
                </c:pt>
              </c:strCache>
            </c:strRef>
          </c:tx>
          <c:spPr>
            <a:ln>
              <a:solidFill>
                <a:schemeClr val="accent2">
                  <a:lumMod val="75000"/>
                </a:schemeClr>
              </a:solidFill>
            </a:ln>
          </c:spPr>
          <c:marker>
            <c:symbol val="none"/>
          </c:marker>
          <c:cat>
            <c:numRef>
              <c:f>'4.  TOTALS'!$L$45:$R$45</c:f>
              <c:numCache>
                <c:formatCode>General</c:formatCode>
                <c:ptCount val="7"/>
                <c:pt idx="0">
                  <c:v>2018</c:v>
                </c:pt>
                <c:pt idx="1">
                  <c:v>2019</c:v>
                </c:pt>
                <c:pt idx="2">
                  <c:v>2020</c:v>
                </c:pt>
                <c:pt idx="3">
                  <c:v>2021</c:v>
                </c:pt>
                <c:pt idx="4">
                  <c:v>2022</c:v>
                </c:pt>
                <c:pt idx="5">
                  <c:v>2023</c:v>
                </c:pt>
                <c:pt idx="6">
                  <c:v>2024</c:v>
                </c:pt>
              </c:numCache>
            </c:numRef>
          </c:cat>
          <c:val>
            <c:numRef>
              <c:f>'4.  TOTALS'!$L$46:$R$46</c:f>
              <c:numCache>
                <c:formatCode>"$"#,##0.00</c:formatCode>
                <c:ptCount val="7"/>
                <c:pt idx="0">
                  <c:v>0.50455044985443298</c:v>
                </c:pt>
                <c:pt idx="1">
                  <c:v>0.4531983615995846</c:v>
                </c:pt>
                <c:pt idx="2">
                  <c:v>0.45909271212313457</c:v>
                </c:pt>
                <c:pt idx="3">
                  <c:v>0.46310256803902772</c:v>
                </c:pt>
                <c:pt idx="4">
                  <c:v>0.44991197118132686</c:v>
                </c:pt>
                <c:pt idx="5">
                  <c:v>0.41948488949857915</c:v>
                </c:pt>
                <c:pt idx="6">
                  <c:v>0.39219318116877488</c:v>
                </c:pt>
              </c:numCache>
            </c:numRef>
          </c:val>
          <c:smooth val="0"/>
          <c:extLst>
            <c:ext xmlns:c16="http://schemas.microsoft.com/office/drawing/2014/chart" uri="{C3380CC4-5D6E-409C-BE32-E72D297353CC}">
              <c16:uniqueId val="{00000000-086A-4C25-B8CF-0EBAB88AA35D}"/>
            </c:ext>
          </c:extLst>
        </c:ser>
        <c:dLbls>
          <c:showLegendKey val="0"/>
          <c:showVal val="0"/>
          <c:showCatName val="0"/>
          <c:showSerName val="0"/>
          <c:showPercent val="0"/>
          <c:showBubbleSize val="0"/>
        </c:dLbls>
        <c:smooth val="0"/>
        <c:axId val="461768248"/>
        <c:axId val="461768640"/>
      </c:lineChart>
      <c:catAx>
        <c:axId val="461768248"/>
        <c:scaling>
          <c:orientation val="minMax"/>
        </c:scaling>
        <c:delete val="0"/>
        <c:axPos val="b"/>
        <c:numFmt formatCode="General" sourceLinked="1"/>
        <c:majorTickMark val="out"/>
        <c:minorTickMark val="none"/>
        <c:tickLblPos val="nextTo"/>
        <c:crossAx val="461768640"/>
        <c:crosses val="autoZero"/>
        <c:auto val="1"/>
        <c:lblAlgn val="ctr"/>
        <c:lblOffset val="100"/>
        <c:noMultiLvlLbl val="0"/>
      </c:catAx>
      <c:valAx>
        <c:axId val="461768640"/>
        <c:scaling>
          <c:orientation val="minMax"/>
        </c:scaling>
        <c:delete val="0"/>
        <c:axPos val="l"/>
        <c:majorGridlines/>
        <c:title>
          <c:tx>
            <c:rich>
              <a:bodyPr rot="-5400000" vert="horz"/>
              <a:lstStyle/>
              <a:p>
                <a:pPr>
                  <a:defRPr/>
                </a:pPr>
                <a:r>
                  <a:rPr lang="en-US"/>
                  <a:t>Average RF $ Content per RF Path</a:t>
                </a:r>
              </a:p>
            </c:rich>
          </c:tx>
          <c:layout>
            <c:manualLayout>
              <c:xMode val="edge"/>
              <c:yMode val="edge"/>
              <c:x val="2.1482277121374866E-2"/>
              <c:y val="7.7731493985415415E-2"/>
            </c:manualLayout>
          </c:layout>
          <c:overlay val="0"/>
        </c:title>
        <c:numFmt formatCode="&quot;$&quot;#,##0.00" sourceLinked="0"/>
        <c:majorTickMark val="out"/>
        <c:minorTickMark val="none"/>
        <c:tickLblPos val="nextTo"/>
        <c:crossAx val="461768248"/>
        <c:crosses val="autoZero"/>
        <c:crossBetween val="between"/>
      </c:valAx>
    </c:plotArea>
    <c:plotVisOnly val="1"/>
    <c:dispBlanksAs val="gap"/>
    <c:showDLblsOverMax val="0"/>
  </c:chart>
  <c:spPr>
    <a:ln>
      <a:noFill/>
    </a:ln>
  </c:spPr>
  <c:txPr>
    <a:bodyPr/>
    <a:lstStyle/>
    <a:p>
      <a:pPr>
        <a:defRPr sz="1200">
          <a:latin typeface="Candara" pitchFamily="34" charset="0"/>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manualLayout>
          <c:layoutTarget val="inner"/>
          <c:xMode val="edge"/>
          <c:yMode val="edge"/>
          <c:x val="0.15516081390147776"/>
          <c:y val="5.1400554097404488E-2"/>
          <c:w val="0.61058898988108801"/>
          <c:h val="0.8326195683872849"/>
        </c:manualLayout>
      </c:layout>
      <c:areaChart>
        <c:grouping val="stacked"/>
        <c:varyColors val="0"/>
        <c:ser>
          <c:idx val="3"/>
          <c:order val="0"/>
          <c:tx>
            <c:strRef>
              <c:f>'4.  TOTALS'!$B$40</c:f>
              <c:strCache>
                <c:ptCount val="1"/>
                <c:pt idx="0">
                  <c:v>Discrete Devices</c:v>
                </c:pt>
              </c:strCache>
            </c:strRef>
          </c:tx>
          <c:spPr>
            <a:solidFill>
              <a:schemeClr val="dk1">
                <a:tint val="98500"/>
              </a:schemeClr>
            </a:solidFill>
            <a:ln>
              <a:noFill/>
            </a:ln>
            <a:effectLst/>
          </c:spPr>
          <c:cat>
            <c:numRef>
              <c:f>'4.  TOTALS'!$J$39:$R$39</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'4.  TOTALS'!$J$40:$R$40</c:f>
              <c:numCache>
                <c:formatCode>"$"#,##0,,\ </c:formatCode>
                <c:ptCount val="9"/>
                <c:pt idx="0">
                  <c:v>4915534237.1055012</c:v>
                </c:pt>
                <c:pt idx="1">
                  <c:v>5198559674.2251759</c:v>
                </c:pt>
                <c:pt idx="2">
                  <c:v>5270718110.2992582</c:v>
                </c:pt>
                <c:pt idx="3">
                  <c:v>5549685522.0635777</c:v>
                </c:pt>
                <c:pt idx="4">
                  <c:v>5903869243.0560474</c:v>
                </c:pt>
                <c:pt idx="5">
                  <c:v>6217849612.4822779</c:v>
                </c:pt>
                <c:pt idx="6">
                  <c:v>6516531610.2034082</c:v>
                </c:pt>
                <c:pt idx="7">
                  <c:v>6777477616.1538467</c:v>
                </c:pt>
                <c:pt idx="8">
                  <c:v>7143758679.6999464</c:v>
                </c:pt>
              </c:numCache>
            </c:numRef>
          </c:val>
          <c:extLst>
            <c:ext xmlns:c16="http://schemas.microsoft.com/office/drawing/2014/chart" uri="{C3380CC4-5D6E-409C-BE32-E72D297353CC}">
              <c16:uniqueId val="{00000000-B89F-4AF6-B6C0-F420D8E0152B}"/>
            </c:ext>
          </c:extLst>
        </c:ser>
        <c:ser>
          <c:idx val="4"/>
          <c:order val="1"/>
          <c:tx>
            <c:strRef>
              <c:f>'4.  TOTALS'!$B$41</c:f>
              <c:strCache>
                <c:ptCount val="1"/>
                <c:pt idx="0">
                  <c:v>Integrated Modules</c:v>
                </c:pt>
              </c:strCache>
            </c:strRef>
          </c:tx>
          <c:spPr>
            <a:solidFill>
              <a:schemeClr val="dk1">
                <a:tint val="30000"/>
              </a:schemeClr>
            </a:solidFill>
            <a:ln>
              <a:noFill/>
            </a:ln>
            <a:effectLst/>
          </c:spPr>
          <c:cat>
            <c:numRef>
              <c:f>'4.  TOTALS'!$J$39:$R$39</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'4.  TOTALS'!$J$41:$R$41</c:f>
              <c:numCache>
                <c:formatCode>"$"#,##0,,\ </c:formatCode>
                <c:ptCount val="9"/>
                <c:pt idx="0">
                  <c:v>7744039763.4944201</c:v>
                </c:pt>
                <c:pt idx="1">
                  <c:v>7980863907.2755117</c:v>
                </c:pt>
                <c:pt idx="2">
                  <c:v>8068683607.1453266</c:v>
                </c:pt>
                <c:pt idx="3">
                  <c:v>7998848008.7062531</c:v>
                </c:pt>
                <c:pt idx="4">
                  <c:v>8501887543.3174706</c:v>
                </c:pt>
                <c:pt idx="5">
                  <c:v>8599172365.861021</c:v>
                </c:pt>
                <c:pt idx="6">
                  <c:v>8296764781.6509781</c:v>
                </c:pt>
                <c:pt idx="7">
                  <c:v>7718715161.8752232</c:v>
                </c:pt>
                <c:pt idx="8">
                  <c:v>7423767002.4997578</c:v>
                </c:pt>
              </c:numCache>
            </c:numRef>
          </c:val>
          <c:extLst>
            <c:ext xmlns:c16="http://schemas.microsoft.com/office/drawing/2014/chart" uri="{C3380CC4-5D6E-409C-BE32-E72D297353CC}">
              <c16:uniqueId val="{00000001-B89F-4AF6-B6C0-F420D8E0152B}"/>
            </c:ext>
          </c:extLst>
        </c:ser>
        <c:dLbls>
          <c:showLegendKey val="0"/>
          <c:showVal val="0"/>
          <c:showCatName val="0"/>
          <c:showSerName val="0"/>
          <c:showPercent val="0"/>
          <c:showBubbleSize val="0"/>
        </c:dLbls>
        <c:axId val="461769424"/>
        <c:axId val="461769816"/>
      </c:areaChart>
      <c:catAx>
        <c:axId val="461769424"/>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461769816"/>
        <c:crosses val="autoZero"/>
        <c:auto val="1"/>
        <c:lblAlgn val="ctr"/>
        <c:lblOffset val="100"/>
        <c:noMultiLvlLbl val="0"/>
      </c:catAx>
      <c:valAx>
        <c:axId val="461769816"/>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r>
                  <a:rPr lang="en-US"/>
                  <a:t>Annual Revenue ($M)</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endParaRPr lang="en-US"/>
            </a:p>
          </c:txPr>
        </c:title>
        <c:numFmt formatCode="&quot;$&quot;#,##0,,,\ &quot; B&quot;"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461769424"/>
        <c:crosses val="autoZero"/>
        <c:crossBetween val="midCat"/>
      </c:valAx>
      <c:spPr>
        <a:solidFill>
          <a:schemeClr val="bg1"/>
        </a:solidFill>
        <a:ln>
          <a:noFill/>
        </a:ln>
        <a:effectLst/>
      </c:spPr>
    </c:plotArea>
    <c:legend>
      <c:legendPos val="r"/>
      <c:layout>
        <c:manualLayout>
          <c:xMode val="edge"/>
          <c:yMode val="edge"/>
          <c:x val="0.77709796297734501"/>
          <c:y val="0.17773325031908385"/>
          <c:w val="0.22290203702265501"/>
          <c:h val="0.29304211765810495"/>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legend>
    <c:plotVisOnly val="1"/>
    <c:dispBlanksAs val="zero"/>
    <c:showDLblsOverMax val="0"/>
  </c:chart>
  <c:spPr>
    <a:solidFill>
      <a:schemeClr val="bg1"/>
    </a:solidFill>
    <a:ln w="9525" cap="flat" cmpd="sng" algn="ctr">
      <a:noFill/>
      <a:prstDash val="solid"/>
      <a:round/>
    </a:ln>
    <a:effectLst/>
  </c:spPr>
  <c:txPr>
    <a:bodyPr/>
    <a:lstStyle/>
    <a:p>
      <a:pPr>
        <a:defRPr sz="1200">
          <a:latin typeface="Candara" pitchFamily="34" charset="0"/>
        </a:defRPr>
      </a:pPr>
      <a:endParaRPr lang="en-US"/>
    </a:p>
  </c:txPr>
  <c:printSettings>
    <c:headerFooter/>
    <c:pageMargins b="0.75" l="0.7" r="0.7" t="0.75" header="0.3" footer="0.3"/>
    <c:pageSetup orientation="portrait"/>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6750436138297325"/>
          <c:y val="5.1400554097404488E-2"/>
          <c:w val="0.59715020411733899"/>
          <c:h val="0.8326195683872849"/>
        </c:manualLayout>
      </c:layout>
      <c:areaChart>
        <c:grouping val="stacked"/>
        <c:varyColors val="0"/>
        <c:ser>
          <c:idx val="1"/>
          <c:order val="0"/>
          <c:tx>
            <c:strRef>
              <c:f>'5.  FEMs'!$C$20</c:f>
              <c:strCache>
                <c:ptCount val="1"/>
                <c:pt idx="0">
                  <c:v>ASM</c:v>
                </c:pt>
              </c:strCache>
            </c:strRef>
          </c:tx>
          <c:spPr>
            <a:solidFill>
              <a:schemeClr val="accent1">
                <a:shade val="65000"/>
              </a:schemeClr>
            </a:solidFill>
            <a:ln>
              <a:noFill/>
            </a:ln>
            <a:effectLst/>
          </c:spPr>
          <c:cat>
            <c:numRef>
              <c:f>'5.  FEMs'!$K$19:$R$19</c:f>
              <c:numCache>
                <c:formatCode>General</c:formatCode>
                <c:ptCount val="8"/>
                <c:pt idx="0">
                  <c:v>2017</c:v>
                </c:pt>
                <c:pt idx="1">
                  <c:v>2018</c:v>
                </c:pt>
                <c:pt idx="2">
                  <c:v>2019</c:v>
                </c:pt>
                <c:pt idx="3">
                  <c:v>2020</c:v>
                </c:pt>
                <c:pt idx="4">
                  <c:v>2021</c:v>
                </c:pt>
                <c:pt idx="5">
                  <c:v>2022</c:v>
                </c:pt>
                <c:pt idx="6">
                  <c:v>2023</c:v>
                </c:pt>
                <c:pt idx="7">
                  <c:v>2024</c:v>
                </c:pt>
              </c:numCache>
            </c:numRef>
          </c:cat>
          <c:val>
            <c:numRef>
              <c:f>'5.  FEMs'!$K$20:$R$20</c:f>
              <c:numCache>
                <c:formatCode>#,##0,,</c:formatCode>
                <c:ptCount val="8"/>
                <c:pt idx="0">
                  <c:v>177919434.05723339</c:v>
                </c:pt>
                <c:pt idx="1">
                  <c:v>157199490.24448335</c:v>
                </c:pt>
                <c:pt idx="2">
                  <c:v>132102982.40535003</c:v>
                </c:pt>
                <c:pt idx="3">
                  <c:v>112948049.95657428</c:v>
                </c:pt>
                <c:pt idx="4">
                  <c:v>66556404.312119797</c:v>
                </c:pt>
                <c:pt idx="5">
                  <c:v>40123168.452273443</c:v>
                </c:pt>
                <c:pt idx="6">
                  <c:v>24682354.256516352</c:v>
                </c:pt>
                <c:pt idx="7">
                  <c:v>11928471.215387944</c:v>
                </c:pt>
              </c:numCache>
            </c:numRef>
          </c:val>
          <c:extLst>
            <c:ext xmlns:c16="http://schemas.microsoft.com/office/drawing/2014/chart" uri="{C3380CC4-5D6E-409C-BE32-E72D297353CC}">
              <c16:uniqueId val="{00000000-65DE-4222-AA7A-3B600BC609AC}"/>
            </c:ext>
          </c:extLst>
        </c:ser>
        <c:ser>
          <c:idx val="2"/>
          <c:order val="1"/>
          <c:tx>
            <c:strRef>
              <c:f>'5.  FEMs'!$C$21</c:f>
              <c:strCache>
                <c:ptCount val="1"/>
                <c:pt idx="0">
                  <c:v>TxM</c:v>
                </c:pt>
              </c:strCache>
            </c:strRef>
          </c:tx>
          <c:spPr>
            <a:solidFill>
              <a:schemeClr val="bg1">
                <a:lumMod val="85000"/>
              </a:schemeClr>
            </a:solidFill>
            <a:ln>
              <a:noFill/>
            </a:ln>
            <a:effectLst/>
          </c:spPr>
          <c:cat>
            <c:numRef>
              <c:f>'5.  FEMs'!$K$19:$R$19</c:f>
              <c:numCache>
                <c:formatCode>General</c:formatCode>
                <c:ptCount val="8"/>
                <c:pt idx="0">
                  <c:v>2017</c:v>
                </c:pt>
                <c:pt idx="1">
                  <c:v>2018</c:v>
                </c:pt>
                <c:pt idx="2">
                  <c:v>2019</c:v>
                </c:pt>
                <c:pt idx="3">
                  <c:v>2020</c:v>
                </c:pt>
                <c:pt idx="4">
                  <c:v>2021</c:v>
                </c:pt>
                <c:pt idx="5">
                  <c:v>2022</c:v>
                </c:pt>
                <c:pt idx="6">
                  <c:v>2023</c:v>
                </c:pt>
                <c:pt idx="7">
                  <c:v>2024</c:v>
                </c:pt>
              </c:numCache>
            </c:numRef>
          </c:cat>
          <c:val>
            <c:numRef>
              <c:f>'5.  FEMs'!$K$21:$R$21</c:f>
              <c:numCache>
                <c:formatCode>#,##0,,</c:formatCode>
                <c:ptCount val="8"/>
                <c:pt idx="0">
                  <c:v>908109757.84327757</c:v>
                </c:pt>
                <c:pt idx="1">
                  <c:v>702014917.80271745</c:v>
                </c:pt>
                <c:pt idx="2">
                  <c:v>529310720.98949623</c:v>
                </c:pt>
                <c:pt idx="3">
                  <c:v>414817979.42041188</c:v>
                </c:pt>
                <c:pt idx="4">
                  <c:v>317060902.97718769</c:v>
                </c:pt>
                <c:pt idx="5">
                  <c:v>253226447.18525124</c:v>
                </c:pt>
                <c:pt idx="6">
                  <c:v>220361147.11506957</c:v>
                </c:pt>
                <c:pt idx="7">
                  <c:v>218337463.04284126</c:v>
                </c:pt>
              </c:numCache>
            </c:numRef>
          </c:val>
          <c:extLst>
            <c:ext xmlns:c16="http://schemas.microsoft.com/office/drawing/2014/chart" uri="{C3380CC4-5D6E-409C-BE32-E72D297353CC}">
              <c16:uniqueId val="{00000001-65DE-4222-AA7A-3B600BC609AC}"/>
            </c:ext>
          </c:extLst>
        </c:ser>
        <c:ser>
          <c:idx val="3"/>
          <c:order val="2"/>
          <c:tx>
            <c:strRef>
              <c:f>'5.  FEMs'!$C$22</c:f>
              <c:strCache>
                <c:ptCount val="1"/>
                <c:pt idx="0">
                  <c:v>MMPA</c:v>
                </c:pt>
              </c:strCache>
            </c:strRef>
          </c:tx>
          <c:spPr>
            <a:solidFill>
              <a:schemeClr val="accent1"/>
            </a:solidFill>
            <a:ln>
              <a:noFill/>
            </a:ln>
            <a:effectLst/>
          </c:spPr>
          <c:cat>
            <c:numRef>
              <c:f>'5.  FEMs'!$K$19:$R$19</c:f>
              <c:numCache>
                <c:formatCode>General</c:formatCode>
                <c:ptCount val="8"/>
                <c:pt idx="0">
                  <c:v>2017</c:v>
                </c:pt>
                <c:pt idx="1">
                  <c:v>2018</c:v>
                </c:pt>
                <c:pt idx="2">
                  <c:v>2019</c:v>
                </c:pt>
                <c:pt idx="3">
                  <c:v>2020</c:v>
                </c:pt>
                <c:pt idx="4">
                  <c:v>2021</c:v>
                </c:pt>
                <c:pt idx="5">
                  <c:v>2022</c:v>
                </c:pt>
                <c:pt idx="6">
                  <c:v>2023</c:v>
                </c:pt>
                <c:pt idx="7">
                  <c:v>2024</c:v>
                </c:pt>
              </c:numCache>
            </c:numRef>
          </c:cat>
          <c:val>
            <c:numRef>
              <c:f>'5.  FEMs'!$K$22:$R$22</c:f>
              <c:numCache>
                <c:formatCode>#,##0,,</c:formatCode>
                <c:ptCount val="8"/>
                <c:pt idx="0">
                  <c:v>943543636.87500012</c:v>
                </c:pt>
                <c:pt idx="1">
                  <c:v>852019904.09812498</c:v>
                </c:pt>
                <c:pt idx="2">
                  <c:v>769373973.40060687</c:v>
                </c:pt>
                <c:pt idx="3">
                  <c:v>727058404.86357355</c:v>
                </c:pt>
                <c:pt idx="4">
                  <c:v>656533739.59180689</c:v>
                </c:pt>
                <c:pt idx="5">
                  <c:v>620424383.91425753</c:v>
                </c:pt>
                <c:pt idx="6">
                  <c:v>560243218.67457449</c:v>
                </c:pt>
                <c:pt idx="7">
                  <c:v>529429841.64747298</c:v>
                </c:pt>
              </c:numCache>
            </c:numRef>
          </c:val>
          <c:extLst>
            <c:ext xmlns:c16="http://schemas.microsoft.com/office/drawing/2014/chart" uri="{C3380CC4-5D6E-409C-BE32-E72D297353CC}">
              <c16:uniqueId val="{00000002-65DE-4222-AA7A-3B600BC609AC}"/>
            </c:ext>
          </c:extLst>
        </c:ser>
        <c:ser>
          <c:idx val="4"/>
          <c:order val="3"/>
          <c:tx>
            <c:strRef>
              <c:f>'5.  FEMs'!$C$23</c:f>
              <c:strCache>
                <c:ptCount val="1"/>
                <c:pt idx="0">
                  <c:v>Switched Duplexer Bank</c:v>
                </c:pt>
              </c:strCache>
            </c:strRef>
          </c:tx>
          <c:spPr>
            <a:solidFill>
              <a:schemeClr val="bg1">
                <a:lumMod val="65000"/>
              </a:schemeClr>
            </a:solidFill>
            <a:ln>
              <a:noFill/>
            </a:ln>
            <a:effectLst/>
          </c:spPr>
          <c:cat>
            <c:numRef>
              <c:f>'5.  FEMs'!$K$19:$R$19</c:f>
              <c:numCache>
                <c:formatCode>General</c:formatCode>
                <c:ptCount val="8"/>
                <c:pt idx="0">
                  <c:v>2017</c:v>
                </c:pt>
                <c:pt idx="1">
                  <c:v>2018</c:v>
                </c:pt>
                <c:pt idx="2">
                  <c:v>2019</c:v>
                </c:pt>
                <c:pt idx="3">
                  <c:v>2020</c:v>
                </c:pt>
                <c:pt idx="4">
                  <c:v>2021</c:v>
                </c:pt>
                <c:pt idx="5">
                  <c:v>2022</c:v>
                </c:pt>
                <c:pt idx="6">
                  <c:v>2023</c:v>
                </c:pt>
                <c:pt idx="7">
                  <c:v>2024</c:v>
                </c:pt>
              </c:numCache>
            </c:numRef>
          </c:cat>
          <c:val>
            <c:numRef>
              <c:f>'5.  FEMs'!$K$23:$R$23</c:f>
              <c:numCache>
                <c:formatCode>#,##0,,</c:formatCode>
                <c:ptCount val="8"/>
                <c:pt idx="0">
                  <c:v>573366158.5</c:v>
                </c:pt>
                <c:pt idx="1">
                  <c:v>650392228.5999999</c:v>
                </c:pt>
                <c:pt idx="2">
                  <c:v>785849177.97280002</c:v>
                </c:pt>
                <c:pt idx="3">
                  <c:v>909769597.59809995</c:v>
                </c:pt>
                <c:pt idx="4">
                  <c:v>858881311.71601892</c:v>
                </c:pt>
                <c:pt idx="5">
                  <c:v>743891892.82815075</c:v>
                </c:pt>
                <c:pt idx="6">
                  <c:v>638254212.54977942</c:v>
                </c:pt>
                <c:pt idx="7">
                  <c:v>541320570.56717467</c:v>
                </c:pt>
              </c:numCache>
            </c:numRef>
          </c:val>
          <c:extLst>
            <c:ext xmlns:c16="http://schemas.microsoft.com/office/drawing/2014/chart" uri="{C3380CC4-5D6E-409C-BE32-E72D297353CC}">
              <c16:uniqueId val="{00000003-65DE-4222-AA7A-3B600BC609AC}"/>
            </c:ext>
          </c:extLst>
        </c:ser>
        <c:ser>
          <c:idx val="5"/>
          <c:order val="4"/>
          <c:tx>
            <c:strRef>
              <c:f>'5.  FEMs'!$C$24</c:f>
              <c:strCache>
                <c:ptCount val="1"/>
                <c:pt idx="0">
                  <c:v>Diversity Module</c:v>
                </c:pt>
              </c:strCache>
            </c:strRef>
          </c:tx>
          <c:spPr>
            <a:solidFill>
              <a:schemeClr val="accent1">
                <a:tint val="65000"/>
              </a:schemeClr>
            </a:solidFill>
            <a:ln>
              <a:noFill/>
            </a:ln>
            <a:effectLst/>
          </c:spPr>
          <c:cat>
            <c:numRef>
              <c:f>'5.  FEMs'!$K$19:$R$19</c:f>
              <c:numCache>
                <c:formatCode>General</c:formatCode>
                <c:ptCount val="8"/>
                <c:pt idx="0">
                  <c:v>2017</c:v>
                </c:pt>
                <c:pt idx="1">
                  <c:v>2018</c:v>
                </c:pt>
                <c:pt idx="2">
                  <c:v>2019</c:v>
                </c:pt>
                <c:pt idx="3">
                  <c:v>2020</c:v>
                </c:pt>
                <c:pt idx="4">
                  <c:v>2021</c:v>
                </c:pt>
                <c:pt idx="5">
                  <c:v>2022</c:v>
                </c:pt>
                <c:pt idx="6">
                  <c:v>2023</c:v>
                </c:pt>
                <c:pt idx="7">
                  <c:v>2024</c:v>
                </c:pt>
              </c:numCache>
            </c:numRef>
          </c:cat>
          <c:val>
            <c:numRef>
              <c:f>'5.  FEMs'!$K$24:$R$24</c:f>
              <c:numCache>
                <c:formatCode>#,##0,,</c:formatCode>
                <c:ptCount val="8"/>
                <c:pt idx="0">
                  <c:v>1650884920</c:v>
                </c:pt>
                <c:pt idx="1">
                  <c:v>1660097066.4000001</c:v>
                </c:pt>
                <c:pt idx="2">
                  <c:v>1632394753.9380002</c:v>
                </c:pt>
                <c:pt idx="3">
                  <c:v>1659512919.0788102</c:v>
                </c:pt>
                <c:pt idx="4">
                  <c:v>1758293711.8850863</c:v>
                </c:pt>
                <c:pt idx="5">
                  <c:v>1790062846.7667832</c:v>
                </c:pt>
                <c:pt idx="6">
                  <c:v>1732798085.2616992</c:v>
                </c:pt>
                <c:pt idx="7">
                  <c:v>1659322610.0043602</c:v>
                </c:pt>
              </c:numCache>
            </c:numRef>
          </c:val>
          <c:extLst>
            <c:ext xmlns:c16="http://schemas.microsoft.com/office/drawing/2014/chart" uri="{C3380CC4-5D6E-409C-BE32-E72D297353CC}">
              <c16:uniqueId val="{00000004-65DE-4222-AA7A-3B600BC609AC}"/>
            </c:ext>
          </c:extLst>
        </c:ser>
        <c:ser>
          <c:idx val="6"/>
          <c:order val="5"/>
          <c:tx>
            <c:strRef>
              <c:f>'5.  FEMs'!$C$25</c:f>
              <c:strCache>
                <c:ptCount val="1"/>
                <c:pt idx="0">
                  <c:v>CFE</c:v>
                </c:pt>
              </c:strCache>
            </c:strRef>
          </c:tx>
          <c:spPr>
            <a:solidFill>
              <a:schemeClr val="accent3">
                <a:lumMod val="20000"/>
                <a:lumOff val="80000"/>
              </a:schemeClr>
            </a:solidFill>
            <a:ln>
              <a:noFill/>
            </a:ln>
            <a:effectLst/>
          </c:spPr>
          <c:cat>
            <c:numRef>
              <c:f>'5.  FEMs'!$K$19:$R$19</c:f>
              <c:numCache>
                <c:formatCode>General</c:formatCode>
                <c:ptCount val="8"/>
                <c:pt idx="0">
                  <c:v>2017</c:v>
                </c:pt>
                <c:pt idx="1">
                  <c:v>2018</c:v>
                </c:pt>
                <c:pt idx="2">
                  <c:v>2019</c:v>
                </c:pt>
                <c:pt idx="3">
                  <c:v>2020</c:v>
                </c:pt>
                <c:pt idx="4">
                  <c:v>2021</c:v>
                </c:pt>
                <c:pt idx="5">
                  <c:v>2022</c:v>
                </c:pt>
                <c:pt idx="6">
                  <c:v>2023</c:v>
                </c:pt>
                <c:pt idx="7">
                  <c:v>2024</c:v>
                </c:pt>
              </c:numCache>
            </c:numRef>
          </c:cat>
          <c:val>
            <c:numRef>
              <c:f>'5.  FEMs'!$K$25:$R$25</c:f>
              <c:numCache>
                <c:formatCode>#,##0,,</c:formatCode>
                <c:ptCount val="8"/>
                <c:pt idx="0">
                  <c:v>3727040000</c:v>
                </c:pt>
                <c:pt idx="1">
                  <c:v>4046960000</c:v>
                </c:pt>
                <c:pt idx="2">
                  <c:v>4149816400</c:v>
                </c:pt>
                <c:pt idx="3">
                  <c:v>4677780592.3999996</c:v>
                </c:pt>
                <c:pt idx="4">
                  <c:v>4941846295.3788004</c:v>
                </c:pt>
                <c:pt idx="5">
                  <c:v>4849036042.504261</c:v>
                </c:pt>
                <c:pt idx="6">
                  <c:v>4542376144.0175848</c:v>
                </c:pt>
                <c:pt idx="7">
                  <c:v>4463428046.0225201</c:v>
                </c:pt>
              </c:numCache>
            </c:numRef>
          </c:val>
          <c:extLst>
            <c:ext xmlns:c16="http://schemas.microsoft.com/office/drawing/2014/chart" uri="{C3380CC4-5D6E-409C-BE32-E72D297353CC}">
              <c16:uniqueId val="{00000006-65DE-4222-AA7A-3B600BC609AC}"/>
            </c:ext>
          </c:extLst>
        </c:ser>
        <c:dLbls>
          <c:showLegendKey val="0"/>
          <c:showVal val="0"/>
          <c:showCatName val="0"/>
          <c:showSerName val="0"/>
          <c:showPercent val="0"/>
          <c:showBubbleSize val="0"/>
        </c:dLbls>
        <c:axId val="462454696"/>
        <c:axId val="462455088"/>
      </c:areaChart>
      <c:catAx>
        <c:axId val="462454696"/>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crossAx val="462455088"/>
        <c:crosses val="autoZero"/>
        <c:auto val="1"/>
        <c:lblAlgn val="ctr"/>
        <c:lblOffset val="100"/>
        <c:noMultiLvlLbl val="0"/>
      </c:catAx>
      <c:valAx>
        <c:axId val="462455088"/>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100" b="1" i="0" u="none" strike="noStrike" kern="1200" baseline="0">
                    <a:solidFill>
                      <a:schemeClr val="tx1"/>
                    </a:solidFill>
                    <a:latin typeface="Candara" pitchFamily="34" charset="0"/>
                    <a:ea typeface="+mn-ea"/>
                    <a:cs typeface="+mn-cs"/>
                  </a:defRPr>
                </a:pPr>
                <a:r>
                  <a:rPr lang="en-US"/>
                  <a:t>FEM Revenue </a:t>
                </a:r>
              </a:p>
            </c:rich>
          </c:tx>
          <c:layout>
            <c:manualLayout>
              <c:xMode val="edge"/>
              <c:yMode val="edge"/>
              <c:x val="1.4736715778062589E-2"/>
              <c:y val="0.30585848643919505"/>
            </c:manualLayout>
          </c:layout>
          <c:overlay val="0"/>
          <c:spPr>
            <a:noFill/>
            <a:ln>
              <a:noFill/>
            </a:ln>
            <a:effectLst/>
          </c:spPr>
          <c:txPr>
            <a:bodyPr rot="-5400000" spcFirstLastPara="1" vertOverflow="ellipsis" vert="horz" wrap="square" anchor="ctr" anchorCtr="1"/>
            <a:lstStyle/>
            <a:p>
              <a:pPr>
                <a:defRPr sz="1100" b="1" i="0" u="none" strike="noStrike" kern="1200" baseline="0">
                  <a:solidFill>
                    <a:schemeClr val="tx1"/>
                  </a:solidFill>
                  <a:latin typeface="Candara" pitchFamily="34" charset="0"/>
                  <a:ea typeface="+mn-ea"/>
                  <a:cs typeface="+mn-cs"/>
                </a:defRPr>
              </a:pPr>
              <a:endParaRPr lang="en-US"/>
            </a:p>
          </c:txPr>
        </c:title>
        <c:numFmt formatCode="&quot;$&quot;#,##0.0,,,\ &quot;B&quot;"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crossAx val="462454696"/>
        <c:crosses val="autoZero"/>
        <c:crossBetween val="midCat"/>
      </c:valAx>
      <c:spPr>
        <a:solidFill>
          <a:schemeClr val="bg1"/>
        </a:solidFill>
        <a:ln>
          <a:noFill/>
        </a:ln>
        <a:effectLst/>
      </c:spPr>
    </c:plotArea>
    <c:legend>
      <c:legendPos val="r"/>
      <c:layout>
        <c:manualLayout>
          <c:xMode val="edge"/>
          <c:yMode val="edge"/>
          <c:x val="0.77949612591379136"/>
          <c:y val="3.4973857981929056E-2"/>
          <c:w val="0.22050379608589193"/>
          <c:h val="0.86347902196864124"/>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legend>
    <c:plotVisOnly val="1"/>
    <c:dispBlanksAs val="zero"/>
    <c:showDLblsOverMax val="0"/>
  </c:chart>
  <c:spPr>
    <a:solidFill>
      <a:schemeClr val="bg1"/>
    </a:solidFill>
    <a:ln w="9525" cap="flat" cmpd="sng" algn="ctr">
      <a:noFill/>
      <a:prstDash val="solid"/>
      <a:round/>
    </a:ln>
    <a:effectLst/>
  </c:spPr>
  <c:txPr>
    <a:bodyPr/>
    <a:lstStyle/>
    <a:p>
      <a:pPr>
        <a:defRPr sz="1100">
          <a:latin typeface="Candara" pitchFamily="34" charset="0"/>
        </a:defRPr>
      </a:pPr>
      <a:endParaRPr lang="en-US"/>
    </a:p>
  </c:txPr>
  <c:printSettings>
    <c:headerFooter/>
    <c:pageMargins b="0.75" l="0.7" r="0.7" t="0.75" header="0.3" footer="0.3"/>
    <c:pageSetup orientation="portrait"/>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049282213193608"/>
          <c:y val="5.1400463628177864E-2"/>
          <c:w val="0.67038735783027126"/>
          <c:h val="0.8326195683872849"/>
        </c:manualLayout>
      </c:layout>
      <c:areaChart>
        <c:grouping val="stacked"/>
        <c:varyColors val="0"/>
        <c:ser>
          <c:idx val="5"/>
          <c:order val="0"/>
          <c:spPr>
            <a:solidFill>
              <a:schemeClr val="tx2"/>
            </a:solidFill>
          </c:spPr>
          <c:val>
            <c:numRef>
              <c:f>'5.  FEMs'!#REF!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'5.  FEMs'!#REF!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'5.  FEMs'!#REF!</c15:sqref>
                        </c15:formulaRef>
                      </c:ext>
                    </c:extLst>
                  </c:multiLvlStrRef>
                </c15:cat>
              </c15:filteredCategoryTitle>
            </c:ext>
            <c:ext xmlns:c16="http://schemas.microsoft.com/office/drawing/2014/chart" uri="{C3380CC4-5D6E-409C-BE32-E72D297353CC}">
              <c16:uniqueId val="{00000000-8C10-45D3-8E02-E99D07B561BF}"/>
            </c:ext>
          </c:extLst>
        </c:ser>
        <c:ser>
          <c:idx val="3"/>
          <c:order val="1"/>
          <c:spPr>
            <a:ln w="25400">
              <a:noFill/>
            </a:ln>
          </c:spPr>
          <c:val>
            <c:numRef>
              <c:f>'5.  FEMs'!#REF!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'5.  FEMs'!#REF!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'5.  FEMs'!#REF!</c15:sqref>
                        </c15:formulaRef>
                      </c:ext>
                    </c:extLst>
                  </c:multiLvlStrRef>
                </c15:cat>
              </c15:filteredCategoryTitle>
            </c:ext>
            <c:ext xmlns:c16="http://schemas.microsoft.com/office/drawing/2014/chart" uri="{C3380CC4-5D6E-409C-BE32-E72D297353CC}">
              <c16:uniqueId val="{00000001-8C10-45D3-8E02-E99D07B561BF}"/>
            </c:ext>
          </c:extLst>
        </c:ser>
        <c:ser>
          <c:idx val="0"/>
          <c:order val="2"/>
          <c:spPr>
            <a:solidFill>
              <a:schemeClr val="bg2">
                <a:lumMod val="50000"/>
              </a:schemeClr>
            </a:solidFill>
            <a:ln w="25400">
              <a:noFill/>
            </a:ln>
          </c:spPr>
          <c:val>
            <c:numRef>
              <c:f>'5.  FEMs'!#REF!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'5.  FEMs'!#REF!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'5.  FEMs'!#REF!</c15:sqref>
                        </c15:formulaRef>
                      </c:ext>
                    </c:extLst>
                  </c:multiLvlStrRef>
                </c15:cat>
              </c15:filteredCategoryTitle>
            </c:ext>
            <c:ext xmlns:c16="http://schemas.microsoft.com/office/drawing/2014/chart" uri="{C3380CC4-5D6E-409C-BE32-E72D297353CC}">
              <c16:uniqueId val="{00000002-8C10-45D3-8E02-E99D07B561BF}"/>
            </c:ext>
          </c:extLst>
        </c:ser>
        <c:ser>
          <c:idx val="1"/>
          <c:order val="3"/>
          <c:spPr>
            <a:ln w="25400">
              <a:noFill/>
            </a:ln>
          </c:spPr>
          <c:val>
            <c:numRef>
              <c:f>'5.  FEMs'!#REF!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'5.  FEMs'!#REF!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'5.  FEMs'!#REF!</c15:sqref>
                        </c15:formulaRef>
                      </c:ext>
                    </c:extLst>
                  </c:multiLvlStrRef>
                </c15:cat>
              </c15:filteredCategoryTitle>
            </c:ext>
            <c:ext xmlns:c16="http://schemas.microsoft.com/office/drawing/2014/chart" uri="{C3380CC4-5D6E-409C-BE32-E72D297353CC}">
              <c16:uniqueId val="{00000003-8C10-45D3-8E02-E99D07B561BF}"/>
            </c:ext>
          </c:extLst>
        </c:ser>
        <c:ser>
          <c:idx val="2"/>
          <c:order val="4"/>
          <c:spPr>
            <a:solidFill>
              <a:schemeClr val="accent1"/>
            </a:solidFill>
            <a:ln w="25400">
              <a:noFill/>
            </a:ln>
          </c:spPr>
          <c:val>
            <c:numRef>
              <c:f>'5.  FEMs'!#REF!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'5.  FEMs'!#REF!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'5.  FEMs'!#REF!</c15:sqref>
                        </c15:formulaRef>
                      </c:ext>
                    </c:extLst>
                  </c:multiLvlStrRef>
                </c15:cat>
              </c15:filteredCategoryTitle>
            </c:ext>
            <c:ext xmlns:c16="http://schemas.microsoft.com/office/drawing/2014/chart" uri="{C3380CC4-5D6E-409C-BE32-E72D297353CC}">
              <c16:uniqueId val="{00000004-8C10-45D3-8E02-E99D07B561BF}"/>
            </c:ext>
          </c:extLst>
        </c:ser>
        <c:dLbls>
          <c:showLegendKey val="0"/>
          <c:showVal val="0"/>
          <c:showCatName val="0"/>
          <c:showSerName val="0"/>
          <c:showPercent val="0"/>
          <c:showBubbleSize val="0"/>
        </c:dLbls>
        <c:axId val="462455872"/>
        <c:axId val="462456264"/>
      </c:areaChart>
      <c:catAx>
        <c:axId val="462455872"/>
        <c:scaling>
          <c:orientation val="minMax"/>
        </c:scaling>
        <c:delete val="0"/>
        <c:axPos val="b"/>
        <c:numFmt formatCode="General" sourceLinked="1"/>
        <c:majorTickMark val="out"/>
        <c:minorTickMark val="none"/>
        <c:tickLblPos val="nextTo"/>
        <c:crossAx val="462456264"/>
        <c:crosses val="autoZero"/>
        <c:auto val="1"/>
        <c:lblAlgn val="ctr"/>
        <c:lblOffset val="100"/>
        <c:noMultiLvlLbl val="0"/>
      </c:catAx>
      <c:valAx>
        <c:axId val="462456264"/>
        <c:scaling>
          <c:orientation val="minMax"/>
        </c:scaling>
        <c:delete val="0"/>
        <c:axPos val="l"/>
        <c:majorGridlines/>
        <c:title>
          <c:tx>
            <c:rich>
              <a:bodyPr rot="-5400000" vert="horz"/>
              <a:lstStyle/>
              <a:p>
                <a:pPr>
                  <a:defRPr/>
                </a:pPr>
                <a:r>
                  <a:rPr lang="en-US"/>
                  <a:t>CFE Revenue</a:t>
                </a:r>
              </a:p>
            </c:rich>
          </c:tx>
          <c:layout>
            <c:manualLayout>
              <c:xMode val="edge"/>
              <c:yMode val="edge"/>
              <c:x val="2.5723116470335355E-2"/>
              <c:y val="0.29651799911872329"/>
            </c:manualLayout>
          </c:layout>
          <c:overlay val="0"/>
        </c:title>
        <c:numFmt formatCode="&quot;$&quot;#,##0,,&quot; M&quot;" sourceLinked="0"/>
        <c:majorTickMark val="out"/>
        <c:minorTickMark val="none"/>
        <c:tickLblPos val="nextTo"/>
        <c:crossAx val="462455872"/>
        <c:crosses val="autoZero"/>
        <c:crossBetween val="midCat"/>
      </c:valAx>
    </c:plotArea>
    <c:legend>
      <c:legendPos val="r"/>
      <c:layout>
        <c:manualLayout>
          <c:xMode val="edge"/>
          <c:yMode val="edge"/>
          <c:x val="0.27205477911449311"/>
          <c:y val="8.7579104695246421E-2"/>
          <c:w val="0.288985812059394"/>
          <c:h val="0.31151600515093697"/>
        </c:manualLayout>
      </c:layout>
      <c:overlay val="0"/>
      <c:spPr>
        <a:solidFill>
          <a:schemeClr val="bg1"/>
        </a:solidFill>
      </c:spPr>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val>
            <c:numRef>
              <c:f>'5.  FEMs'!#REF!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'5.  FEMs'!#REF!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'5.  FEMs'!#REF!</c15:sqref>
                        </c15:formulaRef>
                      </c:ext>
                    </c:extLst>
                  </c:multiLvlStrRef>
                </c15:cat>
              </c15:filteredCategoryTitle>
            </c:ext>
            <c:ext xmlns:c16="http://schemas.microsoft.com/office/drawing/2014/chart" uri="{C3380CC4-5D6E-409C-BE32-E72D297353CC}">
              <c16:uniqueId val="{00000000-9B4C-4803-92BF-B10653C27189}"/>
            </c:ext>
          </c:extLst>
        </c:ser>
        <c:dLbls>
          <c:showLegendKey val="0"/>
          <c:showVal val="0"/>
          <c:showCatName val="0"/>
          <c:showSerName val="0"/>
          <c:showPercent val="0"/>
          <c:showBubbleSize val="0"/>
        </c:dLbls>
        <c:axId val="462457048"/>
        <c:axId val="462457440"/>
      </c:areaChart>
      <c:catAx>
        <c:axId val="462457048"/>
        <c:scaling>
          <c:orientation val="minMax"/>
        </c:scaling>
        <c:delete val="0"/>
        <c:axPos val="b"/>
        <c:numFmt formatCode="General" sourceLinked="1"/>
        <c:majorTickMark val="out"/>
        <c:minorTickMark val="none"/>
        <c:tickLblPos val="nextTo"/>
        <c:crossAx val="462457440"/>
        <c:crosses val="autoZero"/>
        <c:auto val="1"/>
        <c:lblAlgn val="ctr"/>
        <c:lblOffset val="100"/>
        <c:noMultiLvlLbl val="0"/>
      </c:catAx>
      <c:valAx>
        <c:axId val="462457440"/>
        <c:scaling>
          <c:orientation val="minMax"/>
        </c:scaling>
        <c:delete val="0"/>
        <c:axPos val="l"/>
        <c:majorGridlines/>
        <c:title>
          <c:tx>
            <c:rich>
              <a:bodyPr rot="-5400000" vert="horz"/>
              <a:lstStyle/>
              <a:p>
                <a:pPr>
                  <a:defRPr/>
                </a:pPr>
                <a:r>
                  <a:rPr lang="en-US"/>
                  <a:t>CFE Revenue </a:t>
                </a:r>
              </a:p>
            </c:rich>
          </c:tx>
          <c:overlay val="0"/>
        </c:title>
        <c:numFmt formatCode="&quot;$&quot;#,##0,,&quot; M&quot;" sourceLinked="0"/>
        <c:majorTickMark val="out"/>
        <c:minorTickMark val="none"/>
        <c:tickLblPos val="nextTo"/>
        <c:crossAx val="462457048"/>
        <c:crosses val="autoZero"/>
        <c:crossBetween val="midCat"/>
      </c:valAx>
    </c:plotArea>
    <c:plotVisOnly val="1"/>
    <c:dispBlanksAs val="zero"/>
    <c:showDLblsOverMax val="0"/>
  </c:chart>
  <c:spPr>
    <a:ln>
      <a:noFill/>
    </a:ln>
  </c:spPr>
  <c:txPr>
    <a:bodyPr/>
    <a:lstStyle/>
    <a:p>
      <a:pPr>
        <a:defRPr sz="1200" b="1">
          <a:latin typeface="Candara" pitchFamily="34" charset="0"/>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stacked"/>
        <c:varyColors val="0"/>
        <c:ser>
          <c:idx val="0"/>
          <c:order val="0"/>
          <c:tx>
            <c:strRef>
              <c:f>'5.  FEMs'!$C$9</c:f>
              <c:strCache>
                <c:ptCount val="1"/>
                <c:pt idx="0">
                  <c:v>ASM</c:v>
                </c:pt>
              </c:strCache>
            </c:strRef>
          </c:tx>
          <c:spPr>
            <a:solidFill>
              <a:schemeClr val="accent1">
                <a:shade val="47000"/>
              </a:schemeClr>
            </a:solidFill>
            <a:ln>
              <a:noFill/>
            </a:ln>
            <a:effectLst/>
          </c:spPr>
          <c:invertIfNegative val="0"/>
          <c:cat>
            <c:numRef>
              <c:f>'5.  FEMs'!$K$8:$R$8</c:f>
              <c:numCache>
                <c:formatCode>General</c:formatCode>
                <c:ptCount val="8"/>
                <c:pt idx="0">
                  <c:v>2017</c:v>
                </c:pt>
                <c:pt idx="1">
                  <c:v>2018</c:v>
                </c:pt>
                <c:pt idx="2">
                  <c:v>2019</c:v>
                </c:pt>
                <c:pt idx="3">
                  <c:v>2020</c:v>
                </c:pt>
                <c:pt idx="4">
                  <c:v>2021</c:v>
                </c:pt>
                <c:pt idx="5">
                  <c:v>2022</c:v>
                </c:pt>
                <c:pt idx="6">
                  <c:v>2023</c:v>
                </c:pt>
                <c:pt idx="7">
                  <c:v>2024</c:v>
                </c:pt>
              </c:numCache>
            </c:numRef>
          </c:cat>
          <c:val>
            <c:numRef>
              <c:f>'5.  FEMs'!$K$9:$R$9</c:f>
              <c:numCache>
                <c:formatCode>#,##0,,</c:formatCode>
                <c:ptCount val="8"/>
                <c:pt idx="0">
                  <c:v>248767250</c:v>
                </c:pt>
                <c:pt idx="1">
                  <c:v>232684363.75</c:v>
                </c:pt>
                <c:pt idx="2">
                  <c:v>209000000</c:v>
                </c:pt>
                <c:pt idx="3">
                  <c:v>198550000</c:v>
                </c:pt>
                <c:pt idx="4">
                  <c:v>129998546.54500002</c:v>
                </c:pt>
                <c:pt idx="5">
                  <c:v>87076578.587900013</c:v>
                </c:pt>
                <c:pt idx="6">
                  <c:v>59518257.179800004</c:v>
                </c:pt>
                <c:pt idx="7">
                  <c:v>31959935.77170001</c:v>
                </c:pt>
              </c:numCache>
            </c:numRef>
          </c:val>
          <c:extLst>
            <c:ext xmlns:c16="http://schemas.microsoft.com/office/drawing/2014/chart" uri="{C3380CC4-5D6E-409C-BE32-E72D297353CC}">
              <c16:uniqueId val="{00000000-3B90-43B6-A4E6-33459610DF85}"/>
            </c:ext>
          </c:extLst>
        </c:ser>
        <c:ser>
          <c:idx val="1"/>
          <c:order val="1"/>
          <c:tx>
            <c:strRef>
              <c:f>'5.  FEMs'!$C$10</c:f>
              <c:strCache>
                <c:ptCount val="1"/>
                <c:pt idx="0">
                  <c:v>TxM</c:v>
                </c:pt>
              </c:strCache>
            </c:strRef>
          </c:tx>
          <c:spPr>
            <a:solidFill>
              <a:schemeClr val="bg1">
                <a:lumMod val="85000"/>
              </a:schemeClr>
            </a:solidFill>
            <a:ln>
              <a:noFill/>
            </a:ln>
            <a:effectLst/>
          </c:spPr>
          <c:invertIfNegative val="0"/>
          <c:cat>
            <c:numRef>
              <c:f>'5.  FEMs'!$K$8:$R$8</c:f>
              <c:numCache>
                <c:formatCode>General</c:formatCode>
                <c:ptCount val="8"/>
                <c:pt idx="0">
                  <c:v>2017</c:v>
                </c:pt>
                <c:pt idx="1">
                  <c:v>2018</c:v>
                </c:pt>
                <c:pt idx="2">
                  <c:v>2019</c:v>
                </c:pt>
                <c:pt idx="3">
                  <c:v>2020</c:v>
                </c:pt>
                <c:pt idx="4">
                  <c:v>2021</c:v>
                </c:pt>
                <c:pt idx="5">
                  <c:v>2022</c:v>
                </c:pt>
                <c:pt idx="6">
                  <c:v>2023</c:v>
                </c:pt>
                <c:pt idx="7">
                  <c:v>2024</c:v>
                </c:pt>
              </c:numCache>
            </c:numRef>
          </c:cat>
          <c:val>
            <c:numRef>
              <c:f>'5.  FEMs'!$K$10:$R$10</c:f>
              <c:numCache>
                <c:formatCode>#,##0,,</c:formatCode>
                <c:ptCount val="8"/>
                <c:pt idx="0">
                  <c:v>1069277102.5</c:v>
                </c:pt>
                <c:pt idx="1">
                  <c:v>906701135.17953551</c:v>
                </c:pt>
                <c:pt idx="2">
                  <c:v>749482265.54710102</c:v>
                </c:pt>
                <c:pt idx="3">
                  <c:v>624983265.85258424</c:v>
                </c:pt>
                <c:pt idx="4">
                  <c:v>507449445.6272701</c:v>
                </c:pt>
                <c:pt idx="5">
                  <c:v>426947634.05696744</c:v>
                </c:pt>
                <c:pt idx="6">
                  <c:v>390190983.56028199</c:v>
                </c:pt>
                <c:pt idx="7">
                  <c:v>411497517.10881877</c:v>
                </c:pt>
              </c:numCache>
            </c:numRef>
          </c:val>
          <c:extLst>
            <c:ext xmlns:c16="http://schemas.microsoft.com/office/drawing/2014/chart" uri="{C3380CC4-5D6E-409C-BE32-E72D297353CC}">
              <c16:uniqueId val="{00000001-3B90-43B6-A4E6-33459610DF85}"/>
            </c:ext>
          </c:extLst>
        </c:ser>
        <c:ser>
          <c:idx val="2"/>
          <c:order val="2"/>
          <c:tx>
            <c:strRef>
              <c:f>'5.  FEMs'!$C$11</c:f>
              <c:strCache>
                <c:ptCount val="1"/>
                <c:pt idx="0">
                  <c:v>MMPA</c:v>
                </c:pt>
              </c:strCache>
            </c:strRef>
          </c:tx>
          <c:spPr>
            <a:solidFill>
              <a:schemeClr val="accent1">
                <a:shade val="82000"/>
              </a:schemeClr>
            </a:solidFill>
            <a:ln>
              <a:noFill/>
            </a:ln>
            <a:effectLst/>
          </c:spPr>
          <c:invertIfNegative val="0"/>
          <c:cat>
            <c:numRef>
              <c:f>'5.  FEMs'!$K$8:$R$8</c:f>
              <c:numCache>
                <c:formatCode>General</c:formatCode>
                <c:ptCount val="8"/>
                <c:pt idx="0">
                  <c:v>2017</c:v>
                </c:pt>
                <c:pt idx="1">
                  <c:v>2018</c:v>
                </c:pt>
                <c:pt idx="2">
                  <c:v>2019</c:v>
                </c:pt>
                <c:pt idx="3">
                  <c:v>2020</c:v>
                </c:pt>
                <c:pt idx="4">
                  <c:v>2021</c:v>
                </c:pt>
                <c:pt idx="5">
                  <c:v>2022</c:v>
                </c:pt>
                <c:pt idx="6">
                  <c:v>2023</c:v>
                </c:pt>
                <c:pt idx="7">
                  <c:v>2024</c:v>
                </c:pt>
              </c:numCache>
            </c:numRef>
          </c:cat>
          <c:val>
            <c:numRef>
              <c:f>'5.  FEMs'!$K$11:$R$11</c:f>
              <c:numCache>
                <c:formatCode>#,##0,,</c:formatCode>
                <c:ptCount val="8"/>
                <c:pt idx="0">
                  <c:v>892500000</c:v>
                </c:pt>
                <c:pt idx="1">
                  <c:v>937125000</c:v>
                </c:pt>
                <c:pt idx="2">
                  <c:v>983981250</c:v>
                </c:pt>
                <c:pt idx="3">
                  <c:v>1033180312.5</c:v>
                </c:pt>
                <c:pt idx="4">
                  <c:v>1084839328.125</c:v>
                </c:pt>
                <c:pt idx="5">
                  <c:v>1139081294.53125</c:v>
                </c:pt>
                <c:pt idx="6">
                  <c:v>1196035359.2578125</c:v>
                </c:pt>
                <c:pt idx="7">
                  <c:v>1255837127.2207031</c:v>
                </c:pt>
              </c:numCache>
            </c:numRef>
          </c:val>
          <c:extLst>
            <c:ext xmlns:c16="http://schemas.microsoft.com/office/drawing/2014/chart" uri="{C3380CC4-5D6E-409C-BE32-E72D297353CC}">
              <c16:uniqueId val="{00000002-3B90-43B6-A4E6-33459610DF85}"/>
            </c:ext>
          </c:extLst>
        </c:ser>
        <c:ser>
          <c:idx val="3"/>
          <c:order val="3"/>
          <c:tx>
            <c:strRef>
              <c:f>'5.  FEMs'!$C$12</c:f>
              <c:strCache>
                <c:ptCount val="1"/>
                <c:pt idx="0">
                  <c:v>Switched Duplexer Bank</c:v>
                </c:pt>
              </c:strCache>
            </c:strRef>
          </c:tx>
          <c:spPr>
            <a:solidFill>
              <a:schemeClr val="bg1">
                <a:lumMod val="65000"/>
              </a:schemeClr>
            </a:solidFill>
            <a:ln>
              <a:noFill/>
            </a:ln>
            <a:effectLst/>
          </c:spPr>
          <c:invertIfNegative val="0"/>
          <c:cat>
            <c:numRef>
              <c:f>'5.  FEMs'!$K$8:$R$8</c:f>
              <c:numCache>
                <c:formatCode>General</c:formatCode>
                <c:ptCount val="8"/>
                <c:pt idx="0">
                  <c:v>2017</c:v>
                </c:pt>
                <c:pt idx="1">
                  <c:v>2018</c:v>
                </c:pt>
                <c:pt idx="2">
                  <c:v>2019</c:v>
                </c:pt>
                <c:pt idx="3">
                  <c:v>2020</c:v>
                </c:pt>
                <c:pt idx="4">
                  <c:v>2021</c:v>
                </c:pt>
                <c:pt idx="5">
                  <c:v>2022</c:v>
                </c:pt>
                <c:pt idx="6">
                  <c:v>2023</c:v>
                </c:pt>
                <c:pt idx="7">
                  <c:v>2024</c:v>
                </c:pt>
              </c:numCache>
            </c:numRef>
          </c:cat>
          <c:val>
            <c:numRef>
              <c:f>'5.  FEMs'!$K$12:$R$12</c:f>
              <c:numCache>
                <c:formatCode>#,##0,,</c:formatCode>
                <c:ptCount val="8"/>
                <c:pt idx="0">
                  <c:v>285000000</c:v>
                </c:pt>
                <c:pt idx="1">
                  <c:v>315000000</c:v>
                </c:pt>
                <c:pt idx="2">
                  <c:v>385000000</c:v>
                </c:pt>
                <c:pt idx="3">
                  <c:v>460000000</c:v>
                </c:pt>
                <c:pt idx="4">
                  <c:v>450000000</c:v>
                </c:pt>
                <c:pt idx="5">
                  <c:v>410000000</c:v>
                </c:pt>
                <c:pt idx="6">
                  <c:v>370000000</c:v>
                </c:pt>
                <c:pt idx="7">
                  <c:v>330000000</c:v>
                </c:pt>
              </c:numCache>
            </c:numRef>
          </c:val>
          <c:extLst>
            <c:ext xmlns:c16="http://schemas.microsoft.com/office/drawing/2014/chart" uri="{C3380CC4-5D6E-409C-BE32-E72D297353CC}">
              <c16:uniqueId val="{00000003-3B90-43B6-A4E6-33459610DF85}"/>
            </c:ext>
          </c:extLst>
        </c:ser>
        <c:ser>
          <c:idx val="4"/>
          <c:order val="4"/>
          <c:tx>
            <c:strRef>
              <c:f>'5.  FEMs'!$C$13</c:f>
              <c:strCache>
                <c:ptCount val="1"/>
                <c:pt idx="0">
                  <c:v>Diversity Module</c:v>
                </c:pt>
              </c:strCache>
            </c:strRef>
          </c:tx>
          <c:spPr>
            <a:solidFill>
              <a:schemeClr val="accent1">
                <a:tint val="83000"/>
              </a:schemeClr>
            </a:solidFill>
            <a:ln>
              <a:noFill/>
            </a:ln>
            <a:effectLst/>
          </c:spPr>
          <c:invertIfNegative val="0"/>
          <c:cat>
            <c:numRef>
              <c:f>'5.  FEMs'!$K$8:$R$8</c:f>
              <c:numCache>
                <c:formatCode>General</c:formatCode>
                <c:ptCount val="8"/>
                <c:pt idx="0">
                  <c:v>2017</c:v>
                </c:pt>
                <c:pt idx="1">
                  <c:v>2018</c:v>
                </c:pt>
                <c:pt idx="2">
                  <c:v>2019</c:v>
                </c:pt>
                <c:pt idx="3">
                  <c:v>2020</c:v>
                </c:pt>
                <c:pt idx="4">
                  <c:v>2021</c:v>
                </c:pt>
                <c:pt idx="5">
                  <c:v>2022</c:v>
                </c:pt>
                <c:pt idx="6">
                  <c:v>2023</c:v>
                </c:pt>
                <c:pt idx="7">
                  <c:v>2024</c:v>
                </c:pt>
              </c:numCache>
            </c:numRef>
          </c:cat>
          <c:val>
            <c:numRef>
              <c:f>'5.  FEMs'!$K$13:$R$13</c:f>
              <c:numCache>
                <c:formatCode>#,##0,,</c:formatCode>
                <c:ptCount val="8"/>
                <c:pt idx="0">
                  <c:v>1425000000</c:v>
                </c:pt>
                <c:pt idx="1">
                  <c:v>1512000000</c:v>
                </c:pt>
                <c:pt idx="2">
                  <c:v>1609700000</c:v>
                </c:pt>
                <c:pt idx="3">
                  <c:v>1761920000</c:v>
                </c:pt>
                <c:pt idx="4">
                  <c:v>1957992000.0000005</c:v>
                </c:pt>
                <c:pt idx="5">
                  <c:v>2125849600.0000005</c:v>
                </c:pt>
                <c:pt idx="6">
                  <c:v>2203482480.0000005</c:v>
                </c:pt>
                <c:pt idx="7">
                  <c:v>2266079320.0000005</c:v>
                </c:pt>
              </c:numCache>
            </c:numRef>
          </c:val>
          <c:extLst>
            <c:ext xmlns:c16="http://schemas.microsoft.com/office/drawing/2014/chart" uri="{C3380CC4-5D6E-409C-BE32-E72D297353CC}">
              <c16:uniqueId val="{00000004-3B90-43B6-A4E6-33459610DF85}"/>
            </c:ext>
          </c:extLst>
        </c:ser>
        <c:ser>
          <c:idx val="6"/>
          <c:order val="5"/>
          <c:tx>
            <c:strRef>
              <c:f>'5.  FEMs'!$C$14</c:f>
              <c:strCache>
                <c:ptCount val="1"/>
                <c:pt idx="0">
                  <c:v>CFE</c:v>
                </c:pt>
              </c:strCache>
            </c:strRef>
          </c:tx>
          <c:spPr>
            <a:solidFill>
              <a:schemeClr val="accent1">
                <a:tint val="48000"/>
              </a:schemeClr>
            </a:solidFill>
            <a:ln>
              <a:noFill/>
            </a:ln>
            <a:effectLst/>
          </c:spPr>
          <c:invertIfNegative val="0"/>
          <c:cat>
            <c:numRef>
              <c:f>'5.  FEMs'!$K$8:$R$8</c:f>
              <c:numCache>
                <c:formatCode>General</c:formatCode>
                <c:ptCount val="8"/>
                <c:pt idx="0">
                  <c:v>2017</c:v>
                </c:pt>
                <c:pt idx="1">
                  <c:v>2018</c:v>
                </c:pt>
                <c:pt idx="2">
                  <c:v>2019</c:v>
                </c:pt>
                <c:pt idx="3">
                  <c:v>2020</c:v>
                </c:pt>
                <c:pt idx="4">
                  <c:v>2021</c:v>
                </c:pt>
                <c:pt idx="5">
                  <c:v>2022</c:v>
                </c:pt>
                <c:pt idx="6">
                  <c:v>2023</c:v>
                </c:pt>
                <c:pt idx="7">
                  <c:v>2024</c:v>
                </c:pt>
              </c:numCache>
            </c:numRef>
          </c:cat>
          <c:val>
            <c:numRef>
              <c:f>'5.  FEMs'!$K$14:$R$14</c:f>
              <c:numCache>
                <c:formatCode>#,##0,,</c:formatCode>
                <c:ptCount val="8"/>
                <c:pt idx="0">
                  <c:v>1140000000</c:v>
                </c:pt>
                <c:pt idx="1">
                  <c:v>1450000000</c:v>
                </c:pt>
                <c:pt idx="2">
                  <c:v>1705000000</c:v>
                </c:pt>
                <c:pt idx="3">
                  <c:v>1936000000</c:v>
                </c:pt>
                <c:pt idx="4">
                  <c:v>2196150000</c:v>
                </c:pt>
                <c:pt idx="5">
                  <c:v>2375835000</c:v>
                </c:pt>
                <c:pt idx="6">
                  <c:v>2421255375</c:v>
                </c:pt>
                <c:pt idx="7">
                  <c:v>2619358087.5</c:v>
                </c:pt>
              </c:numCache>
            </c:numRef>
          </c:val>
          <c:extLst>
            <c:ext xmlns:c16="http://schemas.microsoft.com/office/drawing/2014/chart" uri="{C3380CC4-5D6E-409C-BE32-E72D297353CC}">
              <c16:uniqueId val="{00000006-3B90-43B6-A4E6-33459610DF85}"/>
            </c:ext>
          </c:extLst>
        </c:ser>
        <c:dLbls>
          <c:showLegendKey val="0"/>
          <c:showVal val="0"/>
          <c:showCatName val="0"/>
          <c:showSerName val="0"/>
          <c:showPercent val="0"/>
          <c:showBubbleSize val="0"/>
        </c:dLbls>
        <c:gapWidth val="150"/>
        <c:overlap val="100"/>
        <c:axId val="462458224"/>
        <c:axId val="462416176"/>
      </c:barChart>
      <c:catAx>
        <c:axId val="462458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62416176"/>
        <c:crosses val="autoZero"/>
        <c:auto val="1"/>
        <c:lblAlgn val="ctr"/>
        <c:lblOffset val="100"/>
        <c:noMultiLvlLbl val="0"/>
      </c:catAx>
      <c:valAx>
        <c:axId val="462416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r>
                  <a:rPr lang="en-US"/>
                  <a:t>Front</a:t>
                </a:r>
                <a:r>
                  <a:rPr lang="en-US" baseline="0"/>
                  <a:t> End </a:t>
                </a:r>
                <a:r>
                  <a:rPr lang="en-US"/>
                  <a:t>Module Shipments</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62458224"/>
        <c:crosses val="autoZero"/>
        <c:crossBetween val="between"/>
      </c:valAx>
      <c:spPr>
        <a:noFill/>
        <a:ln>
          <a:noFill/>
        </a:ln>
        <a:effectLst/>
      </c:spPr>
    </c:plotArea>
    <c:legend>
      <c:legendPos val="r"/>
      <c:layout>
        <c:manualLayout>
          <c:xMode val="edge"/>
          <c:yMode val="edge"/>
          <c:x val="0.67727099737532803"/>
          <c:y val="1.0348201235324622E-2"/>
          <c:w val="0.30606233595800525"/>
          <c:h val="0.9443730648938343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a:latin typeface="Candara" panose="020E0502030303020204" pitchFamily="34" charset="0"/>
        </a:defRPr>
      </a:pPr>
      <a:endParaRPr lang="en-US"/>
    </a:p>
  </c:tx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5541059489997372"/>
          <c:y val="6.4357652852146147E-2"/>
          <c:w val="0.57980251002766581"/>
          <c:h val="0.78278032954214061"/>
        </c:manualLayout>
      </c:layout>
      <c:barChart>
        <c:barDir val="col"/>
        <c:grouping val="stacked"/>
        <c:varyColors val="0"/>
        <c:ser>
          <c:idx val="7"/>
          <c:order val="2"/>
          <c:tx>
            <c:strRef>
              <c:f>'1. Terminal forecast'!$C$48</c:f>
              <c:strCache>
                <c:ptCount val="1"/>
                <c:pt idx="0">
                  <c:v>WCDMA/HSPA</c:v>
                </c:pt>
              </c:strCache>
            </c:strRef>
          </c:tx>
          <c:spPr>
            <a:solidFill>
              <a:schemeClr val="accent1">
                <a:tint val="46000"/>
              </a:schemeClr>
            </a:solidFill>
            <a:ln>
              <a:noFill/>
            </a:ln>
            <a:effectLst/>
          </c:spPr>
          <c:invertIfNegative val="0"/>
          <c:cat>
            <c:numRef>
              <c:extLst>
                <c:ext xmlns:c15="http://schemas.microsoft.com/office/drawing/2012/chart" uri="{02D57815-91ED-43cb-92C2-25804820EDAC}">
                  <c15:fullRef>
                    <c15:sqref>'1. Terminal forecast'!$D$45:$R$45</c15:sqref>
                  </c15:fullRef>
                </c:ext>
              </c:extLst>
              <c:f>('1. Terminal forecast'!$D$45:$G$45,'1. Terminal forecast'!$L$45:$R$45)</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'1. Terminal forecast'!$D$48:$R$48</c15:sqref>
                  </c15:fullRef>
                </c:ext>
              </c:extLst>
              <c:f>('1. Terminal forecast'!$D$48:$G$48,'1. Terminal forecast'!$L$48:$R$48)</c:f>
              <c:numCache>
                <c:formatCode>#,##0,,</c:formatCode>
                <c:ptCount val="7"/>
                <c:pt idx="0">
                  <c:v>10000000</c:v>
                </c:pt>
                <c:pt idx="1">
                  <c:v>5000000</c:v>
                </c:pt>
                <c:pt idx="2">
                  <c:v>5000000</c:v>
                </c:pt>
                <c:pt idx="3">
                  <c:v>0</c:v>
                </c:pt>
                <c:pt idx="4">
                  <c:v>0</c:v>
                </c:pt>
                <c:pt idx="5">
                  <c:v>0</c:v>
                </c:pt>
                <c:pt idx="6">
                  <c:v>0</c:v>
                </c:pt>
              </c:numCache>
            </c:numRef>
          </c:val>
          <c:extLst>
            <c:ext xmlns:c16="http://schemas.microsoft.com/office/drawing/2014/chart" uri="{C3380CC4-5D6E-409C-BE32-E72D297353CC}">
              <c16:uniqueId val="{00000002-557E-4736-939E-5387AF6A0D86}"/>
            </c:ext>
          </c:extLst>
        </c:ser>
        <c:ser>
          <c:idx val="0"/>
          <c:order val="4"/>
          <c:tx>
            <c:strRef>
              <c:f>'1. Terminal forecast'!$C$50</c:f>
              <c:strCache>
                <c:ptCount val="1"/>
                <c:pt idx="0">
                  <c:v>TD-LTE</c:v>
                </c:pt>
              </c:strCache>
            </c:strRef>
          </c:tx>
          <c:spPr>
            <a:solidFill>
              <a:schemeClr val="tx1"/>
            </a:solidFill>
            <a:ln>
              <a:noFill/>
            </a:ln>
            <a:effectLst/>
          </c:spPr>
          <c:invertIfNegative val="0"/>
          <c:cat>
            <c:numRef>
              <c:extLst>
                <c:ext xmlns:c15="http://schemas.microsoft.com/office/drawing/2012/chart" uri="{02D57815-91ED-43cb-92C2-25804820EDAC}">
                  <c15:fullRef>
                    <c15:sqref>'1. Terminal forecast'!$D$45:$R$45</c15:sqref>
                  </c15:fullRef>
                </c:ext>
              </c:extLst>
              <c:f>('1. Terminal forecast'!$D$45:$G$45,'1. Terminal forecast'!$L$45:$R$45)</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'1. Terminal forecast'!$D$50:$R$50</c15:sqref>
                  </c15:fullRef>
                </c:ext>
              </c:extLst>
              <c:f>('1. Terminal forecast'!$D$50:$G$50,'1. Terminal forecast'!$L$50:$R$50)</c:f>
              <c:numCache>
                <c:formatCode>#,##0,,</c:formatCode>
                <c:ptCount val="7"/>
                <c:pt idx="0">
                  <c:v>29000000</c:v>
                </c:pt>
                <c:pt idx="1">
                  <c:v>38000000</c:v>
                </c:pt>
                <c:pt idx="2">
                  <c:v>47000000</c:v>
                </c:pt>
                <c:pt idx="3">
                  <c:v>53000000</c:v>
                </c:pt>
                <c:pt idx="4">
                  <c:v>55650000</c:v>
                </c:pt>
                <c:pt idx="5">
                  <c:v>58432500</c:v>
                </c:pt>
                <c:pt idx="6">
                  <c:v>61354125</c:v>
                </c:pt>
              </c:numCache>
            </c:numRef>
          </c:val>
          <c:extLst>
            <c:ext xmlns:c16="http://schemas.microsoft.com/office/drawing/2014/chart" uri="{C3380CC4-5D6E-409C-BE32-E72D297353CC}">
              <c16:uniqueId val="{00000004-557E-4736-939E-5387AF6A0D86}"/>
            </c:ext>
          </c:extLst>
        </c:ser>
        <c:ser>
          <c:idx val="2"/>
          <c:order val="5"/>
          <c:tx>
            <c:strRef>
              <c:f>'1. Terminal forecast'!$C$51</c:f>
              <c:strCache>
                <c:ptCount val="1"/>
                <c:pt idx="0">
                  <c:v>LTE-FDD</c:v>
                </c:pt>
              </c:strCache>
            </c:strRef>
          </c:tx>
          <c:spPr>
            <a:solidFill>
              <a:schemeClr val="accent1">
                <a:shade val="76000"/>
              </a:schemeClr>
            </a:solidFill>
            <a:ln>
              <a:noFill/>
            </a:ln>
            <a:effectLst/>
          </c:spPr>
          <c:invertIfNegative val="0"/>
          <c:cat>
            <c:numRef>
              <c:extLst>
                <c:ext xmlns:c15="http://schemas.microsoft.com/office/drawing/2012/chart" uri="{02D57815-91ED-43cb-92C2-25804820EDAC}">
                  <c15:fullRef>
                    <c15:sqref>'1. Terminal forecast'!$D$45:$R$45</c15:sqref>
                  </c15:fullRef>
                </c:ext>
              </c:extLst>
              <c:f>('1. Terminal forecast'!$D$45:$G$45,'1. Terminal forecast'!$L$45:$R$45)</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'1. Terminal forecast'!$D$51:$R$51</c15:sqref>
                  </c15:fullRef>
                </c:ext>
              </c:extLst>
              <c:f>('1. Terminal forecast'!$D$51:$G$51,'1. Terminal forecast'!$L$51:$R$51)</c:f>
              <c:numCache>
                <c:formatCode>#,##0,,</c:formatCode>
                <c:ptCount val="7"/>
                <c:pt idx="0">
                  <c:v>65340000.000000015</c:v>
                </c:pt>
                <c:pt idx="1">
                  <c:v>71874000.000000015</c:v>
                </c:pt>
                <c:pt idx="2">
                  <c:v>79061400.00000003</c:v>
                </c:pt>
                <c:pt idx="3">
                  <c:v>86967540.000000045</c:v>
                </c:pt>
                <c:pt idx="4">
                  <c:v>91315917.000000045</c:v>
                </c:pt>
                <c:pt idx="5">
                  <c:v>95881712.850000054</c:v>
                </c:pt>
                <c:pt idx="6">
                  <c:v>100675798.49250007</c:v>
                </c:pt>
              </c:numCache>
            </c:numRef>
          </c:val>
          <c:extLst>
            <c:ext xmlns:c16="http://schemas.microsoft.com/office/drawing/2014/chart" uri="{C3380CC4-5D6E-409C-BE32-E72D297353CC}">
              <c16:uniqueId val="{00000000-368A-4845-A841-A42099818942}"/>
            </c:ext>
          </c:extLst>
        </c:ser>
        <c:ser>
          <c:idx val="3"/>
          <c:order val="6"/>
          <c:tx>
            <c:strRef>
              <c:f>'1. Terminal forecast'!$C$52</c:f>
              <c:strCache>
                <c:ptCount val="1"/>
                <c:pt idx="0">
                  <c:v>5G &lt; 6 GHz</c:v>
                </c:pt>
              </c:strCache>
            </c:strRef>
          </c:tx>
          <c:spPr>
            <a:solidFill>
              <a:schemeClr val="accent2">
                <a:lumMod val="60000"/>
                <a:lumOff val="40000"/>
              </a:schemeClr>
            </a:solidFill>
            <a:ln>
              <a:noFill/>
            </a:ln>
            <a:effectLst/>
          </c:spPr>
          <c:invertIfNegative val="0"/>
          <c:cat>
            <c:numRef>
              <c:extLst>
                <c:ext xmlns:c15="http://schemas.microsoft.com/office/drawing/2012/chart" uri="{02D57815-91ED-43cb-92C2-25804820EDAC}">
                  <c15:fullRef>
                    <c15:sqref>'1. Terminal forecast'!$D$45:$R$45</c15:sqref>
                  </c15:fullRef>
                </c:ext>
              </c:extLst>
              <c:f>('1. Terminal forecast'!$D$45:$G$45,'1. Terminal forecast'!$L$45:$R$45)</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'1. Terminal forecast'!$D$52:$R$52</c15:sqref>
                  </c15:fullRef>
                </c:ext>
              </c:extLst>
              <c:f>('1. Terminal forecast'!$D$52:$G$52,'1. Terminal forecast'!$L$52:$R$52)</c:f>
              <c:numCache>
                <c:formatCode>#,##0,,</c:formatCode>
                <c:ptCount val="7"/>
                <c:pt idx="1">
                  <c:v>200000</c:v>
                </c:pt>
                <c:pt idx="2">
                  <c:v>1500000</c:v>
                </c:pt>
                <c:pt idx="3">
                  <c:v>3000000</c:v>
                </c:pt>
                <c:pt idx="4">
                  <c:v>6000000</c:v>
                </c:pt>
                <c:pt idx="5">
                  <c:v>12000000</c:v>
                </c:pt>
                <c:pt idx="6">
                  <c:v>18000000</c:v>
                </c:pt>
              </c:numCache>
            </c:numRef>
          </c:val>
          <c:extLst>
            <c:ext xmlns:c16="http://schemas.microsoft.com/office/drawing/2014/chart" uri="{C3380CC4-5D6E-409C-BE32-E72D297353CC}">
              <c16:uniqueId val="{00000001-368A-4845-A841-A42099818942}"/>
            </c:ext>
          </c:extLst>
        </c:ser>
        <c:ser>
          <c:idx val="4"/>
          <c:order val="7"/>
          <c:tx>
            <c:strRef>
              <c:f>'1. Terminal forecast'!$C$53</c:f>
              <c:strCache>
                <c:ptCount val="1"/>
                <c:pt idx="0">
                  <c:v>5G &gt; 20 GHz</c:v>
                </c:pt>
              </c:strCache>
            </c:strRef>
          </c:tx>
          <c:spPr>
            <a:solidFill>
              <a:schemeClr val="bg2">
                <a:lumMod val="50000"/>
              </a:schemeClr>
            </a:solidFill>
            <a:ln>
              <a:noFill/>
            </a:ln>
            <a:effectLst/>
          </c:spPr>
          <c:invertIfNegative val="0"/>
          <c:cat>
            <c:numRef>
              <c:extLst>
                <c:ext xmlns:c15="http://schemas.microsoft.com/office/drawing/2012/chart" uri="{02D57815-91ED-43cb-92C2-25804820EDAC}">
                  <c15:fullRef>
                    <c15:sqref>'1. Terminal forecast'!$D$45:$R$45</c15:sqref>
                  </c15:fullRef>
                </c:ext>
              </c:extLst>
              <c:f>('1. Terminal forecast'!$D$45:$G$45,'1. Terminal forecast'!$L$45:$R$45)</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'1. Terminal forecast'!$D$53:$R$53</c15:sqref>
                  </c15:fullRef>
                </c:ext>
              </c:extLst>
              <c:f>('1. Terminal forecast'!$D$53:$G$53,'1. Terminal forecast'!$L$53:$R$53)</c:f>
              <c:numCache>
                <c:formatCode>#,##0,,</c:formatCode>
                <c:ptCount val="7"/>
                <c:pt idx="0" formatCode="#,##0.0,,">
                  <c:v>0</c:v>
                </c:pt>
                <c:pt idx="1">
                  <c:v>200000</c:v>
                </c:pt>
                <c:pt idx="2">
                  <c:v>1000000</c:v>
                </c:pt>
                <c:pt idx="3">
                  <c:v>2000000</c:v>
                </c:pt>
                <c:pt idx="4">
                  <c:v>3000000</c:v>
                </c:pt>
                <c:pt idx="5">
                  <c:v>4000000</c:v>
                </c:pt>
                <c:pt idx="6">
                  <c:v>5000000</c:v>
                </c:pt>
              </c:numCache>
            </c:numRef>
          </c:val>
          <c:extLst>
            <c:ext xmlns:c16="http://schemas.microsoft.com/office/drawing/2014/chart" uri="{C3380CC4-5D6E-409C-BE32-E72D297353CC}">
              <c16:uniqueId val="{00000002-368A-4845-A841-A42099818942}"/>
            </c:ext>
          </c:extLst>
        </c:ser>
        <c:dLbls>
          <c:showLegendKey val="0"/>
          <c:showVal val="0"/>
          <c:showCatName val="0"/>
          <c:showSerName val="0"/>
          <c:showPercent val="0"/>
          <c:showBubbleSize val="0"/>
        </c:dLbls>
        <c:gapWidth val="150"/>
        <c:overlap val="100"/>
        <c:axId val="454509232"/>
        <c:axId val="454509624"/>
        <c:extLst>
          <c:ext xmlns:c15="http://schemas.microsoft.com/office/drawing/2012/chart" uri="{02D57815-91ED-43cb-92C2-25804820EDAC}">
            <c15:filteredBarSeries>
              <c15:ser>
                <c:idx val="5"/>
                <c:order val="0"/>
                <c:tx>
                  <c:strRef>
                    <c:extLst>
                      <c:ext uri="{02D57815-91ED-43cb-92C2-25804820EDAC}">
                        <c15:formulaRef>
                          <c15:sqref>'1. Terminal forecast'!$C$46</c15:sqref>
                        </c15:formulaRef>
                      </c:ext>
                    </c:extLst>
                    <c:strCache>
                      <c:ptCount val="1"/>
                      <c:pt idx="0">
                        <c:v>GSM/EDGE</c:v>
                      </c:pt>
                    </c:strCache>
                  </c:strRef>
                </c:tx>
                <c:spPr>
                  <a:solidFill>
                    <a:srgbClr val="0070C0"/>
                  </a:solidFill>
                  <a:ln>
                    <a:noFill/>
                  </a:ln>
                  <a:effectLst/>
                </c:spPr>
                <c:invertIfNegative val="0"/>
                <c:cat>
                  <c:numRef>
                    <c:extLst>
                      <c:ext uri="{02D57815-91ED-43cb-92C2-25804820EDAC}">
                        <c15:fullRef>
                          <c15:sqref>'1. Terminal forecast'!$D$45:$R$45</c15:sqref>
                        </c15:fullRef>
                        <c15:formulaRef>
                          <c15:sqref>('1. Terminal forecast'!$D$45:$G$45,'1. Terminal forecast'!$L$45:$R$45)</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uri="{02D57815-91ED-43cb-92C2-25804820EDAC}">
                        <c15:fullRef>
                          <c15:sqref>'1. Terminal forecast'!$D$46:$R$46</c15:sqref>
                        </c15:fullRef>
                        <c15:formulaRef>
                          <c15:sqref>('1. Terminal forecast'!$D$46:$G$46,'1. Terminal forecast'!$L$46:$R$46)</c15:sqref>
                        </c15:formulaRef>
                      </c:ext>
                    </c:extLst>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557E-4736-939E-5387AF6A0D86}"/>
                  </c:ext>
                </c:extLst>
              </c15:ser>
            </c15:filteredBarSeries>
            <c15:filteredBarSeries>
              <c15:ser>
                <c:idx val="6"/>
                <c:order val="1"/>
                <c:tx>
                  <c:strRef>
                    <c:extLst xmlns:c15="http://schemas.microsoft.com/office/drawing/2012/chart">
                      <c:ext xmlns:c15="http://schemas.microsoft.com/office/drawing/2012/chart" uri="{02D57815-91ED-43cb-92C2-25804820EDAC}">
                        <c15:formulaRef>
                          <c15:sqref>'1. Terminal forecast'!$C$47</c15:sqref>
                        </c15:formulaRef>
                      </c:ext>
                    </c:extLst>
                    <c:strCache>
                      <c:ptCount val="1"/>
                      <c:pt idx="0">
                        <c:v>CDMA/EVDO</c:v>
                      </c:pt>
                    </c:strCache>
                  </c:strRef>
                </c:tx>
                <c:spPr>
                  <a:solidFill>
                    <a:schemeClr val="tx1"/>
                  </a:solidFill>
                  <a:ln>
                    <a:noFill/>
                  </a:ln>
                  <a:effectLst/>
                </c:spPr>
                <c:invertIfNegative val="0"/>
                <c:cat>
                  <c:numRef>
                    <c:extLst>
                      <c:ext xmlns:c15="http://schemas.microsoft.com/office/drawing/2012/chart" uri="{02D57815-91ED-43cb-92C2-25804820EDAC}">
                        <c15:fullRef>
                          <c15:sqref>'1. Terminal forecast'!$D$45:$R$45</c15:sqref>
                        </c15:fullRef>
                        <c15:formulaRef>
                          <c15:sqref>('1. Terminal forecast'!$D$45:$G$45,'1. Terminal forecast'!$L$45:$R$45)</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'1. Terminal forecast'!$D$47:$R$47</c15:sqref>
                        </c15:fullRef>
                        <c15:formulaRef>
                          <c15:sqref>('1. Terminal forecast'!$D$47:$G$47,'1. Terminal forecast'!$L$47:$R$47)</c15:sqref>
                        </c15:formulaRef>
                      </c:ext>
                    </c:extLst>
                    <c:numCache>
                      <c:formatCode>#,##0,,</c:formatCode>
                      <c:ptCount val="7"/>
                      <c:pt idx="0">
                        <c:v>0</c:v>
                      </c:pt>
                      <c:pt idx="1">
                        <c:v>0</c:v>
                      </c:pt>
                      <c:pt idx="2">
                        <c:v>0</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1-557E-4736-939E-5387AF6A0D86}"/>
                  </c:ext>
                </c:extLst>
              </c15:ser>
            </c15:filteredBarSeries>
            <c15:filteredBarSeries>
              <c15:ser>
                <c:idx val="1"/>
                <c:order val="3"/>
                <c:tx>
                  <c:strRef>
                    <c:extLst xmlns:c15="http://schemas.microsoft.com/office/drawing/2012/chart">
                      <c:ext xmlns:c15="http://schemas.microsoft.com/office/drawing/2012/chart" uri="{02D57815-91ED-43cb-92C2-25804820EDAC}">
                        <c15:formulaRef>
                          <c15:sqref>'1. Terminal forecast'!$C$49</c15:sqref>
                        </c15:formulaRef>
                      </c:ext>
                    </c:extLst>
                    <c:strCache>
                      <c:ptCount val="1"/>
                      <c:pt idx="0">
                        <c:v>TD-SCDMA</c:v>
                      </c:pt>
                    </c:strCache>
                  </c:strRef>
                </c:tx>
                <c:spPr>
                  <a:solidFill>
                    <a:schemeClr val="accent2">
                      <a:lumMod val="60000"/>
                      <a:lumOff val="40000"/>
                    </a:schemeClr>
                  </a:solidFill>
                  <a:ln>
                    <a:noFill/>
                  </a:ln>
                  <a:effectLst/>
                </c:spPr>
                <c:invertIfNegative val="0"/>
                <c:cat>
                  <c:numRef>
                    <c:extLst>
                      <c:ext xmlns:c15="http://schemas.microsoft.com/office/drawing/2012/chart" uri="{02D57815-91ED-43cb-92C2-25804820EDAC}">
                        <c15:fullRef>
                          <c15:sqref>'1. Terminal forecast'!$D$45:$R$45</c15:sqref>
                        </c15:fullRef>
                        <c15:formulaRef>
                          <c15:sqref>('1. Terminal forecast'!$D$45:$G$45,'1. Terminal forecast'!$L$45:$R$45)</c15:sqref>
                        </c15:formulaRef>
                      </c:ext>
                    </c:extLst>
                    <c:numCache>
                      <c:formatCode>General</c:formatCode>
                      <c:ptCount val="7"/>
                      <c:pt idx="0">
                        <c:v>2014</c:v>
                      </c:pt>
                      <c:pt idx="1">
                        <c:v>2015</c:v>
                      </c:pt>
                      <c:pt idx="2">
                        <c:v>2016</c:v>
                      </c:pt>
                      <c:pt idx="3">
                        <c:v>2017</c:v>
                      </c:pt>
                      <c:pt idx="4">
                        <c:v>2018</c:v>
                      </c:pt>
                      <c:pt idx="5">
                        <c:v>2019</c:v>
                      </c:pt>
                      <c:pt idx="6">
                        <c:v>2020</c:v>
                      </c:pt>
                      <c:pt idx="7">
                        <c:v>2021</c:v>
                      </c:pt>
                      <c:pt idx="8">
                        <c:v>2022</c:v>
                      </c:pt>
                      <c:pt idx="9">
                        <c:v>2023</c:v>
                      </c:pt>
                      <c:pt idx="10">
                        <c:v>2024</c:v>
                      </c:pt>
                    </c:numCache>
                  </c:numRef>
                </c:cat>
                <c:val>
                  <c:numRef>
                    <c:extLst>
                      <c:ext xmlns:c15="http://schemas.microsoft.com/office/drawing/2012/chart" uri="{02D57815-91ED-43cb-92C2-25804820EDAC}">
                        <c15:fullRef>
                          <c15:sqref>'1. Terminal forecast'!$D$49:$R$49</c15:sqref>
                        </c15:fullRef>
                        <c15:formulaRef>
                          <c15:sqref>('1. Terminal forecast'!$D$49:$G$49,'1. Terminal forecast'!$L$49:$R$49)</c15:sqref>
                        </c15:formulaRef>
                      </c:ext>
                    </c:extLst>
                  </c:numRef>
                </c:val>
                <c:extLst xmlns:c15="http://schemas.microsoft.com/office/drawing/2012/chart">
                  <c:ext xmlns:c16="http://schemas.microsoft.com/office/drawing/2014/chart" uri="{C3380CC4-5D6E-409C-BE32-E72D297353CC}">
                    <c16:uniqueId val="{00000003-557E-4736-939E-5387AF6A0D86}"/>
                  </c:ext>
                </c:extLst>
              </c15:ser>
            </c15:filteredBarSeries>
          </c:ext>
        </c:extLst>
      </c:barChart>
      <c:catAx>
        <c:axId val="454509232"/>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454509624"/>
        <c:crosses val="autoZero"/>
        <c:auto val="1"/>
        <c:lblAlgn val="ctr"/>
        <c:lblOffset val="100"/>
        <c:noMultiLvlLbl val="0"/>
      </c:catAx>
      <c:valAx>
        <c:axId val="454509624"/>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r>
                  <a:rPr lang="en-US"/>
                  <a:t>Mobile Tablet Shipments</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endParaRPr lang="en-US"/>
            </a:p>
          </c:txPr>
        </c:title>
        <c:numFmt formatCode="#,##0,,\ &quot;M&quot;"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454509232"/>
        <c:crosses val="autoZero"/>
        <c:crossBetween val="between"/>
      </c:valAx>
      <c:spPr>
        <a:solidFill>
          <a:schemeClr val="bg1"/>
        </a:solidFill>
        <a:ln>
          <a:noFill/>
        </a:ln>
        <a:effectLst/>
      </c:spPr>
    </c:plotArea>
    <c:legend>
      <c:legendPos val="r"/>
      <c:layout>
        <c:manualLayout>
          <c:xMode val="edge"/>
          <c:yMode val="edge"/>
          <c:x val="0.77035595912497334"/>
          <c:y val="8.1030183727034119E-2"/>
          <c:w val="0.18547281382938774"/>
          <c:h val="0.5019296907136212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1200">
          <a:latin typeface="Candara" pitchFamily="34" charset="0"/>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0.15980461176878338"/>
          <c:y val="4.7622111260482686E-2"/>
          <c:w val="0.58277789210323949"/>
          <c:h val="0.84297388131361628"/>
        </c:manualLayout>
      </c:layout>
      <c:lineChart>
        <c:grouping val="standard"/>
        <c:varyColors val="0"/>
        <c:ser>
          <c:idx val="6"/>
          <c:order val="0"/>
          <c:tx>
            <c:strRef>
              <c:f>'5.  FEMs'!$C$32</c:f>
              <c:strCache>
                <c:ptCount val="1"/>
                <c:pt idx="0">
                  <c:v>ASM</c:v>
                </c:pt>
              </c:strCache>
            </c:strRef>
          </c:tx>
          <c:spPr>
            <a:ln w="28575" cap="rnd">
              <a:solidFill>
                <a:schemeClr val="accent1">
                  <a:tint val="48000"/>
                </a:schemeClr>
              </a:solidFill>
              <a:round/>
            </a:ln>
            <a:effectLst/>
          </c:spPr>
          <c:marker>
            <c:symbol val="none"/>
          </c:marker>
          <c:cat>
            <c:numRef>
              <c:extLst>
                <c:ext xmlns:c15="http://schemas.microsoft.com/office/drawing/2012/chart" uri="{02D57815-91ED-43cb-92C2-25804820EDAC}">
                  <c15:fullRef>
                    <c15:sqref>'5.  FEMs'!$F$31:$R$31</c15:sqref>
                  </c15:fullRef>
                </c:ext>
              </c:extLst>
              <c:f>('5.  FEMs'!$H$31:$J$31,'5.  FEMs'!$M$31:$R$31)</c:f>
              <c:numCache>
                <c:formatCode>General</c:formatCode>
                <c:ptCount val="6"/>
                <c:pt idx="0">
                  <c:v>2019</c:v>
                </c:pt>
                <c:pt idx="1">
                  <c:v>2020</c:v>
                </c:pt>
                <c:pt idx="2">
                  <c:v>2021</c:v>
                </c:pt>
                <c:pt idx="3">
                  <c:v>2022</c:v>
                </c:pt>
                <c:pt idx="4">
                  <c:v>2023</c:v>
                </c:pt>
                <c:pt idx="5">
                  <c:v>2024</c:v>
                </c:pt>
              </c:numCache>
            </c:numRef>
          </c:cat>
          <c:val>
            <c:numRef>
              <c:extLst>
                <c:ext xmlns:c15="http://schemas.microsoft.com/office/drawing/2012/chart" uri="{02D57815-91ED-43cb-92C2-25804820EDAC}">
                  <c15:fullRef>
                    <c15:sqref>'5.  FEMs'!$F$32:$R$32</c15:sqref>
                  </c15:fullRef>
                </c:ext>
              </c:extLst>
              <c:f>('5.  FEMs'!$H$32:$J$32,'5.  FEMs'!$M$32:$R$32)</c:f>
              <c:numCache>
                <c:formatCode>_("$"* #,##0.00_);_("$"* \(#,##0.00\);_("$"* "-"??_);_(@_)</c:formatCode>
                <c:ptCount val="6"/>
                <c:pt idx="0">
                  <c:v>0.63207168615000009</c:v>
                </c:pt>
                <c:pt idx="1">
                  <c:v>0.56886451753500011</c:v>
                </c:pt>
                <c:pt idx="2">
                  <c:v>0.51197806499383269</c:v>
                </c:pt>
                <c:pt idx="3">
                  <c:v>0.46078025920334997</c:v>
                </c:pt>
                <c:pt idx="4">
                  <c:v>0.41470223467654455</c:v>
                </c:pt>
                <c:pt idx="5">
                  <c:v>0.37323201462596201</c:v>
                </c:pt>
              </c:numCache>
            </c:numRef>
          </c:val>
          <c:smooth val="0"/>
          <c:extLst>
            <c:ext xmlns:c16="http://schemas.microsoft.com/office/drawing/2014/chart" uri="{C3380CC4-5D6E-409C-BE32-E72D297353CC}">
              <c16:uniqueId val="{00000000-9FCA-4B6B-8E80-40F645AFAC14}"/>
            </c:ext>
          </c:extLst>
        </c:ser>
        <c:ser>
          <c:idx val="0"/>
          <c:order val="1"/>
          <c:tx>
            <c:strRef>
              <c:f>'5.  FEMs'!$C$33</c:f>
              <c:strCache>
                <c:ptCount val="1"/>
                <c:pt idx="0">
                  <c:v>TxM</c:v>
                </c:pt>
              </c:strCache>
            </c:strRef>
          </c:tx>
          <c:spPr>
            <a:ln w="28575" cap="rnd">
              <a:solidFill>
                <a:srgbClr val="AF1C11"/>
              </a:solidFill>
              <a:round/>
            </a:ln>
            <a:effectLst/>
          </c:spPr>
          <c:marker>
            <c:symbol val="none"/>
          </c:marker>
          <c:cat>
            <c:numRef>
              <c:extLst>
                <c:ext xmlns:c15="http://schemas.microsoft.com/office/drawing/2012/chart" uri="{02D57815-91ED-43cb-92C2-25804820EDAC}">
                  <c15:fullRef>
                    <c15:sqref>'5.  FEMs'!$F$31:$R$31</c15:sqref>
                  </c15:fullRef>
                </c:ext>
              </c:extLst>
              <c:f>('5.  FEMs'!$H$31:$J$31,'5.  FEMs'!$M$31:$R$31)</c:f>
              <c:numCache>
                <c:formatCode>General</c:formatCode>
                <c:ptCount val="6"/>
                <c:pt idx="0">
                  <c:v>2019</c:v>
                </c:pt>
                <c:pt idx="1">
                  <c:v>2020</c:v>
                </c:pt>
                <c:pt idx="2">
                  <c:v>2021</c:v>
                </c:pt>
                <c:pt idx="3">
                  <c:v>2022</c:v>
                </c:pt>
                <c:pt idx="4">
                  <c:v>2023</c:v>
                </c:pt>
                <c:pt idx="5">
                  <c:v>2024</c:v>
                </c:pt>
              </c:numCache>
            </c:numRef>
          </c:cat>
          <c:val>
            <c:numRef>
              <c:extLst>
                <c:ext xmlns:c15="http://schemas.microsoft.com/office/drawing/2012/chart" uri="{02D57815-91ED-43cb-92C2-25804820EDAC}">
                  <c15:fullRef>
                    <c15:sqref>'5.  FEMs'!$F$33:$R$33</c15:sqref>
                  </c15:fullRef>
                </c:ext>
              </c:extLst>
              <c:f>('5.  FEMs'!$H$33:$J$33,'5.  FEMs'!$M$33:$R$33)</c:f>
              <c:numCache>
                <c:formatCode>_("$"* #,##0.00_);_("$"* \(#,##0.00\);_("$"* "-"??_);_(@_)</c:formatCode>
                <c:ptCount val="6"/>
                <c:pt idx="0">
                  <c:v>0.70623515101203127</c:v>
                </c:pt>
                <c:pt idx="1">
                  <c:v>0.66372653810903093</c:v>
                </c:pt>
                <c:pt idx="2">
                  <c:v>0.62481278816899943</c:v>
                </c:pt>
                <c:pt idx="3">
                  <c:v>0.59310891309790781</c:v>
                </c:pt>
                <c:pt idx="4">
                  <c:v>0.56475202246959455</c:v>
                </c:pt>
                <c:pt idx="5">
                  <c:v>0.53059241906702159</c:v>
                </c:pt>
              </c:numCache>
            </c:numRef>
          </c:val>
          <c:smooth val="0"/>
          <c:extLst>
            <c:ext xmlns:c16="http://schemas.microsoft.com/office/drawing/2014/chart" uri="{C3380CC4-5D6E-409C-BE32-E72D297353CC}">
              <c16:uniqueId val="{00000001-9FCA-4B6B-8E80-40F645AFAC14}"/>
            </c:ext>
          </c:extLst>
        </c:ser>
        <c:ser>
          <c:idx val="1"/>
          <c:order val="2"/>
          <c:tx>
            <c:strRef>
              <c:f>'5.  FEMs'!$C$34</c:f>
              <c:strCache>
                <c:ptCount val="1"/>
                <c:pt idx="0">
                  <c:v>MMPA</c:v>
                </c:pt>
              </c:strCache>
            </c:strRef>
          </c:tx>
          <c:spPr>
            <a:ln w="28575" cap="rnd">
              <a:solidFill>
                <a:schemeClr val="bg2">
                  <a:lumMod val="75000"/>
                </a:schemeClr>
              </a:solidFill>
              <a:round/>
            </a:ln>
            <a:effectLst/>
          </c:spPr>
          <c:marker>
            <c:symbol val="none"/>
          </c:marker>
          <c:cat>
            <c:numRef>
              <c:extLst>
                <c:ext xmlns:c15="http://schemas.microsoft.com/office/drawing/2012/chart" uri="{02D57815-91ED-43cb-92C2-25804820EDAC}">
                  <c15:fullRef>
                    <c15:sqref>'5.  FEMs'!$F$31:$R$31</c15:sqref>
                  </c15:fullRef>
                </c:ext>
              </c:extLst>
              <c:f>('5.  FEMs'!$H$31:$J$31,'5.  FEMs'!$M$31:$R$31)</c:f>
              <c:numCache>
                <c:formatCode>General</c:formatCode>
                <c:ptCount val="6"/>
                <c:pt idx="0">
                  <c:v>2019</c:v>
                </c:pt>
                <c:pt idx="1">
                  <c:v>2020</c:v>
                </c:pt>
                <c:pt idx="2">
                  <c:v>2021</c:v>
                </c:pt>
                <c:pt idx="3">
                  <c:v>2022</c:v>
                </c:pt>
                <c:pt idx="4">
                  <c:v>2023</c:v>
                </c:pt>
                <c:pt idx="5">
                  <c:v>2024</c:v>
                </c:pt>
              </c:numCache>
            </c:numRef>
          </c:cat>
          <c:val>
            <c:numRef>
              <c:extLst>
                <c:ext xmlns:c15="http://schemas.microsoft.com/office/drawing/2012/chart" uri="{02D57815-91ED-43cb-92C2-25804820EDAC}">
                  <c15:fullRef>
                    <c15:sqref>'5.  FEMs'!$F$34:$R$34</c15:sqref>
                  </c15:fullRef>
                </c:ext>
              </c:extLst>
              <c:f>('5.  FEMs'!$H$34:$J$34,'5.  FEMs'!$M$34:$R$34)</c:f>
              <c:numCache>
                <c:formatCode>_("$"* #,##0.00_);_("$"* \(#,##0.00\);_("$"* "-"??_);_(@_)</c:formatCode>
                <c:ptCount val="6"/>
                <c:pt idx="0">
                  <c:v>0.78189901829999997</c:v>
                </c:pt>
                <c:pt idx="1">
                  <c:v>0.70370911647000001</c:v>
                </c:pt>
                <c:pt idx="2">
                  <c:v>0.60518984016419997</c:v>
                </c:pt>
                <c:pt idx="3">
                  <c:v>0.54467085614777999</c:v>
                </c:pt>
                <c:pt idx="4">
                  <c:v>0.4684169362870908</c:v>
                </c:pt>
                <c:pt idx="5">
                  <c:v>0.42157524265838175</c:v>
                </c:pt>
              </c:numCache>
            </c:numRef>
          </c:val>
          <c:smooth val="0"/>
          <c:extLst>
            <c:ext xmlns:c16="http://schemas.microsoft.com/office/drawing/2014/chart" uri="{C3380CC4-5D6E-409C-BE32-E72D297353CC}">
              <c16:uniqueId val="{00000002-9FCA-4B6B-8E80-40F645AFAC14}"/>
            </c:ext>
          </c:extLst>
        </c:ser>
        <c:ser>
          <c:idx val="5"/>
          <c:order val="3"/>
          <c:tx>
            <c:strRef>
              <c:f>'5.  FEMs'!$C$35</c:f>
              <c:strCache>
                <c:ptCount val="1"/>
                <c:pt idx="0">
                  <c:v>Switched Duplexer Bank</c:v>
                </c:pt>
              </c:strCache>
            </c:strRef>
          </c:tx>
          <c:spPr>
            <a:ln w="28575" cap="rnd">
              <a:solidFill>
                <a:srgbClr val="00B0F0"/>
              </a:solidFill>
              <a:round/>
            </a:ln>
            <a:effectLst/>
          </c:spPr>
          <c:marker>
            <c:symbol val="none"/>
          </c:marker>
          <c:cat>
            <c:numRef>
              <c:extLst>
                <c:ext xmlns:c15="http://schemas.microsoft.com/office/drawing/2012/chart" uri="{02D57815-91ED-43cb-92C2-25804820EDAC}">
                  <c15:fullRef>
                    <c15:sqref>'5.  FEMs'!$F$31:$R$31</c15:sqref>
                  </c15:fullRef>
                </c:ext>
              </c:extLst>
              <c:f>('5.  FEMs'!$H$31:$J$31,'5.  FEMs'!$M$31:$R$31)</c:f>
              <c:numCache>
                <c:formatCode>General</c:formatCode>
                <c:ptCount val="6"/>
                <c:pt idx="0">
                  <c:v>2019</c:v>
                </c:pt>
                <c:pt idx="1">
                  <c:v>2020</c:v>
                </c:pt>
                <c:pt idx="2">
                  <c:v>2021</c:v>
                </c:pt>
                <c:pt idx="3">
                  <c:v>2022</c:v>
                </c:pt>
                <c:pt idx="4">
                  <c:v>2023</c:v>
                </c:pt>
                <c:pt idx="5">
                  <c:v>2024</c:v>
                </c:pt>
              </c:numCache>
            </c:numRef>
          </c:cat>
          <c:val>
            <c:numRef>
              <c:extLst>
                <c:ext xmlns:c15="http://schemas.microsoft.com/office/drawing/2012/chart" uri="{02D57815-91ED-43cb-92C2-25804820EDAC}">
                  <c15:fullRef>
                    <c15:sqref>'5.  FEMs'!$F$35:$R$35</c15:sqref>
                  </c15:fullRef>
                </c:ext>
              </c:extLst>
              <c:f>('5.  FEMs'!$H$35:$J$35,'5.  FEMs'!$M$35:$R$35)</c:f>
              <c:numCache>
                <c:formatCode>_("$"* #,##0.00_);_("$"* \(#,##0.00\);_("$"* "-"??_);_(@_)</c:formatCode>
                <c:ptCount val="6"/>
                <c:pt idx="0">
                  <c:v>2.0411666960332466</c:v>
                </c:pt>
                <c:pt idx="1">
                  <c:v>1.9777599947784781</c:v>
                </c:pt>
                <c:pt idx="2">
                  <c:v>1.9086251371467087</c:v>
                </c:pt>
                <c:pt idx="3">
                  <c:v>1.8143704703125627</c:v>
                </c:pt>
                <c:pt idx="4">
                  <c:v>1.725011385269674</c:v>
                </c:pt>
                <c:pt idx="5">
                  <c:v>1.6403653653550747</c:v>
                </c:pt>
              </c:numCache>
            </c:numRef>
          </c:val>
          <c:smooth val="0"/>
          <c:extLst>
            <c:ext xmlns:c16="http://schemas.microsoft.com/office/drawing/2014/chart" uri="{C3380CC4-5D6E-409C-BE32-E72D297353CC}">
              <c16:uniqueId val="{00000003-9FCA-4B6B-8E80-40F645AFAC14}"/>
            </c:ext>
          </c:extLst>
        </c:ser>
        <c:ser>
          <c:idx val="2"/>
          <c:order val="4"/>
          <c:tx>
            <c:strRef>
              <c:f>'5.  FEMs'!$C$36</c:f>
              <c:strCache>
                <c:ptCount val="1"/>
                <c:pt idx="0">
                  <c:v>Diversity Module </c:v>
                </c:pt>
              </c:strCache>
            </c:strRef>
          </c:tx>
          <c:spPr>
            <a:ln w="28575" cap="rnd">
              <a:solidFill>
                <a:schemeClr val="accent1">
                  <a:shade val="82000"/>
                </a:schemeClr>
              </a:solidFill>
              <a:round/>
            </a:ln>
            <a:effectLst/>
          </c:spPr>
          <c:marker>
            <c:symbol val="none"/>
          </c:marker>
          <c:cat>
            <c:numRef>
              <c:extLst>
                <c:ext xmlns:c15="http://schemas.microsoft.com/office/drawing/2012/chart" uri="{02D57815-91ED-43cb-92C2-25804820EDAC}">
                  <c15:fullRef>
                    <c15:sqref>'5.  FEMs'!$F$31:$R$31</c15:sqref>
                  </c15:fullRef>
                </c:ext>
              </c:extLst>
              <c:f>('5.  FEMs'!$H$31:$J$31,'5.  FEMs'!$M$31:$R$31)</c:f>
              <c:numCache>
                <c:formatCode>General</c:formatCode>
                <c:ptCount val="6"/>
                <c:pt idx="0">
                  <c:v>2019</c:v>
                </c:pt>
                <c:pt idx="1">
                  <c:v>2020</c:v>
                </c:pt>
                <c:pt idx="2">
                  <c:v>2021</c:v>
                </c:pt>
                <c:pt idx="3">
                  <c:v>2022</c:v>
                </c:pt>
                <c:pt idx="4">
                  <c:v>2023</c:v>
                </c:pt>
                <c:pt idx="5">
                  <c:v>2024</c:v>
                </c:pt>
              </c:numCache>
            </c:numRef>
          </c:cat>
          <c:val>
            <c:numRef>
              <c:extLst>
                <c:ext xmlns:c15="http://schemas.microsoft.com/office/drawing/2012/chart" uri="{02D57815-91ED-43cb-92C2-25804820EDAC}">
                  <c15:fullRef>
                    <c15:sqref>'5.  FEMs'!$F$36:$R$36</c15:sqref>
                  </c15:fullRef>
                </c:ext>
              </c:extLst>
              <c:f>('5.  FEMs'!$H$36:$J$36,'5.  FEMs'!$M$36:$R$36)</c:f>
              <c:numCache>
                <c:formatCode>_("$"* #,##0.00_);_("$"* \(#,##0.00\);_("$"* "-"??_);_(@_)</c:formatCode>
                <c:ptCount val="6"/>
                <c:pt idx="0">
                  <c:v>1.0140987475542027</c:v>
                </c:pt>
                <c:pt idx="1">
                  <c:v>0.94187756486038543</c:v>
                </c:pt>
                <c:pt idx="2">
                  <c:v>0.89800862919005076</c:v>
                </c:pt>
                <c:pt idx="3">
                  <c:v>0.84204585628577999</c:v>
                </c:pt>
                <c:pt idx="4">
                  <c:v>0.78639067974876697</c:v>
                </c:pt>
                <c:pt idx="5">
                  <c:v>0.73224383425570461</c:v>
                </c:pt>
              </c:numCache>
            </c:numRef>
          </c:val>
          <c:smooth val="0"/>
          <c:extLst>
            <c:ext xmlns:c16="http://schemas.microsoft.com/office/drawing/2014/chart" uri="{C3380CC4-5D6E-409C-BE32-E72D297353CC}">
              <c16:uniqueId val="{00000004-9FCA-4B6B-8E80-40F645AFAC14}"/>
            </c:ext>
          </c:extLst>
        </c:ser>
        <c:ser>
          <c:idx val="4"/>
          <c:order val="5"/>
          <c:tx>
            <c:strRef>
              <c:f>'5.  FEMs'!$C$37</c:f>
              <c:strCache>
                <c:ptCount val="1"/>
                <c:pt idx="0">
                  <c:v>CFE</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'5.  FEMs'!$F$31:$R$31</c15:sqref>
                  </c15:fullRef>
                </c:ext>
              </c:extLst>
              <c:f>('5.  FEMs'!$H$31:$J$31,'5.  FEMs'!$M$31:$R$31)</c:f>
              <c:numCache>
                <c:formatCode>General</c:formatCode>
                <c:ptCount val="6"/>
                <c:pt idx="0">
                  <c:v>2019</c:v>
                </c:pt>
                <c:pt idx="1">
                  <c:v>2020</c:v>
                </c:pt>
                <c:pt idx="2">
                  <c:v>2021</c:v>
                </c:pt>
                <c:pt idx="3">
                  <c:v>2022</c:v>
                </c:pt>
                <c:pt idx="4">
                  <c:v>2023</c:v>
                </c:pt>
                <c:pt idx="5">
                  <c:v>2024</c:v>
                </c:pt>
              </c:numCache>
            </c:numRef>
          </c:cat>
          <c:val>
            <c:numRef>
              <c:extLst>
                <c:ext xmlns:c15="http://schemas.microsoft.com/office/drawing/2012/chart" uri="{02D57815-91ED-43cb-92C2-25804820EDAC}">
                  <c15:fullRef>
                    <c15:sqref>'5.  FEMs'!$F$37:$R$37</c15:sqref>
                  </c15:fullRef>
                </c:ext>
              </c:extLst>
              <c:f>('5.  FEMs'!$H$37:$J$37,'5.  FEMs'!$M$37:$R$37)</c:f>
              <c:numCache>
                <c:formatCode>_("$"* #,##0.00_);_("$"* \(#,##0.00\);_("$"* "-"??_);_(@_)</c:formatCode>
                <c:ptCount val="6"/>
                <c:pt idx="0">
                  <c:v>2.4339099120234606</c:v>
                </c:pt>
                <c:pt idx="1">
                  <c:v>2.4162089836776857</c:v>
                </c:pt>
                <c:pt idx="2">
                  <c:v>2.250231676059832</c:v>
                </c:pt>
                <c:pt idx="3">
                  <c:v>2.0409818200776826</c:v>
                </c:pt>
                <c:pt idx="4">
                  <c:v>1.876041738892406</c:v>
                </c:pt>
                <c:pt idx="5">
                  <c:v>1.7040159828939463</c:v>
                </c:pt>
              </c:numCache>
            </c:numRef>
          </c:val>
          <c:smooth val="0"/>
          <c:extLst>
            <c:ext xmlns:c16="http://schemas.microsoft.com/office/drawing/2014/chart" uri="{C3380CC4-5D6E-409C-BE32-E72D297353CC}">
              <c16:uniqueId val="{00000006-9FCA-4B6B-8E80-40F645AFAC14}"/>
            </c:ext>
          </c:extLst>
        </c:ser>
        <c:dLbls>
          <c:showLegendKey val="0"/>
          <c:showVal val="0"/>
          <c:showCatName val="0"/>
          <c:showSerName val="0"/>
          <c:showPercent val="0"/>
          <c:showBubbleSize val="0"/>
        </c:dLbls>
        <c:smooth val="0"/>
        <c:axId val="462416960"/>
        <c:axId val="462417352"/>
      </c:lineChart>
      <c:catAx>
        <c:axId val="462416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62417352"/>
        <c:crosses val="autoZero"/>
        <c:auto val="1"/>
        <c:lblAlgn val="ctr"/>
        <c:lblOffset val="100"/>
        <c:noMultiLvlLbl val="0"/>
      </c:catAx>
      <c:valAx>
        <c:axId val="462417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r>
                  <a:rPr lang="en-US"/>
                  <a:t>Avg Selling Price </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62416960"/>
        <c:crosses val="autoZero"/>
        <c:crossBetween val="between"/>
      </c:valAx>
      <c:spPr>
        <a:noFill/>
        <a:ln>
          <a:noFill/>
        </a:ln>
        <a:effectLst/>
      </c:spPr>
    </c:plotArea>
    <c:legend>
      <c:legendPos val="r"/>
      <c:layout>
        <c:manualLayout>
          <c:xMode val="edge"/>
          <c:yMode val="edge"/>
          <c:x val="0.7450504897341752"/>
          <c:y val="4.7342519685039372E-2"/>
          <c:w val="0.23828284359915813"/>
          <c:h val="0.93772236803732867"/>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a:latin typeface="Candara" panose="020E0502030303020204" pitchFamily="34" charset="0"/>
        </a:defRPr>
      </a:pPr>
      <a:endParaRPr lang="en-US"/>
    </a:p>
  </c:txPr>
  <c:printSettings>
    <c:headerFooter/>
    <c:pageMargins b="0.75" l="0.7" r="0.7" t="0.75" header="0.3" footer="0.3"/>
    <c:pageSetup orientation="landscape" horizontalDpi="-3"/>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0.15980452487843994"/>
          <c:y val="3.542698930926317E-2"/>
          <c:w val="0.7707650539556008"/>
          <c:h val="0.84297388131361628"/>
        </c:manualLayout>
      </c:layout>
      <c:lineChart>
        <c:grouping val="standard"/>
        <c:varyColors val="0"/>
        <c:ser>
          <c:idx val="4"/>
          <c:order val="0"/>
          <c:tx>
            <c:strRef>
              <c:f>'5.  FEMs'!$C$38</c:f>
              <c:strCache>
                <c:ptCount val="1"/>
                <c:pt idx="0">
                  <c:v>Overall FEM ASP</c:v>
                </c:pt>
              </c:strCache>
            </c:strRef>
          </c:tx>
          <c:spPr>
            <a:ln w="28575" cap="rnd">
              <a:solidFill>
                <a:schemeClr val="accent5"/>
              </a:solidFill>
              <a:round/>
            </a:ln>
            <a:effectLst/>
          </c:spPr>
          <c:marker>
            <c:symbol val="none"/>
          </c:marker>
          <c:cat>
            <c:numRef>
              <c:f>'5.  FEMs'!$K$31:$R$31</c:f>
              <c:numCache>
                <c:formatCode>General</c:formatCode>
                <c:ptCount val="8"/>
                <c:pt idx="0">
                  <c:v>2017</c:v>
                </c:pt>
                <c:pt idx="1">
                  <c:v>2018</c:v>
                </c:pt>
                <c:pt idx="2">
                  <c:v>2019</c:v>
                </c:pt>
                <c:pt idx="3">
                  <c:v>2020</c:v>
                </c:pt>
                <c:pt idx="4">
                  <c:v>2021</c:v>
                </c:pt>
                <c:pt idx="5">
                  <c:v>2022</c:v>
                </c:pt>
                <c:pt idx="6">
                  <c:v>2023</c:v>
                </c:pt>
                <c:pt idx="7">
                  <c:v>2024</c:v>
                </c:pt>
              </c:numCache>
            </c:numRef>
          </c:cat>
          <c:val>
            <c:numRef>
              <c:f>'5.  FEMs'!$K$38:$R$38</c:f>
              <c:numCache>
                <c:formatCode>_("$"* #,##0.00_);_("$"* \(#,##0.00\);_("$"* "-"??_);_(@_)</c:formatCode>
                <c:ptCount val="8"/>
                <c:pt idx="0">
                  <c:v>1.5770761703398213</c:v>
                </c:pt>
                <c:pt idx="1">
                  <c:v>1.5071761993851895</c:v>
                </c:pt>
                <c:pt idx="2">
                  <c:v>1.4176916331235807</c:v>
                </c:pt>
                <c:pt idx="3">
                  <c:v>1.4135337477443048</c:v>
                </c:pt>
                <c:pt idx="4">
                  <c:v>1.3592457815456882</c:v>
                </c:pt>
                <c:pt idx="5">
                  <c:v>1.2638278827196012</c:v>
                </c:pt>
                <c:pt idx="6">
                  <c:v>1.1623726459913779</c:v>
                </c:pt>
                <c:pt idx="7">
                  <c:v>1.0736160151704046</c:v>
                </c:pt>
              </c:numCache>
            </c:numRef>
          </c:val>
          <c:smooth val="0"/>
          <c:extLst>
            <c:ext xmlns:c16="http://schemas.microsoft.com/office/drawing/2014/chart" uri="{C3380CC4-5D6E-409C-BE32-E72D297353CC}">
              <c16:uniqueId val="{00000000-B532-44AF-A893-27CF69FF7F29}"/>
            </c:ext>
          </c:extLst>
        </c:ser>
        <c:dLbls>
          <c:showLegendKey val="0"/>
          <c:showVal val="0"/>
          <c:showCatName val="0"/>
          <c:showSerName val="0"/>
          <c:showPercent val="0"/>
          <c:showBubbleSize val="0"/>
        </c:dLbls>
        <c:smooth val="0"/>
        <c:axId val="462418136"/>
        <c:axId val="462418528"/>
      </c:lineChart>
      <c:catAx>
        <c:axId val="462418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62418528"/>
        <c:crosses val="autoZero"/>
        <c:auto val="1"/>
        <c:lblAlgn val="ctr"/>
        <c:lblOffset val="100"/>
        <c:noMultiLvlLbl val="0"/>
      </c:catAx>
      <c:valAx>
        <c:axId val="462418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r>
                  <a:rPr lang="en-US"/>
                  <a:t>Average</a:t>
                </a:r>
                <a:r>
                  <a:rPr lang="en-US" baseline="0"/>
                  <a:t> FEM ASP</a:t>
                </a:r>
                <a:endParaRPr lang="en-US"/>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6241813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100">
          <a:latin typeface="Candara" panose="020E0502030303020204" pitchFamily="34" charset="0"/>
        </a:defRPr>
      </a:pPr>
      <a:endParaRPr lang="en-US"/>
    </a:p>
  </c:txPr>
  <c:printSettings>
    <c:headerFooter/>
    <c:pageMargins b="0.75" l="0.7" r="0.7" t="0.75" header="0.3" footer="0.3"/>
    <c:pageSetup orientation="landscape" horizontalDpi="-3"/>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pieChart>
        <c:varyColors val="1"/>
        <c:ser>
          <c:idx val="0"/>
          <c:order val="0"/>
          <c:spPr>
            <a:solidFill>
              <a:schemeClr val="bg1">
                <a:lumMod val="75000"/>
              </a:schemeClr>
            </a:solidFill>
          </c:spPr>
          <c:explosion val="25"/>
          <c:dPt>
            <c:idx val="0"/>
            <c:bubble3D val="0"/>
            <c:spPr>
              <a:solidFill>
                <a:schemeClr val="accent1">
                  <a:shade val="53000"/>
                </a:schemeClr>
              </a:solidFill>
              <a:ln>
                <a:noFill/>
              </a:ln>
              <a:effectLst/>
            </c:spPr>
            <c:extLst>
              <c:ext xmlns:c16="http://schemas.microsoft.com/office/drawing/2014/chart" uri="{C3380CC4-5D6E-409C-BE32-E72D297353CC}">
                <c16:uniqueId val="{00000001-A664-49B5-9246-A4EA8FA79C0A}"/>
              </c:ext>
            </c:extLst>
          </c:dPt>
          <c:dPt>
            <c:idx val="1"/>
            <c:bubble3D val="0"/>
            <c:spPr>
              <a:solidFill>
                <a:schemeClr val="bg1">
                  <a:lumMod val="75000"/>
                </a:schemeClr>
              </a:solidFill>
              <a:ln>
                <a:noFill/>
              </a:ln>
              <a:effectLst/>
            </c:spPr>
            <c:extLst>
              <c:ext xmlns:c16="http://schemas.microsoft.com/office/drawing/2014/chart" uri="{C3380CC4-5D6E-409C-BE32-E72D297353CC}">
                <c16:uniqueId val="{00000003-A664-49B5-9246-A4EA8FA79C0A}"/>
              </c:ext>
            </c:extLst>
          </c:dPt>
          <c:dPt>
            <c:idx val="2"/>
            <c:bubble3D val="0"/>
            <c:spPr>
              <a:solidFill>
                <a:schemeClr val="tx1"/>
              </a:solidFill>
              <a:ln>
                <a:noFill/>
              </a:ln>
              <a:effectLst/>
            </c:spPr>
            <c:extLst>
              <c:ext xmlns:c16="http://schemas.microsoft.com/office/drawing/2014/chart" uri="{C3380CC4-5D6E-409C-BE32-E72D297353CC}">
                <c16:uniqueId val="{00000005-A664-49B5-9246-A4EA8FA79C0A}"/>
              </c:ext>
            </c:extLst>
          </c:dPt>
          <c:dPt>
            <c:idx val="3"/>
            <c:bubble3D val="0"/>
            <c:spPr>
              <a:solidFill>
                <a:schemeClr val="tx2">
                  <a:lumMod val="20000"/>
                  <a:lumOff val="80000"/>
                </a:schemeClr>
              </a:solidFill>
              <a:ln>
                <a:noFill/>
              </a:ln>
              <a:effectLst/>
            </c:spPr>
            <c:extLst>
              <c:ext xmlns:c16="http://schemas.microsoft.com/office/drawing/2014/chart" uri="{C3380CC4-5D6E-409C-BE32-E72D297353CC}">
                <c16:uniqueId val="{00000007-A664-49B5-9246-A4EA8FA79C0A}"/>
              </c:ext>
            </c:extLst>
          </c:dPt>
          <c:dPt>
            <c:idx val="4"/>
            <c:bubble3D val="0"/>
            <c:spPr>
              <a:solidFill>
                <a:schemeClr val="tx2"/>
              </a:solidFill>
              <a:ln>
                <a:noFill/>
              </a:ln>
              <a:effectLst/>
            </c:spPr>
            <c:extLst>
              <c:ext xmlns:c16="http://schemas.microsoft.com/office/drawing/2014/chart" uri="{C3380CC4-5D6E-409C-BE32-E72D297353CC}">
                <c16:uniqueId val="{00000009-A664-49B5-9246-A4EA8FA79C0A}"/>
              </c:ext>
            </c:extLst>
          </c:dPt>
          <c:dPt>
            <c:idx val="5"/>
            <c:bubble3D val="0"/>
            <c:spPr>
              <a:solidFill>
                <a:schemeClr val="bg1">
                  <a:lumMod val="75000"/>
                </a:schemeClr>
              </a:solidFill>
              <a:ln>
                <a:noFill/>
              </a:ln>
              <a:effectLst/>
            </c:spPr>
            <c:extLst>
              <c:ext xmlns:c16="http://schemas.microsoft.com/office/drawing/2014/chart" uri="{C3380CC4-5D6E-409C-BE32-E72D297353CC}">
                <c16:uniqueId val="{0000000B-A664-49B5-9246-A4EA8FA79C0A}"/>
              </c:ext>
            </c:extLst>
          </c:dPt>
          <c:dPt>
            <c:idx val="6"/>
            <c:bubble3D val="0"/>
            <c:spPr>
              <a:solidFill>
                <a:schemeClr val="bg1">
                  <a:lumMod val="75000"/>
                </a:schemeClr>
              </a:solidFill>
              <a:ln>
                <a:noFill/>
              </a:ln>
              <a:effectLst/>
            </c:spPr>
            <c:extLst>
              <c:ext xmlns:c16="http://schemas.microsoft.com/office/drawing/2014/chart" uri="{C3380CC4-5D6E-409C-BE32-E72D297353CC}">
                <c16:uniqueId val="{0000000D-A664-49B5-9246-A4EA8FA79C0A}"/>
              </c:ext>
            </c:extLst>
          </c:dPt>
          <c:dLbls>
            <c:dLbl>
              <c:idx val="0"/>
              <c:layout>
                <c:manualLayout>
                  <c:x val="3.1801818611536116E-2"/>
                  <c:y val="-2.483495366650597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664-49B5-9246-A4EA8FA79C0A}"/>
                </c:ext>
              </c:extLst>
            </c:dLbl>
            <c:dLbl>
              <c:idx val="1"/>
              <c:layout>
                <c:manualLayout>
                  <c:x val="-4.4813451572991221E-2"/>
                  <c:y val="-4.9990311675907192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664-49B5-9246-A4EA8FA79C0A}"/>
                </c:ext>
              </c:extLst>
            </c:dLbl>
            <c:dLbl>
              <c:idx val="2"/>
              <c:layout>
                <c:manualLayout>
                  <c:x val="-0.11058727715542274"/>
                  <c:y val="3.627004957713619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664-49B5-9246-A4EA8FA79C0A}"/>
                </c:ext>
              </c:extLst>
            </c:dLbl>
            <c:dLbl>
              <c:idx val="3"/>
              <c:layout>
                <c:manualLayout>
                  <c:x val="4.6100835028757503E-2"/>
                  <c:y val="2.171589223702322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A664-49B5-9246-A4EA8FA79C0A}"/>
                </c:ext>
              </c:extLst>
            </c:dLbl>
            <c:dLbl>
              <c:idx val="4"/>
              <c:layout>
                <c:manualLayout>
                  <c:x val="3.2468692892678355E-2"/>
                  <c:y val="2.419812010496524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A664-49B5-9246-A4EA8FA79C0A}"/>
                </c:ext>
              </c:extLst>
            </c:dLbl>
            <c:dLbl>
              <c:idx val="5"/>
              <c:layout>
                <c:manualLayout>
                  <c:x val="4.2142809071942927E-3"/>
                  <c:y val="1.876221395133075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A664-49B5-9246-A4EA8FA79C0A}"/>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Candara" pitchFamily="34" charset="0"/>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shade val="95000"/>
                      <a:satMod val="105000"/>
                    </a:schemeClr>
                  </a:solidFill>
                  <a:prstDash val="solid"/>
                  <a:round/>
                </a:ln>
                <a:effectLst/>
              </c:spPr>
            </c:leaderLines>
            <c:extLst>
              <c:ext xmlns:c15="http://schemas.microsoft.com/office/drawing/2012/chart" uri="{CE6537A1-D6FC-4f65-9D91-7224C49458BB}"/>
            </c:extLst>
          </c:dLbls>
          <c:cat>
            <c:strRef>
              <c:f>'5a. ASM'!$C$43:$C$47</c:f>
              <c:strCache>
                <c:ptCount val="5"/>
                <c:pt idx="0">
                  <c:v>Murata</c:v>
                </c:pt>
                <c:pt idx="1">
                  <c:v>Qorvo</c:v>
                </c:pt>
                <c:pt idx="2">
                  <c:v>Sony</c:v>
                </c:pt>
                <c:pt idx="3">
                  <c:v>Skyworks</c:v>
                </c:pt>
                <c:pt idx="4">
                  <c:v>Others</c:v>
                </c:pt>
              </c:strCache>
            </c:strRef>
          </c:cat>
          <c:val>
            <c:numRef>
              <c:f>'5a. ASM'!$J$43:$J$47</c:f>
              <c:numCache>
                <c:formatCode>0%</c:formatCode>
                <c:ptCount val="5"/>
                <c:pt idx="0" formatCode="0.0%">
                  <c:v>0.21</c:v>
                </c:pt>
                <c:pt idx="1">
                  <c:v>0.44</c:v>
                </c:pt>
                <c:pt idx="2" formatCode="0.0%">
                  <c:v>0.09</c:v>
                </c:pt>
                <c:pt idx="3" formatCode="0.0%">
                  <c:v>0.2</c:v>
                </c:pt>
                <c:pt idx="4" formatCode="0.0%">
                  <c:v>6.0000000000000053E-2</c:v>
                </c:pt>
              </c:numCache>
            </c:numRef>
          </c:val>
          <c:extLst>
            <c:ext xmlns:c16="http://schemas.microsoft.com/office/drawing/2014/chart" uri="{C3380CC4-5D6E-409C-BE32-E72D297353CC}">
              <c16:uniqueId val="{0000000E-A664-49B5-9246-A4EA8FA79C0A}"/>
            </c:ext>
          </c:extLst>
        </c:ser>
        <c:dLbls>
          <c:showLegendKey val="0"/>
          <c:showVal val="0"/>
          <c:showCatName val="1"/>
          <c:showSerName val="0"/>
          <c:showPercent val="1"/>
          <c:showBubbleSize val="0"/>
          <c:showLeaderLines val="1"/>
        </c:dLbls>
        <c:firstSliceAng val="94"/>
      </c:pieChart>
      <c:spPr>
        <a:noFill/>
        <a:ln>
          <a:noFill/>
        </a:ln>
        <a:effectLst/>
      </c:spPr>
    </c:plotArea>
    <c:plotVisOnly val="1"/>
    <c:dispBlanksAs val="gap"/>
    <c:showDLblsOverMax val="0"/>
  </c:chart>
  <c:spPr>
    <a:solidFill>
      <a:schemeClr val="bg1"/>
    </a:solidFill>
    <a:ln w="9525" cap="flat" cmpd="sng" algn="ctr">
      <a:noFill/>
      <a:prstDash val="solid"/>
      <a:round/>
    </a:ln>
    <a:effectLst/>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0.15420402546769033"/>
          <c:y val="3.5386663623568793E-2"/>
          <c:w val="0.58809997051339447"/>
          <c:h val="0.83682595231151657"/>
        </c:manualLayout>
      </c:layout>
      <c:barChart>
        <c:barDir val="col"/>
        <c:grouping val="stacked"/>
        <c:varyColors val="0"/>
        <c:ser>
          <c:idx val="0"/>
          <c:order val="0"/>
          <c:tx>
            <c:strRef>
              <c:f>'5a. ASM'!$C$10</c:f>
              <c:strCache>
                <c:ptCount val="1"/>
                <c:pt idx="0">
                  <c:v>GSM/EDGE</c:v>
                </c:pt>
              </c:strCache>
            </c:strRef>
          </c:tx>
          <c:spPr>
            <a:solidFill>
              <a:schemeClr val="accent1">
                <a:shade val="50000"/>
              </a:schemeClr>
            </a:solidFill>
            <a:ln>
              <a:noFill/>
            </a:ln>
            <a:effectLst/>
          </c:spPr>
          <c:invertIfNegative val="0"/>
          <c:cat>
            <c:numRef>
              <c:f>'5a. ASM'!$L$9:$R$9</c:f>
              <c:numCache>
                <c:formatCode>General</c:formatCode>
                <c:ptCount val="7"/>
                <c:pt idx="0">
                  <c:v>2018</c:v>
                </c:pt>
                <c:pt idx="1">
                  <c:v>2019</c:v>
                </c:pt>
                <c:pt idx="2">
                  <c:v>2020</c:v>
                </c:pt>
                <c:pt idx="3">
                  <c:v>2021</c:v>
                </c:pt>
                <c:pt idx="4">
                  <c:v>2022</c:v>
                </c:pt>
                <c:pt idx="5">
                  <c:v>2023</c:v>
                </c:pt>
                <c:pt idx="6">
                  <c:v>2024</c:v>
                </c:pt>
              </c:numCache>
            </c:numRef>
          </c:cat>
          <c:val>
            <c:numRef>
              <c:f>'5a. ASM'!$L$10:$R$10</c:f>
              <c:numCache>
                <c:formatCode>#,##0</c:formatCode>
                <c:ptCount val="7"/>
                <c:pt idx="0">
                  <c:v>8684363.75</c:v>
                </c:pt>
                <c:pt idx="1">
                  <c:v>0</c:v>
                </c:pt>
                <c:pt idx="2">
                  <c:v>0</c:v>
                </c:pt>
                <c:pt idx="3">
                  <c:v>0</c:v>
                </c:pt>
                <c:pt idx="4">
                  <c:v>0</c:v>
                </c:pt>
                <c:pt idx="5">
                  <c:v>0</c:v>
                </c:pt>
                <c:pt idx="6">
                  <c:v>0</c:v>
                </c:pt>
              </c:numCache>
            </c:numRef>
          </c:val>
          <c:extLst>
            <c:ext xmlns:c16="http://schemas.microsoft.com/office/drawing/2014/chart" uri="{C3380CC4-5D6E-409C-BE32-E72D297353CC}">
              <c16:uniqueId val="{00000000-6D6D-4B7F-AACB-A889532E8479}"/>
            </c:ext>
          </c:extLst>
        </c:ser>
        <c:ser>
          <c:idx val="1"/>
          <c:order val="3"/>
          <c:tx>
            <c:strRef>
              <c:f>'5a. ASM'!$C$13</c:f>
              <c:strCache>
                <c:ptCount val="1"/>
                <c:pt idx="0">
                  <c:v>TD-SCDMA</c:v>
                </c:pt>
              </c:strCache>
            </c:strRef>
          </c:tx>
          <c:spPr>
            <a:solidFill>
              <a:schemeClr val="accent6">
                <a:lumMod val="40000"/>
                <a:lumOff val="60000"/>
              </a:schemeClr>
            </a:solidFill>
            <a:ln>
              <a:noFill/>
            </a:ln>
            <a:effectLst/>
          </c:spPr>
          <c:invertIfNegative val="0"/>
          <c:cat>
            <c:numRef>
              <c:f>'5a. ASM'!$L$9:$R$9</c:f>
              <c:numCache>
                <c:formatCode>General</c:formatCode>
                <c:ptCount val="7"/>
                <c:pt idx="0">
                  <c:v>2018</c:v>
                </c:pt>
                <c:pt idx="1">
                  <c:v>2019</c:v>
                </c:pt>
                <c:pt idx="2">
                  <c:v>2020</c:v>
                </c:pt>
                <c:pt idx="3">
                  <c:v>2021</c:v>
                </c:pt>
                <c:pt idx="4">
                  <c:v>2022</c:v>
                </c:pt>
                <c:pt idx="5">
                  <c:v>2023</c:v>
                </c:pt>
                <c:pt idx="6">
                  <c:v>2024</c:v>
                </c:pt>
              </c:numCache>
            </c:numRef>
          </c:cat>
          <c:val>
            <c:numRef>
              <c:f>'5a. ASM'!$L$13:$R$13</c:f>
              <c:numCache>
                <c:formatCode>#,##0</c:formatCode>
                <c:ptCount val="7"/>
                <c:pt idx="0">
                  <c:v>4000000</c:v>
                </c:pt>
                <c:pt idx="1">
                  <c:v>0</c:v>
                </c:pt>
                <c:pt idx="2">
                  <c:v>1.5922083096420235E-9</c:v>
                </c:pt>
                <c:pt idx="3">
                  <c:v>0.20000000248689959</c:v>
                </c:pt>
                <c:pt idx="4">
                  <c:v>4.9936741824963159E-9</c:v>
                </c:pt>
                <c:pt idx="5">
                  <c:v>-0.199999992499551</c:v>
                </c:pt>
                <c:pt idx="6">
                  <c:v>-0.39999998999277597</c:v>
                </c:pt>
              </c:numCache>
            </c:numRef>
          </c:val>
          <c:extLst>
            <c:ext xmlns:c16="http://schemas.microsoft.com/office/drawing/2014/chart" uri="{C3380CC4-5D6E-409C-BE32-E72D297353CC}">
              <c16:uniqueId val="{00000003-6D6D-4B7F-AACB-A889532E8479}"/>
            </c:ext>
          </c:extLst>
        </c:ser>
        <c:ser>
          <c:idx val="5"/>
          <c:order val="4"/>
          <c:tx>
            <c:strRef>
              <c:f>'5a. ASM'!$C$14</c:f>
              <c:strCache>
                <c:ptCount val="1"/>
                <c:pt idx="0">
                  <c:v>TD-LTE</c:v>
                </c:pt>
              </c:strCache>
            </c:strRef>
          </c:tx>
          <c:spPr>
            <a:solidFill>
              <a:schemeClr val="accent1">
                <a:tint val="50000"/>
              </a:schemeClr>
            </a:solidFill>
            <a:ln>
              <a:noFill/>
            </a:ln>
            <a:effectLst/>
          </c:spPr>
          <c:invertIfNegative val="0"/>
          <c:cat>
            <c:numRef>
              <c:f>'5a. ASM'!$L$9:$R$9</c:f>
              <c:numCache>
                <c:formatCode>General</c:formatCode>
                <c:ptCount val="7"/>
                <c:pt idx="0">
                  <c:v>2018</c:v>
                </c:pt>
                <c:pt idx="1">
                  <c:v>2019</c:v>
                </c:pt>
                <c:pt idx="2">
                  <c:v>2020</c:v>
                </c:pt>
                <c:pt idx="3">
                  <c:v>2021</c:v>
                </c:pt>
                <c:pt idx="4">
                  <c:v>2022</c:v>
                </c:pt>
                <c:pt idx="5">
                  <c:v>2023</c:v>
                </c:pt>
                <c:pt idx="6">
                  <c:v>2024</c:v>
                </c:pt>
              </c:numCache>
            </c:numRef>
          </c:cat>
          <c:val>
            <c:numRef>
              <c:f>'5a. ASM'!$L$14:$R$14</c:f>
              <c:numCache>
                <c:formatCode>#,##0</c:formatCode>
                <c:ptCount val="7"/>
                <c:pt idx="0">
                  <c:v>100000000</c:v>
                </c:pt>
                <c:pt idx="1">
                  <c:v>95000000</c:v>
                </c:pt>
                <c:pt idx="2">
                  <c:v>90250000</c:v>
                </c:pt>
                <c:pt idx="3">
                  <c:v>70649345.484999999</c:v>
                </c:pt>
                <c:pt idx="4">
                  <c:v>57083801.432399996</c:v>
                </c:pt>
                <c:pt idx="5">
                  <c:v>43518257.379799999</c:v>
                </c:pt>
                <c:pt idx="6">
                  <c:v>29952713.327199999</c:v>
                </c:pt>
              </c:numCache>
            </c:numRef>
          </c:val>
          <c:extLst>
            <c:ext xmlns:c16="http://schemas.microsoft.com/office/drawing/2014/chart" uri="{C3380CC4-5D6E-409C-BE32-E72D297353CC}">
              <c16:uniqueId val="{00000004-6D6D-4B7F-AACB-A889532E8479}"/>
            </c:ext>
          </c:extLst>
        </c:ser>
        <c:ser>
          <c:idx val="2"/>
          <c:order val="5"/>
          <c:tx>
            <c:strRef>
              <c:f>'5a. ASM'!$C$15</c:f>
              <c:strCache>
                <c:ptCount val="1"/>
                <c:pt idx="0">
                  <c:v>LTE-FDD</c:v>
                </c:pt>
              </c:strCache>
            </c:strRef>
          </c:tx>
          <c:spPr>
            <a:solidFill>
              <a:schemeClr val="accent1">
                <a:shade val="90000"/>
              </a:schemeClr>
            </a:solidFill>
            <a:ln>
              <a:noFill/>
            </a:ln>
            <a:effectLst/>
          </c:spPr>
          <c:invertIfNegative val="0"/>
          <c:cat>
            <c:numRef>
              <c:f>'5a. ASM'!$L$9:$R$9</c:f>
              <c:numCache>
                <c:formatCode>General</c:formatCode>
                <c:ptCount val="7"/>
                <c:pt idx="0">
                  <c:v>2018</c:v>
                </c:pt>
                <c:pt idx="1">
                  <c:v>2019</c:v>
                </c:pt>
                <c:pt idx="2">
                  <c:v>2020</c:v>
                </c:pt>
                <c:pt idx="3">
                  <c:v>2021</c:v>
                </c:pt>
                <c:pt idx="4">
                  <c:v>2022</c:v>
                </c:pt>
                <c:pt idx="5">
                  <c:v>2023</c:v>
                </c:pt>
                <c:pt idx="6">
                  <c:v>2024</c:v>
                </c:pt>
              </c:numCache>
            </c:numRef>
          </c:cat>
          <c:val>
            <c:numRef>
              <c:f>'5a. ASM'!$L$15:$R$15</c:f>
              <c:numCache>
                <c:formatCode>#,##0</c:formatCode>
                <c:ptCount val="7"/>
                <c:pt idx="0">
                  <c:v>120000000</c:v>
                </c:pt>
                <c:pt idx="1">
                  <c:v>114000000</c:v>
                </c:pt>
                <c:pt idx="2">
                  <c:v>108300000</c:v>
                </c:pt>
                <c:pt idx="3">
                  <c:v>59349200.860000014</c:v>
                </c:pt>
                <c:pt idx="4">
                  <c:v>29992777.155500002</c:v>
                </c:pt>
                <c:pt idx="5">
                  <c:v>16000000</c:v>
                </c:pt>
                <c:pt idx="6">
                  <c:v>2007222.8444999999</c:v>
                </c:pt>
              </c:numCache>
            </c:numRef>
          </c:val>
          <c:extLst>
            <c:ext xmlns:c16="http://schemas.microsoft.com/office/drawing/2014/chart" uri="{C3380CC4-5D6E-409C-BE32-E72D297353CC}">
              <c16:uniqueId val="{00000005-6D6D-4B7F-AACB-A889532E8479}"/>
            </c:ext>
          </c:extLst>
        </c:ser>
        <c:dLbls>
          <c:showLegendKey val="0"/>
          <c:showVal val="0"/>
          <c:showCatName val="0"/>
          <c:showSerName val="0"/>
          <c:showPercent val="0"/>
          <c:showBubbleSize val="0"/>
        </c:dLbls>
        <c:gapWidth val="150"/>
        <c:overlap val="100"/>
        <c:axId val="462419704"/>
        <c:axId val="462669808"/>
        <c:extLst>
          <c:ext xmlns:c15="http://schemas.microsoft.com/office/drawing/2012/chart" uri="{02D57815-91ED-43cb-92C2-25804820EDAC}">
            <c15:filteredBarSeries>
              <c15:ser>
                <c:idx val="3"/>
                <c:order val="1"/>
                <c:tx>
                  <c:strRef>
                    <c:extLst>
                      <c:ext uri="{02D57815-91ED-43cb-92C2-25804820EDAC}">
                        <c15:formulaRef>
                          <c15:sqref>'5a. ASM'!$C$11</c15:sqref>
                        </c15:formulaRef>
                      </c:ext>
                    </c:extLst>
                    <c:strCache>
                      <c:ptCount val="1"/>
                      <c:pt idx="0">
                        <c:v>CDMA/EVDO</c:v>
                      </c:pt>
                    </c:strCache>
                  </c:strRef>
                </c:tx>
                <c:spPr>
                  <a:solidFill>
                    <a:schemeClr val="accent1">
                      <a:tint val="90000"/>
                    </a:schemeClr>
                  </a:solidFill>
                  <a:ln>
                    <a:noFill/>
                  </a:ln>
                  <a:effectLst/>
                </c:spPr>
                <c:invertIfNegative val="0"/>
                <c:cat>
                  <c:numRef>
                    <c:extLst>
                      <c:ext uri="{02D57815-91ED-43cb-92C2-25804820EDAC}">
                        <c15:formulaRef>
                          <c15:sqref>'5a. ASM'!$L$9:$R$9</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uri="{02D57815-91ED-43cb-92C2-25804820EDAC}">
                        <c15:formulaRef>
                          <c15:sqref>'5a. ASM'!$L$11:$R$11</c15:sqref>
                        </c15:formulaRef>
                      </c:ext>
                    </c:extLst>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1-6D6D-4B7F-AACB-A889532E8479}"/>
                  </c:ext>
                </c:extLst>
              </c15:ser>
            </c15:filteredBarSeries>
            <c15:filteredBarSeries>
              <c15:ser>
                <c:idx val="4"/>
                <c:order val="2"/>
                <c:tx>
                  <c:strRef>
                    <c:extLst xmlns:c15="http://schemas.microsoft.com/office/drawing/2012/chart">
                      <c:ext xmlns:c15="http://schemas.microsoft.com/office/drawing/2012/chart" uri="{02D57815-91ED-43cb-92C2-25804820EDAC}">
                        <c15:formulaRef>
                          <c15:sqref>'5a. ASM'!$C$12</c15:sqref>
                        </c15:formulaRef>
                      </c:ext>
                    </c:extLst>
                    <c:strCache>
                      <c:ptCount val="1"/>
                      <c:pt idx="0">
                        <c:v>WCDMA/HSPA</c:v>
                      </c:pt>
                    </c:strCache>
                  </c:strRef>
                </c:tx>
                <c:spPr>
                  <a:solidFill>
                    <a:schemeClr val="accent1">
                      <a:tint val="70000"/>
                    </a:schemeClr>
                  </a:solidFill>
                  <a:ln>
                    <a:noFill/>
                  </a:ln>
                  <a:effectLst/>
                </c:spPr>
                <c:invertIfNegative val="0"/>
                <c:cat>
                  <c:numRef>
                    <c:extLst xmlns:c15="http://schemas.microsoft.com/office/drawing/2012/chart">
                      <c:ext xmlns:c15="http://schemas.microsoft.com/office/drawing/2012/chart" uri="{02D57815-91ED-43cb-92C2-25804820EDAC}">
                        <c15:formulaRef>
                          <c15:sqref>'5a. ASM'!$L$9:$R$9</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xmlns:c15="http://schemas.microsoft.com/office/drawing/2012/chart">
                      <c:ext xmlns:c15="http://schemas.microsoft.com/office/drawing/2012/chart" uri="{02D57815-91ED-43cb-92C2-25804820EDAC}">
                        <c15:formulaRef>
                          <c15:sqref>'5a. ASM'!$L$12:$R$12</c15:sqref>
                        </c15:formulaRef>
                      </c:ext>
                    </c:extLst>
                    <c:numCache>
                      <c:formatCode>#,##0</c:formatCode>
                      <c:ptCount val="7"/>
                      <c:pt idx="0">
                        <c:v>0</c:v>
                      </c:pt>
                      <c:pt idx="1">
                        <c:v>0</c:v>
                      </c:pt>
                      <c:pt idx="2">
                        <c:v>0</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2-6D6D-4B7F-AACB-A889532E8479}"/>
                  </c:ext>
                </c:extLst>
              </c15:ser>
            </c15:filteredBarSeries>
          </c:ext>
        </c:extLst>
      </c:barChart>
      <c:catAx>
        <c:axId val="462419704"/>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462669808"/>
        <c:crosses val="autoZero"/>
        <c:auto val="1"/>
        <c:lblAlgn val="ctr"/>
        <c:lblOffset val="100"/>
        <c:noMultiLvlLbl val="0"/>
      </c:catAx>
      <c:valAx>
        <c:axId val="462669808"/>
        <c:scaling>
          <c:orientation val="minMax"/>
          <c:min val="0"/>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r>
                  <a:rPr lang="en-US"/>
                  <a:t>ASM Shipments</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endParaRPr lang="en-US"/>
            </a:p>
          </c:txPr>
        </c:title>
        <c:numFmt formatCode="#,##0,,\ &quot; M&quot;"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462419704"/>
        <c:crosses val="autoZero"/>
        <c:crossBetween val="between"/>
      </c:valAx>
      <c:spPr>
        <a:solidFill>
          <a:schemeClr val="bg1"/>
        </a:solidFill>
        <a:ln>
          <a:noFill/>
        </a:ln>
        <a:effectLst/>
      </c:spPr>
    </c:plotArea>
    <c:legend>
      <c:legendPos val="r"/>
      <c:layout>
        <c:manualLayout>
          <c:xMode val="edge"/>
          <c:yMode val="edge"/>
          <c:x val="0.73698757152963534"/>
          <c:y val="0.21494161055954966"/>
          <c:w val="0.24706346515298028"/>
          <c:h val="0.5943056031039598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1200">
          <a:latin typeface="Candara" pitchFamily="34" charset="0"/>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lineChart>
        <c:grouping val="standard"/>
        <c:varyColors val="0"/>
        <c:ser>
          <c:idx val="5"/>
          <c:order val="0"/>
          <c:tx>
            <c:strRef>
              <c:f>'5a. ASM'!$C$20</c:f>
              <c:strCache>
                <c:ptCount val="1"/>
                <c:pt idx="0">
                  <c:v>GSM/EDGE</c:v>
                </c:pt>
              </c:strCache>
            </c:strRef>
          </c:tx>
          <c:spPr>
            <a:ln w="28575" cap="rnd" cmpd="sng" algn="ctr">
              <a:solidFill>
                <a:schemeClr val="accent1">
                  <a:tint val="50000"/>
                  <a:shade val="95000"/>
                  <a:satMod val="105000"/>
                </a:schemeClr>
              </a:solidFill>
              <a:prstDash val="solid"/>
              <a:round/>
            </a:ln>
            <a:effectLst/>
          </c:spPr>
          <c:marker>
            <c:symbol val="none"/>
          </c:marker>
          <c:cat>
            <c:numRef>
              <c:extLst>
                <c:ext xmlns:c15="http://schemas.microsoft.com/office/drawing/2012/chart" uri="{02D57815-91ED-43cb-92C2-25804820EDAC}">
                  <c15:fullRef>
                    <c15:sqref>'5a. ASM'!$I$19:$R$19</c15:sqref>
                  </c15:fullRef>
                </c:ext>
              </c:extLst>
              <c:f>'5a. ASM'!$L$19:$R$19</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'5a. ASM'!$I$20:$R$20</c15:sqref>
                  </c15:fullRef>
                </c:ext>
              </c:extLst>
              <c:f>'5a. ASM'!$L$20:$R$20</c:f>
              <c:numCache>
                <c:formatCode>_("$"* #,##0.00_);_("$"* \(#,##0.00\);_("$"* "-"??_);_(@_)</c:formatCode>
                <c:ptCount val="7"/>
                <c:pt idx="0">
                  <c:v>0.20609616616799997</c:v>
                </c:pt>
                <c:pt idx="1">
                  <c:v>0.19991328118295998</c:v>
                </c:pt>
              </c:numCache>
            </c:numRef>
          </c:val>
          <c:smooth val="0"/>
          <c:extLst>
            <c:ext xmlns:c16="http://schemas.microsoft.com/office/drawing/2014/chart" uri="{C3380CC4-5D6E-409C-BE32-E72D297353CC}">
              <c16:uniqueId val="{00000000-8F7F-448B-B5AD-06415B1D6D02}"/>
            </c:ext>
          </c:extLst>
        </c:ser>
        <c:ser>
          <c:idx val="0"/>
          <c:order val="3"/>
          <c:tx>
            <c:strRef>
              <c:f>'5a. ASM'!$C$23</c:f>
              <c:strCache>
                <c:ptCount val="1"/>
                <c:pt idx="0">
                  <c:v>TD-SCDMA</c:v>
                </c:pt>
              </c:strCache>
            </c:strRef>
          </c:tx>
          <c:spPr>
            <a:ln w="28575" cap="rnd" cmpd="sng" algn="ctr">
              <a:solidFill>
                <a:schemeClr val="accent6">
                  <a:lumMod val="60000"/>
                  <a:lumOff val="40000"/>
                </a:schemeClr>
              </a:solidFill>
              <a:prstDash val="solid"/>
              <a:round/>
            </a:ln>
            <a:effectLst/>
          </c:spPr>
          <c:marker>
            <c:symbol val="none"/>
          </c:marker>
          <c:cat>
            <c:numRef>
              <c:extLst>
                <c:ext xmlns:c15="http://schemas.microsoft.com/office/drawing/2012/chart" uri="{02D57815-91ED-43cb-92C2-25804820EDAC}">
                  <c15:fullRef>
                    <c15:sqref>'5a. ASM'!$I$19:$R$19</c15:sqref>
                  </c15:fullRef>
                </c:ext>
              </c:extLst>
              <c:f>'5a. ASM'!$L$19:$R$19</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'5a. ASM'!$I$23:$R$23</c15:sqref>
                  </c15:fullRef>
                </c:ext>
              </c:extLst>
              <c:f>'5a. ASM'!$L$23:$R$23</c:f>
              <c:numCache>
                <c:formatCode>_("$"* #,##0.00_);_("$"* \(#,##0.00\);_("$"* "-"??_);_(@_)</c:formatCode>
                <c:ptCount val="7"/>
                <c:pt idx="0">
                  <c:v>0.22581599999999996</c:v>
                </c:pt>
                <c:pt idx="1">
                  <c:v>0.23</c:v>
                </c:pt>
              </c:numCache>
            </c:numRef>
          </c:val>
          <c:smooth val="0"/>
          <c:extLst>
            <c:ext xmlns:c16="http://schemas.microsoft.com/office/drawing/2014/chart" uri="{C3380CC4-5D6E-409C-BE32-E72D297353CC}">
              <c16:uniqueId val="{00000002-8F7F-448B-B5AD-06415B1D6D02}"/>
            </c:ext>
          </c:extLst>
        </c:ser>
        <c:ser>
          <c:idx val="4"/>
          <c:order val="4"/>
          <c:tx>
            <c:strRef>
              <c:f>'5a. ASM'!$C$24</c:f>
              <c:strCache>
                <c:ptCount val="1"/>
                <c:pt idx="0">
                  <c:v>TD-LTE</c:v>
                </c:pt>
              </c:strCache>
            </c:strRef>
          </c:tx>
          <c:spPr>
            <a:ln w="28575" cap="rnd" cmpd="sng" algn="ctr">
              <a:solidFill>
                <a:schemeClr val="accent1">
                  <a:tint val="70000"/>
                  <a:shade val="95000"/>
                  <a:satMod val="105000"/>
                </a:schemeClr>
              </a:solidFill>
              <a:prstDash val="solid"/>
              <a:round/>
            </a:ln>
            <a:effectLst/>
          </c:spPr>
          <c:marker>
            <c:symbol val="none"/>
          </c:marker>
          <c:cat>
            <c:numRef>
              <c:extLst>
                <c:ext xmlns:c15="http://schemas.microsoft.com/office/drawing/2012/chart" uri="{02D57815-91ED-43cb-92C2-25804820EDAC}">
                  <c15:fullRef>
                    <c15:sqref>'5a. ASM'!$I$19:$R$19</c15:sqref>
                  </c15:fullRef>
                </c:ext>
              </c:extLst>
              <c:f>'5a. ASM'!$L$19:$R$19</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'5a. ASM'!$I$24:$R$24</c15:sqref>
                  </c15:fullRef>
                </c:ext>
              </c:extLst>
              <c:f>'5a. ASM'!$L$24:$R$24</c:f>
              <c:numCache>
                <c:formatCode>_("$"* #,##0.00_);_("$"* \(#,##0.00\);_("$"* "-"??_);_(@_)</c:formatCode>
                <c:ptCount val="7"/>
                <c:pt idx="0">
                  <c:v>0.70230187350000006</c:v>
                </c:pt>
                <c:pt idx="1">
                  <c:v>0.63207168615000009</c:v>
                </c:pt>
                <c:pt idx="2">
                  <c:v>0.56886451753500011</c:v>
                </c:pt>
                <c:pt idx="3">
                  <c:v>0.51197806578150007</c:v>
                </c:pt>
                <c:pt idx="4">
                  <c:v>0.46078025920335008</c:v>
                </c:pt>
                <c:pt idx="5">
                  <c:v>0.41470223328301509</c:v>
                </c:pt>
                <c:pt idx="6">
                  <c:v>0.37323200995471356</c:v>
                </c:pt>
              </c:numCache>
            </c:numRef>
          </c:val>
          <c:smooth val="0"/>
          <c:extLst>
            <c:ext xmlns:c16="http://schemas.microsoft.com/office/drawing/2014/chart" uri="{C3380CC4-5D6E-409C-BE32-E72D297353CC}">
              <c16:uniqueId val="{00000003-8F7F-448B-B5AD-06415B1D6D02}"/>
            </c:ext>
          </c:extLst>
        </c:ser>
        <c:ser>
          <c:idx val="1"/>
          <c:order val="5"/>
          <c:tx>
            <c:strRef>
              <c:f>'5a. ASM'!$C$25</c:f>
              <c:strCache>
                <c:ptCount val="1"/>
                <c:pt idx="0">
                  <c:v>LTE-FDD</c:v>
                </c:pt>
              </c:strCache>
            </c:strRef>
          </c:tx>
          <c:spPr>
            <a:ln w="28575" cap="rnd" cmpd="sng" algn="ctr">
              <a:solidFill>
                <a:schemeClr val="accent1">
                  <a:shade val="70000"/>
                  <a:shade val="95000"/>
                  <a:satMod val="105000"/>
                </a:schemeClr>
              </a:solidFill>
              <a:prstDash val="solid"/>
              <a:round/>
            </a:ln>
            <a:effectLst/>
          </c:spPr>
          <c:marker>
            <c:symbol val="none"/>
          </c:marker>
          <c:cat>
            <c:numRef>
              <c:extLst>
                <c:ext xmlns:c15="http://schemas.microsoft.com/office/drawing/2012/chart" uri="{02D57815-91ED-43cb-92C2-25804820EDAC}">
                  <c15:fullRef>
                    <c15:sqref>'5a. ASM'!$I$19:$R$19</c15:sqref>
                  </c15:fullRef>
                </c:ext>
              </c:extLst>
              <c:f>'5a. ASM'!$L$19:$R$19</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'5a. ASM'!$I$25:$R$25</c15:sqref>
                  </c15:fullRef>
                </c:ext>
              </c:extLst>
              <c:f>'5a. ASM'!$L$25:$R$25</c:f>
              <c:numCache>
                <c:formatCode>_("$"* #,##0.00_);_("$"* \(#,##0.00\);_("$"* "-"??_);_(@_)</c:formatCode>
                <c:ptCount val="7"/>
                <c:pt idx="0">
                  <c:v>0.70230187350000006</c:v>
                </c:pt>
                <c:pt idx="1">
                  <c:v>0.63207168615000009</c:v>
                </c:pt>
                <c:pt idx="2">
                  <c:v>0.56886451753500011</c:v>
                </c:pt>
                <c:pt idx="3">
                  <c:v>0.51197806578150007</c:v>
                </c:pt>
                <c:pt idx="4">
                  <c:v>0.46078025920335008</c:v>
                </c:pt>
                <c:pt idx="5">
                  <c:v>0.41470223328301509</c:v>
                </c:pt>
                <c:pt idx="6">
                  <c:v>0.37323200995471356</c:v>
                </c:pt>
              </c:numCache>
            </c:numRef>
          </c:val>
          <c:smooth val="0"/>
          <c:extLst>
            <c:ext xmlns:c16="http://schemas.microsoft.com/office/drawing/2014/chart" uri="{C3380CC4-5D6E-409C-BE32-E72D297353CC}">
              <c16:uniqueId val="{00000004-8F7F-448B-B5AD-06415B1D6D02}"/>
            </c:ext>
          </c:extLst>
        </c:ser>
        <c:dLbls>
          <c:showLegendKey val="0"/>
          <c:showVal val="0"/>
          <c:showCatName val="0"/>
          <c:showSerName val="0"/>
          <c:showPercent val="0"/>
          <c:showBubbleSize val="0"/>
        </c:dLbls>
        <c:smooth val="0"/>
        <c:axId val="462670592"/>
        <c:axId val="462670984"/>
        <c:extLst>
          <c:ext xmlns:c15="http://schemas.microsoft.com/office/drawing/2012/chart" uri="{02D57815-91ED-43cb-92C2-25804820EDAC}">
            <c15:filteredLineSeries>
              <c15:ser>
                <c:idx val="2"/>
                <c:order val="1"/>
                <c:tx>
                  <c:strRef>
                    <c:extLst>
                      <c:ext uri="{02D57815-91ED-43cb-92C2-25804820EDAC}">
                        <c15:formulaRef>
                          <c15:sqref>'5a. ASM'!$C$21</c15:sqref>
                        </c15:formulaRef>
                      </c:ext>
                    </c:extLst>
                    <c:strCache>
                      <c:ptCount val="1"/>
                      <c:pt idx="0">
                        <c:v>CDMA/EVDO</c:v>
                      </c:pt>
                    </c:strCache>
                  </c:strRef>
                </c:tx>
                <c:spPr>
                  <a:ln w="28575" cap="rnd" cmpd="sng" algn="ctr">
                    <a:solidFill>
                      <a:schemeClr val="accent1">
                        <a:shade val="90000"/>
                        <a:shade val="95000"/>
                        <a:satMod val="105000"/>
                      </a:schemeClr>
                    </a:solidFill>
                    <a:prstDash val="solid"/>
                    <a:round/>
                  </a:ln>
                  <a:effectLst/>
                </c:spPr>
                <c:marker>
                  <c:symbol val="none"/>
                </c:marker>
                <c:cat>
                  <c:numRef>
                    <c:extLst>
                      <c:ext uri="{02D57815-91ED-43cb-92C2-25804820EDAC}">
                        <c15:fullRef>
                          <c15:sqref>'5a. ASM'!$I$19:$R$19</c15:sqref>
                        </c15:fullRef>
                        <c15:formulaRef>
                          <c15:sqref>'5a. ASM'!$L$19:$R$19</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uri="{02D57815-91ED-43cb-92C2-25804820EDAC}">
                        <c15:fullRef>
                          <c15:sqref>'5a. ASM'!$I$21:$R$21</c15:sqref>
                        </c15:fullRef>
                        <c15:formulaRef>
                          <c15:sqref>'5a. ASM'!$L$21:$R$21</c15:sqref>
                        </c15:formulaRef>
                      </c:ext>
                    </c:extLst>
                    <c:numCache>
                      <c:formatCode>_("$"* #,##0.00_);_("$"* \(#,##0.00\);_("$"* "-"??_);_(@_)</c:formatCode>
                      <c:ptCount val="7"/>
                      <c:pt idx="0">
                        <c:v>0</c:v>
                      </c:pt>
                    </c:numCache>
                  </c:numRef>
                </c:val>
                <c:smooth val="0"/>
                <c:extLst>
                  <c:ext xmlns:c16="http://schemas.microsoft.com/office/drawing/2014/chart" uri="{C3380CC4-5D6E-409C-BE32-E72D297353CC}">
                    <c16:uniqueId val="{00000005-8F7F-448B-B5AD-06415B1D6D02}"/>
                  </c:ext>
                </c:extLst>
              </c15:ser>
            </c15:filteredLineSeries>
            <c15:filteredLineSeries>
              <c15:ser>
                <c:idx val="3"/>
                <c:order val="2"/>
                <c:tx>
                  <c:strRef>
                    <c:extLst xmlns:c15="http://schemas.microsoft.com/office/drawing/2012/chart">
                      <c:ext xmlns:c15="http://schemas.microsoft.com/office/drawing/2012/chart" uri="{02D57815-91ED-43cb-92C2-25804820EDAC}">
                        <c15:formulaRef>
                          <c15:sqref>'5a. ASM'!$C$22</c15:sqref>
                        </c15:formulaRef>
                      </c:ext>
                    </c:extLst>
                    <c:strCache>
                      <c:ptCount val="1"/>
                      <c:pt idx="0">
                        <c:v>WCDMA/HSPA</c:v>
                      </c:pt>
                    </c:strCache>
                  </c:strRef>
                </c:tx>
                <c:spPr>
                  <a:ln w="28575" cap="rnd" cmpd="sng" algn="ctr">
                    <a:solidFill>
                      <a:schemeClr val="bg1">
                        <a:lumMod val="65000"/>
                      </a:schemeClr>
                    </a:solidFill>
                    <a:prstDash val="solid"/>
                    <a:round/>
                  </a:ln>
                  <a:effectLst/>
                </c:spPr>
                <c:marker>
                  <c:symbol val="none"/>
                </c:marker>
                <c:cat>
                  <c:numRef>
                    <c:extLst>
                      <c:ext xmlns:c15="http://schemas.microsoft.com/office/drawing/2012/chart" uri="{02D57815-91ED-43cb-92C2-25804820EDAC}">
                        <c15:fullRef>
                          <c15:sqref>'5a. ASM'!$I$19:$R$19</c15:sqref>
                        </c15:fullRef>
                        <c15:formulaRef>
                          <c15:sqref>'5a. ASM'!$L$19:$R$19</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'5a. ASM'!$I$22:$R$22</c15:sqref>
                        </c15:fullRef>
                        <c15:formulaRef>
                          <c15:sqref>'5a. ASM'!$L$22:$R$22</c15:sqref>
                        </c15:formulaRef>
                      </c:ext>
                    </c:extLst>
                    <c:numCache>
                      <c:formatCode>_("$"* #,##0.00_);_("$"* \(#,##0.00\);_("$"* "-"??_);_(@_)</c:formatCode>
                      <c:ptCount val="7"/>
                    </c:numCache>
                  </c:numRef>
                </c:val>
                <c:smooth val="0"/>
                <c:extLst xmlns:c15="http://schemas.microsoft.com/office/drawing/2012/chart">
                  <c:ext xmlns:c16="http://schemas.microsoft.com/office/drawing/2014/chart" uri="{C3380CC4-5D6E-409C-BE32-E72D297353CC}">
                    <c16:uniqueId val="{00000001-8F7F-448B-B5AD-06415B1D6D02}"/>
                  </c:ext>
                </c:extLst>
              </c15:ser>
            </c15:filteredLineSeries>
          </c:ext>
        </c:extLst>
      </c:lineChart>
      <c:catAx>
        <c:axId val="462670592"/>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462670984"/>
        <c:crosses val="autoZero"/>
        <c:auto val="1"/>
        <c:lblAlgn val="ctr"/>
        <c:lblOffset val="100"/>
        <c:noMultiLvlLbl val="0"/>
      </c:catAx>
      <c:valAx>
        <c:axId val="462670984"/>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r>
                  <a:rPr lang="en-US"/>
                  <a:t>ASM ASP </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endParaRPr lang="en-US"/>
            </a:p>
          </c:txPr>
        </c:title>
        <c:numFmt formatCode="_(&quot;$&quot;* #,##0.00_);_(&quot;$&quot;* \(#,##0.00\);_(&quot;$&quot;* &quot;-&quot;??_);_(@_)"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462670592"/>
        <c:crosses val="autoZero"/>
        <c:crossBetween val="between"/>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1200">
          <a:latin typeface="Candara" pitchFamily="34" charset="0"/>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areaChart>
        <c:grouping val="stacked"/>
        <c:varyColors val="0"/>
        <c:ser>
          <c:idx val="5"/>
          <c:order val="0"/>
          <c:tx>
            <c:strRef>
              <c:f>'5a. ASM'!$C$30</c:f>
              <c:strCache>
                <c:ptCount val="1"/>
                <c:pt idx="0">
                  <c:v>GSM/EDGE</c:v>
                </c:pt>
              </c:strCache>
            </c:strRef>
          </c:tx>
          <c:spPr>
            <a:solidFill>
              <a:schemeClr val="accent1">
                <a:tint val="50000"/>
              </a:schemeClr>
            </a:solidFill>
            <a:ln>
              <a:noFill/>
            </a:ln>
            <a:effectLst/>
          </c:spPr>
          <c:cat>
            <c:numRef>
              <c:f>'5a. ASM'!$K$29:$R$29</c:f>
              <c:numCache>
                <c:formatCode>General</c:formatCode>
                <c:ptCount val="8"/>
                <c:pt idx="0">
                  <c:v>2017</c:v>
                </c:pt>
                <c:pt idx="1">
                  <c:v>2018</c:v>
                </c:pt>
                <c:pt idx="2">
                  <c:v>2019</c:v>
                </c:pt>
                <c:pt idx="3">
                  <c:v>2020</c:v>
                </c:pt>
                <c:pt idx="4">
                  <c:v>2021</c:v>
                </c:pt>
                <c:pt idx="5">
                  <c:v>2022</c:v>
                </c:pt>
                <c:pt idx="6">
                  <c:v>2023</c:v>
                </c:pt>
                <c:pt idx="7">
                  <c:v>2024</c:v>
                </c:pt>
              </c:numCache>
            </c:numRef>
          </c:cat>
          <c:val>
            <c:numRef>
              <c:f>'5a. ASM'!$K$30:$R$30</c:f>
              <c:numCache>
                <c:formatCode>"$"#,##0,,\ " M"</c:formatCode>
                <c:ptCount val="8"/>
                <c:pt idx="0">
                  <c:v>3987482.7572333994</c:v>
                </c:pt>
                <c:pt idx="1">
                  <c:v>1789814.0744833553</c:v>
                </c:pt>
                <c:pt idx="2">
                  <c:v>0</c:v>
                </c:pt>
                <c:pt idx="3">
                  <c:v>0</c:v>
                </c:pt>
                <c:pt idx="4">
                  <c:v>0</c:v>
                </c:pt>
                <c:pt idx="5">
                  <c:v>0</c:v>
                </c:pt>
                <c:pt idx="6">
                  <c:v>0</c:v>
                </c:pt>
                <c:pt idx="7">
                  <c:v>0</c:v>
                </c:pt>
              </c:numCache>
            </c:numRef>
          </c:val>
          <c:extLst>
            <c:ext xmlns:c16="http://schemas.microsoft.com/office/drawing/2014/chart" uri="{C3380CC4-5D6E-409C-BE32-E72D297353CC}">
              <c16:uniqueId val="{00000000-EC7E-407E-833C-33733A92073C}"/>
            </c:ext>
          </c:extLst>
        </c:ser>
        <c:ser>
          <c:idx val="2"/>
          <c:order val="3"/>
          <c:tx>
            <c:strRef>
              <c:f>'5a. ASM'!$C$33</c:f>
              <c:strCache>
                <c:ptCount val="1"/>
                <c:pt idx="0">
                  <c:v>TD-SCDMA</c:v>
                </c:pt>
              </c:strCache>
            </c:strRef>
          </c:tx>
          <c:spPr>
            <a:solidFill>
              <a:schemeClr val="accent6">
                <a:lumMod val="60000"/>
                <a:lumOff val="40000"/>
              </a:schemeClr>
            </a:solidFill>
            <a:ln>
              <a:noFill/>
            </a:ln>
            <a:effectLst/>
          </c:spPr>
          <c:cat>
            <c:numRef>
              <c:f>'5a. ASM'!$K$29:$R$29</c:f>
              <c:numCache>
                <c:formatCode>General</c:formatCode>
                <c:ptCount val="8"/>
                <c:pt idx="0">
                  <c:v>2017</c:v>
                </c:pt>
                <c:pt idx="1">
                  <c:v>2018</c:v>
                </c:pt>
                <c:pt idx="2">
                  <c:v>2019</c:v>
                </c:pt>
                <c:pt idx="3">
                  <c:v>2020</c:v>
                </c:pt>
                <c:pt idx="4">
                  <c:v>2021</c:v>
                </c:pt>
                <c:pt idx="5">
                  <c:v>2022</c:v>
                </c:pt>
                <c:pt idx="6">
                  <c:v>2023</c:v>
                </c:pt>
                <c:pt idx="7">
                  <c:v>2024</c:v>
                </c:pt>
              </c:numCache>
            </c:numRef>
          </c:cat>
          <c:val>
            <c:numRef>
              <c:f>'5a. ASM'!$K$33:$R$33</c:f>
              <c:numCache>
                <c:formatCode>"$"#,##0,,\ " M"</c:formatCode>
                <c:ptCount val="8"/>
                <c:pt idx="0">
                  <c:v>2258159.9999999995</c:v>
                </c:pt>
                <c:pt idx="1">
                  <c:v>903263.99999999988</c:v>
                </c:pt>
                <c:pt idx="2">
                  <c:v>0</c:v>
                </c:pt>
                <c:pt idx="3">
                  <c:v>0</c:v>
                </c:pt>
                <c:pt idx="4">
                  <c:v>0</c:v>
                </c:pt>
                <c:pt idx="5">
                  <c:v>0</c:v>
                </c:pt>
                <c:pt idx="6">
                  <c:v>0</c:v>
                </c:pt>
                <c:pt idx="7">
                  <c:v>0</c:v>
                </c:pt>
              </c:numCache>
            </c:numRef>
          </c:val>
          <c:extLst>
            <c:ext xmlns:c16="http://schemas.microsoft.com/office/drawing/2014/chart" uri="{C3380CC4-5D6E-409C-BE32-E72D297353CC}">
              <c16:uniqueId val="{00000003-EC7E-407E-833C-33733A92073C}"/>
            </c:ext>
          </c:extLst>
        </c:ser>
        <c:ser>
          <c:idx val="3"/>
          <c:order val="4"/>
          <c:tx>
            <c:strRef>
              <c:f>'5a. ASM'!$C$34</c:f>
              <c:strCache>
                <c:ptCount val="1"/>
                <c:pt idx="0">
                  <c:v>TD-LTE</c:v>
                </c:pt>
              </c:strCache>
            </c:strRef>
          </c:tx>
          <c:spPr>
            <a:solidFill>
              <a:schemeClr val="accent1">
                <a:tint val="90000"/>
              </a:schemeClr>
            </a:solidFill>
            <a:ln>
              <a:noFill/>
            </a:ln>
            <a:effectLst/>
          </c:spPr>
          <c:cat>
            <c:numRef>
              <c:f>'5a. ASM'!$K$29:$R$29</c:f>
              <c:numCache>
                <c:formatCode>General</c:formatCode>
                <c:ptCount val="8"/>
                <c:pt idx="0">
                  <c:v>2017</c:v>
                </c:pt>
                <c:pt idx="1">
                  <c:v>2018</c:v>
                </c:pt>
                <c:pt idx="2">
                  <c:v>2019</c:v>
                </c:pt>
                <c:pt idx="3">
                  <c:v>2020</c:v>
                </c:pt>
                <c:pt idx="4">
                  <c:v>2021</c:v>
                </c:pt>
                <c:pt idx="5">
                  <c:v>2022</c:v>
                </c:pt>
                <c:pt idx="6">
                  <c:v>2023</c:v>
                </c:pt>
                <c:pt idx="7">
                  <c:v>2024</c:v>
                </c:pt>
              </c:numCache>
            </c:numRef>
          </c:cat>
          <c:val>
            <c:numRef>
              <c:f>'5a. ASM'!$K$34:$R$34</c:f>
              <c:numCache>
                <c:formatCode>"$"#,##0,,\ " M"</c:formatCode>
                <c:ptCount val="8"/>
                <c:pt idx="0">
                  <c:v>78033541.5</c:v>
                </c:pt>
                <c:pt idx="1">
                  <c:v>70230187.350000009</c:v>
                </c:pt>
                <c:pt idx="2">
                  <c:v>60046810.184250012</c:v>
                </c:pt>
                <c:pt idx="3">
                  <c:v>51340022.707533762</c:v>
                </c:pt>
                <c:pt idx="4">
                  <c:v>36170915.250139251</c:v>
                </c:pt>
                <c:pt idx="5">
                  <c:v>26303088.820333838</c:v>
                </c:pt>
                <c:pt idx="6">
                  <c:v>18047118.523988113</c:v>
                </c:pt>
                <c:pt idx="7">
                  <c:v>11179311.398708191</c:v>
                </c:pt>
              </c:numCache>
            </c:numRef>
          </c:val>
          <c:extLst>
            <c:ext xmlns:c16="http://schemas.microsoft.com/office/drawing/2014/chart" uri="{C3380CC4-5D6E-409C-BE32-E72D297353CC}">
              <c16:uniqueId val="{00000004-EC7E-407E-833C-33733A92073C}"/>
            </c:ext>
          </c:extLst>
        </c:ser>
        <c:ser>
          <c:idx val="4"/>
          <c:order val="5"/>
          <c:tx>
            <c:strRef>
              <c:f>'5a. ASM'!$C$35</c:f>
              <c:strCache>
                <c:ptCount val="1"/>
                <c:pt idx="0">
                  <c:v>LTE-FDD</c:v>
                </c:pt>
              </c:strCache>
            </c:strRef>
          </c:tx>
          <c:spPr>
            <a:solidFill>
              <a:schemeClr val="accent1">
                <a:tint val="70000"/>
              </a:schemeClr>
            </a:solidFill>
            <a:ln>
              <a:noFill/>
            </a:ln>
            <a:effectLst/>
          </c:spPr>
          <c:cat>
            <c:numRef>
              <c:f>'5a. ASM'!$K$29:$R$29</c:f>
              <c:numCache>
                <c:formatCode>General</c:formatCode>
                <c:ptCount val="8"/>
                <c:pt idx="0">
                  <c:v>2017</c:v>
                </c:pt>
                <c:pt idx="1">
                  <c:v>2018</c:v>
                </c:pt>
                <c:pt idx="2">
                  <c:v>2019</c:v>
                </c:pt>
                <c:pt idx="3">
                  <c:v>2020</c:v>
                </c:pt>
                <c:pt idx="4">
                  <c:v>2021</c:v>
                </c:pt>
                <c:pt idx="5">
                  <c:v>2022</c:v>
                </c:pt>
                <c:pt idx="6">
                  <c:v>2023</c:v>
                </c:pt>
                <c:pt idx="7">
                  <c:v>2024</c:v>
                </c:pt>
              </c:numCache>
            </c:numRef>
          </c:cat>
          <c:val>
            <c:numRef>
              <c:f>'5a. ASM'!$K$35:$R$35</c:f>
              <c:numCache>
                <c:formatCode>"$"#,##0,,\ " M"</c:formatCode>
                <c:ptCount val="8"/>
                <c:pt idx="0">
                  <c:v>93640249.799999997</c:v>
                </c:pt>
                <c:pt idx="1">
                  <c:v>84276224.820000008</c:v>
                </c:pt>
                <c:pt idx="2">
                  <c:v>72056172.221100017</c:v>
                </c:pt>
                <c:pt idx="3">
                  <c:v>61608027.249040514</c:v>
                </c:pt>
                <c:pt idx="4">
                  <c:v>30385489.061980549</c:v>
                </c:pt>
                <c:pt idx="5">
                  <c:v>13820079.631939609</c:v>
                </c:pt>
                <c:pt idx="6">
                  <c:v>6635235.7325282414</c:v>
                </c:pt>
                <c:pt idx="7">
                  <c:v>749159.81667975243</c:v>
                </c:pt>
              </c:numCache>
            </c:numRef>
          </c:val>
          <c:extLst>
            <c:ext xmlns:c16="http://schemas.microsoft.com/office/drawing/2014/chart" uri="{C3380CC4-5D6E-409C-BE32-E72D297353CC}">
              <c16:uniqueId val="{00000005-EC7E-407E-833C-33733A92073C}"/>
            </c:ext>
          </c:extLst>
        </c:ser>
        <c:dLbls>
          <c:showLegendKey val="0"/>
          <c:showVal val="0"/>
          <c:showCatName val="0"/>
          <c:showSerName val="0"/>
          <c:showPercent val="0"/>
          <c:showBubbleSize val="0"/>
        </c:dLbls>
        <c:axId val="462987208"/>
        <c:axId val="462987600"/>
        <c:extLst>
          <c:ext xmlns:c15="http://schemas.microsoft.com/office/drawing/2012/chart" uri="{02D57815-91ED-43cb-92C2-25804820EDAC}">
            <c15:filteredAreaSeries>
              <c15:ser>
                <c:idx val="0"/>
                <c:order val="1"/>
                <c:tx>
                  <c:strRef>
                    <c:extLst>
                      <c:ext uri="{02D57815-91ED-43cb-92C2-25804820EDAC}">
                        <c15:formulaRef>
                          <c15:sqref>'5a. ASM'!$C$31</c15:sqref>
                        </c15:formulaRef>
                      </c:ext>
                    </c:extLst>
                    <c:strCache>
                      <c:ptCount val="1"/>
                      <c:pt idx="0">
                        <c:v>CDMA/EVDO</c:v>
                      </c:pt>
                    </c:strCache>
                  </c:strRef>
                </c:tx>
                <c:spPr>
                  <a:solidFill>
                    <a:schemeClr val="accent1">
                      <a:shade val="50000"/>
                    </a:schemeClr>
                  </a:solidFill>
                  <a:ln>
                    <a:noFill/>
                  </a:ln>
                  <a:effectLst/>
                </c:spPr>
                <c:cat>
                  <c:numRef>
                    <c:extLst>
                      <c:ext uri="{02D57815-91ED-43cb-92C2-25804820EDAC}">
                        <c15:formulaRef>
                          <c15:sqref>'5a. ASM'!$K$29:$R$29</c15:sqref>
                        </c15:formulaRef>
                      </c:ext>
                    </c:extLst>
                    <c:numCache>
                      <c:formatCode>General</c:formatCode>
                      <c:ptCount val="8"/>
                      <c:pt idx="0">
                        <c:v>2017</c:v>
                      </c:pt>
                      <c:pt idx="1">
                        <c:v>2018</c:v>
                      </c:pt>
                      <c:pt idx="2">
                        <c:v>2019</c:v>
                      </c:pt>
                      <c:pt idx="3">
                        <c:v>2020</c:v>
                      </c:pt>
                      <c:pt idx="4">
                        <c:v>2021</c:v>
                      </c:pt>
                      <c:pt idx="5">
                        <c:v>2022</c:v>
                      </c:pt>
                      <c:pt idx="6">
                        <c:v>2023</c:v>
                      </c:pt>
                      <c:pt idx="7">
                        <c:v>2024</c:v>
                      </c:pt>
                    </c:numCache>
                  </c:numRef>
                </c:cat>
                <c:val>
                  <c:numRef>
                    <c:extLst>
                      <c:ext uri="{02D57815-91ED-43cb-92C2-25804820EDAC}">
                        <c15:formulaRef>
                          <c15:sqref>'5a. ASM'!$K$31:$R$31</c15:sqref>
                        </c15:formulaRef>
                      </c:ext>
                    </c:extLst>
                    <c:numCache>
                      <c:formatCode>"$"#,##0,,\ " M"</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EC7E-407E-833C-33733A92073C}"/>
                  </c:ext>
                </c:extLst>
              </c15:ser>
            </c15:filteredAreaSeries>
            <c15:filteredAreaSeries>
              <c15:ser>
                <c:idx val="1"/>
                <c:order val="2"/>
                <c:tx>
                  <c:strRef>
                    <c:extLst xmlns:c15="http://schemas.microsoft.com/office/drawing/2012/chart">
                      <c:ext xmlns:c15="http://schemas.microsoft.com/office/drawing/2012/chart" uri="{02D57815-91ED-43cb-92C2-25804820EDAC}">
                        <c15:formulaRef>
                          <c15:sqref>'5a. ASM'!$C$32</c15:sqref>
                        </c15:formulaRef>
                      </c:ext>
                    </c:extLst>
                    <c:strCache>
                      <c:ptCount val="1"/>
                      <c:pt idx="0">
                        <c:v>WCDMA/HSPA</c:v>
                      </c:pt>
                    </c:strCache>
                  </c:strRef>
                </c:tx>
                <c:spPr>
                  <a:solidFill>
                    <a:schemeClr val="accent1">
                      <a:shade val="70000"/>
                    </a:schemeClr>
                  </a:solidFill>
                  <a:ln>
                    <a:noFill/>
                  </a:ln>
                  <a:effectLst/>
                </c:spPr>
                <c:cat>
                  <c:numRef>
                    <c:extLst xmlns:c15="http://schemas.microsoft.com/office/drawing/2012/chart">
                      <c:ext xmlns:c15="http://schemas.microsoft.com/office/drawing/2012/chart" uri="{02D57815-91ED-43cb-92C2-25804820EDAC}">
                        <c15:formulaRef>
                          <c15:sqref>'5a. ASM'!$K$29:$R$29</c15:sqref>
                        </c15:formulaRef>
                      </c:ext>
                    </c:extLst>
                    <c:numCache>
                      <c:formatCode>General</c:formatCode>
                      <c:ptCount val="8"/>
                      <c:pt idx="0">
                        <c:v>2017</c:v>
                      </c:pt>
                      <c:pt idx="1">
                        <c:v>2018</c:v>
                      </c:pt>
                      <c:pt idx="2">
                        <c:v>2019</c:v>
                      </c:pt>
                      <c:pt idx="3">
                        <c:v>2020</c:v>
                      </c:pt>
                      <c:pt idx="4">
                        <c:v>2021</c:v>
                      </c:pt>
                      <c:pt idx="5">
                        <c:v>2022</c:v>
                      </c:pt>
                      <c:pt idx="6">
                        <c:v>2023</c:v>
                      </c:pt>
                      <c:pt idx="7">
                        <c:v>2024</c:v>
                      </c:pt>
                    </c:numCache>
                  </c:numRef>
                </c:cat>
                <c:val>
                  <c:numRef>
                    <c:extLst xmlns:c15="http://schemas.microsoft.com/office/drawing/2012/chart">
                      <c:ext xmlns:c15="http://schemas.microsoft.com/office/drawing/2012/chart" uri="{02D57815-91ED-43cb-92C2-25804820EDAC}">
                        <c15:formulaRef>
                          <c15:sqref>'5a. ASM'!$K$32:$R$32</c15:sqref>
                        </c15:formulaRef>
                      </c:ext>
                    </c:extLst>
                    <c:numCache>
                      <c:formatCode>"$"#,##0,,\ " M"</c:formatCode>
                      <c:ptCount val="8"/>
                      <c:pt idx="0">
                        <c:v>0</c:v>
                      </c:pt>
                      <c:pt idx="1">
                        <c:v>0</c:v>
                      </c:pt>
                      <c:pt idx="2">
                        <c:v>0</c:v>
                      </c:pt>
                      <c:pt idx="3">
                        <c:v>0</c:v>
                      </c:pt>
                      <c:pt idx="4">
                        <c:v>0</c:v>
                      </c:pt>
                      <c:pt idx="5">
                        <c:v>0</c:v>
                      </c:pt>
                      <c:pt idx="6">
                        <c:v>0</c:v>
                      </c:pt>
                      <c:pt idx="7">
                        <c:v>0</c:v>
                      </c:pt>
                    </c:numCache>
                  </c:numRef>
                </c:val>
                <c:extLst xmlns:c15="http://schemas.microsoft.com/office/drawing/2012/chart">
                  <c:ext xmlns:c16="http://schemas.microsoft.com/office/drawing/2014/chart" uri="{C3380CC4-5D6E-409C-BE32-E72D297353CC}">
                    <c16:uniqueId val="{00000002-EC7E-407E-833C-33733A92073C}"/>
                  </c:ext>
                </c:extLst>
              </c15:ser>
            </c15:filteredAreaSeries>
          </c:ext>
        </c:extLst>
      </c:areaChart>
      <c:catAx>
        <c:axId val="462987208"/>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crossAx val="462987600"/>
        <c:crosses val="autoZero"/>
        <c:auto val="1"/>
        <c:lblAlgn val="ctr"/>
        <c:lblOffset val="100"/>
        <c:noMultiLvlLbl val="0"/>
      </c:catAx>
      <c:valAx>
        <c:axId val="462987600"/>
        <c:scaling>
          <c:orientation val="minMax"/>
          <c:min val="0"/>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100" b="1" i="0" u="none" strike="noStrike" kern="1200" baseline="0">
                    <a:solidFill>
                      <a:schemeClr val="tx1"/>
                    </a:solidFill>
                    <a:latin typeface="Candara" pitchFamily="34" charset="0"/>
                    <a:ea typeface="+mn-ea"/>
                    <a:cs typeface="+mn-cs"/>
                  </a:defRPr>
                </a:pPr>
                <a:r>
                  <a:rPr lang="en-US"/>
                  <a:t>ASM Revenue </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solidFill>
                  <a:latin typeface="Candara" pitchFamily="34" charset="0"/>
                  <a:ea typeface="+mn-ea"/>
                  <a:cs typeface="+mn-cs"/>
                </a:defRPr>
              </a:pPr>
              <a:endParaRPr lang="en-US"/>
            </a:p>
          </c:txPr>
        </c:title>
        <c:numFmt formatCode="&quot;$&quot;#,##0,,&quot; M&quot;"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crossAx val="462987208"/>
        <c:crosses val="autoZero"/>
        <c:crossBetween val="midCat"/>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legend>
    <c:plotVisOnly val="1"/>
    <c:dispBlanksAs val="zero"/>
    <c:showDLblsOverMax val="0"/>
  </c:chart>
  <c:spPr>
    <a:solidFill>
      <a:schemeClr val="bg1"/>
    </a:solidFill>
    <a:ln w="9525" cap="flat" cmpd="sng" algn="ctr">
      <a:noFill/>
      <a:prstDash val="solid"/>
      <a:round/>
    </a:ln>
    <a:effectLst/>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pieChart>
        <c:varyColors val="1"/>
        <c:ser>
          <c:idx val="0"/>
          <c:order val="0"/>
          <c:explosion val="25"/>
          <c:dPt>
            <c:idx val="0"/>
            <c:bubble3D val="0"/>
            <c:spPr>
              <a:solidFill>
                <a:schemeClr val="tx1"/>
              </a:solidFill>
              <a:ln>
                <a:noFill/>
              </a:ln>
              <a:effectLst/>
            </c:spPr>
            <c:extLst>
              <c:ext xmlns:c16="http://schemas.microsoft.com/office/drawing/2014/chart" uri="{C3380CC4-5D6E-409C-BE32-E72D297353CC}">
                <c16:uniqueId val="{00000001-4B26-4FD2-B975-6B705E49B879}"/>
              </c:ext>
            </c:extLst>
          </c:dPt>
          <c:dPt>
            <c:idx val="1"/>
            <c:bubble3D val="0"/>
            <c:spPr>
              <a:solidFill>
                <a:schemeClr val="accent1">
                  <a:shade val="76000"/>
                </a:schemeClr>
              </a:solidFill>
              <a:ln>
                <a:noFill/>
              </a:ln>
              <a:effectLst/>
            </c:spPr>
            <c:extLst>
              <c:ext xmlns:c16="http://schemas.microsoft.com/office/drawing/2014/chart" uri="{C3380CC4-5D6E-409C-BE32-E72D297353CC}">
                <c16:uniqueId val="{00000003-4B26-4FD2-B975-6B705E49B879}"/>
              </c:ext>
            </c:extLst>
          </c:dPt>
          <c:dPt>
            <c:idx val="2"/>
            <c:bubble3D val="0"/>
            <c:spPr>
              <a:solidFill>
                <a:schemeClr val="bg1">
                  <a:lumMod val="65000"/>
                </a:schemeClr>
              </a:solidFill>
              <a:ln>
                <a:noFill/>
              </a:ln>
              <a:effectLst/>
            </c:spPr>
            <c:extLst>
              <c:ext xmlns:c16="http://schemas.microsoft.com/office/drawing/2014/chart" uri="{C3380CC4-5D6E-409C-BE32-E72D297353CC}">
                <c16:uniqueId val="{00000005-4B26-4FD2-B975-6B705E49B879}"/>
              </c:ext>
            </c:extLst>
          </c:dPt>
          <c:dPt>
            <c:idx val="3"/>
            <c:bubble3D val="0"/>
            <c:spPr>
              <a:solidFill>
                <a:schemeClr val="tx2"/>
              </a:solidFill>
              <a:ln>
                <a:noFill/>
              </a:ln>
              <a:effectLst/>
            </c:spPr>
            <c:extLst>
              <c:ext xmlns:c16="http://schemas.microsoft.com/office/drawing/2014/chart" uri="{C3380CC4-5D6E-409C-BE32-E72D297353CC}">
                <c16:uniqueId val="{00000007-4B26-4FD2-B975-6B705E49B879}"/>
              </c:ext>
            </c:extLst>
          </c:dPt>
          <c:dPt>
            <c:idx val="4"/>
            <c:bubble3D val="0"/>
            <c:spPr>
              <a:solidFill>
                <a:schemeClr val="accent1">
                  <a:tint val="54000"/>
                </a:schemeClr>
              </a:solidFill>
              <a:ln>
                <a:noFill/>
              </a:ln>
              <a:effectLst/>
            </c:spPr>
            <c:extLst>
              <c:ext xmlns:c16="http://schemas.microsoft.com/office/drawing/2014/chart" uri="{C3380CC4-5D6E-409C-BE32-E72D297353CC}">
                <c16:uniqueId val="{00000009-4B26-4FD2-B975-6B705E49B879}"/>
              </c:ext>
            </c:extLst>
          </c:dPt>
          <c:dPt>
            <c:idx val="5"/>
            <c:bubble3D val="0"/>
            <c:spPr>
              <a:solidFill>
                <a:schemeClr val="accent1">
                  <a:tint val="30000"/>
                </a:schemeClr>
              </a:solidFill>
              <a:ln>
                <a:noFill/>
              </a:ln>
              <a:effectLst/>
            </c:spPr>
            <c:extLst>
              <c:ext xmlns:c16="http://schemas.microsoft.com/office/drawing/2014/chart" uri="{C3380CC4-5D6E-409C-BE32-E72D297353CC}">
                <c16:uniqueId val="{0000000B-4B26-4FD2-B975-6B705E49B879}"/>
              </c:ext>
            </c:extLst>
          </c:dPt>
          <c:dPt>
            <c:idx val="6"/>
            <c:bubble3D val="0"/>
            <c:spPr>
              <a:solidFill>
                <a:schemeClr val="accent1">
                  <a:tint val="7000"/>
                </a:schemeClr>
              </a:solidFill>
              <a:ln>
                <a:noFill/>
              </a:ln>
              <a:effectLst/>
            </c:spPr>
            <c:extLst>
              <c:ext xmlns:c16="http://schemas.microsoft.com/office/drawing/2014/chart" uri="{C3380CC4-5D6E-409C-BE32-E72D297353CC}">
                <c16:uniqueId val="{0000000D-4B26-4FD2-B975-6B705E49B879}"/>
              </c:ext>
            </c:extLst>
          </c:dPt>
          <c:dPt>
            <c:idx val="7"/>
            <c:bubble3D val="0"/>
            <c:spPr>
              <a:solidFill>
                <a:schemeClr val="accent1">
                  <a:tint val="69000"/>
                </a:schemeClr>
              </a:solidFill>
              <a:ln>
                <a:noFill/>
              </a:ln>
              <a:effectLst/>
            </c:spPr>
            <c:extLst>
              <c:ext xmlns:c16="http://schemas.microsoft.com/office/drawing/2014/chart" uri="{C3380CC4-5D6E-409C-BE32-E72D297353CC}">
                <c16:uniqueId val="{0000000F-4B26-4FD2-B975-6B705E49B879}"/>
              </c:ext>
            </c:extLst>
          </c:dPt>
          <c:dPt>
            <c:idx val="8"/>
            <c:bubble3D val="0"/>
            <c:spPr>
              <a:solidFill>
                <a:schemeClr val="accent1">
                  <a:tint val="56000"/>
                </a:schemeClr>
              </a:solidFill>
              <a:ln>
                <a:noFill/>
              </a:ln>
              <a:effectLst/>
            </c:spPr>
            <c:extLst>
              <c:ext xmlns:c16="http://schemas.microsoft.com/office/drawing/2014/chart" uri="{C3380CC4-5D6E-409C-BE32-E72D297353CC}">
                <c16:uniqueId val="{00000011-4B26-4FD2-B975-6B705E49B879}"/>
              </c:ext>
            </c:extLst>
          </c:dPt>
          <c:dPt>
            <c:idx val="9"/>
            <c:bubble3D val="0"/>
            <c:spPr>
              <a:solidFill>
                <a:schemeClr val="accent1">
                  <a:tint val="43000"/>
                </a:schemeClr>
              </a:solidFill>
              <a:ln>
                <a:noFill/>
              </a:ln>
              <a:effectLst/>
            </c:spPr>
            <c:extLst>
              <c:ext xmlns:c16="http://schemas.microsoft.com/office/drawing/2014/chart" uri="{C3380CC4-5D6E-409C-BE32-E72D297353CC}">
                <c16:uniqueId val="{00000013-4B26-4FD2-B975-6B705E49B879}"/>
              </c:ext>
            </c:extLst>
          </c:dPt>
          <c:dLbls>
            <c:dLbl>
              <c:idx val="0"/>
              <c:layout>
                <c:manualLayout>
                  <c:x val="6.3397395230809298E-2"/>
                  <c:y val="4.654439228750252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B26-4FD2-B975-6B705E49B879}"/>
                </c:ext>
              </c:extLst>
            </c:dLbl>
            <c:dLbl>
              <c:idx val="1"/>
              <c:layout>
                <c:manualLayout>
                  <c:x val="-6.898782201987785E-3"/>
                  <c:y val="1.394028871391076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B26-4FD2-B975-6B705E49B879}"/>
                </c:ext>
              </c:extLst>
            </c:dLbl>
            <c:dLbl>
              <c:idx val="2"/>
              <c:layout>
                <c:manualLayout>
                  <c:x val="9.4893131259679887E-3"/>
                  <c:y val="8.9685597810910452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4B26-4FD2-B975-6B705E49B879}"/>
                </c:ext>
              </c:extLst>
            </c:dLbl>
            <c:dLbl>
              <c:idx val="3"/>
              <c:layout>
                <c:manualLayout>
                  <c:x val="4.6100835028757503E-2"/>
                  <c:y val="2.171589223702322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4B26-4FD2-B975-6B705E49B879}"/>
                </c:ext>
              </c:extLst>
            </c:dLbl>
            <c:dLbl>
              <c:idx val="4"/>
              <c:layout>
                <c:manualLayout>
                  <c:x val="-8.6054409075642796E-3"/>
                  <c:y val="1.662222619899785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4B26-4FD2-B975-6B705E49B879}"/>
                </c:ext>
              </c:extLst>
            </c:dLbl>
            <c:dLbl>
              <c:idx val="5"/>
              <c:layout>
                <c:manualLayout>
                  <c:x val="-0.16956126929631427"/>
                  <c:y val="3.5768854786008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4B26-4FD2-B975-6B705E49B879}"/>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Candara" pitchFamily="34" charset="0"/>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shade val="95000"/>
                      <a:satMod val="105000"/>
                    </a:schemeClr>
                  </a:solidFill>
                  <a:prstDash val="solid"/>
                  <a:round/>
                </a:ln>
                <a:effectLst/>
              </c:spPr>
            </c:leaderLines>
            <c:extLst>
              <c:ext xmlns:c15="http://schemas.microsoft.com/office/drawing/2012/chart" uri="{CE6537A1-D6FC-4f65-9D91-7224C49458BB}"/>
            </c:extLst>
          </c:dLbls>
          <c:cat>
            <c:strRef>
              <c:f>'5b. TxM'!$C$45:$C$53</c:f>
              <c:strCache>
                <c:ptCount val="9"/>
                <c:pt idx="0">
                  <c:v>Airoha</c:v>
                </c:pt>
                <c:pt idx="1">
                  <c:v>Huntersun</c:v>
                </c:pt>
                <c:pt idx="2">
                  <c:v>Murata</c:v>
                </c:pt>
                <c:pt idx="3">
                  <c:v>Qorvo</c:v>
                </c:pt>
                <c:pt idx="4">
                  <c:v>RDA</c:v>
                </c:pt>
                <c:pt idx="5">
                  <c:v>Skyworks</c:v>
                </c:pt>
                <c:pt idx="6">
                  <c:v>SmarterMicro</c:v>
                </c:pt>
                <c:pt idx="7">
                  <c:v>Vanchip</c:v>
                </c:pt>
                <c:pt idx="8">
                  <c:v>Others</c:v>
                </c:pt>
              </c:strCache>
            </c:strRef>
          </c:cat>
          <c:val>
            <c:numRef>
              <c:f>'5b. TxM'!$J$45:$J$53</c:f>
              <c:numCache>
                <c:formatCode>0.0%</c:formatCode>
                <c:ptCount val="9"/>
                <c:pt idx="0">
                  <c:v>0.08</c:v>
                </c:pt>
                <c:pt idx="1">
                  <c:v>0.01</c:v>
                </c:pt>
                <c:pt idx="2">
                  <c:v>7.0000000000000007E-2</c:v>
                </c:pt>
                <c:pt idx="3">
                  <c:v>0.35</c:v>
                </c:pt>
                <c:pt idx="4">
                  <c:v>0.02</c:v>
                </c:pt>
                <c:pt idx="5" formatCode="0%">
                  <c:v>0.4</c:v>
                </c:pt>
                <c:pt idx="6" formatCode="0%">
                  <c:v>0.02</c:v>
                </c:pt>
                <c:pt idx="7">
                  <c:v>0.03</c:v>
                </c:pt>
                <c:pt idx="8">
                  <c:v>1.9999999999999907E-2</c:v>
                </c:pt>
              </c:numCache>
            </c:numRef>
          </c:val>
          <c:extLst>
            <c:ext xmlns:c16="http://schemas.microsoft.com/office/drawing/2014/chart" uri="{C3380CC4-5D6E-409C-BE32-E72D297353CC}">
              <c16:uniqueId val="{00000014-4B26-4FD2-B975-6B705E49B879}"/>
            </c:ext>
          </c:extLst>
        </c:ser>
        <c:dLbls>
          <c:showLegendKey val="0"/>
          <c:showVal val="0"/>
          <c:showCatName val="1"/>
          <c:showSerName val="0"/>
          <c:showPercent val="1"/>
          <c:showBubbleSize val="0"/>
          <c:showLeaderLines val="1"/>
        </c:dLbls>
        <c:firstSliceAng val="94"/>
      </c:pieChart>
      <c:spPr>
        <a:noFill/>
        <a:ln>
          <a:noFill/>
        </a:ln>
        <a:effectLst/>
      </c:spPr>
    </c:plotArea>
    <c:plotVisOnly val="1"/>
    <c:dispBlanksAs val="gap"/>
    <c:showDLblsOverMax val="0"/>
  </c:chart>
  <c:spPr>
    <a:solidFill>
      <a:schemeClr val="bg1"/>
    </a:solidFill>
    <a:ln w="9525" cap="flat" cmpd="sng" algn="ctr">
      <a:noFill/>
      <a:prstDash val="solid"/>
      <a:round/>
    </a:ln>
    <a:effectLst/>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stacked"/>
        <c:varyColors val="0"/>
        <c:ser>
          <c:idx val="0"/>
          <c:order val="0"/>
          <c:tx>
            <c:strRef>
              <c:f>'5b. TxM'!$C$9</c:f>
              <c:strCache>
                <c:ptCount val="1"/>
                <c:pt idx="0">
                  <c:v>GSM/EDGE</c:v>
                </c:pt>
              </c:strCache>
            </c:strRef>
          </c:tx>
          <c:spPr>
            <a:solidFill>
              <a:schemeClr val="bg1">
                <a:lumMod val="75000"/>
              </a:schemeClr>
            </a:solidFill>
            <a:ln>
              <a:noFill/>
            </a:ln>
            <a:effectLst/>
          </c:spPr>
          <c:invertIfNegative val="0"/>
          <c:cat>
            <c:numRef>
              <c:f>'5b. TxM'!$L$8:$R$8</c:f>
              <c:numCache>
                <c:formatCode>General</c:formatCode>
                <c:ptCount val="7"/>
                <c:pt idx="0">
                  <c:v>2018</c:v>
                </c:pt>
                <c:pt idx="1">
                  <c:v>2019</c:v>
                </c:pt>
                <c:pt idx="2">
                  <c:v>2020</c:v>
                </c:pt>
                <c:pt idx="3">
                  <c:v>2021</c:v>
                </c:pt>
                <c:pt idx="4">
                  <c:v>2022</c:v>
                </c:pt>
                <c:pt idx="5">
                  <c:v>2023</c:v>
                </c:pt>
                <c:pt idx="6">
                  <c:v>2024</c:v>
                </c:pt>
              </c:numCache>
            </c:numRef>
          </c:cat>
          <c:val>
            <c:numRef>
              <c:f>'5b. TxM'!$L$9:$R$9</c:f>
              <c:numCache>
                <c:formatCode>#,##0</c:formatCode>
                <c:ptCount val="7"/>
                <c:pt idx="0">
                  <c:v>136586883.59316739</c:v>
                </c:pt>
                <c:pt idx="1">
                  <c:v>122505841.46146469</c:v>
                </c:pt>
                <c:pt idx="2">
                  <c:v>102815226.48362261</c:v>
                </c:pt>
                <c:pt idx="3">
                  <c:v>87661036.818090171</c:v>
                </c:pt>
                <c:pt idx="4">
                  <c:v>72269814.005218133</c:v>
                </c:pt>
                <c:pt idx="5">
                  <c:v>52000000</c:v>
                </c:pt>
                <c:pt idx="6">
                  <c:v>40000000</c:v>
                </c:pt>
              </c:numCache>
            </c:numRef>
          </c:val>
          <c:extLst>
            <c:ext xmlns:c16="http://schemas.microsoft.com/office/drawing/2014/chart" uri="{C3380CC4-5D6E-409C-BE32-E72D297353CC}">
              <c16:uniqueId val="{00000000-816D-480C-8FE9-4F3FDC64B857}"/>
            </c:ext>
          </c:extLst>
        </c:ser>
        <c:ser>
          <c:idx val="2"/>
          <c:order val="1"/>
          <c:tx>
            <c:strRef>
              <c:f>'5b. TxM'!$C$10</c:f>
              <c:strCache>
                <c:ptCount val="1"/>
                <c:pt idx="0">
                  <c:v>CDMA/EVDO</c:v>
                </c:pt>
              </c:strCache>
            </c:strRef>
          </c:tx>
          <c:spPr>
            <a:solidFill>
              <a:schemeClr val="accent1">
                <a:shade val="82000"/>
              </a:schemeClr>
            </a:solidFill>
            <a:ln>
              <a:noFill/>
            </a:ln>
            <a:effectLst/>
          </c:spPr>
          <c:invertIfNegative val="0"/>
          <c:cat>
            <c:numRef>
              <c:f>'5b. TxM'!$L$8:$R$8</c:f>
              <c:numCache>
                <c:formatCode>General</c:formatCode>
                <c:ptCount val="7"/>
                <c:pt idx="0">
                  <c:v>2018</c:v>
                </c:pt>
                <c:pt idx="1">
                  <c:v>2019</c:v>
                </c:pt>
                <c:pt idx="2">
                  <c:v>2020</c:v>
                </c:pt>
                <c:pt idx="3">
                  <c:v>2021</c:v>
                </c:pt>
                <c:pt idx="4">
                  <c:v>2022</c:v>
                </c:pt>
                <c:pt idx="5">
                  <c:v>2023</c:v>
                </c:pt>
                <c:pt idx="6">
                  <c:v>2024</c:v>
                </c:pt>
              </c:numCache>
            </c:numRef>
          </c:cat>
          <c:val>
            <c:numRef>
              <c:f>'5b. TxM'!$L$10:$R$10</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1-816D-480C-8FE9-4F3FDC64B857}"/>
            </c:ext>
          </c:extLst>
        </c:ser>
        <c:ser>
          <c:idx val="3"/>
          <c:order val="2"/>
          <c:tx>
            <c:strRef>
              <c:f>'5b. TxM'!$C$11</c:f>
              <c:strCache>
                <c:ptCount val="1"/>
                <c:pt idx="0">
                  <c:v>WCDMA/HSPA</c:v>
                </c:pt>
              </c:strCache>
            </c:strRef>
          </c:tx>
          <c:spPr>
            <a:solidFill>
              <a:schemeClr val="tx1">
                <a:lumMod val="85000"/>
                <a:lumOff val="15000"/>
              </a:schemeClr>
            </a:solidFill>
            <a:ln>
              <a:noFill/>
            </a:ln>
            <a:effectLst/>
          </c:spPr>
          <c:invertIfNegative val="0"/>
          <c:cat>
            <c:numRef>
              <c:f>'5b. TxM'!$L$8:$R$8</c:f>
              <c:numCache>
                <c:formatCode>General</c:formatCode>
                <c:ptCount val="7"/>
                <c:pt idx="0">
                  <c:v>2018</c:v>
                </c:pt>
                <c:pt idx="1">
                  <c:v>2019</c:v>
                </c:pt>
                <c:pt idx="2">
                  <c:v>2020</c:v>
                </c:pt>
                <c:pt idx="3">
                  <c:v>2021</c:v>
                </c:pt>
                <c:pt idx="4">
                  <c:v>2022</c:v>
                </c:pt>
                <c:pt idx="5">
                  <c:v>2023</c:v>
                </c:pt>
                <c:pt idx="6">
                  <c:v>2024</c:v>
                </c:pt>
              </c:numCache>
            </c:numRef>
          </c:cat>
          <c:val>
            <c:numRef>
              <c:f>'5b. TxM'!$L$11:$R$11</c:f>
              <c:numCache>
                <c:formatCode>#,##0</c:formatCode>
                <c:ptCount val="7"/>
                <c:pt idx="0">
                  <c:v>396538203.36859447</c:v>
                </c:pt>
                <c:pt idx="1">
                  <c:v>312489807.16441482</c:v>
                </c:pt>
                <c:pt idx="2">
                  <c:v>188611446.7945087</c:v>
                </c:pt>
                <c:pt idx="3">
                  <c:v>101584017.36818093</c:v>
                </c:pt>
                <c:pt idx="4">
                  <c:v>55315016.980017409</c:v>
                </c:pt>
                <c:pt idx="5">
                  <c:v>46139764.680000015</c:v>
                </c:pt>
                <c:pt idx="6">
                  <c:v>48153471.943982556</c:v>
                </c:pt>
              </c:numCache>
            </c:numRef>
          </c:val>
          <c:extLst>
            <c:ext xmlns:c16="http://schemas.microsoft.com/office/drawing/2014/chart" uri="{C3380CC4-5D6E-409C-BE32-E72D297353CC}">
              <c16:uniqueId val="{00000002-816D-480C-8FE9-4F3FDC64B857}"/>
            </c:ext>
          </c:extLst>
        </c:ser>
        <c:ser>
          <c:idx val="4"/>
          <c:order val="3"/>
          <c:tx>
            <c:strRef>
              <c:f>'5b. TxM'!$C$12</c:f>
              <c:strCache>
                <c:ptCount val="1"/>
                <c:pt idx="0">
                  <c:v>TD-SCDMA</c:v>
                </c:pt>
              </c:strCache>
            </c:strRef>
          </c:tx>
          <c:spPr>
            <a:solidFill>
              <a:schemeClr val="tx2"/>
            </a:solidFill>
            <a:ln>
              <a:noFill/>
            </a:ln>
            <a:effectLst/>
          </c:spPr>
          <c:invertIfNegative val="0"/>
          <c:cat>
            <c:numRef>
              <c:f>'5b. TxM'!$L$8:$R$8</c:f>
              <c:numCache>
                <c:formatCode>General</c:formatCode>
                <c:ptCount val="7"/>
                <c:pt idx="0">
                  <c:v>2018</c:v>
                </c:pt>
                <c:pt idx="1">
                  <c:v>2019</c:v>
                </c:pt>
                <c:pt idx="2">
                  <c:v>2020</c:v>
                </c:pt>
                <c:pt idx="3">
                  <c:v>2021</c:v>
                </c:pt>
                <c:pt idx="4">
                  <c:v>2022</c:v>
                </c:pt>
                <c:pt idx="5">
                  <c:v>2023</c:v>
                </c:pt>
                <c:pt idx="6">
                  <c:v>2024</c:v>
                </c:pt>
              </c:numCache>
            </c:numRef>
          </c:cat>
          <c:val>
            <c:numRef>
              <c:f>'5b. TxM'!$L$12:$R$12</c:f>
              <c:numCache>
                <c:formatCode>#,##0</c:formatCode>
                <c:ptCount val="7"/>
                <c:pt idx="0">
                  <c:v>1065675</c:v>
                </c:pt>
                <c:pt idx="1">
                  <c:v>0</c:v>
                </c:pt>
                <c:pt idx="2">
                  <c:v>1.5922083096420235E-10</c:v>
                </c:pt>
                <c:pt idx="3">
                  <c:v>2.0000000248689958E-2</c:v>
                </c:pt>
                <c:pt idx="4">
                  <c:v>4.9936741824963153E-10</c:v>
                </c:pt>
                <c:pt idx="5">
                  <c:v>6.6666673092393297E-3</c:v>
                </c:pt>
                <c:pt idx="6">
                  <c:v>1.3333334119111201E-2</c:v>
                </c:pt>
              </c:numCache>
            </c:numRef>
          </c:val>
          <c:extLst>
            <c:ext xmlns:c16="http://schemas.microsoft.com/office/drawing/2014/chart" uri="{C3380CC4-5D6E-409C-BE32-E72D297353CC}">
              <c16:uniqueId val="{00000003-816D-480C-8FE9-4F3FDC64B857}"/>
            </c:ext>
          </c:extLst>
        </c:ser>
        <c:ser>
          <c:idx val="5"/>
          <c:order val="4"/>
          <c:tx>
            <c:strRef>
              <c:f>'5b. TxM'!$C$13</c:f>
              <c:strCache>
                <c:ptCount val="1"/>
                <c:pt idx="0">
                  <c:v>TD-LTE</c:v>
                </c:pt>
              </c:strCache>
            </c:strRef>
          </c:tx>
          <c:spPr>
            <a:solidFill>
              <a:schemeClr val="accent1">
                <a:tint val="65000"/>
              </a:schemeClr>
            </a:solidFill>
            <a:ln>
              <a:noFill/>
            </a:ln>
            <a:effectLst/>
          </c:spPr>
          <c:invertIfNegative val="0"/>
          <c:cat>
            <c:numRef>
              <c:f>'5b. TxM'!$L$8:$R$8</c:f>
              <c:numCache>
                <c:formatCode>General</c:formatCode>
                <c:ptCount val="7"/>
                <c:pt idx="0">
                  <c:v>2018</c:v>
                </c:pt>
                <c:pt idx="1">
                  <c:v>2019</c:v>
                </c:pt>
                <c:pt idx="2">
                  <c:v>2020</c:v>
                </c:pt>
                <c:pt idx="3">
                  <c:v>2021</c:v>
                </c:pt>
                <c:pt idx="4">
                  <c:v>2022</c:v>
                </c:pt>
                <c:pt idx="5">
                  <c:v>2023</c:v>
                </c:pt>
                <c:pt idx="6">
                  <c:v>2024</c:v>
                </c:pt>
              </c:numCache>
            </c:numRef>
          </c:cat>
          <c:val>
            <c:numRef>
              <c:f>'5b. TxM'!$L$13:$R$13</c:f>
              <c:numCache>
                <c:formatCode>#,##0</c:formatCode>
                <c:ptCount val="7"/>
                <c:pt idx="0">
                  <c:v>140921166.74465224</c:v>
                </c:pt>
                <c:pt idx="1">
                  <c:v>108416157.19460142</c:v>
                </c:pt>
                <c:pt idx="2">
                  <c:v>91737479.038306445</c:v>
                </c:pt>
                <c:pt idx="3">
                  <c:v>73002439.154818818</c:v>
                </c:pt>
                <c:pt idx="4">
                  <c:v>55965800.145744905</c:v>
                </c:pt>
                <c:pt idx="5">
                  <c:v>38499553.526562504</c:v>
                </c:pt>
                <c:pt idx="6">
                  <c:v>35525531.202890627</c:v>
                </c:pt>
              </c:numCache>
            </c:numRef>
          </c:val>
          <c:extLst>
            <c:ext xmlns:c16="http://schemas.microsoft.com/office/drawing/2014/chart" uri="{C3380CC4-5D6E-409C-BE32-E72D297353CC}">
              <c16:uniqueId val="{00000004-816D-480C-8FE9-4F3FDC64B857}"/>
            </c:ext>
          </c:extLst>
        </c:ser>
        <c:ser>
          <c:idx val="1"/>
          <c:order val="5"/>
          <c:tx>
            <c:strRef>
              <c:f>'5b. TxM'!$C$14</c:f>
              <c:strCache>
                <c:ptCount val="1"/>
                <c:pt idx="0">
                  <c:v>LTE-FDD</c:v>
                </c:pt>
              </c:strCache>
            </c:strRef>
          </c:tx>
          <c:spPr>
            <a:solidFill>
              <a:schemeClr val="accent1">
                <a:shade val="65000"/>
              </a:schemeClr>
            </a:solidFill>
            <a:ln>
              <a:noFill/>
            </a:ln>
            <a:effectLst/>
          </c:spPr>
          <c:invertIfNegative val="0"/>
          <c:cat>
            <c:numRef>
              <c:f>'5b. TxM'!$L$8:$R$8</c:f>
              <c:numCache>
                <c:formatCode>General</c:formatCode>
                <c:ptCount val="7"/>
                <c:pt idx="0">
                  <c:v>2018</c:v>
                </c:pt>
                <c:pt idx="1">
                  <c:v>2019</c:v>
                </c:pt>
                <c:pt idx="2">
                  <c:v>2020</c:v>
                </c:pt>
                <c:pt idx="3">
                  <c:v>2021</c:v>
                </c:pt>
                <c:pt idx="4">
                  <c:v>2022</c:v>
                </c:pt>
                <c:pt idx="5">
                  <c:v>2023</c:v>
                </c:pt>
                <c:pt idx="6">
                  <c:v>2024</c:v>
                </c:pt>
              </c:numCache>
            </c:numRef>
          </c:cat>
          <c:val>
            <c:numRef>
              <c:f>'5b. TxM'!$L$14:$R$14</c:f>
              <c:numCache>
                <c:formatCode>#,##0</c:formatCode>
                <c:ptCount val="7"/>
                <c:pt idx="0">
                  <c:v>231439206.47312143</c:v>
                </c:pt>
                <c:pt idx="1">
                  <c:v>204070459.72662008</c:v>
                </c:pt>
                <c:pt idx="2">
                  <c:v>191392195.48707345</c:v>
                </c:pt>
                <c:pt idx="3">
                  <c:v>164151681.02096149</c:v>
                </c:pt>
                <c:pt idx="4">
                  <c:v>133152395.77614595</c:v>
                </c:pt>
                <c:pt idx="5">
                  <c:v>111765144.40516296</c:v>
                </c:pt>
                <c:pt idx="6">
                  <c:v>114398095.00005208</c:v>
                </c:pt>
              </c:numCache>
            </c:numRef>
          </c:val>
          <c:extLst>
            <c:ext xmlns:c16="http://schemas.microsoft.com/office/drawing/2014/chart" uri="{C3380CC4-5D6E-409C-BE32-E72D297353CC}">
              <c16:uniqueId val="{00000005-816D-480C-8FE9-4F3FDC64B857}"/>
            </c:ext>
          </c:extLst>
        </c:ser>
        <c:ser>
          <c:idx val="6"/>
          <c:order val="6"/>
          <c:tx>
            <c:strRef>
              <c:f>'5b. TxM'!$C$15</c:f>
              <c:strCache>
                <c:ptCount val="1"/>
                <c:pt idx="0">
                  <c:v>5G &lt;6GHz</c:v>
                </c:pt>
              </c:strCache>
            </c:strRef>
          </c:tx>
          <c:spPr>
            <a:solidFill>
              <a:schemeClr val="accent2">
                <a:lumMod val="60000"/>
                <a:lumOff val="40000"/>
              </a:schemeClr>
            </a:solidFill>
            <a:ln>
              <a:noFill/>
            </a:ln>
            <a:effectLst/>
          </c:spPr>
          <c:invertIfNegative val="0"/>
          <c:cat>
            <c:numRef>
              <c:f>'5b. TxM'!$L$8:$R$8</c:f>
              <c:numCache>
                <c:formatCode>General</c:formatCode>
                <c:ptCount val="7"/>
                <c:pt idx="0">
                  <c:v>2018</c:v>
                </c:pt>
                <c:pt idx="1">
                  <c:v>2019</c:v>
                </c:pt>
                <c:pt idx="2">
                  <c:v>2020</c:v>
                </c:pt>
                <c:pt idx="3">
                  <c:v>2021</c:v>
                </c:pt>
                <c:pt idx="4">
                  <c:v>2022</c:v>
                </c:pt>
                <c:pt idx="5">
                  <c:v>2023</c:v>
                </c:pt>
                <c:pt idx="6">
                  <c:v>2024</c:v>
                </c:pt>
              </c:numCache>
            </c:numRef>
          </c:cat>
          <c:val>
            <c:numRef>
              <c:f>'5b. TxM'!$L$15:$R$15</c:f>
              <c:numCache>
                <c:formatCode>#,##0</c:formatCode>
                <c:ptCount val="7"/>
                <c:pt idx="0">
                  <c:v>150000</c:v>
                </c:pt>
                <c:pt idx="1">
                  <c:v>2000000</c:v>
                </c:pt>
                <c:pt idx="2">
                  <c:v>50426918.049073063</c:v>
                </c:pt>
                <c:pt idx="3">
                  <c:v>81050271.245218605</c:v>
                </c:pt>
                <c:pt idx="4">
                  <c:v>110244607.14984106</c:v>
                </c:pt>
                <c:pt idx="5">
                  <c:v>141786520.94188982</c:v>
                </c:pt>
                <c:pt idx="6">
                  <c:v>173420418.94856021</c:v>
                </c:pt>
              </c:numCache>
            </c:numRef>
          </c:val>
          <c:extLst>
            <c:ext xmlns:c16="http://schemas.microsoft.com/office/drawing/2014/chart" uri="{C3380CC4-5D6E-409C-BE32-E72D297353CC}">
              <c16:uniqueId val="{00000006-816D-480C-8FE9-4F3FDC64B857}"/>
            </c:ext>
          </c:extLst>
        </c:ser>
        <c:dLbls>
          <c:showLegendKey val="0"/>
          <c:showVal val="0"/>
          <c:showCatName val="0"/>
          <c:showSerName val="0"/>
          <c:showPercent val="0"/>
          <c:showBubbleSize val="0"/>
        </c:dLbls>
        <c:gapWidth val="150"/>
        <c:overlap val="100"/>
        <c:axId val="462988776"/>
        <c:axId val="462989168"/>
      </c:barChart>
      <c:catAx>
        <c:axId val="462988776"/>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462989168"/>
        <c:crosses val="autoZero"/>
        <c:auto val="1"/>
        <c:lblAlgn val="ctr"/>
        <c:lblOffset val="100"/>
        <c:noMultiLvlLbl val="0"/>
      </c:catAx>
      <c:valAx>
        <c:axId val="462989168"/>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r>
                  <a:rPr lang="en-US"/>
                  <a:t>TxM Shipments</a:t>
                </a:r>
              </a:p>
            </c:rich>
          </c:tx>
          <c:layout>
            <c:manualLayout>
              <c:xMode val="edge"/>
              <c:yMode val="edge"/>
              <c:x val="2.6581605528973949E-2"/>
              <c:y val="0.21784472593099771"/>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endParaRPr lang="en-US"/>
            </a:p>
          </c:txPr>
        </c:title>
        <c:numFmt formatCode="#,##0,,\ &quot; M&quot;"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462988776"/>
        <c:crosses val="autoZero"/>
        <c:crossBetween val="between"/>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1200">
          <a:latin typeface="Candara" pitchFamily="34" charset="0"/>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lineChart>
        <c:grouping val="standard"/>
        <c:varyColors val="0"/>
        <c:ser>
          <c:idx val="5"/>
          <c:order val="0"/>
          <c:tx>
            <c:strRef>
              <c:f>'5b. TxM'!$C$20</c:f>
              <c:strCache>
                <c:ptCount val="1"/>
                <c:pt idx="0">
                  <c:v>GSM/EDGE</c:v>
                </c:pt>
              </c:strCache>
            </c:strRef>
          </c:tx>
          <c:spPr>
            <a:ln w="28575" cap="rnd" cmpd="sng" algn="ctr">
              <a:solidFill>
                <a:schemeClr val="tx2"/>
              </a:solidFill>
              <a:prstDash val="solid"/>
              <a:round/>
            </a:ln>
            <a:effectLst/>
          </c:spPr>
          <c:marker>
            <c:symbol val="none"/>
          </c:marker>
          <c:cat>
            <c:numRef>
              <c:extLst>
                <c:ext xmlns:c15="http://schemas.microsoft.com/office/drawing/2012/chart" uri="{02D57815-91ED-43cb-92C2-25804820EDAC}">
                  <c15:fullRef>
                    <c15:sqref>'5b. TxM'!$L$19:$R$19</c15:sqref>
                  </c15:fullRef>
                </c:ext>
              </c:extLst>
              <c:f>('5b. TxM'!$L$19,'5b. TxM'!$N$19:$R$19)</c:f>
              <c:numCache>
                <c:formatCode>General</c:formatCode>
                <c:ptCount val="6"/>
                <c:pt idx="0">
                  <c:v>2018</c:v>
                </c:pt>
                <c:pt idx="1">
                  <c:v>2020</c:v>
                </c:pt>
                <c:pt idx="2">
                  <c:v>2021</c:v>
                </c:pt>
                <c:pt idx="3">
                  <c:v>2022</c:v>
                </c:pt>
                <c:pt idx="4">
                  <c:v>2023</c:v>
                </c:pt>
                <c:pt idx="5">
                  <c:v>2024</c:v>
                </c:pt>
              </c:numCache>
            </c:numRef>
          </c:cat>
          <c:val>
            <c:numRef>
              <c:extLst>
                <c:ext xmlns:c15="http://schemas.microsoft.com/office/drawing/2012/chart" uri="{02D57815-91ED-43cb-92C2-25804820EDAC}">
                  <c15:fullRef>
                    <c15:sqref>'5b. TxM'!$L$20:$R$20</c15:sqref>
                  </c15:fullRef>
                </c:ext>
              </c:extLst>
              <c:f>('5b. TxM'!$L$20,'5b. TxM'!$N$20:$R$20)</c:f>
              <c:numCache>
                <c:formatCode>_("$"* #,##0.00_);_("$"* \(#,##0.00\);_("$"* "-"??_);_(@_)</c:formatCode>
                <c:ptCount val="6"/>
                <c:pt idx="0">
                  <c:v>0.49344187499999997</c:v>
                </c:pt>
                <c:pt idx="1">
                  <c:v>0.46427946018749994</c:v>
                </c:pt>
                <c:pt idx="2">
                  <c:v>0.45035107638187494</c:v>
                </c:pt>
                <c:pt idx="3">
                  <c:v>0.43684054409041867</c:v>
                </c:pt>
                <c:pt idx="4">
                  <c:v>0.42373532776770612</c:v>
                </c:pt>
                <c:pt idx="5">
                  <c:v>0.41102326793467492</c:v>
                </c:pt>
              </c:numCache>
            </c:numRef>
          </c:val>
          <c:smooth val="0"/>
          <c:extLst>
            <c:ext xmlns:c16="http://schemas.microsoft.com/office/drawing/2014/chart" uri="{C3380CC4-5D6E-409C-BE32-E72D297353CC}">
              <c16:uniqueId val="{00000000-B64D-4B89-8D51-D5F61F12D22F}"/>
            </c:ext>
          </c:extLst>
        </c:ser>
        <c:ser>
          <c:idx val="1"/>
          <c:order val="2"/>
          <c:tx>
            <c:strRef>
              <c:f>'5b. TxM'!$C$22</c:f>
              <c:strCache>
                <c:ptCount val="1"/>
                <c:pt idx="0">
                  <c:v>WCDMA/HSPA</c:v>
                </c:pt>
              </c:strCache>
            </c:strRef>
          </c:tx>
          <c:spPr>
            <a:ln w="28575" cap="rnd" cmpd="sng" algn="ctr">
              <a:solidFill>
                <a:schemeClr val="bg1">
                  <a:lumMod val="75000"/>
                </a:schemeClr>
              </a:solidFill>
              <a:prstDash val="solid"/>
              <a:round/>
            </a:ln>
            <a:effectLst/>
          </c:spPr>
          <c:marker>
            <c:symbol val="none"/>
          </c:marker>
          <c:cat>
            <c:numRef>
              <c:extLst>
                <c:ext xmlns:c15="http://schemas.microsoft.com/office/drawing/2012/chart" uri="{02D57815-91ED-43cb-92C2-25804820EDAC}">
                  <c15:fullRef>
                    <c15:sqref>'5b. TxM'!$L$19:$R$19</c15:sqref>
                  </c15:fullRef>
                </c:ext>
              </c:extLst>
              <c:f>('5b. TxM'!$L$19,'5b. TxM'!$N$19:$R$19)</c:f>
              <c:numCache>
                <c:formatCode>General</c:formatCode>
                <c:ptCount val="6"/>
                <c:pt idx="0">
                  <c:v>2018</c:v>
                </c:pt>
                <c:pt idx="1">
                  <c:v>2020</c:v>
                </c:pt>
                <c:pt idx="2">
                  <c:v>2021</c:v>
                </c:pt>
                <c:pt idx="3">
                  <c:v>2022</c:v>
                </c:pt>
                <c:pt idx="4">
                  <c:v>2023</c:v>
                </c:pt>
                <c:pt idx="5">
                  <c:v>2024</c:v>
                </c:pt>
              </c:numCache>
            </c:numRef>
          </c:cat>
          <c:val>
            <c:numRef>
              <c:extLst>
                <c:ext xmlns:c15="http://schemas.microsoft.com/office/drawing/2012/chart" uri="{02D57815-91ED-43cb-92C2-25804820EDAC}">
                  <c15:fullRef>
                    <c15:sqref>'5b. TxM'!$L$22:$R$22</c15:sqref>
                  </c15:fullRef>
                </c:ext>
              </c:extLst>
              <c:f>('5b. TxM'!$L$22,'5b. TxM'!$N$22:$R$22)</c:f>
              <c:numCache>
                <c:formatCode>_("$"* #,##0.00_);_("$"* \(#,##0.00\);_("$"* "-"??_);_(@_)</c:formatCode>
                <c:ptCount val="6"/>
                <c:pt idx="0">
                  <c:v>0.81319949999999996</c:v>
                </c:pt>
                <c:pt idx="1">
                  <c:v>0.65869159499999996</c:v>
                </c:pt>
                <c:pt idx="2">
                  <c:v>0.59282243550000002</c:v>
                </c:pt>
                <c:pt idx="3">
                  <c:v>0.53354019195000002</c:v>
                </c:pt>
                <c:pt idx="4">
                  <c:v>0.48018617275500003</c:v>
                </c:pt>
                <c:pt idx="5">
                  <c:v>0.43216755547950003</c:v>
                </c:pt>
              </c:numCache>
            </c:numRef>
          </c:val>
          <c:smooth val="0"/>
          <c:extLst>
            <c:ext xmlns:c16="http://schemas.microsoft.com/office/drawing/2014/chart" uri="{C3380CC4-5D6E-409C-BE32-E72D297353CC}">
              <c16:uniqueId val="{00000001-B64D-4B89-8D51-D5F61F12D22F}"/>
            </c:ext>
          </c:extLst>
        </c:ser>
        <c:ser>
          <c:idx val="2"/>
          <c:order val="3"/>
          <c:tx>
            <c:strRef>
              <c:f>'5b. TxM'!$C$23</c:f>
              <c:strCache>
                <c:ptCount val="1"/>
                <c:pt idx="0">
                  <c:v>TD-SCDMA</c:v>
                </c:pt>
              </c:strCache>
            </c:strRef>
          </c:tx>
          <c:spPr>
            <a:ln w="28575" cap="rnd" cmpd="sng" algn="ctr">
              <a:solidFill>
                <a:srgbClr val="00B0F0"/>
              </a:solidFill>
              <a:prstDash val="solid"/>
              <a:round/>
            </a:ln>
            <a:effectLst/>
          </c:spPr>
          <c:marker>
            <c:symbol val="none"/>
          </c:marker>
          <c:cat>
            <c:numRef>
              <c:extLst>
                <c:ext xmlns:c15="http://schemas.microsoft.com/office/drawing/2012/chart" uri="{02D57815-91ED-43cb-92C2-25804820EDAC}">
                  <c15:fullRef>
                    <c15:sqref>'5b. TxM'!$L$19:$R$19</c15:sqref>
                  </c15:fullRef>
                </c:ext>
              </c:extLst>
              <c:f>('5b. TxM'!$L$19,'5b. TxM'!$N$19:$R$19)</c:f>
              <c:numCache>
                <c:formatCode>General</c:formatCode>
                <c:ptCount val="6"/>
                <c:pt idx="0">
                  <c:v>2018</c:v>
                </c:pt>
                <c:pt idx="1">
                  <c:v>2020</c:v>
                </c:pt>
                <c:pt idx="2">
                  <c:v>2021</c:v>
                </c:pt>
                <c:pt idx="3">
                  <c:v>2022</c:v>
                </c:pt>
                <c:pt idx="4">
                  <c:v>2023</c:v>
                </c:pt>
                <c:pt idx="5">
                  <c:v>2024</c:v>
                </c:pt>
              </c:numCache>
            </c:numRef>
          </c:cat>
          <c:val>
            <c:numRef>
              <c:extLst>
                <c:ext xmlns:c15="http://schemas.microsoft.com/office/drawing/2012/chart" uri="{02D57815-91ED-43cb-92C2-25804820EDAC}">
                  <c15:fullRef>
                    <c15:sqref>'5b. TxM'!$L$23:$R$23</c15:sqref>
                  </c15:fullRef>
                </c:ext>
              </c:extLst>
              <c:f>('5b. TxM'!$L$23,'5b. TxM'!$N$23:$R$23)</c:f>
              <c:numCache>
                <c:formatCode>_("$"* #,##0.00_);_("$"* \(#,##0.00\);_("$"* "-"??_);_(@_)</c:formatCode>
                <c:ptCount val="6"/>
                <c:pt idx="0">
                  <c:v>0.92070452239999978</c:v>
                </c:pt>
                <c:pt idx="1">
                  <c:v>0.92070452239999978</c:v>
                </c:pt>
              </c:numCache>
            </c:numRef>
          </c:val>
          <c:smooth val="0"/>
          <c:extLst>
            <c:ext xmlns:c16="http://schemas.microsoft.com/office/drawing/2014/chart" uri="{C3380CC4-5D6E-409C-BE32-E72D297353CC}">
              <c16:uniqueId val="{00000002-B64D-4B89-8D51-D5F61F12D22F}"/>
            </c:ext>
          </c:extLst>
        </c:ser>
        <c:ser>
          <c:idx val="3"/>
          <c:order val="4"/>
          <c:tx>
            <c:strRef>
              <c:f>'5b. TxM'!$C$24</c:f>
              <c:strCache>
                <c:ptCount val="1"/>
                <c:pt idx="0">
                  <c:v>TD-LTE</c:v>
                </c:pt>
              </c:strCache>
            </c:strRef>
          </c:tx>
          <c:spPr>
            <a:ln w="28575" cap="rnd" cmpd="sng" algn="ctr">
              <a:solidFill>
                <a:schemeClr val="accent1">
                  <a:shade val="95000"/>
                  <a:satMod val="105000"/>
                </a:schemeClr>
              </a:solidFill>
              <a:prstDash val="solid"/>
              <a:round/>
            </a:ln>
            <a:effectLst/>
          </c:spPr>
          <c:marker>
            <c:symbol val="none"/>
          </c:marker>
          <c:cat>
            <c:numRef>
              <c:extLst>
                <c:ext xmlns:c15="http://schemas.microsoft.com/office/drawing/2012/chart" uri="{02D57815-91ED-43cb-92C2-25804820EDAC}">
                  <c15:fullRef>
                    <c15:sqref>'5b. TxM'!$L$19:$R$19</c15:sqref>
                  </c15:fullRef>
                </c:ext>
              </c:extLst>
              <c:f>('5b. TxM'!$L$19,'5b. TxM'!$N$19:$R$19)</c:f>
              <c:numCache>
                <c:formatCode>General</c:formatCode>
                <c:ptCount val="6"/>
                <c:pt idx="0">
                  <c:v>2018</c:v>
                </c:pt>
                <c:pt idx="1">
                  <c:v>2020</c:v>
                </c:pt>
                <c:pt idx="2">
                  <c:v>2021</c:v>
                </c:pt>
                <c:pt idx="3">
                  <c:v>2022</c:v>
                </c:pt>
                <c:pt idx="4">
                  <c:v>2023</c:v>
                </c:pt>
                <c:pt idx="5">
                  <c:v>2024</c:v>
                </c:pt>
              </c:numCache>
            </c:numRef>
          </c:cat>
          <c:val>
            <c:numRef>
              <c:extLst>
                <c:ext xmlns:c15="http://schemas.microsoft.com/office/drawing/2012/chart" uri="{02D57815-91ED-43cb-92C2-25804820EDAC}">
                  <c15:fullRef>
                    <c15:sqref>'5b. TxM'!$L$24:$R$24</c15:sqref>
                  </c15:fullRef>
                </c:ext>
              </c:extLst>
              <c:f>('5b. TxM'!$L$24,'5b. TxM'!$N$24:$R$24)</c:f>
              <c:numCache>
                <c:formatCode>_("$"* #,##0.00_);_("$"* \(#,##0.00\);_("$"* "-"??_);_(@_)</c:formatCode>
                <c:ptCount val="6"/>
                <c:pt idx="0">
                  <c:v>0.83526984000000015</c:v>
                </c:pt>
                <c:pt idx="1">
                  <c:v>0.7069723925760002</c:v>
                </c:pt>
                <c:pt idx="2">
                  <c:v>0.65041460116992023</c:v>
                </c:pt>
                <c:pt idx="3">
                  <c:v>0.59838143307632663</c:v>
                </c:pt>
                <c:pt idx="4">
                  <c:v>0.55051091843022049</c:v>
                </c:pt>
                <c:pt idx="5">
                  <c:v>0.50647004495580283</c:v>
                </c:pt>
              </c:numCache>
            </c:numRef>
          </c:val>
          <c:smooth val="0"/>
          <c:extLst>
            <c:ext xmlns:c16="http://schemas.microsoft.com/office/drawing/2014/chart" uri="{C3380CC4-5D6E-409C-BE32-E72D297353CC}">
              <c16:uniqueId val="{00000003-B64D-4B89-8D51-D5F61F12D22F}"/>
            </c:ext>
          </c:extLst>
        </c:ser>
        <c:ser>
          <c:idx val="4"/>
          <c:order val="5"/>
          <c:tx>
            <c:strRef>
              <c:f>'5b. TxM'!$C$25</c:f>
              <c:strCache>
                <c:ptCount val="1"/>
                <c:pt idx="0">
                  <c:v>LTE-FDD</c:v>
                </c:pt>
              </c:strCache>
            </c:strRef>
          </c:tx>
          <c:spPr>
            <a:ln w="28575" cap="rnd" cmpd="sng" algn="ctr">
              <a:solidFill>
                <a:schemeClr val="accent1">
                  <a:tint val="83000"/>
                  <a:shade val="95000"/>
                  <a:satMod val="105000"/>
                </a:schemeClr>
              </a:solidFill>
              <a:prstDash val="solid"/>
              <a:round/>
            </a:ln>
            <a:effectLst/>
          </c:spPr>
          <c:marker>
            <c:symbol val="none"/>
          </c:marker>
          <c:cat>
            <c:numRef>
              <c:extLst>
                <c:ext xmlns:c15="http://schemas.microsoft.com/office/drawing/2012/chart" uri="{02D57815-91ED-43cb-92C2-25804820EDAC}">
                  <c15:fullRef>
                    <c15:sqref>'5b. TxM'!$L$19:$R$19</c15:sqref>
                  </c15:fullRef>
                </c:ext>
              </c:extLst>
              <c:f>('5b. TxM'!$L$19,'5b. TxM'!$N$19:$R$19)</c:f>
              <c:numCache>
                <c:formatCode>General</c:formatCode>
                <c:ptCount val="6"/>
                <c:pt idx="0">
                  <c:v>2018</c:v>
                </c:pt>
                <c:pt idx="1">
                  <c:v>2020</c:v>
                </c:pt>
                <c:pt idx="2">
                  <c:v>2021</c:v>
                </c:pt>
                <c:pt idx="3">
                  <c:v>2022</c:v>
                </c:pt>
                <c:pt idx="4">
                  <c:v>2023</c:v>
                </c:pt>
                <c:pt idx="5">
                  <c:v>2024</c:v>
                </c:pt>
              </c:numCache>
            </c:numRef>
          </c:cat>
          <c:val>
            <c:numRef>
              <c:extLst>
                <c:ext xmlns:c15="http://schemas.microsoft.com/office/drawing/2012/chart" uri="{02D57815-91ED-43cb-92C2-25804820EDAC}">
                  <c15:fullRef>
                    <c15:sqref>'5b. TxM'!$L$25:$R$25</c15:sqref>
                  </c15:fullRef>
                </c:ext>
              </c:extLst>
              <c:f>('5b. TxM'!$L$25,'5b. TxM'!$N$25:$R$25)</c:f>
              <c:numCache>
                <c:formatCode>_("$"* #,##0.00_);_("$"* \(#,##0.00\);_("$"* "-"??_);_(@_)</c:formatCode>
                <c:ptCount val="6"/>
                <c:pt idx="0">
                  <c:v>0.83526984000000015</c:v>
                </c:pt>
                <c:pt idx="1">
                  <c:v>0.7069723925760002</c:v>
                </c:pt>
                <c:pt idx="2">
                  <c:v>0.65041460116992023</c:v>
                </c:pt>
                <c:pt idx="3">
                  <c:v>0.59838143307632663</c:v>
                </c:pt>
                <c:pt idx="4">
                  <c:v>0.55051091843022049</c:v>
                </c:pt>
                <c:pt idx="5">
                  <c:v>0.50647004495580283</c:v>
                </c:pt>
              </c:numCache>
            </c:numRef>
          </c:val>
          <c:smooth val="0"/>
          <c:extLst>
            <c:ext xmlns:c16="http://schemas.microsoft.com/office/drawing/2014/chart" uri="{C3380CC4-5D6E-409C-BE32-E72D297353CC}">
              <c16:uniqueId val="{00000004-B64D-4B89-8D51-D5F61F12D22F}"/>
            </c:ext>
          </c:extLst>
        </c:ser>
        <c:ser>
          <c:idx val="6"/>
          <c:order val="6"/>
          <c:tx>
            <c:strRef>
              <c:f>'5b. TxM'!$C$26</c:f>
              <c:strCache>
                <c:ptCount val="1"/>
                <c:pt idx="0">
                  <c:v>5G &lt; 6 GHz</c:v>
                </c:pt>
              </c:strCache>
            </c:strRef>
          </c:tx>
          <c:spPr>
            <a:ln w="28575" cap="rnd" cmpd="sng" algn="ctr">
              <a:solidFill>
                <a:schemeClr val="accent1">
                  <a:tint val="48000"/>
                  <a:shade val="95000"/>
                  <a:satMod val="105000"/>
                </a:schemeClr>
              </a:solidFill>
              <a:prstDash val="solid"/>
              <a:round/>
            </a:ln>
            <a:effectLst/>
          </c:spPr>
          <c:marker>
            <c:symbol val="none"/>
          </c:marker>
          <c:cat>
            <c:numRef>
              <c:extLst>
                <c:ext xmlns:c15="http://schemas.microsoft.com/office/drawing/2012/chart" uri="{02D57815-91ED-43cb-92C2-25804820EDAC}">
                  <c15:fullRef>
                    <c15:sqref>'5b. TxM'!$L$19:$R$19</c15:sqref>
                  </c15:fullRef>
                </c:ext>
              </c:extLst>
              <c:f>('5b. TxM'!$L$19,'5b. TxM'!$N$19:$R$19)</c:f>
              <c:numCache>
                <c:formatCode>General</c:formatCode>
                <c:ptCount val="6"/>
                <c:pt idx="0">
                  <c:v>2018</c:v>
                </c:pt>
                <c:pt idx="1">
                  <c:v>2020</c:v>
                </c:pt>
                <c:pt idx="2">
                  <c:v>2021</c:v>
                </c:pt>
                <c:pt idx="3">
                  <c:v>2022</c:v>
                </c:pt>
                <c:pt idx="4">
                  <c:v>2023</c:v>
                </c:pt>
                <c:pt idx="5">
                  <c:v>2024</c:v>
                </c:pt>
              </c:numCache>
            </c:numRef>
          </c:cat>
          <c:val>
            <c:numRef>
              <c:extLst>
                <c:ext xmlns:c15="http://schemas.microsoft.com/office/drawing/2012/chart" uri="{02D57815-91ED-43cb-92C2-25804820EDAC}">
                  <c15:fullRef>
                    <c15:sqref>'5b. TxM'!$L$26:$R$26</c15:sqref>
                  </c15:fullRef>
                </c:ext>
              </c:extLst>
              <c:f>('5b. TxM'!$L$26,'5b. TxM'!$N$26:$R$26)</c:f>
              <c:numCache>
                <c:formatCode>_("$"* #,##0.00_);_("$"* \(#,##0.00\);_("$"* "-"??_);_(@_)</c:formatCode>
                <c:ptCount val="6"/>
                <c:pt idx="0">
                  <c:v>1</c:v>
                </c:pt>
                <c:pt idx="1">
                  <c:v>0.84640000000000004</c:v>
                </c:pt>
                <c:pt idx="2">
                  <c:v>0.77868800000000005</c:v>
                </c:pt>
                <c:pt idx="3">
                  <c:v>0.71639296000000008</c:v>
                </c:pt>
                <c:pt idx="4">
                  <c:v>0.65908152320000013</c:v>
                </c:pt>
                <c:pt idx="5">
                  <c:v>0.60635500134400011</c:v>
                </c:pt>
              </c:numCache>
            </c:numRef>
          </c:val>
          <c:smooth val="0"/>
          <c:extLst>
            <c:ext xmlns:c16="http://schemas.microsoft.com/office/drawing/2014/chart" uri="{C3380CC4-5D6E-409C-BE32-E72D297353CC}">
              <c16:uniqueId val="{00000005-B64D-4B89-8D51-D5F61F12D22F}"/>
            </c:ext>
          </c:extLst>
        </c:ser>
        <c:dLbls>
          <c:showLegendKey val="0"/>
          <c:showVal val="0"/>
          <c:showCatName val="0"/>
          <c:showSerName val="0"/>
          <c:showPercent val="0"/>
          <c:showBubbleSize val="0"/>
        </c:dLbls>
        <c:smooth val="0"/>
        <c:axId val="462989952"/>
        <c:axId val="462990344"/>
        <c:extLst>
          <c:ext xmlns:c15="http://schemas.microsoft.com/office/drawing/2012/chart" uri="{02D57815-91ED-43cb-92C2-25804820EDAC}">
            <c15:filteredLineSeries>
              <c15:ser>
                <c:idx val="0"/>
                <c:order val="1"/>
                <c:tx>
                  <c:strRef>
                    <c:extLst>
                      <c:ext uri="{02D57815-91ED-43cb-92C2-25804820EDAC}">
                        <c15:formulaRef>
                          <c15:sqref>'5b. TxM'!$C$21</c15:sqref>
                        </c15:formulaRef>
                      </c:ext>
                    </c:extLst>
                    <c:strCache>
                      <c:ptCount val="1"/>
                      <c:pt idx="0">
                        <c:v>CDMA/EVDO</c:v>
                      </c:pt>
                    </c:strCache>
                  </c:strRef>
                </c:tx>
                <c:spPr>
                  <a:ln w="28575" cap="rnd" cmpd="sng" algn="ctr">
                    <a:solidFill>
                      <a:schemeClr val="accent1">
                        <a:shade val="47000"/>
                        <a:shade val="95000"/>
                        <a:satMod val="105000"/>
                      </a:schemeClr>
                    </a:solidFill>
                    <a:prstDash val="solid"/>
                    <a:round/>
                  </a:ln>
                  <a:effectLst/>
                </c:spPr>
                <c:marker>
                  <c:symbol val="none"/>
                </c:marker>
                <c:cat>
                  <c:numRef>
                    <c:extLst>
                      <c:ext uri="{02D57815-91ED-43cb-92C2-25804820EDAC}">
                        <c15:fullRef>
                          <c15:sqref>'5b. TxM'!$L$19:$R$19</c15:sqref>
                        </c15:fullRef>
                        <c15:formulaRef>
                          <c15:sqref>('5b. TxM'!$L$19,'5b. TxM'!$N$19:$R$19)</c15:sqref>
                        </c15:formulaRef>
                      </c:ext>
                    </c:extLst>
                    <c:numCache>
                      <c:formatCode>General</c:formatCode>
                      <c:ptCount val="6"/>
                      <c:pt idx="0">
                        <c:v>2018</c:v>
                      </c:pt>
                      <c:pt idx="1">
                        <c:v>2020</c:v>
                      </c:pt>
                      <c:pt idx="2">
                        <c:v>2021</c:v>
                      </c:pt>
                      <c:pt idx="3">
                        <c:v>2022</c:v>
                      </c:pt>
                      <c:pt idx="4">
                        <c:v>2023</c:v>
                      </c:pt>
                      <c:pt idx="5">
                        <c:v>2024</c:v>
                      </c:pt>
                    </c:numCache>
                  </c:numRef>
                </c:cat>
                <c:val>
                  <c:numRef>
                    <c:extLst>
                      <c:ext uri="{02D57815-91ED-43cb-92C2-25804820EDAC}">
                        <c15:fullRef>
                          <c15:sqref>'5b. TxM'!$L$21:$R$21</c15:sqref>
                        </c15:fullRef>
                        <c15:formulaRef>
                          <c15:sqref>('5b. TxM'!$L$21,'5b. TxM'!$N$21:$R$21)</c15:sqref>
                        </c15:formulaRef>
                      </c:ext>
                    </c:extLst>
                    <c:numCache>
                      <c:formatCode>_("$"* #,##0.00_);_("$"* \(#,##0.00\);_("$"* "-"??_);_(@_)</c:formatCode>
                      <c:ptCount val="6"/>
                      <c:pt idx="0">
                        <c:v>0</c:v>
                      </c:pt>
                    </c:numCache>
                  </c:numRef>
                </c:val>
                <c:smooth val="0"/>
                <c:extLst>
                  <c:ext xmlns:c16="http://schemas.microsoft.com/office/drawing/2014/chart" uri="{C3380CC4-5D6E-409C-BE32-E72D297353CC}">
                    <c16:uniqueId val="{00000006-B64D-4B89-8D51-D5F61F12D22F}"/>
                  </c:ext>
                </c:extLst>
              </c15:ser>
            </c15:filteredLineSeries>
          </c:ext>
        </c:extLst>
      </c:lineChart>
      <c:catAx>
        <c:axId val="462989952"/>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462990344"/>
        <c:crosses val="autoZero"/>
        <c:auto val="1"/>
        <c:lblAlgn val="ctr"/>
        <c:lblOffset val="100"/>
        <c:noMultiLvlLbl val="0"/>
      </c:catAx>
      <c:valAx>
        <c:axId val="462990344"/>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r>
                  <a:rPr lang="en-US"/>
                  <a:t>TxM ASP </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endParaRPr lang="en-US"/>
            </a:p>
          </c:txPr>
        </c:title>
        <c:numFmt formatCode="_(&quot;$&quot;* #,##0.00_);_(&quot;$&quot;* \(#,##0.00\);_(&quot;$&quot;* &quot;-&quot;??_);_(@_)"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462989952"/>
        <c:crosses val="autoZero"/>
        <c:crossBetween val="between"/>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1200">
          <a:latin typeface="Candara" pitchFamily="34" charset="0"/>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areaChart>
        <c:grouping val="stacked"/>
        <c:varyColors val="0"/>
        <c:ser>
          <c:idx val="5"/>
          <c:order val="0"/>
          <c:tx>
            <c:strRef>
              <c:f>'5b. TxM'!$C$31</c:f>
              <c:strCache>
                <c:ptCount val="1"/>
                <c:pt idx="0">
                  <c:v>GSM/EDGE</c:v>
                </c:pt>
              </c:strCache>
            </c:strRef>
          </c:tx>
          <c:spPr>
            <a:solidFill>
              <a:schemeClr val="accent1">
                <a:tint val="65000"/>
              </a:schemeClr>
            </a:solidFill>
            <a:ln>
              <a:noFill/>
            </a:ln>
            <a:effectLst/>
          </c:spPr>
          <c:cat>
            <c:numRef>
              <c:extLst>
                <c:ext xmlns:c15="http://schemas.microsoft.com/office/drawing/2012/chart" uri="{02D57815-91ED-43cb-92C2-25804820EDAC}">
                  <c15:fullRef>
                    <c15:sqref>'5b. TxM'!$K$30:$R$30</c15:sqref>
                  </c15:fullRef>
                </c:ext>
              </c:extLst>
              <c:f>'5b. TxM'!$L$30:$R$30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'5b. TxM'!$K$31:$R$31</c15:sqref>
                  </c15:fullRef>
                </c:ext>
              </c:extLst>
              <c:f>'5b. TxM'!$L$31:$R$31</c:f>
              <c:numCache>
                <c:formatCode>"$"#,##0,,</c:formatCode>
                <c:ptCount val="7"/>
                <c:pt idx="0">
                  <c:v>67397687.94061926</c:v>
                </c:pt>
                <c:pt idx="1">
                  <c:v>58636026.745921932</c:v>
                </c:pt>
                <c:pt idx="2">
                  <c:v>47734997.850871854</c:v>
                </c:pt>
                <c:pt idx="3">
                  <c:v>39478242.28777808</c:v>
                </c:pt>
                <c:pt idx="4">
                  <c:v>31570384.871352848</c:v>
                </c:pt>
                <c:pt idx="5">
                  <c:v>22034237.043920718</c:v>
                </c:pt>
                <c:pt idx="6">
                  <c:v>16440930.717386996</c:v>
                </c:pt>
              </c:numCache>
            </c:numRef>
          </c:val>
          <c:extLst>
            <c:ext xmlns:c16="http://schemas.microsoft.com/office/drawing/2014/chart" uri="{C3380CC4-5D6E-409C-BE32-E72D297353CC}">
              <c16:uniqueId val="{00000000-D32E-4337-BFF1-1819EDEFCE20}"/>
            </c:ext>
          </c:extLst>
        </c:ser>
        <c:ser>
          <c:idx val="1"/>
          <c:order val="2"/>
          <c:tx>
            <c:strRef>
              <c:f>'5b. TxM'!$C$33</c:f>
              <c:strCache>
                <c:ptCount val="1"/>
                <c:pt idx="0">
                  <c:v>WCDMA/HSPA</c:v>
                </c:pt>
              </c:strCache>
            </c:strRef>
          </c:tx>
          <c:spPr>
            <a:solidFill>
              <a:schemeClr val="accent1">
                <a:shade val="65000"/>
              </a:schemeClr>
            </a:solidFill>
            <a:ln>
              <a:noFill/>
            </a:ln>
            <a:effectLst/>
          </c:spPr>
          <c:cat>
            <c:numRef>
              <c:extLst>
                <c:ext xmlns:c15="http://schemas.microsoft.com/office/drawing/2012/chart" uri="{02D57815-91ED-43cb-92C2-25804820EDAC}">
                  <c15:fullRef>
                    <c15:sqref>'5b. TxM'!$K$30:$R$30</c15:sqref>
                  </c15:fullRef>
                </c:ext>
              </c:extLst>
              <c:f>'5b. TxM'!$L$30:$R$30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'5b. TxM'!$K$33:$R$33</c15:sqref>
                  </c15:fullRef>
                </c:ext>
              </c:extLst>
              <c:f>'5b. TxM'!$L$33:$R$33</c:f>
              <c:numCache>
                <c:formatCode>"$"#,##0,,</c:formatCode>
                <c:ptCount val="7"/>
                <c:pt idx="0">
                  <c:v>322464668.71023935</c:v>
                </c:pt>
                <c:pt idx="1">
                  <c:v>228704899.44707868</c:v>
                </c:pt>
                <c:pt idx="2">
                  <c:v>124236774.72433256</c:v>
                </c:pt>
                <c:pt idx="3">
                  <c:v>60221284.584079325</c:v>
                </c:pt>
                <c:pt idx="4">
                  <c:v>29512784.777236</c:v>
                </c:pt>
                <c:pt idx="5">
                  <c:v>22155677.013505537</c:v>
                </c:pt>
                <c:pt idx="6">
                  <c:v>20810368.25788163</c:v>
                </c:pt>
              </c:numCache>
            </c:numRef>
          </c:val>
          <c:extLst>
            <c:ext xmlns:c16="http://schemas.microsoft.com/office/drawing/2014/chart" uri="{C3380CC4-5D6E-409C-BE32-E72D297353CC}">
              <c16:uniqueId val="{00000001-D32E-4337-BFF1-1819EDEFCE20}"/>
            </c:ext>
          </c:extLst>
        </c:ser>
        <c:ser>
          <c:idx val="2"/>
          <c:order val="3"/>
          <c:tx>
            <c:strRef>
              <c:f>'5b. TxM'!$C$34</c:f>
              <c:strCache>
                <c:ptCount val="1"/>
                <c:pt idx="0">
                  <c:v>TD-SCDMA</c:v>
                </c:pt>
              </c:strCache>
            </c:strRef>
          </c:tx>
          <c:spPr>
            <a:solidFill>
              <a:srgbClr val="00B0F0"/>
            </a:solidFill>
            <a:ln>
              <a:noFill/>
            </a:ln>
            <a:effectLst/>
          </c:spPr>
          <c:cat>
            <c:numRef>
              <c:extLst>
                <c:ext xmlns:c15="http://schemas.microsoft.com/office/drawing/2012/chart" uri="{02D57815-91ED-43cb-92C2-25804820EDAC}">
                  <c15:fullRef>
                    <c15:sqref>'5b. TxM'!$K$30:$R$30</c15:sqref>
                  </c15:fullRef>
                </c:ext>
              </c:extLst>
              <c:f>'5b. TxM'!$L$30:$R$30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'5b. TxM'!$K$34:$R$34</c15:sqref>
                  </c15:fullRef>
                </c:ext>
              </c:extLst>
              <c:f>'5b. TxM'!$L$34:$R$34</c:f>
              <c:numCache>
                <c:formatCode>"$"#,##0,,</c:formatCode>
                <c:ptCount val="7"/>
                <c:pt idx="0">
                  <c:v>981171.79190861981</c:v>
                </c:pt>
                <c:pt idx="1">
                  <c:v>0</c:v>
                </c:pt>
                <c:pt idx="2">
                  <c:v>1.4659533912902701E-10</c:v>
                </c:pt>
                <c:pt idx="3">
                  <c:v>0</c:v>
                </c:pt>
                <c:pt idx="4">
                  <c:v>0</c:v>
                </c:pt>
                <c:pt idx="5">
                  <c:v>0</c:v>
                </c:pt>
                <c:pt idx="6">
                  <c:v>0</c:v>
                </c:pt>
              </c:numCache>
            </c:numRef>
          </c:val>
          <c:extLst>
            <c:ext xmlns:c16="http://schemas.microsoft.com/office/drawing/2014/chart" uri="{C3380CC4-5D6E-409C-BE32-E72D297353CC}">
              <c16:uniqueId val="{00000002-D32E-4337-BFF1-1819EDEFCE20}"/>
            </c:ext>
          </c:extLst>
        </c:ser>
        <c:ser>
          <c:idx val="3"/>
          <c:order val="4"/>
          <c:tx>
            <c:strRef>
              <c:f>'5b. TxM'!$C$35</c:f>
              <c:strCache>
                <c:ptCount val="1"/>
                <c:pt idx="0">
                  <c:v>TD-LTE</c:v>
                </c:pt>
              </c:strCache>
            </c:strRef>
          </c:tx>
          <c:spPr>
            <a:solidFill>
              <a:schemeClr val="accent1"/>
            </a:solidFill>
            <a:ln>
              <a:noFill/>
            </a:ln>
            <a:effectLst/>
          </c:spPr>
          <c:cat>
            <c:numRef>
              <c:extLst>
                <c:ext xmlns:c15="http://schemas.microsoft.com/office/drawing/2012/chart" uri="{02D57815-91ED-43cb-92C2-25804820EDAC}">
                  <c15:fullRef>
                    <c15:sqref>'5b. TxM'!$K$30:$R$30</c15:sqref>
                  </c15:fullRef>
                </c:ext>
              </c:extLst>
              <c:f>'5b. TxM'!$L$30:$R$30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'5b. TxM'!$K$35:$R$35</c15:sqref>
                  </c15:fullRef>
                </c:ext>
              </c:extLst>
              <c:f>'5b. TxM'!$L$35:$R$35</c:f>
              <c:numCache>
                <c:formatCode>"$"#,##0,,</c:formatCode>
                <c:ptCount val="7"/>
                <c:pt idx="0">
                  <c:v>117707200.39941902</c:v>
                </c:pt>
                <c:pt idx="1">
                  <c:v>83312206.57148163</c:v>
                </c:pt>
                <c:pt idx="2">
                  <c:v>64855865.044602171</c:v>
                </c:pt>
                <c:pt idx="3">
                  <c:v>47481852.347312853</c:v>
                </c:pt>
                <c:pt idx="4">
                  <c:v>33488895.694474127</c:v>
                </c:pt>
                <c:pt idx="5">
                  <c:v>21194424.571061358</c:v>
                </c:pt>
                <c:pt idx="6">
                  <c:v>17992617.385406792</c:v>
                </c:pt>
              </c:numCache>
            </c:numRef>
          </c:val>
          <c:extLst>
            <c:ext xmlns:c16="http://schemas.microsoft.com/office/drawing/2014/chart" uri="{C3380CC4-5D6E-409C-BE32-E72D297353CC}">
              <c16:uniqueId val="{00000003-D32E-4337-BFF1-1819EDEFCE20}"/>
            </c:ext>
          </c:extLst>
        </c:ser>
        <c:ser>
          <c:idx val="4"/>
          <c:order val="5"/>
          <c:tx>
            <c:strRef>
              <c:f>'5b. TxM'!$C$36</c:f>
              <c:strCache>
                <c:ptCount val="1"/>
                <c:pt idx="0">
                  <c:v>LTE-FDD</c:v>
                </c:pt>
              </c:strCache>
            </c:strRef>
          </c:tx>
          <c:spPr>
            <a:solidFill>
              <a:schemeClr val="accent1">
                <a:tint val="83000"/>
              </a:schemeClr>
            </a:solidFill>
            <a:ln>
              <a:noFill/>
            </a:ln>
            <a:effectLst/>
          </c:spPr>
          <c:cat>
            <c:numRef>
              <c:extLst>
                <c:ext xmlns:c15="http://schemas.microsoft.com/office/drawing/2012/chart" uri="{02D57815-91ED-43cb-92C2-25804820EDAC}">
                  <c15:fullRef>
                    <c15:sqref>'5b. TxM'!$K$30:$R$30</c15:sqref>
                  </c15:fullRef>
                </c:ext>
              </c:extLst>
              <c:f>'5b. TxM'!$L$30:$R$30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'5b. TxM'!$K$36:$R$36</c15:sqref>
                  </c15:fullRef>
                </c:ext>
              </c:extLst>
              <c:f>'5b. TxM'!$L$36:$R$36</c:f>
              <c:numCache>
                <c:formatCode>"$"#,##0,,</c:formatCode>
                <c:ptCount val="7"/>
                <c:pt idx="0">
                  <c:v>193314188.96053115</c:v>
                </c:pt>
                <c:pt idx="1">
                  <c:v>156817588.225014</c:v>
                </c:pt>
                <c:pt idx="2">
                  <c:v>135308998.36386988</c:v>
                </c:pt>
                <c:pt idx="3">
                  <c:v>106766650.14262064</c:v>
                </c:pt>
                <c:pt idx="4">
                  <c:v>79675921.402076438</c:v>
                </c:pt>
                <c:pt idx="5">
                  <c:v>61527932.294972479</c:v>
                </c:pt>
                <c:pt idx="6">
                  <c:v>57939208.317534581</c:v>
                </c:pt>
              </c:numCache>
            </c:numRef>
          </c:val>
          <c:extLst>
            <c:ext xmlns:c16="http://schemas.microsoft.com/office/drawing/2014/chart" uri="{C3380CC4-5D6E-409C-BE32-E72D297353CC}">
              <c16:uniqueId val="{00000004-D32E-4337-BFF1-1819EDEFCE20}"/>
            </c:ext>
          </c:extLst>
        </c:ser>
        <c:ser>
          <c:idx val="6"/>
          <c:order val="6"/>
          <c:tx>
            <c:strRef>
              <c:f>'5b. TxM'!$C$37</c:f>
              <c:strCache>
                <c:ptCount val="1"/>
                <c:pt idx="0">
                  <c:v>5G &lt; 6GHz</c:v>
                </c:pt>
              </c:strCache>
            </c:strRef>
          </c:tx>
          <c:spPr>
            <a:solidFill>
              <a:schemeClr val="accent2">
                <a:lumMod val="60000"/>
                <a:lumOff val="40000"/>
              </a:schemeClr>
            </a:solidFill>
            <a:ln w="25400">
              <a:noFill/>
            </a:ln>
            <a:effectLst/>
          </c:spPr>
          <c:cat>
            <c:numRef>
              <c:extLst>
                <c:ext xmlns:c15="http://schemas.microsoft.com/office/drawing/2012/chart" uri="{02D57815-91ED-43cb-92C2-25804820EDAC}">
                  <c15:fullRef>
                    <c15:sqref>'5b. TxM'!$K$30:$R$30</c15:sqref>
                  </c15:fullRef>
                </c:ext>
              </c:extLst>
              <c:f>'5b. TxM'!$L$30:$R$30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'5b. TxM'!$K$37:$R$37</c15:sqref>
                  </c15:fullRef>
                </c:ext>
              </c:extLst>
              <c:f>'5b. TxM'!$L$37:$R$37</c:f>
              <c:numCache>
                <c:formatCode>"$"#,##0,,</c:formatCode>
                <c:ptCount val="7"/>
                <c:pt idx="0">
                  <c:v>150000</c:v>
                </c:pt>
                <c:pt idx="1">
                  <c:v>1840000</c:v>
                </c:pt>
                <c:pt idx="2">
                  <c:v>42681343.436735444</c:v>
                </c:pt>
                <c:pt idx="3">
                  <c:v>63112873.61539679</c:v>
                </c:pt>
                <c:pt idx="4">
                  <c:v>78978460.440111801</c:v>
                </c:pt>
                <c:pt idx="5">
                  <c:v>93448876.191609457</c:v>
                </c:pt>
                <c:pt idx="6">
                  <c:v>105154338.36463128</c:v>
                </c:pt>
              </c:numCache>
            </c:numRef>
          </c:val>
          <c:extLst>
            <c:ext xmlns:c16="http://schemas.microsoft.com/office/drawing/2014/chart" uri="{C3380CC4-5D6E-409C-BE32-E72D297353CC}">
              <c16:uniqueId val="{00000005-D32E-4337-BFF1-1819EDEFCE20}"/>
            </c:ext>
          </c:extLst>
        </c:ser>
        <c:dLbls>
          <c:showLegendKey val="0"/>
          <c:showVal val="0"/>
          <c:showCatName val="0"/>
          <c:showSerName val="0"/>
          <c:showPercent val="0"/>
          <c:showBubbleSize val="0"/>
        </c:dLbls>
        <c:axId val="463364040"/>
        <c:axId val="463364432"/>
        <c:extLst>
          <c:ext xmlns:c15="http://schemas.microsoft.com/office/drawing/2012/chart" uri="{02D57815-91ED-43cb-92C2-25804820EDAC}">
            <c15:filteredAreaSeries>
              <c15:ser>
                <c:idx val="0"/>
                <c:order val="1"/>
                <c:tx>
                  <c:strRef>
                    <c:extLst>
                      <c:ext uri="{02D57815-91ED-43cb-92C2-25804820EDAC}">
                        <c15:formulaRef>
                          <c15:sqref>'5b. TxM'!$C$32</c15:sqref>
                        </c15:formulaRef>
                      </c:ext>
                    </c:extLst>
                    <c:strCache>
                      <c:ptCount val="1"/>
                      <c:pt idx="0">
                        <c:v>CDMA/EVDO</c:v>
                      </c:pt>
                    </c:strCache>
                  </c:strRef>
                </c:tx>
                <c:spPr>
                  <a:solidFill>
                    <a:schemeClr val="accent1">
                      <a:shade val="47000"/>
                    </a:schemeClr>
                  </a:solidFill>
                  <a:ln>
                    <a:noFill/>
                  </a:ln>
                  <a:effectLst/>
                </c:spPr>
                <c:cat>
                  <c:numRef>
                    <c:extLst>
                      <c:ext uri="{02D57815-91ED-43cb-92C2-25804820EDAC}">
                        <c15:fullRef>
                          <c15:sqref>'5b. TxM'!$K$30:$R$30</c15:sqref>
                        </c15:fullRef>
                        <c15:formulaRef>
                          <c15:sqref>'5b. TxM'!$L$30:$R$30</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uri="{02D57815-91ED-43cb-92C2-25804820EDAC}">
                        <c15:fullRef>
                          <c15:sqref>'5b. TxM'!$K$32:$R$32</c15:sqref>
                        </c15:fullRef>
                        <c15:formulaRef>
                          <c15:sqref>'5b. TxM'!$L$32:$R$32</c15:sqref>
                        </c15:formulaRef>
                      </c:ext>
                    </c:extLst>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6-D32E-4337-BFF1-1819EDEFCE20}"/>
                  </c:ext>
                </c:extLst>
              </c15:ser>
            </c15:filteredAreaSeries>
          </c:ext>
        </c:extLst>
      </c:areaChart>
      <c:catAx>
        <c:axId val="463364040"/>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crossAx val="463364432"/>
        <c:crosses val="autoZero"/>
        <c:auto val="1"/>
        <c:lblAlgn val="ctr"/>
        <c:lblOffset val="100"/>
        <c:noMultiLvlLbl val="0"/>
      </c:catAx>
      <c:valAx>
        <c:axId val="463364432"/>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100" b="1" i="0" u="none" strike="noStrike" kern="1200" baseline="0">
                    <a:solidFill>
                      <a:schemeClr val="tx1"/>
                    </a:solidFill>
                    <a:latin typeface="Candara" pitchFamily="34" charset="0"/>
                    <a:ea typeface="+mn-ea"/>
                    <a:cs typeface="+mn-cs"/>
                  </a:defRPr>
                </a:pPr>
                <a:r>
                  <a:rPr lang="en-US"/>
                  <a:t>TxM Revenue </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solidFill>
                  <a:latin typeface="Candara" pitchFamily="34" charset="0"/>
                  <a:ea typeface="+mn-ea"/>
                  <a:cs typeface="+mn-cs"/>
                </a:defRPr>
              </a:pPr>
              <a:endParaRPr lang="en-US"/>
            </a:p>
          </c:txPr>
        </c:title>
        <c:numFmt formatCode="&quot;$&quot;#,##0,,&quot; M&quot;"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crossAx val="463364040"/>
        <c:crosses val="autoZero"/>
        <c:crossBetween val="midCat"/>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legend>
    <c:plotVisOnly val="1"/>
    <c:dispBlanksAs val="zero"/>
    <c:showDLblsOverMax val="0"/>
  </c:chart>
  <c:spPr>
    <a:solidFill>
      <a:schemeClr val="bg1"/>
    </a:solidFill>
    <a:ln w="9525" cap="flat" cmpd="sng" algn="ctr">
      <a:noFill/>
      <a:prstDash val="solid"/>
      <a:round/>
    </a:ln>
    <a:effectLst/>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5142805893240063"/>
          <c:y val="6.4357879094307263E-2"/>
          <c:w val="0.57980251002766581"/>
          <c:h val="0.78278032954214061"/>
        </c:manualLayout>
      </c:layout>
      <c:barChart>
        <c:barDir val="col"/>
        <c:grouping val="stacked"/>
        <c:varyColors val="0"/>
        <c:ser>
          <c:idx val="2"/>
          <c:order val="0"/>
          <c:tx>
            <c:strRef>
              <c:f>'1. Terminal forecast'!$C$59</c:f>
              <c:strCache>
                <c:ptCount val="1"/>
                <c:pt idx="0">
                  <c:v>GSM/EDGE</c:v>
                </c:pt>
              </c:strCache>
            </c:strRef>
          </c:tx>
          <c:spPr>
            <a:solidFill>
              <a:schemeClr val="accent1">
                <a:shade val="76000"/>
              </a:schemeClr>
            </a:solidFill>
            <a:ln>
              <a:noFill/>
            </a:ln>
            <a:effectLst/>
          </c:spPr>
          <c:invertIfNegative val="0"/>
          <c:cat>
            <c:numRef>
              <c:f>'1. Terminal forecast'!$L$58:$R$58</c:f>
              <c:numCache>
                <c:formatCode>General</c:formatCode>
                <c:ptCount val="7"/>
                <c:pt idx="0">
                  <c:v>2018</c:v>
                </c:pt>
                <c:pt idx="1">
                  <c:v>2019</c:v>
                </c:pt>
                <c:pt idx="2">
                  <c:v>2020</c:v>
                </c:pt>
                <c:pt idx="3">
                  <c:v>2021</c:v>
                </c:pt>
                <c:pt idx="4">
                  <c:v>2022</c:v>
                </c:pt>
                <c:pt idx="5">
                  <c:v>2023</c:v>
                </c:pt>
                <c:pt idx="6">
                  <c:v>2024</c:v>
                </c:pt>
              </c:numCache>
            </c:numRef>
          </c:cat>
          <c:val>
            <c:numRef>
              <c:f>'1. Terminal forecast'!$L$59:$R$59</c:f>
              <c:numCache>
                <c:formatCode>#,##0,,"M"</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AF7A-4235-9C28-D5ACE85E6A30}"/>
            </c:ext>
          </c:extLst>
        </c:ser>
        <c:ser>
          <c:idx val="3"/>
          <c:order val="1"/>
          <c:tx>
            <c:strRef>
              <c:f>'1. Terminal forecast'!$C$60</c:f>
              <c:strCache>
                <c:ptCount val="1"/>
                <c:pt idx="0">
                  <c:v>CDMA/EVDO</c:v>
                </c:pt>
              </c:strCache>
            </c:strRef>
          </c:tx>
          <c:spPr>
            <a:solidFill>
              <a:schemeClr val="accent1">
                <a:shade val="92000"/>
              </a:schemeClr>
            </a:solidFill>
            <a:ln>
              <a:noFill/>
            </a:ln>
            <a:effectLst/>
          </c:spPr>
          <c:invertIfNegative val="0"/>
          <c:cat>
            <c:numRef>
              <c:f>'1. Terminal forecast'!$L$58:$R$58</c:f>
              <c:numCache>
                <c:formatCode>General</c:formatCode>
                <c:ptCount val="7"/>
                <c:pt idx="0">
                  <c:v>2018</c:v>
                </c:pt>
                <c:pt idx="1">
                  <c:v>2019</c:v>
                </c:pt>
                <c:pt idx="2">
                  <c:v>2020</c:v>
                </c:pt>
                <c:pt idx="3">
                  <c:v>2021</c:v>
                </c:pt>
                <c:pt idx="4">
                  <c:v>2022</c:v>
                </c:pt>
                <c:pt idx="5">
                  <c:v>2023</c:v>
                </c:pt>
                <c:pt idx="6">
                  <c:v>2024</c:v>
                </c:pt>
              </c:numCache>
            </c:numRef>
          </c:cat>
          <c:val>
            <c:numRef>
              <c:f>'1. Terminal forecast'!$L$60:$R$60</c:f>
              <c:numCache>
                <c:formatCode>#,##0,,"M"</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1-AF7A-4235-9C28-D5ACE85E6A30}"/>
            </c:ext>
          </c:extLst>
        </c:ser>
        <c:ser>
          <c:idx val="4"/>
          <c:order val="2"/>
          <c:tx>
            <c:strRef>
              <c:f>'1. Terminal forecast'!$C$61</c:f>
              <c:strCache>
                <c:ptCount val="1"/>
                <c:pt idx="0">
                  <c:v>WCDMA/HSPA</c:v>
                </c:pt>
              </c:strCache>
            </c:strRef>
          </c:tx>
          <c:spPr>
            <a:solidFill>
              <a:schemeClr val="accent1">
                <a:tint val="93000"/>
              </a:schemeClr>
            </a:solidFill>
            <a:ln>
              <a:noFill/>
            </a:ln>
            <a:effectLst/>
          </c:spPr>
          <c:invertIfNegative val="0"/>
          <c:cat>
            <c:numRef>
              <c:f>'1. Terminal forecast'!$L$58:$R$58</c:f>
              <c:numCache>
                <c:formatCode>General</c:formatCode>
                <c:ptCount val="7"/>
                <c:pt idx="0">
                  <c:v>2018</c:v>
                </c:pt>
                <c:pt idx="1">
                  <c:v>2019</c:v>
                </c:pt>
                <c:pt idx="2">
                  <c:v>2020</c:v>
                </c:pt>
                <c:pt idx="3">
                  <c:v>2021</c:v>
                </c:pt>
                <c:pt idx="4">
                  <c:v>2022</c:v>
                </c:pt>
                <c:pt idx="5">
                  <c:v>2023</c:v>
                </c:pt>
                <c:pt idx="6">
                  <c:v>2024</c:v>
                </c:pt>
              </c:numCache>
            </c:numRef>
          </c:cat>
          <c:val>
            <c:numRef>
              <c:f>'1. Terminal forecast'!$L$61:$R$61</c:f>
              <c:numCache>
                <c:formatCode>#,##0,,"M"</c:formatCode>
                <c:ptCount val="7"/>
                <c:pt idx="0">
                  <c:v>10500000</c:v>
                </c:pt>
                <c:pt idx="1">
                  <c:v>5250000</c:v>
                </c:pt>
                <c:pt idx="2">
                  <c:v>2625000</c:v>
                </c:pt>
                <c:pt idx="3">
                  <c:v>1312500</c:v>
                </c:pt>
                <c:pt idx="4">
                  <c:v>0</c:v>
                </c:pt>
                <c:pt idx="5">
                  <c:v>0</c:v>
                </c:pt>
                <c:pt idx="6">
                  <c:v>1</c:v>
                </c:pt>
              </c:numCache>
            </c:numRef>
          </c:val>
          <c:extLst>
            <c:ext xmlns:c16="http://schemas.microsoft.com/office/drawing/2014/chart" uri="{C3380CC4-5D6E-409C-BE32-E72D297353CC}">
              <c16:uniqueId val="{00000002-AF7A-4235-9C28-D5ACE85E6A30}"/>
            </c:ext>
          </c:extLst>
        </c:ser>
        <c:ser>
          <c:idx val="5"/>
          <c:order val="3"/>
          <c:tx>
            <c:strRef>
              <c:f>'1. Terminal forecast'!$C$62</c:f>
              <c:strCache>
                <c:ptCount val="1"/>
                <c:pt idx="0">
                  <c:v>TD-SCDMA</c:v>
                </c:pt>
              </c:strCache>
            </c:strRef>
          </c:tx>
          <c:spPr>
            <a:solidFill>
              <a:srgbClr val="00B0F0"/>
            </a:solidFill>
            <a:ln>
              <a:noFill/>
            </a:ln>
            <a:effectLst/>
          </c:spPr>
          <c:invertIfNegative val="0"/>
          <c:cat>
            <c:numRef>
              <c:f>'1. Terminal forecast'!$L$58:$R$58</c:f>
              <c:numCache>
                <c:formatCode>General</c:formatCode>
                <c:ptCount val="7"/>
                <c:pt idx="0">
                  <c:v>2018</c:v>
                </c:pt>
                <c:pt idx="1">
                  <c:v>2019</c:v>
                </c:pt>
                <c:pt idx="2">
                  <c:v>2020</c:v>
                </c:pt>
                <c:pt idx="3">
                  <c:v>2021</c:v>
                </c:pt>
                <c:pt idx="4">
                  <c:v>2022</c:v>
                </c:pt>
                <c:pt idx="5">
                  <c:v>2023</c:v>
                </c:pt>
                <c:pt idx="6">
                  <c:v>2024</c:v>
                </c:pt>
              </c:numCache>
            </c:numRef>
          </c:cat>
          <c:val>
            <c:numRef>
              <c:f>'1. Terminal forecast'!$L$62:$R$62</c:f>
            </c:numRef>
          </c:val>
          <c:extLst>
            <c:ext xmlns:c16="http://schemas.microsoft.com/office/drawing/2014/chart" uri="{C3380CC4-5D6E-409C-BE32-E72D297353CC}">
              <c16:uniqueId val="{00000003-AF7A-4235-9C28-D5ACE85E6A30}"/>
            </c:ext>
          </c:extLst>
        </c:ser>
        <c:ser>
          <c:idx val="6"/>
          <c:order val="4"/>
          <c:tx>
            <c:strRef>
              <c:f>'1. Terminal forecast'!$C$63</c:f>
              <c:strCache>
                <c:ptCount val="1"/>
                <c:pt idx="0">
                  <c:v>TD-LTE</c:v>
                </c:pt>
              </c:strCache>
            </c:strRef>
          </c:tx>
          <c:spPr>
            <a:solidFill>
              <a:schemeClr val="tx1"/>
            </a:solidFill>
            <a:ln>
              <a:noFill/>
            </a:ln>
            <a:effectLst/>
          </c:spPr>
          <c:invertIfNegative val="0"/>
          <c:cat>
            <c:numRef>
              <c:f>'1. Terminal forecast'!$L$58:$R$58</c:f>
              <c:numCache>
                <c:formatCode>General</c:formatCode>
                <c:ptCount val="7"/>
                <c:pt idx="0">
                  <c:v>2018</c:v>
                </c:pt>
                <c:pt idx="1">
                  <c:v>2019</c:v>
                </c:pt>
                <c:pt idx="2">
                  <c:v>2020</c:v>
                </c:pt>
                <c:pt idx="3">
                  <c:v>2021</c:v>
                </c:pt>
                <c:pt idx="4">
                  <c:v>2022</c:v>
                </c:pt>
                <c:pt idx="5">
                  <c:v>2023</c:v>
                </c:pt>
                <c:pt idx="6">
                  <c:v>2024</c:v>
                </c:pt>
              </c:numCache>
            </c:numRef>
          </c:cat>
          <c:val>
            <c:numRef>
              <c:f>'1. Terminal forecast'!$L$63:$R$63</c:f>
              <c:numCache>
                <c:formatCode>#,##0,,"M"</c:formatCode>
                <c:ptCount val="7"/>
                <c:pt idx="0">
                  <c:v>20418750</c:v>
                </c:pt>
                <c:pt idx="1">
                  <c:v>22460625</c:v>
                </c:pt>
                <c:pt idx="2">
                  <c:v>24706687.500000004</c:v>
                </c:pt>
                <c:pt idx="3">
                  <c:v>27177356.250000007</c:v>
                </c:pt>
                <c:pt idx="4">
                  <c:v>28536224.062500007</c:v>
                </c:pt>
                <c:pt idx="5">
                  <c:v>29963035.265625007</c:v>
                </c:pt>
                <c:pt idx="6">
                  <c:v>31461187.02890626</c:v>
                </c:pt>
              </c:numCache>
            </c:numRef>
          </c:val>
          <c:extLst>
            <c:ext xmlns:c16="http://schemas.microsoft.com/office/drawing/2014/chart" uri="{C3380CC4-5D6E-409C-BE32-E72D297353CC}">
              <c16:uniqueId val="{00000004-AF7A-4235-9C28-D5ACE85E6A30}"/>
            </c:ext>
          </c:extLst>
        </c:ser>
        <c:ser>
          <c:idx val="7"/>
          <c:order val="5"/>
          <c:tx>
            <c:strRef>
              <c:f>'1. Terminal forecast'!$C$64</c:f>
              <c:strCache>
                <c:ptCount val="1"/>
                <c:pt idx="0">
                  <c:v>LTE-FDD</c:v>
                </c:pt>
              </c:strCache>
            </c:strRef>
          </c:tx>
          <c:spPr>
            <a:solidFill>
              <a:schemeClr val="accent1">
                <a:tint val="46000"/>
              </a:schemeClr>
            </a:solidFill>
            <a:ln>
              <a:noFill/>
            </a:ln>
            <a:effectLst/>
          </c:spPr>
          <c:invertIfNegative val="0"/>
          <c:cat>
            <c:numRef>
              <c:f>'1. Terminal forecast'!$L$58:$R$58</c:f>
              <c:numCache>
                <c:formatCode>General</c:formatCode>
                <c:ptCount val="7"/>
                <c:pt idx="0">
                  <c:v>2018</c:v>
                </c:pt>
                <c:pt idx="1">
                  <c:v>2019</c:v>
                </c:pt>
                <c:pt idx="2">
                  <c:v>2020</c:v>
                </c:pt>
                <c:pt idx="3">
                  <c:v>2021</c:v>
                </c:pt>
                <c:pt idx="4">
                  <c:v>2022</c:v>
                </c:pt>
                <c:pt idx="5">
                  <c:v>2023</c:v>
                </c:pt>
                <c:pt idx="6">
                  <c:v>2024</c:v>
                </c:pt>
              </c:numCache>
            </c:numRef>
          </c:cat>
          <c:val>
            <c:numRef>
              <c:f>'1. Terminal forecast'!$L$64:$R$64</c:f>
              <c:numCache>
                <c:formatCode>#,##0,,"M"</c:formatCode>
                <c:ptCount val="7"/>
                <c:pt idx="0">
                  <c:v>31944000.000000011</c:v>
                </c:pt>
                <c:pt idx="1">
                  <c:v>35138400.000000015</c:v>
                </c:pt>
                <c:pt idx="2">
                  <c:v>38652240.000000022</c:v>
                </c:pt>
                <c:pt idx="3">
                  <c:v>42517464.00000003</c:v>
                </c:pt>
                <c:pt idx="4">
                  <c:v>44643337.200000033</c:v>
                </c:pt>
                <c:pt idx="5">
                  <c:v>46875504.06000004</c:v>
                </c:pt>
                <c:pt idx="6">
                  <c:v>49219279.263000041</c:v>
                </c:pt>
              </c:numCache>
            </c:numRef>
          </c:val>
          <c:extLst>
            <c:ext xmlns:c16="http://schemas.microsoft.com/office/drawing/2014/chart" uri="{C3380CC4-5D6E-409C-BE32-E72D297353CC}">
              <c16:uniqueId val="{00000005-AF7A-4235-9C28-D5ACE85E6A30}"/>
            </c:ext>
          </c:extLst>
        </c:ser>
        <c:ser>
          <c:idx val="1"/>
          <c:order val="6"/>
          <c:tx>
            <c:strRef>
              <c:f>'1. Terminal forecast'!$C$65</c:f>
              <c:strCache>
                <c:ptCount val="1"/>
                <c:pt idx="0">
                  <c:v>5G &lt; 6 GHz</c:v>
                </c:pt>
              </c:strCache>
            </c:strRef>
          </c:tx>
          <c:spPr>
            <a:solidFill>
              <a:schemeClr val="accent2">
                <a:lumMod val="60000"/>
                <a:lumOff val="40000"/>
              </a:schemeClr>
            </a:solidFill>
            <a:ln>
              <a:noFill/>
            </a:ln>
            <a:effectLst/>
          </c:spPr>
          <c:invertIfNegative val="0"/>
          <c:cat>
            <c:numRef>
              <c:f>'1. Terminal forecast'!$L$58:$R$58</c:f>
              <c:numCache>
                <c:formatCode>General</c:formatCode>
                <c:ptCount val="7"/>
                <c:pt idx="0">
                  <c:v>2018</c:v>
                </c:pt>
                <c:pt idx="1">
                  <c:v>2019</c:v>
                </c:pt>
                <c:pt idx="2">
                  <c:v>2020</c:v>
                </c:pt>
                <c:pt idx="3">
                  <c:v>2021</c:v>
                </c:pt>
                <c:pt idx="4">
                  <c:v>2022</c:v>
                </c:pt>
                <c:pt idx="5">
                  <c:v>2023</c:v>
                </c:pt>
                <c:pt idx="6">
                  <c:v>2024</c:v>
                </c:pt>
              </c:numCache>
            </c:numRef>
          </c:cat>
          <c:val>
            <c:numRef>
              <c:f>'1. Terminal forecast'!$L$65:$R$65</c:f>
              <c:numCache>
                <c:formatCode>#,##0,,"M"</c:formatCode>
                <c:ptCount val="7"/>
                <c:pt idx="1">
                  <c:v>200000</c:v>
                </c:pt>
                <c:pt idx="2">
                  <c:v>500000</c:v>
                </c:pt>
                <c:pt idx="3">
                  <c:v>2000000</c:v>
                </c:pt>
                <c:pt idx="4">
                  <c:v>4000000</c:v>
                </c:pt>
                <c:pt idx="5">
                  <c:v>9000000</c:v>
                </c:pt>
                <c:pt idx="6">
                  <c:v>14000000</c:v>
                </c:pt>
              </c:numCache>
            </c:numRef>
          </c:val>
          <c:extLst>
            <c:ext xmlns:c16="http://schemas.microsoft.com/office/drawing/2014/chart" uri="{C3380CC4-5D6E-409C-BE32-E72D297353CC}">
              <c16:uniqueId val="{00000006-AF7A-4235-9C28-D5ACE85E6A30}"/>
            </c:ext>
          </c:extLst>
        </c:ser>
        <c:ser>
          <c:idx val="0"/>
          <c:order val="7"/>
          <c:tx>
            <c:strRef>
              <c:f>'1. Terminal forecast'!$C$66</c:f>
              <c:strCache>
                <c:ptCount val="1"/>
                <c:pt idx="0">
                  <c:v>5G &gt; 20 GHz</c:v>
                </c:pt>
              </c:strCache>
            </c:strRef>
          </c:tx>
          <c:spPr>
            <a:solidFill>
              <a:schemeClr val="bg2">
                <a:lumMod val="50000"/>
              </a:schemeClr>
            </a:solidFill>
            <a:ln>
              <a:noFill/>
            </a:ln>
            <a:effectLst/>
          </c:spPr>
          <c:invertIfNegative val="0"/>
          <c:cat>
            <c:numRef>
              <c:f>'1. Terminal forecast'!$L$58:$R$58</c:f>
              <c:numCache>
                <c:formatCode>General</c:formatCode>
                <c:ptCount val="7"/>
                <c:pt idx="0">
                  <c:v>2018</c:v>
                </c:pt>
                <c:pt idx="1">
                  <c:v>2019</c:v>
                </c:pt>
                <c:pt idx="2">
                  <c:v>2020</c:v>
                </c:pt>
                <c:pt idx="3">
                  <c:v>2021</c:v>
                </c:pt>
                <c:pt idx="4">
                  <c:v>2022</c:v>
                </c:pt>
                <c:pt idx="5">
                  <c:v>2023</c:v>
                </c:pt>
                <c:pt idx="6">
                  <c:v>2024</c:v>
                </c:pt>
              </c:numCache>
            </c:numRef>
          </c:cat>
          <c:val>
            <c:numRef>
              <c:f>'1. Terminal forecast'!$L$66:$R$66</c:f>
              <c:numCache>
                <c:formatCode>#,##0,,"M"</c:formatCode>
                <c:ptCount val="7"/>
                <c:pt idx="0">
                  <c:v>100000</c:v>
                </c:pt>
                <c:pt idx="1">
                  <c:v>1000000</c:v>
                </c:pt>
                <c:pt idx="2">
                  <c:v>5000000</c:v>
                </c:pt>
                <c:pt idx="3">
                  <c:v>20000000</c:v>
                </c:pt>
                <c:pt idx="4">
                  <c:v>50000000</c:v>
                </c:pt>
                <c:pt idx="5">
                  <c:v>80000000</c:v>
                </c:pt>
                <c:pt idx="6">
                  <c:v>110000000</c:v>
                </c:pt>
              </c:numCache>
            </c:numRef>
          </c:val>
          <c:extLst>
            <c:ext xmlns:c16="http://schemas.microsoft.com/office/drawing/2014/chart" uri="{C3380CC4-5D6E-409C-BE32-E72D297353CC}">
              <c16:uniqueId val="{00000007-AF7A-4235-9C28-D5ACE85E6A30}"/>
            </c:ext>
          </c:extLst>
        </c:ser>
        <c:dLbls>
          <c:showLegendKey val="0"/>
          <c:showVal val="0"/>
          <c:showCatName val="0"/>
          <c:showSerName val="0"/>
          <c:showPercent val="0"/>
          <c:showBubbleSize val="0"/>
        </c:dLbls>
        <c:gapWidth val="150"/>
        <c:overlap val="100"/>
        <c:axId val="454510408"/>
        <c:axId val="458261488"/>
      </c:barChart>
      <c:catAx>
        <c:axId val="454510408"/>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458261488"/>
        <c:crosses val="autoZero"/>
        <c:auto val="1"/>
        <c:lblAlgn val="ctr"/>
        <c:lblOffset val="100"/>
        <c:noMultiLvlLbl val="0"/>
      </c:catAx>
      <c:valAx>
        <c:axId val="458261488"/>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r>
                  <a:rPr lang="en-US"/>
                  <a:t>PC Modem Shipments </a:t>
                </a:r>
              </a:p>
            </c:rich>
          </c:tx>
          <c:layout>
            <c:manualLayout>
              <c:xMode val="edge"/>
              <c:yMode val="edge"/>
              <c:x val="2.7960674386038106E-2"/>
              <c:y val="0.16803848318571132"/>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endParaRPr lang="en-US"/>
            </a:p>
          </c:txPr>
        </c:title>
        <c:numFmt formatCode="#,##0,,\ &quot;M&quot;"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454510408"/>
        <c:crosses val="autoZero"/>
        <c:crossBetween val="between"/>
      </c:valAx>
      <c:spPr>
        <a:solidFill>
          <a:schemeClr val="bg1"/>
        </a:solidFill>
        <a:ln>
          <a:noFill/>
        </a:ln>
        <a:effectLst/>
      </c:spPr>
    </c:plotArea>
    <c:legend>
      <c:legendPos val="r"/>
      <c:layout>
        <c:manualLayout>
          <c:xMode val="edge"/>
          <c:yMode val="edge"/>
          <c:x val="0.77035595912497334"/>
          <c:y val="8.1030183727034119E-2"/>
          <c:w val="0.18555124078614038"/>
          <c:h val="0.85234443643790991"/>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1200">
          <a:latin typeface="Candara" pitchFamily="34" charset="0"/>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pieChart>
        <c:varyColors val="1"/>
        <c:ser>
          <c:idx val="0"/>
          <c:order val="0"/>
          <c:explosion val="25"/>
          <c:dPt>
            <c:idx val="0"/>
            <c:bubble3D val="0"/>
            <c:spPr>
              <a:solidFill>
                <a:schemeClr val="accent1">
                  <a:shade val="45000"/>
                </a:schemeClr>
              </a:solidFill>
              <a:ln>
                <a:noFill/>
              </a:ln>
              <a:effectLst/>
            </c:spPr>
            <c:extLst>
              <c:ext xmlns:c16="http://schemas.microsoft.com/office/drawing/2014/chart" uri="{C3380CC4-5D6E-409C-BE32-E72D297353CC}">
                <c16:uniqueId val="{00000001-F5E4-4042-BE13-F9597841A539}"/>
              </c:ext>
            </c:extLst>
          </c:dPt>
          <c:dPt>
            <c:idx val="1"/>
            <c:bubble3D val="0"/>
            <c:spPr>
              <a:solidFill>
                <a:schemeClr val="tx2"/>
              </a:solidFill>
              <a:ln>
                <a:noFill/>
              </a:ln>
              <a:effectLst/>
            </c:spPr>
            <c:extLst>
              <c:ext xmlns:c16="http://schemas.microsoft.com/office/drawing/2014/chart" uri="{C3380CC4-5D6E-409C-BE32-E72D297353CC}">
                <c16:uniqueId val="{00000003-F5E4-4042-BE13-F9597841A539}"/>
              </c:ext>
            </c:extLst>
          </c:dPt>
          <c:dPt>
            <c:idx val="2"/>
            <c:bubble3D val="0"/>
            <c:spPr>
              <a:solidFill>
                <a:schemeClr val="accent1">
                  <a:shade val="76000"/>
                </a:schemeClr>
              </a:solidFill>
              <a:ln>
                <a:noFill/>
              </a:ln>
              <a:effectLst/>
            </c:spPr>
            <c:extLst>
              <c:ext xmlns:c16="http://schemas.microsoft.com/office/drawing/2014/chart" uri="{C3380CC4-5D6E-409C-BE32-E72D297353CC}">
                <c16:uniqueId val="{00000005-F5E4-4042-BE13-F9597841A539}"/>
              </c:ext>
            </c:extLst>
          </c:dPt>
          <c:dPt>
            <c:idx val="3"/>
            <c:bubble3D val="0"/>
            <c:spPr>
              <a:solidFill>
                <a:schemeClr val="accent1">
                  <a:shade val="92000"/>
                </a:schemeClr>
              </a:solidFill>
              <a:ln>
                <a:noFill/>
              </a:ln>
              <a:effectLst/>
            </c:spPr>
            <c:extLst>
              <c:ext xmlns:c16="http://schemas.microsoft.com/office/drawing/2014/chart" uri="{C3380CC4-5D6E-409C-BE32-E72D297353CC}">
                <c16:uniqueId val="{00000007-F5E4-4042-BE13-F9597841A539}"/>
              </c:ext>
            </c:extLst>
          </c:dPt>
          <c:dPt>
            <c:idx val="4"/>
            <c:bubble3D val="0"/>
            <c:spPr>
              <a:solidFill>
                <a:schemeClr val="bg1">
                  <a:lumMod val="85000"/>
                </a:schemeClr>
              </a:solidFill>
              <a:ln>
                <a:noFill/>
              </a:ln>
              <a:effectLst/>
            </c:spPr>
            <c:extLst>
              <c:ext xmlns:c16="http://schemas.microsoft.com/office/drawing/2014/chart" uri="{C3380CC4-5D6E-409C-BE32-E72D297353CC}">
                <c16:uniqueId val="{00000009-F5E4-4042-BE13-F9597841A539}"/>
              </c:ext>
            </c:extLst>
          </c:dPt>
          <c:dPt>
            <c:idx val="5"/>
            <c:bubble3D val="0"/>
            <c:spPr>
              <a:solidFill>
                <a:schemeClr val="tx1"/>
              </a:solidFill>
              <a:ln>
                <a:noFill/>
              </a:ln>
              <a:effectLst/>
            </c:spPr>
            <c:extLst>
              <c:ext xmlns:c16="http://schemas.microsoft.com/office/drawing/2014/chart" uri="{C3380CC4-5D6E-409C-BE32-E72D297353CC}">
                <c16:uniqueId val="{0000000B-F5E4-4042-BE13-F9597841A539}"/>
              </c:ext>
            </c:extLst>
          </c:dPt>
          <c:dPt>
            <c:idx val="6"/>
            <c:bubble3D val="0"/>
            <c:spPr>
              <a:solidFill>
                <a:schemeClr val="accent1">
                  <a:tint val="62000"/>
                </a:schemeClr>
              </a:solidFill>
              <a:ln>
                <a:noFill/>
              </a:ln>
              <a:effectLst/>
            </c:spPr>
            <c:extLst>
              <c:ext xmlns:c16="http://schemas.microsoft.com/office/drawing/2014/chart" uri="{C3380CC4-5D6E-409C-BE32-E72D297353CC}">
                <c16:uniqueId val="{0000000D-F5E4-4042-BE13-F9597841A539}"/>
              </c:ext>
            </c:extLst>
          </c:dPt>
          <c:dPt>
            <c:idx val="7"/>
            <c:bubble3D val="0"/>
            <c:spPr>
              <a:solidFill>
                <a:schemeClr val="accent1">
                  <a:tint val="46000"/>
                </a:schemeClr>
              </a:solidFill>
              <a:ln>
                <a:noFill/>
              </a:ln>
              <a:effectLst/>
            </c:spPr>
            <c:extLst>
              <c:ext xmlns:c16="http://schemas.microsoft.com/office/drawing/2014/chart" uri="{C3380CC4-5D6E-409C-BE32-E72D297353CC}">
                <c16:uniqueId val="{0000000F-F5E4-4042-BE13-F9597841A539}"/>
              </c:ext>
            </c:extLst>
          </c:dPt>
          <c:dPt>
            <c:idx val="8"/>
            <c:bubble3D val="0"/>
            <c:spPr>
              <a:solidFill>
                <a:schemeClr val="accent1">
                  <a:tint val="44000"/>
                </a:schemeClr>
              </a:solidFill>
              <a:ln>
                <a:noFill/>
              </a:ln>
              <a:effectLst/>
            </c:spPr>
            <c:extLst>
              <c:ext xmlns:c16="http://schemas.microsoft.com/office/drawing/2014/chart" uri="{C3380CC4-5D6E-409C-BE32-E72D297353CC}">
                <c16:uniqueId val="{00000011-F5E4-4042-BE13-F9597841A539}"/>
              </c:ext>
            </c:extLst>
          </c:dPt>
          <c:dPt>
            <c:idx val="9"/>
            <c:bubble3D val="0"/>
            <c:spPr>
              <a:solidFill>
                <a:schemeClr val="accent1">
                  <a:tint val="54000"/>
                </a:schemeClr>
              </a:solidFill>
              <a:ln>
                <a:noFill/>
              </a:ln>
              <a:effectLst/>
            </c:spPr>
            <c:extLst>
              <c:ext xmlns:c16="http://schemas.microsoft.com/office/drawing/2014/chart" uri="{C3380CC4-5D6E-409C-BE32-E72D297353CC}">
                <c16:uniqueId val="{00000013-1E25-42D5-9803-83246A23D7A0}"/>
              </c:ext>
            </c:extLst>
          </c:dPt>
          <c:dPt>
            <c:idx val="10"/>
            <c:bubble3D val="0"/>
            <c:spPr>
              <a:solidFill>
                <a:schemeClr val="accent1">
                  <a:tint val="42000"/>
                </a:schemeClr>
              </a:solidFill>
              <a:ln>
                <a:noFill/>
              </a:ln>
              <a:effectLst/>
            </c:spPr>
            <c:extLst>
              <c:ext xmlns:c16="http://schemas.microsoft.com/office/drawing/2014/chart" uri="{C3380CC4-5D6E-409C-BE32-E72D297353CC}">
                <c16:uniqueId val="{00000015-1E25-42D5-9803-83246A23D7A0}"/>
              </c:ext>
            </c:extLst>
          </c:dPt>
          <c:dLbls>
            <c:dLbl>
              <c:idx val="0"/>
              <c:layout>
                <c:manualLayout>
                  <c:x val="6.6110367264680961E-2"/>
                  <c:y val="-0.13574505646465576"/>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5E4-4042-BE13-F9597841A539}"/>
                </c:ext>
              </c:extLst>
            </c:dLbl>
            <c:dLbl>
              <c:idx val="1"/>
              <c:layout>
                <c:manualLayout>
                  <c:x val="-4.4285020706868522E-3"/>
                  <c:y val="8.0393329229217075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5E4-4042-BE13-F9597841A539}"/>
                </c:ext>
              </c:extLst>
            </c:dLbl>
            <c:dLbl>
              <c:idx val="2"/>
              <c:layout>
                <c:manualLayout>
                  <c:x val="-8.3019316478160951E-2"/>
                  <c:y val="2.0307227801820701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5E4-4042-BE13-F9597841A539}"/>
                </c:ext>
              </c:extLst>
            </c:dLbl>
            <c:dLbl>
              <c:idx val="3"/>
              <c:layout>
                <c:manualLayout>
                  <c:x val="-0.19693027511270428"/>
                  <c:y val="-1.0464710184534091E-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5E4-4042-BE13-F9597841A539}"/>
                </c:ext>
              </c:extLst>
            </c:dLbl>
            <c:dLbl>
              <c:idx val="4"/>
              <c:layout>
                <c:manualLayout>
                  <c:x val="-5.7288337980448197E-2"/>
                  <c:y val="-6.2018677362116394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5E4-4042-BE13-F9597841A539}"/>
                </c:ext>
              </c:extLst>
            </c:dLbl>
            <c:dLbl>
              <c:idx val="5"/>
              <c:layout>
                <c:manualLayout>
                  <c:x val="-3.3026423288613688E-2"/>
                  <c:y val="-0.11788584363976866"/>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5E4-4042-BE13-F9597841A539}"/>
                </c:ext>
              </c:extLst>
            </c:dLbl>
            <c:dLbl>
              <c:idx val="6"/>
              <c:layout>
                <c:manualLayout>
                  <c:x val="-8.7539916350339433E-2"/>
                  <c:y val="2.238996941397936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5E4-4042-BE13-F9597841A539}"/>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Candara" pitchFamily="34" charset="0"/>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shade val="95000"/>
                      <a:satMod val="105000"/>
                    </a:schemeClr>
                  </a:solidFill>
                  <a:prstDash val="solid"/>
                  <a:round/>
                </a:ln>
                <a:effectLst/>
              </c:spPr>
            </c:leaderLines>
            <c:extLst>
              <c:ext xmlns:c15="http://schemas.microsoft.com/office/drawing/2012/chart" uri="{CE6537A1-D6FC-4f65-9D91-7224C49458BB}"/>
            </c:extLst>
          </c:dLbls>
          <c:cat>
            <c:strRef>
              <c:f>'5c. MMPA'!$K$50:$K$60</c:f>
              <c:strCache>
                <c:ptCount val="11"/>
                <c:pt idx="0">
                  <c:v>Airoha</c:v>
                </c:pt>
                <c:pt idx="1">
                  <c:v>Broadcom</c:v>
                </c:pt>
                <c:pt idx="2">
                  <c:v>Huntersun</c:v>
                </c:pt>
                <c:pt idx="3">
                  <c:v>Murata</c:v>
                </c:pt>
                <c:pt idx="4">
                  <c:v>RDA</c:v>
                </c:pt>
                <c:pt idx="5">
                  <c:v>Qorvo</c:v>
                </c:pt>
                <c:pt idx="6">
                  <c:v>Skyworks</c:v>
                </c:pt>
                <c:pt idx="7">
                  <c:v>RF360</c:v>
                </c:pt>
                <c:pt idx="8">
                  <c:v>SmarterMicro</c:v>
                </c:pt>
                <c:pt idx="9">
                  <c:v>Vanchip</c:v>
                </c:pt>
                <c:pt idx="10">
                  <c:v>Others</c:v>
                </c:pt>
              </c:strCache>
            </c:strRef>
          </c:cat>
          <c:val>
            <c:numRef>
              <c:f>'5c. MMPA'!$L$50:$L$60</c:f>
              <c:numCache>
                <c:formatCode>"$"#,##0,,\ "M"</c:formatCode>
                <c:ptCount val="11"/>
                <c:pt idx="0">
                  <c:v>42600995.204906255</c:v>
                </c:pt>
                <c:pt idx="1">
                  <c:v>110762587.53275625</c:v>
                </c:pt>
                <c:pt idx="2">
                  <c:v>17040398.0819625</c:v>
                </c:pt>
                <c:pt idx="3">
                  <c:v>85201990.40981251</c:v>
                </c:pt>
                <c:pt idx="4">
                  <c:v>17040398.0819625</c:v>
                </c:pt>
                <c:pt idx="5">
                  <c:v>127802985.61471874</c:v>
                </c:pt>
                <c:pt idx="6">
                  <c:v>332287762.59826875</c:v>
                </c:pt>
                <c:pt idx="7">
                  <c:v>8520199.0409812499</c:v>
                </c:pt>
                <c:pt idx="8">
                  <c:v>17040398.0819625</c:v>
                </c:pt>
                <c:pt idx="9">
                  <c:v>29820696.643434376</c:v>
                </c:pt>
                <c:pt idx="10">
                  <c:v>63901492.807359338</c:v>
                </c:pt>
              </c:numCache>
            </c:numRef>
          </c:val>
          <c:extLst>
            <c:ext xmlns:c16="http://schemas.microsoft.com/office/drawing/2014/chart" uri="{C3380CC4-5D6E-409C-BE32-E72D297353CC}">
              <c16:uniqueId val="{00000012-F5E4-4042-BE13-F9597841A539}"/>
            </c:ext>
          </c:extLst>
        </c:ser>
        <c:dLbls>
          <c:showLegendKey val="0"/>
          <c:showVal val="1"/>
          <c:showCatName val="1"/>
          <c:showSerName val="0"/>
          <c:showPercent val="0"/>
          <c:showBubbleSize val="0"/>
          <c:showLeaderLines val="1"/>
        </c:dLbls>
        <c:firstSliceAng val="86"/>
      </c:pieChart>
      <c:spPr>
        <a:noFill/>
        <a:ln>
          <a:noFill/>
        </a:ln>
        <a:effectLst/>
      </c:spPr>
    </c:plotArea>
    <c:plotVisOnly val="1"/>
    <c:dispBlanksAs val="gap"/>
    <c:showDLblsOverMax val="0"/>
  </c:chart>
  <c:spPr>
    <a:solidFill>
      <a:schemeClr val="bg1"/>
    </a:solidFill>
    <a:ln w="9525" cap="flat" cmpd="sng" algn="ctr">
      <a:noFill/>
      <a:prstDash val="solid"/>
      <a:round/>
    </a:ln>
    <a:effectLst/>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'5c. MMPA'!$C$77</c:f>
              <c:strCache>
                <c:ptCount val="1"/>
                <c:pt idx="0">
                  <c:v>MMPA + Duplexers</c:v>
                </c:pt>
              </c:strCache>
            </c:strRef>
          </c:tx>
          <c:marker>
            <c:symbol val="none"/>
          </c:marker>
          <c:cat>
            <c:numRef>
              <c:f>'5c. MMPA'!$I$76:$M$76</c:f>
              <c:numCache>
                <c:formatCode>_(* #,##0_);_(* \(#,##0\);_(* "-"??_);_(@_)</c:formatCode>
                <c:ptCount val="4"/>
                <c:pt idx="0">
                  <c:v>2</c:v>
                </c:pt>
                <c:pt idx="1">
                  <c:v>3</c:v>
                </c:pt>
                <c:pt idx="2">
                  <c:v>4</c:v>
                </c:pt>
                <c:pt idx="3">
                  <c:v>5</c:v>
                </c:pt>
              </c:numCache>
            </c:numRef>
          </c:cat>
          <c:val>
            <c:numRef>
              <c:f>'5c. MMPA'!$I$77:$M$77</c:f>
              <c:numCache>
                <c:formatCode>_("$"* #,##0.00_);_("$"* \(#,##0.00\);_("$"* "-"??_);_(@_)</c:formatCode>
                <c:ptCount val="4"/>
                <c:pt idx="0">
                  <c:v>1.65</c:v>
                </c:pt>
                <c:pt idx="1">
                  <c:v>1.85</c:v>
                </c:pt>
                <c:pt idx="2">
                  <c:v>2.0499999999999998</c:v>
                </c:pt>
                <c:pt idx="3">
                  <c:v>2.25</c:v>
                </c:pt>
              </c:numCache>
            </c:numRef>
          </c:val>
          <c:smooth val="0"/>
          <c:extLst>
            <c:ext xmlns:c16="http://schemas.microsoft.com/office/drawing/2014/chart" uri="{C3380CC4-5D6E-409C-BE32-E72D297353CC}">
              <c16:uniqueId val="{00000000-4881-4055-9ADE-5222FEE42A2B}"/>
            </c:ext>
          </c:extLst>
        </c:ser>
        <c:ser>
          <c:idx val="1"/>
          <c:order val="1"/>
          <c:tx>
            <c:strRef>
              <c:f>'5c. MMPA'!$C$78</c:f>
              <c:strCache>
                <c:ptCount val="1"/>
                <c:pt idx="0">
                  <c:v>PADs + Switch</c:v>
                </c:pt>
              </c:strCache>
            </c:strRef>
          </c:tx>
          <c:spPr>
            <a:ln>
              <a:solidFill>
                <a:schemeClr val="tx1"/>
              </a:solidFill>
            </a:ln>
          </c:spPr>
          <c:marker>
            <c:symbol val="none"/>
          </c:marker>
          <c:cat>
            <c:numRef>
              <c:f>'5c. MMPA'!$I$76:$M$76</c:f>
              <c:numCache>
                <c:formatCode>_(* #,##0_);_(* \(#,##0\);_(* "-"??_);_(@_)</c:formatCode>
                <c:ptCount val="4"/>
                <c:pt idx="0">
                  <c:v>2</c:v>
                </c:pt>
                <c:pt idx="1">
                  <c:v>3</c:v>
                </c:pt>
                <c:pt idx="2">
                  <c:v>4</c:v>
                </c:pt>
                <c:pt idx="3">
                  <c:v>5</c:v>
                </c:pt>
              </c:numCache>
            </c:numRef>
          </c:cat>
          <c:val>
            <c:numRef>
              <c:f>'5c. MMPA'!$I$78:$M$78</c:f>
              <c:numCache>
                <c:formatCode>_("$"* #,##0.00_);_("$"* \(#,##0.00\);_("$"* "-"??_);_(@_)</c:formatCode>
                <c:ptCount val="4"/>
                <c:pt idx="0">
                  <c:v>1.33</c:v>
                </c:pt>
                <c:pt idx="1">
                  <c:v>2.1</c:v>
                </c:pt>
                <c:pt idx="2">
                  <c:v>3.3000000000000003</c:v>
                </c:pt>
                <c:pt idx="3">
                  <c:v>4.0999999999999996</c:v>
                </c:pt>
              </c:numCache>
            </c:numRef>
          </c:val>
          <c:smooth val="0"/>
          <c:extLst>
            <c:ext xmlns:c16="http://schemas.microsoft.com/office/drawing/2014/chart" uri="{C3380CC4-5D6E-409C-BE32-E72D297353CC}">
              <c16:uniqueId val="{00000001-4881-4055-9ADE-5222FEE42A2B}"/>
            </c:ext>
          </c:extLst>
        </c:ser>
        <c:dLbls>
          <c:showLegendKey val="0"/>
          <c:showVal val="0"/>
          <c:showCatName val="0"/>
          <c:showSerName val="0"/>
          <c:showPercent val="0"/>
          <c:showBubbleSize val="0"/>
        </c:dLbls>
        <c:smooth val="0"/>
        <c:axId val="463365608"/>
        <c:axId val="463366000"/>
      </c:lineChart>
      <c:catAx>
        <c:axId val="463365608"/>
        <c:scaling>
          <c:orientation val="minMax"/>
        </c:scaling>
        <c:delete val="0"/>
        <c:axPos val="b"/>
        <c:title>
          <c:tx>
            <c:rich>
              <a:bodyPr/>
              <a:lstStyle/>
              <a:p>
                <a:pPr>
                  <a:defRPr/>
                </a:pPr>
                <a:r>
                  <a:rPr lang="en-US"/>
                  <a:t>Number of 3G/4G bands</a:t>
                </a:r>
              </a:p>
            </c:rich>
          </c:tx>
          <c:overlay val="0"/>
        </c:title>
        <c:numFmt formatCode="_(* #,##0_);_(* \(#,##0\);_(* &quot;-&quot;??_);_(@_)" sourceLinked="1"/>
        <c:majorTickMark val="out"/>
        <c:minorTickMark val="none"/>
        <c:tickLblPos val="low"/>
        <c:crossAx val="463366000"/>
        <c:crosses val="autoZero"/>
        <c:auto val="1"/>
        <c:lblAlgn val="ctr"/>
        <c:lblOffset val="100"/>
        <c:noMultiLvlLbl val="0"/>
      </c:catAx>
      <c:valAx>
        <c:axId val="463366000"/>
        <c:scaling>
          <c:orientation val="minMax"/>
        </c:scaling>
        <c:delete val="0"/>
        <c:axPos val="l"/>
        <c:majorGridlines/>
        <c:title>
          <c:tx>
            <c:rich>
              <a:bodyPr rot="-5400000" vert="horz"/>
              <a:lstStyle/>
              <a:p>
                <a:pPr>
                  <a:defRPr/>
                </a:pPr>
                <a:r>
                  <a:rPr lang="en-US"/>
                  <a:t>Total 3G/4G RFFE Cost</a:t>
                </a:r>
              </a:p>
            </c:rich>
          </c:tx>
          <c:overlay val="0"/>
        </c:title>
        <c:numFmt formatCode="&quot;$&quot;#,##0.00" sourceLinked="0"/>
        <c:majorTickMark val="out"/>
        <c:minorTickMark val="none"/>
        <c:tickLblPos val="nextTo"/>
        <c:crossAx val="463365608"/>
        <c:crosses val="autoZero"/>
        <c:crossBetween val="midCat"/>
      </c:valAx>
    </c:plotArea>
    <c:legend>
      <c:legendPos val="r"/>
      <c:overlay val="0"/>
    </c:legend>
    <c:plotVisOnly val="1"/>
    <c:dispBlanksAs val="gap"/>
    <c:showDLblsOverMax val="0"/>
  </c:chart>
  <c:spPr>
    <a:ln>
      <a:noFill/>
    </a:ln>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67108486439195"/>
          <c:y val="5.1400554097404488E-2"/>
          <c:w val="0.54714960629921261"/>
          <c:h val="0.78278032954214061"/>
        </c:manualLayout>
      </c:layout>
      <c:areaChart>
        <c:grouping val="stacked"/>
        <c:varyColors val="0"/>
        <c:ser>
          <c:idx val="0"/>
          <c:order val="0"/>
          <c:tx>
            <c:strRef>
              <c:f>'5c. MMPA'!$C$45</c:f>
              <c:strCache>
                <c:ptCount val="1"/>
                <c:pt idx="0">
                  <c:v>MMPA with GSM</c:v>
                </c:pt>
              </c:strCache>
            </c:strRef>
          </c:tx>
          <c:spPr>
            <a:solidFill>
              <a:schemeClr val="tx2">
                <a:lumMod val="40000"/>
                <a:lumOff val="60000"/>
              </a:schemeClr>
            </a:solidFill>
          </c:spPr>
          <c:cat>
            <c:numRef>
              <c:f>'5c. MMPA'!$L$44:$R$44</c:f>
              <c:numCache>
                <c:formatCode>General</c:formatCode>
                <c:ptCount val="7"/>
                <c:pt idx="0">
                  <c:v>2018</c:v>
                </c:pt>
                <c:pt idx="1">
                  <c:v>2019</c:v>
                </c:pt>
                <c:pt idx="2">
                  <c:v>2020</c:v>
                </c:pt>
                <c:pt idx="3">
                  <c:v>2021</c:v>
                </c:pt>
                <c:pt idx="4">
                  <c:v>2022</c:v>
                </c:pt>
                <c:pt idx="5">
                  <c:v>2023</c:v>
                </c:pt>
                <c:pt idx="6">
                  <c:v>2024</c:v>
                </c:pt>
              </c:numCache>
            </c:numRef>
          </c:cat>
          <c:val>
            <c:numRef>
              <c:f>'5c. MMPA'!$L$45:$R$45</c:f>
              <c:numCache>
                <c:formatCode>"$"#,##0,,\ "M"</c:formatCode>
                <c:ptCount val="7"/>
                <c:pt idx="0">
                  <c:v>340807961.63925004</c:v>
                </c:pt>
                <c:pt idx="1">
                  <c:v>269280890.69021237</c:v>
                </c:pt>
                <c:pt idx="2">
                  <c:v>218117521.45907205</c:v>
                </c:pt>
                <c:pt idx="3">
                  <c:v>164133434.89795172</c:v>
                </c:pt>
                <c:pt idx="4">
                  <c:v>124084876.78285152</c:v>
                </c:pt>
                <c:pt idx="5">
                  <c:v>84036482.801186174</c:v>
                </c:pt>
                <c:pt idx="6">
                  <c:v>52942984.164747298</c:v>
                </c:pt>
              </c:numCache>
            </c:numRef>
          </c:val>
          <c:extLst>
            <c:ext xmlns:c16="http://schemas.microsoft.com/office/drawing/2014/chart" uri="{C3380CC4-5D6E-409C-BE32-E72D297353CC}">
              <c16:uniqueId val="{00000000-3ECA-4091-AB8F-426C7390F5D1}"/>
            </c:ext>
          </c:extLst>
        </c:ser>
        <c:ser>
          <c:idx val="1"/>
          <c:order val="1"/>
          <c:tx>
            <c:strRef>
              <c:f>'5c. MMPA'!$C$46</c:f>
              <c:strCache>
                <c:ptCount val="1"/>
                <c:pt idx="0">
                  <c:v>3G/4G/5G MMPA</c:v>
                </c:pt>
              </c:strCache>
            </c:strRef>
          </c:tx>
          <c:spPr>
            <a:solidFill>
              <a:schemeClr val="tx2"/>
            </a:solidFill>
          </c:spPr>
          <c:cat>
            <c:numRef>
              <c:f>'5c. MMPA'!$L$44:$R$44</c:f>
              <c:numCache>
                <c:formatCode>General</c:formatCode>
                <c:ptCount val="7"/>
                <c:pt idx="0">
                  <c:v>2018</c:v>
                </c:pt>
                <c:pt idx="1">
                  <c:v>2019</c:v>
                </c:pt>
                <c:pt idx="2">
                  <c:v>2020</c:v>
                </c:pt>
                <c:pt idx="3">
                  <c:v>2021</c:v>
                </c:pt>
                <c:pt idx="4">
                  <c:v>2022</c:v>
                </c:pt>
                <c:pt idx="5">
                  <c:v>2023</c:v>
                </c:pt>
                <c:pt idx="6">
                  <c:v>2024</c:v>
                </c:pt>
              </c:numCache>
            </c:numRef>
          </c:cat>
          <c:val>
            <c:numRef>
              <c:f>'5c. MMPA'!$L$46:$R$46</c:f>
              <c:numCache>
                <c:formatCode>"$"#,##0,,\ "M"</c:formatCode>
                <c:ptCount val="7"/>
                <c:pt idx="0">
                  <c:v>511211942.45887494</c:v>
                </c:pt>
                <c:pt idx="1">
                  <c:v>500093082.7103945</c:v>
                </c:pt>
                <c:pt idx="2">
                  <c:v>508940883.40450144</c:v>
                </c:pt>
                <c:pt idx="3">
                  <c:v>492400304.69385517</c:v>
                </c:pt>
                <c:pt idx="4">
                  <c:v>496339507.13140607</c:v>
                </c:pt>
                <c:pt idx="5">
                  <c:v>476206735.87338829</c:v>
                </c:pt>
                <c:pt idx="6">
                  <c:v>476486857.48272568</c:v>
                </c:pt>
              </c:numCache>
            </c:numRef>
          </c:val>
          <c:extLst>
            <c:ext xmlns:c16="http://schemas.microsoft.com/office/drawing/2014/chart" uri="{C3380CC4-5D6E-409C-BE32-E72D297353CC}">
              <c16:uniqueId val="{00000001-3ECA-4091-AB8F-426C7390F5D1}"/>
            </c:ext>
          </c:extLst>
        </c:ser>
        <c:dLbls>
          <c:showLegendKey val="0"/>
          <c:showVal val="0"/>
          <c:showCatName val="0"/>
          <c:showSerName val="0"/>
          <c:showPercent val="0"/>
          <c:showBubbleSize val="0"/>
        </c:dLbls>
        <c:axId val="463366784"/>
        <c:axId val="463367176"/>
      </c:areaChart>
      <c:catAx>
        <c:axId val="463366784"/>
        <c:scaling>
          <c:orientation val="minMax"/>
        </c:scaling>
        <c:delete val="0"/>
        <c:axPos val="b"/>
        <c:numFmt formatCode="General" sourceLinked="1"/>
        <c:majorTickMark val="out"/>
        <c:minorTickMark val="none"/>
        <c:tickLblPos val="nextTo"/>
        <c:crossAx val="463367176"/>
        <c:crosses val="autoZero"/>
        <c:auto val="1"/>
        <c:lblAlgn val="ctr"/>
        <c:lblOffset val="100"/>
        <c:noMultiLvlLbl val="0"/>
      </c:catAx>
      <c:valAx>
        <c:axId val="463367176"/>
        <c:scaling>
          <c:orientation val="minMax"/>
        </c:scaling>
        <c:delete val="0"/>
        <c:axPos val="l"/>
        <c:majorGridlines/>
        <c:title>
          <c:tx>
            <c:rich>
              <a:bodyPr rot="-5400000" vert="horz"/>
              <a:lstStyle/>
              <a:p>
                <a:pPr>
                  <a:defRPr/>
                </a:pPr>
                <a:r>
                  <a:rPr lang="en-US"/>
                  <a:t>MMPA Revenue </a:t>
                </a:r>
              </a:p>
            </c:rich>
          </c:tx>
          <c:overlay val="0"/>
        </c:title>
        <c:numFmt formatCode="&quot;$&quot;#,##0,,\ &quot;M&quot;" sourceLinked="1"/>
        <c:majorTickMark val="out"/>
        <c:minorTickMark val="none"/>
        <c:tickLblPos val="nextTo"/>
        <c:crossAx val="463366784"/>
        <c:crosses val="autoZero"/>
        <c:crossBetween val="midCat"/>
      </c:valAx>
    </c:plotArea>
    <c:legend>
      <c:legendPos val="r"/>
      <c:layout>
        <c:manualLayout>
          <c:xMode val="edge"/>
          <c:yMode val="edge"/>
          <c:x val="0.75005555555555559"/>
          <c:y val="0.26312117235345583"/>
          <c:w val="0.23883333333333334"/>
          <c:h val="0.38579469233012542"/>
        </c:manualLayout>
      </c:layout>
      <c:overlay val="0"/>
    </c:legend>
    <c:plotVisOnly val="1"/>
    <c:dispBlanksAs val="zero"/>
    <c:showDLblsOverMax val="0"/>
  </c:chart>
  <c:spPr>
    <a:ln>
      <a:noFill/>
    </a:ln>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53004453988706"/>
          <c:y val="4.8006448790675359E-2"/>
          <c:w val="0.60143230202285325"/>
          <c:h val="0.82693357886715768"/>
        </c:manualLayout>
      </c:layout>
      <c:barChart>
        <c:barDir val="col"/>
        <c:grouping val="stacked"/>
        <c:varyColors val="0"/>
        <c:ser>
          <c:idx val="0"/>
          <c:order val="0"/>
          <c:tx>
            <c:strRef>
              <c:f>'5c. MMPA'!$C$15</c:f>
              <c:strCache>
                <c:ptCount val="1"/>
                <c:pt idx="0">
                  <c:v>MMPA with GSM</c:v>
                </c:pt>
              </c:strCache>
            </c:strRef>
          </c:tx>
          <c:spPr>
            <a:solidFill>
              <a:schemeClr val="tx2">
                <a:lumMod val="40000"/>
                <a:lumOff val="60000"/>
              </a:schemeClr>
            </a:solidFill>
          </c:spPr>
          <c:invertIfNegative val="0"/>
          <c:cat>
            <c:numRef>
              <c:f>'5c. MMPA'!$L$14:$R$14</c:f>
              <c:numCache>
                <c:formatCode>General</c:formatCode>
                <c:ptCount val="7"/>
                <c:pt idx="0">
                  <c:v>2018</c:v>
                </c:pt>
                <c:pt idx="1">
                  <c:v>2019</c:v>
                </c:pt>
                <c:pt idx="2">
                  <c:v>2020</c:v>
                </c:pt>
                <c:pt idx="3">
                  <c:v>2021</c:v>
                </c:pt>
                <c:pt idx="4">
                  <c:v>2022</c:v>
                </c:pt>
                <c:pt idx="5">
                  <c:v>2023</c:v>
                </c:pt>
                <c:pt idx="6">
                  <c:v>2024</c:v>
                </c:pt>
              </c:numCache>
            </c:numRef>
          </c:cat>
          <c:val>
            <c:numRef>
              <c:f>'5c. MMPA'!$L$15:$R$15</c:f>
              <c:numCache>
                <c:formatCode>_(* #,##0_);_(* \(#,##0\);_(* "-"??_);_(@_)</c:formatCode>
                <c:ptCount val="7"/>
                <c:pt idx="0">
                  <c:v>374850000</c:v>
                </c:pt>
                <c:pt idx="1">
                  <c:v>344393437.5</c:v>
                </c:pt>
                <c:pt idx="2">
                  <c:v>309954093.75</c:v>
                </c:pt>
                <c:pt idx="3">
                  <c:v>271209832.03125</c:v>
                </c:pt>
                <c:pt idx="4">
                  <c:v>227816258.90625</c:v>
                </c:pt>
                <c:pt idx="5">
                  <c:v>179405303.88867188</c:v>
                </c:pt>
                <c:pt idx="6">
                  <c:v>125583712.72207032</c:v>
                </c:pt>
              </c:numCache>
            </c:numRef>
          </c:val>
          <c:extLst>
            <c:ext xmlns:c16="http://schemas.microsoft.com/office/drawing/2014/chart" uri="{C3380CC4-5D6E-409C-BE32-E72D297353CC}">
              <c16:uniqueId val="{00000000-DF2C-4FA8-AA2F-C4A57464A048}"/>
            </c:ext>
          </c:extLst>
        </c:ser>
        <c:ser>
          <c:idx val="1"/>
          <c:order val="1"/>
          <c:tx>
            <c:strRef>
              <c:f>'5c. MMPA'!$C$16</c:f>
              <c:strCache>
                <c:ptCount val="1"/>
                <c:pt idx="0">
                  <c:v>3G/4G/5G MMPA</c:v>
                </c:pt>
              </c:strCache>
            </c:strRef>
          </c:tx>
          <c:spPr>
            <a:solidFill>
              <a:schemeClr val="tx2"/>
            </a:solidFill>
          </c:spPr>
          <c:invertIfNegative val="0"/>
          <c:cat>
            <c:numRef>
              <c:f>'5c. MMPA'!$L$14:$R$14</c:f>
              <c:numCache>
                <c:formatCode>General</c:formatCode>
                <c:ptCount val="7"/>
                <c:pt idx="0">
                  <c:v>2018</c:v>
                </c:pt>
                <c:pt idx="1">
                  <c:v>2019</c:v>
                </c:pt>
                <c:pt idx="2">
                  <c:v>2020</c:v>
                </c:pt>
                <c:pt idx="3">
                  <c:v>2021</c:v>
                </c:pt>
                <c:pt idx="4">
                  <c:v>2022</c:v>
                </c:pt>
                <c:pt idx="5">
                  <c:v>2023</c:v>
                </c:pt>
                <c:pt idx="6">
                  <c:v>2024</c:v>
                </c:pt>
              </c:numCache>
            </c:numRef>
          </c:cat>
          <c:val>
            <c:numRef>
              <c:f>'5c. MMPA'!$L$16:$R$16</c:f>
              <c:numCache>
                <c:formatCode>_(* #,##0_);_(* \(#,##0\);_(* "-"??_);_(@_)</c:formatCode>
                <c:ptCount val="7"/>
                <c:pt idx="0">
                  <c:v>562275000</c:v>
                </c:pt>
                <c:pt idx="1">
                  <c:v>639587812.5</c:v>
                </c:pt>
                <c:pt idx="2">
                  <c:v>723226218.75</c:v>
                </c:pt>
                <c:pt idx="3">
                  <c:v>813629496.09375</c:v>
                </c:pt>
                <c:pt idx="4">
                  <c:v>911265035.625</c:v>
                </c:pt>
                <c:pt idx="5">
                  <c:v>1016630055.3691406</c:v>
                </c:pt>
                <c:pt idx="6">
                  <c:v>1130253414.4986329</c:v>
                </c:pt>
              </c:numCache>
            </c:numRef>
          </c:val>
          <c:extLst>
            <c:ext xmlns:c16="http://schemas.microsoft.com/office/drawing/2014/chart" uri="{C3380CC4-5D6E-409C-BE32-E72D297353CC}">
              <c16:uniqueId val="{00000001-DF2C-4FA8-AA2F-C4A57464A048}"/>
            </c:ext>
          </c:extLst>
        </c:ser>
        <c:dLbls>
          <c:showLegendKey val="0"/>
          <c:showVal val="0"/>
          <c:showCatName val="0"/>
          <c:showSerName val="0"/>
          <c:showPercent val="0"/>
          <c:showBubbleSize val="0"/>
        </c:dLbls>
        <c:gapWidth val="150"/>
        <c:overlap val="100"/>
        <c:axId val="463134656"/>
        <c:axId val="463135048"/>
      </c:barChart>
      <c:catAx>
        <c:axId val="463134656"/>
        <c:scaling>
          <c:orientation val="minMax"/>
        </c:scaling>
        <c:delete val="0"/>
        <c:axPos val="b"/>
        <c:numFmt formatCode="General" sourceLinked="1"/>
        <c:majorTickMark val="out"/>
        <c:minorTickMark val="none"/>
        <c:tickLblPos val="nextTo"/>
        <c:crossAx val="463135048"/>
        <c:crosses val="autoZero"/>
        <c:auto val="1"/>
        <c:lblAlgn val="ctr"/>
        <c:lblOffset val="100"/>
        <c:noMultiLvlLbl val="0"/>
      </c:catAx>
      <c:valAx>
        <c:axId val="463135048"/>
        <c:scaling>
          <c:orientation val="minMax"/>
        </c:scaling>
        <c:delete val="0"/>
        <c:axPos val="l"/>
        <c:majorGridlines/>
        <c:title>
          <c:tx>
            <c:rich>
              <a:bodyPr rot="-5400000" vert="horz"/>
              <a:lstStyle/>
              <a:p>
                <a:pPr>
                  <a:defRPr/>
                </a:pPr>
                <a:r>
                  <a:rPr lang="en-US"/>
                  <a:t>MMPA Shipments</a:t>
                </a:r>
              </a:p>
            </c:rich>
          </c:tx>
          <c:layout>
            <c:manualLayout>
              <c:xMode val="edge"/>
              <c:yMode val="edge"/>
              <c:x val="2.5000000000000001E-2"/>
              <c:y val="0.23269155871645075"/>
            </c:manualLayout>
          </c:layout>
          <c:overlay val="0"/>
        </c:title>
        <c:numFmt formatCode="#,##0,,&quot; M&quot;" sourceLinked="0"/>
        <c:majorTickMark val="out"/>
        <c:minorTickMark val="none"/>
        <c:tickLblPos val="nextTo"/>
        <c:crossAx val="463134656"/>
        <c:crosses val="autoZero"/>
        <c:crossBetween val="between"/>
      </c:valAx>
    </c:plotArea>
    <c:legend>
      <c:legendPos val="r"/>
      <c:layout>
        <c:manualLayout>
          <c:xMode val="edge"/>
          <c:yMode val="edge"/>
          <c:x val="0.73200210769108409"/>
          <c:y val="0.1088903705585189"/>
          <c:w val="0.25747600678703036"/>
          <c:h val="0.56716549544210204"/>
        </c:manualLayout>
      </c:layout>
      <c:overlay val="0"/>
    </c:legend>
    <c:plotVisOnly val="1"/>
    <c:dispBlanksAs val="gap"/>
    <c:showDLblsOverMax val="0"/>
  </c:chart>
  <c:spPr>
    <a:ln>
      <a:noFill/>
    </a:ln>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1"/>
          <c:order val="0"/>
          <c:tx>
            <c:strRef>
              <c:f>'5c. MMPA'!$C$34</c:f>
              <c:strCache>
                <c:ptCount val="1"/>
                <c:pt idx="0">
                  <c:v>MMPA Revenue</c:v>
                </c:pt>
              </c:strCache>
            </c:strRef>
          </c:tx>
          <c:spPr>
            <a:solidFill>
              <a:schemeClr val="tx2"/>
            </a:solidFill>
          </c:spPr>
          <c:cat>
            <c:numRef>
              <c:f>'5c. MMPA'!$H$27:$L$27</c:f>
              <c:numCache>
                <c:formatCode>General</c:formatCode>
                <c:ptCount val="3"/>
                <c:pt idx="0">
                  <c:v>2016</c:v>
                </c:pt>
                <c:pt idx="1">
                  <c:v>2017</c:v>
                </c:pt>
                <c:pt idx="2">
                  <c:v>2018</c:v>
                </c:pt>
              </c:numCache>
            </c:numRef>
          </c:cat>
          <c:val>
            <c:numRef>
              <c:f>'5c. MMPA'!$L$34:$P$34</c:f>
              <c:numCache>
                <c:formatCode>"$"#,##0,," M"</c:formatCode>
                <c:ptCount val="5"/>
                <c:pt idx="0">
                  <c:v>852019904.09812498</c:v>
                </c:pt>
                <c:pt idx="1">
                  <c:v>769373973.40060687</c:v>
                </c:pt>
                <c:pt idx="2">
                  <c:v>727058404.86357355</c:v>
                </c:pt>
                <c:pt idx="3">
                  <c:v>656533739.59180689</c:v>
                </c:pt>
                <c:pt idx="4">
                  <c:v>620424383.91425753</c:v>
                </c:pt>
              </c:numCache>
            </c:numRef>
          </c:val>
          <c:extLst>
            <c:ext xmlns:c16="http://schemas.microsoft.com/office/drawing/2014/chart" uri="{C3380CC4-5D6E-409C-BE32-E72D297353CC}">
              <c16:uniqueId val="{00000000-16BF-4259-BD53-21482B8D4A90}"/>
            </c:ext>
          </c:extLst>
        </c:ser>
        <c:dLbls>
          <c:showLegendKey val="0"/>
          <c:showVal val="0"/>
          <c:showCatName val="0"/>
          <c:showSerName val="0"/>
          <c:showPercent val="0"/>
          <c:showBubbleSize val="0"/>
        </c:dLbls>
        <c:axId val="463135832"/>
        <c:axId val="463136224"/>
      </c:areaChart>
      <c:catAx>
        <c:axId val="463135832"/>
        <c:scaling>
          <c:orientation val="minMax"/>
        </c:scaling>
        <c:delete val="0"/>
        <c:axPos val="b"/>
        <c:numFmt formatCode="General" sourceLinked="1"/>
        <c:majorTickMark val="out"/>
        <c:minorTickMark val="none"/>
        <c:tickLblPos val="nextTo"/>
        <c:crossAx val="463136224"/>
        <c:crosses val="autoZero"/>
        <c:auto val="1"/>
        <c:lblAlgn val="ctr"/>
        <c:lblOffset val="100"/>
        <c:noMultiLvlLbl val="0"/>
      </c:catAx>
      <c:valAx>
        <c:axId val="463136224"/>
        <c:scaling>
          <c:orientation val="minMax"/>
        </c:scaling>
        <c:delete val="0"/>
        <c:axPos val="l"/>
        <c:majorGridlines/>
        <c:title>
          <c:tx>
            <c:rich>
              <a:bodyPr rot="-5400000" vert="horz"/>
              <a:lstStyle/>
              <a:p>
                <a:pPr>
                  <a:defRPr/>
                </a:pPr>
                <a:r>
                  <a:rPr lang="en-US"/>
                  <a:t>MMPA Revenue </a:t>
                </a:r>
              </a:p>
            </c:rich>
          </c:tx>
          <c:overlay val="0"/>
        </c:title>
        <c:numFmt formatCode="&quot;$&quot;#,##0,,&quot; M&quot;" sourceLinked="1"/>
        <c:majorTickMark val="out"/>
        <c:minorTickMark val="none"/>
        <c:tickLblPos val="nextTo"/>
        <c:crossAx val="463135832"/>
        <c:crosses val="autoZero"/>
        <c:crossBetween val="midCat"/>
      </c:valAx>
    </c:plotArea>
    <c:plotVisOnly val="1"/>
    <c:dispBlanksAs val="zero"/>
    <c:showDLblsOverMax val="0"/>
  </c:chart>
  <c:spPr>
    <a:ln>
      <a:noFill/>
    </a:ln>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2"/>
          <c:order val="0"/>
          <c:tx>
            <c:strRef>
              <c:f>'5c. MMPA'!$C$28</c:f>
              <c:strCache>
                <c:ptCount val="1"/>
                <c:pt idx="0">
                  <c:v>MMPA</c:v>
                </c:pt>
              </c:strCache>
            </c:strRef>
          </c:tx>
          <c:spPr>
            <a:ln>
              <a:solidFill>
                <a:schemeClr val="bg1">
                  <a:lumMod val="65000"/>
                </a:schemeClr>
              </a:solidFill>
            </a:ln>
          </c:spPr>
          <c:marker>
            <c:symbol val="none"/>
          </c:marker>
          <c:cat>
            <c:numRef>
              <c:f>'5c. MMPA'!$L$27:$R$27</c:f>
              <c:numCache>
                <c:formatCode>General</c:formatCode>
                <c:ptCount val="7"/>
                <c:pt idx="0">
                  <c:v>2018</c:v>
                </c:pt>
                <c:pt idx="1">
                  <c:v>2019</c:v>
                </c:pt>
                <c:pt idx="2">
                  <c:v>2020</c:v>
                </c:pt>
                <c:pt idx="3">
                  <c:v>2021</c:v>
                </c:pt>
                <c:pt idx="4">
                  <c:v>2022</c:v>
                </c:pt>
                <c:pt idx="5">
                  <c:v>2023</c:v>
                </c:pt>
                <c:pt idx="6">
                  <c:v>2024</c:v>
                </c:pt>
              </c:numCache>
            </c:numRef>
          </c:cat>
          <c:val>
            <c:numRef>
              <c:f>'5c. MMPA'!$L$28:$R$28</c:f>
              <c:numCache>
                <c:formatCode>_("$"* #,##0.00_);_("$"* \(#,##0.00\);_("$"* "-"??_);_(@_)</c:formatCode>
                <c:ptCount val="7"/>
                <c:pt idx="0">
                  <c:v>0.90918490500000004</c:v>
                </c:pt>
                <c:pt idx="1">
                  <c:v>0.78189901829999997</c:v>
                </c:pt>
                <c:pt idx="2">
                  <c:v>0.70370911647000001</c:v>
                </c:pt>
                <c:pt idx="3">
                  <c:v>0.60518984016419997</c:v>
                </c:pt>
                <c:pt idx="4">
                  <c:v>0.54467085614777999</c:v>
                </c:pt>
                <c:pt idx="5">
                  <c:v>0.4684169362870908</c:v>
                </c:pt>
                <c:pt idx="6">
                  <c:v>0.42157524265838175</c:v>
                </c:pt>
              </c:numCache>
            </c:numRef>
          </c:val>
          <c:smooth val="0"/>
          <c:extLst>
            <c:ext xmlns:c16="http://schemas.microsoft.com/office/drawing/2014/chart" uri="{C3380CC4-5D6E-409C-BE32-E72D297353CC}">
              <c16:uniqueId val="{00000000-8BA0-482E-9F3C-64C34CF7F21D}"/>
            </c:ext>
          </c:extLst>
        </c:ser>
        <c:dLbls>
          <c:showLegendKey val="0"/>
          <c:showVal val="0"/>
          <c:showCatName val="0"/>
          <c:showSerName val="0"/>
          <c:showPercent val="0"/>
          <c:showBubbleSize val="0"/>
        </c:dLbls>
        <c:smooth val="0"/>
        <c:axId val="463137008"/>
        <c:axId val="463137400"/>
      </c:lineChart>
      <c:catAx>
        <c:axId val="463137008"/>
        <c:scaling>
          <c:orientation val="minMax"/>
        </c:scaling>
        <c:delete val="0"/>
        <c:axPos val="b"/>
        <c:numFmt formatCode="General" sourceLinked="1"/>
        <c:majorTickMark val="out"/>
        <c:minorTickMark val="none"/>
        <c:tickLblPos val="nextTo"/>
        <c:crossAx val="463137400"/>
        <c:crosses val="autoZero"/>
        <c:auto val="1"/>
        <c:lblAlgn val="ctr"/>
        <c:lblOffset val="100"/>
        <c:noMultiLvlLbl val="0"/>
      </c:catAx>
      <c:valAx>
        <c:axId val="463137400"/>
        <c:scaling>
          <c:orientation val="minMax"/>
          <c:min val="0.30000000000000004"/>
        </c:scaling>
        <c:delete val="0"/>
        <c:axPos val="l"/>
        <c:majorGridlines/>
        <c:title>
          <c:tx>
            <c:rich>
              <a:bodyPr rot="-5400000" vert="horz"/>
              <a:lstStyle/>
              <a:p>
                <a:pPr>
                  <a:defRPr/>
                </a:pPr>
                <a:r>
                  <a:rPr lang="en-US"/>
                  <a:t>MMPA   ASP </a:t>
                </a:r>
              </a:p>
            </c:rich>
          </c:tx>
          <c:overlay val="0"/>
        </c:title>
        <c:numFmt formatCode="&quot;$&quot;#,##0.00" sourceLinked="0"/>
        <c:majorTickMark val="out"/>
        <c:minorTickMark val="none"/>
        <c:tickLblPos val="nextTo"/>
        <c:crossAx val="463137008"/>
        <c:crosses val="autoZero"/>
        <c:crossBetween val="between"/>
      </c:valAx>
    </c:plotArea>
    <c:plotVisOnly val="1"/>
    <c:dispBlanksAs val="gap"/>
    <c:showDLblsOverMax val="0"/>
  </c:chart>
  <c:spPr>
    <a:ln>
      <a:noFill/>
    </a:ln>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1"/>
          <c:tx>
            <c:strRef>
              <c:f>'5c. MMPA'!$C$30</c:f>
              <c:strCache>
                <c:ptCount val="1"/>
                <c:pt idx="0">
                  <c:v>ET MMPA</c:v>
                </c:pt>
              </c:strCache>
            </c:strRef>
          </c:tx>
          <c:spPr>
            <a:ln>
              <a:solidFill>
                <a:schemeClr val="bg2">
                  <a:lumMod val="50000"/>
                </a:schemeClr>
              </a:solidFill>
            </a:ln>
          </c:spPr>
          <c:marker>
            <c:symbol val="none"/>
          </c:marker>
          <c:cat>
            <c:numRef>
              <c:f>'5c. MMPA'!$H$27:$L$27</c:f>
              <c:numCache>
                <c:formatCode>General</c:formatCode>
                <c:ptCount val="3"/>
                <c:pt idx="0">
                  <c:v>2016</c:v>
                </c:pt>
                <c:pt idx="1">
                  <c:v>2017</c:v>
                </c:pt>
                <c:pt idx="2">
                  <c:v>2018</c:v>
                </c:pt>
              </c:numCache>
            </c:numRef>
          </c:cat>
          <c:val>
            <c:numRef>
              <c:f>'5c. MMPA'!$H$30:$L$30</c:f>
              <c:numCache>
                <c:formatCode>_("$"* #,##0.00_);_("$"* \(#,##0.00\);_("$"* "-"??_);_(@_)</c:formatCode>
                <c:ptCount val="3"/>
                <c:pt idx="0">
                  <c:v>1.2437550000000002</c:v>
                </c:pt>
                <c:pt idx="1">
                  <c:v>1.0571917500000001</c:v>
                </c:pt>
                <c:pt idx="2">
                  <c:v>0.90918490500000004</c:v>
                </c:pt>
              </c:numCache>
            </c:numRef>
          </c:val>
          <c:smooth val="0"/>
          <c:extLst>
            <c:ext xmlns:c16="http://schemas.microsoft.com/office/drawing/2014/chart" uri="{C3380CC4-5D6E-409C-BE32-E72D297353CC}">
              <c16:uniqueId val="{00000000-CAA2-4028-99E3-7E488FE17379}"/>
            </c:ext>
          </c:extLst>
        </c:ser>
        <c:ser>
          <c:idx val="2"/>
          <c:order val="0"/>
          <c:tx>
            <c:strRef>
              <c:f>'5c. MMPA'!$C$30</c:f>
              <c:strCache>
                <c:ptCount val="1"/>
                <c:pt idx="0">
                  <c:v>ET MMPA</c:v>
                </c:pt>
              </c:strCache>
            </c:strRef>
          </c:tx>
          <c:spPr>
            <a:ln>
              <a:solidFill>
                <a:schemeClr val="bg2">
                  <a:lumMod val="50000"/>
                </a:schemeClr>
              </a:solidFill>
            </a:ln>
          </c:spPr>
          <c:marker>
            <c:symbol val="none"/>
          </c:marker>
          <c:cat>
            <c:numRef>
              <c:f>'5c. MMPA'!$H$27:$L$27</c:f>
              <c:numCache>
                <c:formatCode>General</c:formatCode>
                <c:ptCount val="3"/>
                <c:pt idx="0">
                  <c:v>2016</c:v>
                </c:pt>
                <c:pt idx="1">
                  <c:v>2017</c:v>
                </c:pt>
                <c:pt idx="2">
                  <c:v>2018</c:v>
                </c:pt>
              </c:numCache>
            </c:numRef>
          </c:cat>
          <c:val>
            <c:numRef>
              <c:f>'5c. MMPA'!$H$30:$L$30</c:f>
              <c:numCache>
                <c:formatCode>_("$"* #,##0.00_);_("$"* \(#,##0.00\);_("$"* "-"??_);_(@_)</c:formatCode>
                <c:ptCount val="3"/>
                <c:pt idx="0">
                  <c:v>1.2437550000000002</c:v>
                </c:pt>
                <c:pt idx="1">
                  <c:v>1.0571917500000001</c:v>
                </c:pt>
                <c:pt idx="2">
                  <c:v>0.90918490500000004</c:v>
                </c:pt>
              </c:numCache>
            </c:numRef>
          </c:val>
          <c:smooth val="0"/>
          <c:extLst>
            <c:ext xmlns:c16="http://schemas.microsoft.com/office/drawing/2014/chart" uri="{C3380CC4-5D6E-409C-BE32-E72D297353CC}">
              <c16:uniqueId val="{00000001-CAA2-4028-99E3-7E488FE17379}"/>
            </c:ext>
          </c:extLst>
        </c:ser>
        <c:dLbls>
          <c:showLegendKey val="0"/>
          <c:showVal val="0"/>
          <c:showCatName val="0"/>
          <c:showSerName val="0"/>
          <c:showPercent val="0"/>
          <c:showBubbleSize val="0"/>
        </c:dLbls>
        <c:smooth val="0"/>
        <c:axId val="463138184"/>
        <c:axId val="463175616"/>
      </c:lineChart>
      <c:catAx>
        <c:axId val="463138184"/>
        <c:scaling>
          <c:orientation val="minMax"/>
        </c:scaling>
        <c:delete val="0"/>
        <c:axPos val="b"/>
        <c:numFmt formatCode="General" sourceLinked="1"/>
        <c:majorTickMark val="out"/>
        <c:minorTickMark val="none"/>
        <c:tickLblPos val="nextTo"/>
        <c:crossAx val="463175616"/>
        <c:crosses val="autoZero"/>
        <c:auto val="1"/>
        <c:lblAlgn val="ctr"/>
        <c:lblOffset val="100"/>
        <c:noMultiLvlLbl val="0"/>
      </c:catAx>
      <c:valAx>
        <c:axId val="463175616"/>
        <c:scaling>
          <c:orientation val="minMax"/>
          <c:min val="0.30000000000000004"/>
        </c:scaling>
        <c:delete val="0"/>
        <c:axPos val="l"/>
        <c:majorGridlines/>
        <c:title>
          <c:tx>
            <c:rich>
              <a:bodyPr rot="-5400000" vert="horz"/>
              <a:lstStyle/>
              <a:p>
                <a:pPr>
                  <a:defRPr/>
                </a:pPr>
                <a:r>
                  <a:rPr lang="en-US"/>
                  <a:t>ET   MMPA   ASP </a:t>
                </a:r>
              </a:p>
            </c:rich>
          </c:tx>
          <c:overlay val="0"/>
        </c:title>
        <c:numFmt formatCode="&quot;$&quot;#,##0.00" sourceLinked="0"/>
        <c:majorTickMark val="out"/>
        <c:minorTickMark val="none"/>
        <c:tickLblPos val="nextTo"/>
        <c:crossAx val="463138184"/>
        <c:crosses val="autoZero"/>
        <c:crossBetween val="between"/>
      </c:valAx>
    </c:plotArea>
    <c:plotVisOnly val="1"/>
    <c:dispBlanksAs val="gap"/>
    <c:showDLblsOverMax val="0"/>
  </c:chart>
  <c:spPr>
    <a:ln>
      <a:noFill/>
    </a:ln>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pieChart>
        <c:varyColors val="1"/>
        <c:ser>
          <c:idx val="0"/>
          <c:order val="0"/>
          <c:explosion val="25"/>
          <c:dPt>
            <c:idx val="0"/>
            <c:bubble3D val="0"/>
            <c:spPr>
              <a:solidFill>
                <a:schemeClr val="tx1"/>
              </a:solidFill>
              <a:ln>
                <a:noFill/>
              </a:ln>
              <a:effectLst/>
            </c:spPr>
            <c:extLst>
              <c:ext xmlns:c16="http://schemas.microsoft.com/office/drawing/2014/chart" uri="{C3380CC4-5D6E-409C-BE32-E72D297353CC}">
                <c16:uniqueId val="{00000001-56C3-4CCA-90CC-BAE946581966}"/>
              </c:ext>
            </c:extLst>
          </c:dPt>
          <c:dPt>
            <c:idx val="1"/>
            <c:bubble3D val="0"/>
            <c:spPr>
              <a:solidFill>
                <a:schemeClr val="accent1">
                  <a:shade val="76000"/>
                </a:schemeClr>
              </a:solidFill>
              <a:ln>
                <a:noFill/>
              </a:ln>
              <a:effectLst/>
            </c:spPr>
            <c:extLst>
              <c:ext xmlns:c16="http://schemas.microsoft.com/office/drawing/2014/chart" uri="{C3380CC4-5D6E-409C-BE32-E72D297353CC}">
                <c16:uniqueId val="{00000003-56C3-4CCA-90CC-BAE946581966}"/>
              </c:ext>
            </c:extLst>
          </c:dPt>
          <c:dPt>
            <c:idx val="2"/>
            <c:bubble3D val="0"/>
            <c:spPr>
              <a:solidFill>
                <a:schemeClr val="accent1"/>
              </a:solidFill>
              <a:ln>
                <a:noFill/>
              </a:ln>
              <a:effectLst/>
            </c:spPr>
            <c:extLst>
              <c:ext xmlns:c16="http://schemas.microsoft.com/office/drawing/2014/chart" uri="{C3380CC4-5D6E-409C-BE32-E72D297353CC}">
                <c16:uniqueId val="{00000005-56C3-4CCA-90CC-BAE946581966}"/>
              </c:ext>
            </c:extLst>
          </c:dPt>
          <c:dPt>
            <c:idx val="3"/>
            <c:bubble3D val="0"/>
            <c:spPr>
              <a:solidFill>
                <a:schemeClr val="accent1">
                  <a:tint val="77000"/>
                </a:schemeClr>
              </a:solidFill>
              <a:ln>
                <a:noFill/>
              </a:ln>
              <a:effectLst/>
            </c:spPr>
            <c:extLst>
              <c:ext xmlns:c16="http://schemas.microsoft.com/office/drawing/2014/chart" uri="{C3380CC4-5D6E-409C-BE32-E72D297353CC}">
                <c16:uniqueId val="{00000007-56C3-4CCA-90CC-BAE946581966}"/>
              </c:ext>
            </c:extLst>
          </c:dPt>
          <c:dPt>
            <c:idx val="4"/>
            <c:bubble3D val="0"/>
            <c:spPr>
              <a:solidFill>
                <a:schemeClr val="accent1">
                  <a:tint val="54000"/>
                </a:schemeClr>
              </a:solidFill>
              <a:ln>
                <a:noFill/>
              </a:ln>
              <a:effectLst/>
            </c:spPr>
            <c:extLst>
              <c:ext xmlns:c16="http://schemas.microsoft.com/office/drawing/2014/chart" uri="{C3380CC4-5D6E-409C-BE32-E72D297353CC}">
                <c16:uniqueId val="{00000009-56C3-4CCA-90CC-BAE946581966}"/>
              </c:ext>
            </c:extLst>
          </c:dPt>
          <c:dPt>
            <c:idx val="5"/>
            <c:bubble3D val="0"/>
            <c:spPr>
              <a:solidFill>
                <a:schemeClr val="accent1">
                  <a:tint val="30000"/>
                </a:schemeClr>
              </a:solidFill>
              <a:ln>
                <a:noFill/>
              </a:ln>
              <a:effectLst/>
            </c:spPr>
            <c:extLst>
              <c:ext xmlns:c16="http://schemas.microsoft.com/office/drawing/2014/chart" uri="{C3380CC4-5D6E-409C-BE32-E72D297353CC}">
                <c16:uniqueId val="{0000000B-56C3-4CCA-90CC-BAE946581966}"/>
              </c:ext>
            </c:extLst>
          </c:dPt>
          <c:dPt>
            <c:idx val="6"/>
            <c:bubble3D val="0"/>
            <c:spPr>
              <a:solidFill>
                <a:schemeClr val="accent1">
                  <a:tint val="7000"/>
                </a:schemeClr>
              </a:solidFill>
              <a:ln>
                <a:noFill/>
              </a:ln>
              <a:effectLst/>
            </c:spPr>
            <c:extLst>
              <c:ext xmlns:c16="http://schemas.microsoft.com/office/drawing/2014/chart" uri="{C3380CC4-5D6E-409C-BE32-E72D297353CC}">
                <c16:uniqueId val="{0000000D-56C3-4CCA-90CC-BAE946581966}"/>
              </c:ext>
            </c:extLst>
          </c:dPt>
          <c:dLbls>
            <c:dLbl>
              <c:idx val="0"/>
              <c:layout>
                <c:manualLayout>
                  <c:x val="-0.35998323501519386"/>
                  <c:y val="-3.759016234081850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6C3-4CCA-90CC-BAE946581966}"/>
                </c:ext>
              </c:extLst>
            </c:dLbl>
            <c:dLbl>
              <c:idx val="1"/>
              <c:layout>
                <c:manualLayout>
                  <c:x val="-4.4813451572991221E-2"/>
                  <c:y val="-4.9990311675907192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6C3-4CCA-90CC-BAE946581966}"/>
                </c:ext>
              </c:extLst>
            </c:dLbl>
            <c:dLbl>
              <c:idx val="2"/>
              <c:layout>
                <c:manualLayout>
                  <c:x val="6.7420482392191745E-5"/>
                  <c:y val="3.815047672612351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6C3-4CCA-90CC-BAE946581966}"/>
                </c:ext>
              </c:extLst>
            </c:dLbl>
            <c:dLbl>
              <c:idx val="3"/>
              <c:layout>
                <c:manualLayout>
                  <c:x val="-1.1568462879033785E-16"/>
                  <c:y val="5.053941533170418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56C3-4CCA-90CC-BAE946581966}"/>
                </c:ext>
              </c:extLst>
            </c:dLbl>
            <c:dLbl>
              <c:idx val="4"/>
              <c:layout>
                <c:manualLayout>
                  <c:x val="6.4064385316764311E-2"/>
                  <c:y val="0.1123391126589945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56C3-4CCA-90CC-BAE946581966}"/>
                </c:ext>
              </c:extLst>
            </c:dLbl>
            <c:dLbl>
              <c:idx val="5"/>
              <c:layout>
                <c:manualLayout>
                  <c:x val="5.4767324700526178E-2"/>
                  <c:y val="0.1669994826367857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56C3-4CCA-90CC-BAE946581966}"/>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Candara" pitchFamily="34" charset="0"/>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shade val="95000"/>
                      <a:satMod val="105000"/>
                    </a:schemeClr>
                  </a:solidFill>
                  <a:prstDash val="solid"/>
                  <a:round/>
                </a:ln>
                <a:effectLst/>
              </c:spPr>
            </c:leaderLines>
            <c:extLst>
              <c:ext xmlns:c15="http://schemas.microsoft.com/office/drawing/2012/chart" uri="{CE6537A1-D6FC-4f65-9D91-7224C49458BB}"/>
            </c:extLst>
          </c:dLbls>
          <c:cat>
            <c:strRef>
              <c:f>'5c. Switched Duplexer Bank'!$C$41:$C$46</c:f>
              <c:strCache>
                <c:ptCount val="6"/>
                <c:pt idx="0">
                  <c:v>Murata</c:v>
                </c:pt>
                <c:pt idx="1">
                  <c:v>RF360</c:v>
                </c:pt>
                <c:pt idx="2">
                  <c:v>Skyworks</c:v>
                </c:pt>
                <c:pt idx="3">
                  <c:v>Taiyo Yuden</c:v>
                </c:pt>
                <c:pt idx="4">
                  <c:v>WiSOL</c:v>
                </c:pt>
                <c:pt idx="5">
                  <c:v>Others</c:v>
                </c:pt>
              </c:strCache>
            </c:strRef>
          </c:cat>
          <c:val>
            <c:numRef>
              <c:f>'5c. Switched Duplexer Bank'!$J$41:$J$46</c:f>
              <c:numCache>
                <c:formatCode>0.0%</c:formatCode>
                <c:ptCount val="6"/>
                <c:pt idx="0">
                  <c:v>0.74</c:v>
                </c:pt>
                <c:pt idx="1">
                  <c:v>0.14000000000000001</c:v>
                </c:pt>
                <c:pt idx="2">
                  <c:v>0.03</c:v>
                </c:pt>
                <c:pt idx="3">
                  <c:v>0.03</c:v>
                </c:pt>
                <c:pt idx="4">
                  <c:v>0.04</c:v>
                </c:pt>
                <c:pt idx="5">
                  <c:v>1.9999999999999907E-2</c:v>
                </c:pt>
              </c:numCache>
            </c:numRef>
          </c:val>
          <c:extLst>
            <c:ext xmlns:c16="http://schemas.microsoft.com/office/drawing/2014/chart" uri="{C3380CC4-5D6E-409C-BE32-E72D297353CC}">
              <c16:uniqueId val="{0000000E-56C3-4CCA-90CC-BAE946581966}"/>
            </c:ext>
          </c:extLst>
        </c:ser>
        <c:dLbls>
          <c:showLegendKey val="0"/>
          <c:showVal val="0"/>
          <c:showCatName val="1"/>
          <c:showSerName val="0"/>
          <c:showPercent val="1"/>
          <c:showBubbleSize val="0"/>
          <c:showLeaderLines val="1"/>
        </c:dLbls>
        <c:firstSliceAng val="94"/>
      </c:pieChart>
      <c:spPr>
        <a:noFill/>
        <a:ln>
          <a:noFill/>
        </a:ln>
        <a:effectLst/>
      </c:spPr>
    </c:plotArea>
    <c:plotVisOnly val="1"/>
    <c:dispBlanksAs val="gap"/>
    <c:showDLblsOverMax val="0"/>
  </c:chart>
  <c:spPr>
    <a:solidFill>
      <a:schemeClr val="bg1"/>
    </a:solidFill>
    <a:ln w="9525" cap="flat" cmpd="sng" algn="ctr">
      <a:noFill/>
      <a:prstDash val="solid"/>
      <a:round/>
    </a:ln>
    <a:effectLst/>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stacked"/>
        <c:varyColors val="0"/>
        <c:ser>
          <c:idx val="0"/>
          <c:order val="0"/>
          <c:tx>
            <c:strRef>
              <c:f>'5c. Switched Duplexer Bank'!$C$10</c:f>
              <c:strCache>
                <c:ptCount val="1"/>
                <c:pt idx="0">
                  <c:v>2-3 bands</c:v>
                </c:pt>
              </c:strCache>
            </c:strRef>
          </c:tx>
          <c:spPr>
            <a:solidFill>
              <a:schemeClr val="accent1">
                <a:shade val="53000"/>
              </a:schemeClr>
            </a:solidFill>
            <a:ln>
              <a:noFill/>
            </a:ln>
            <a:effectLst/>
          </c:spPr>
          <c:invertIfNegative val="0"/>
          <c:cat>
            <c:numRef>
              <c:extLst>
                <c:ext xmlns:c15="http://schemas.microsoft.com/office/drawing/2012/chart" uri="{02D57815-91ED-43cb-92C2-25804820EDAC}">
                  <c15:fullRef>
                    <c15:sqref>'5c. Switched Duplexer Bank'!$K$9:$R$9</c15:sqref>
                  </c15:fullRef>
                </c:ext>
              </c:extLst>
              <c:f>'5c. Switched Duplexer Bank'!$L$9:$R$9</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'5c. Switched Duplexer Bank'!$K$10:$R$10</c15:sqref>
                  </c15:fullRef>
                </c:ext>
              </c:extLst>
              <c:f>'5c. Switched Duplexer Bank'!$L$10:$R$10</c:f>
              <c:numCache>
                <c:formatCode>#,##0,,"M"</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7491-4195-9531-2B3C032295DC}"/>
            </c:ext>
          </c:extLst>
        </c:ser>
        <c:ser>
          <c:idx val="1"/>
          <c:order val="1"/>
          <c:tx>
            <c:strRef>
              <c:f>'5c. Switched Duplexer Bank'!$C$11</c:f>
              <c:strCache>
                <c:ptCount val="1"/>
                <c:pt idx="0">
                  <c:v>4-5 bands</c:v>
                </c:pt>
              </c:strCache>
            </c:strRef>
          </c:tx>
          <c:spPr>
            <a:solidFill>
              <a:schemeClr val="tx1">
                <a:lumMod val="50000"/>
                <a:lumOff val="50000"/>
              </a:schemeClr>
            </a:solidFill>
            <a:ln>
              <a:noFill/>
            </a:ln>
            <a:effectLst/>
          </c:spPr>
          <c:invertIfNegative val="0"/>
          <c:cat>
            <c:numRef>
              <c:extLst>
                <c:ext xmlns:c15="http://schemas.microsoft.com/office/drawing/2012/chart" uri="{02D57815-91ED-43cb-92C2-25804820EDAC}">
                  <c15:fullRef>
                    <c15:sqref>'5c. Switched Duplexer Bank'!$K$9:$R$9</c15:sqref>
                  </c15:fullRef>
                </c:ext>
              </c:extLst>
              <c:f>'5c. Switched Duplexer Bank'!$L$9:$R$9</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'5c. Switched Duplexer Bank'!$K$11:$R$11</c15:sqref>
                  </c15:fullRef>
                </c:ext>
              </c:extLst>
              <c:f>'5c. Switched Duplexer Bank'!$L$11:$R$11</c:f>
              <c:numCache>
                <c:formatCode>#,##0,,"M"</c:formatCode>
                <c:ptCount val="7"/>
                <c:pt idx="0">
                  <c:v>50000000</c:v>
                </c:pt>
                <c:pt idx="1">
                  <c:v>40000000</c:v>
                </c:pt>
                <c:pt idx="2">
                  <c:v>30000000</c:v>
                </c:pt>
                <c:pt idx="3">
                  <c:v>30000000</c:v>
                </c:pt>
                <c:pt idx="4">
                  <c:v>30000000</c:v>
                </c:pt>
                <c:pt idx="5">
                  <c:v>30000000</c:v>
                </c:pt>
                <c:pt idx="6">
                  <c:v>30000000</c:v>
                </c:pt>
              </c:numCache>
            </c:numRef>
          </c:val>
          <c:extLst>
            <c:ext xmlns:c16="http://schemas.microsoft.com/office/drawing/2014/chart" uri="{C3380CC4-5D6E-409C-BE32-E72D297353CC}">
              <c16:uniqueId val="{00000001-7491-4195-9531-2B3C032295DC}"/>
            </c:ext>
          </c:extLst>
        </c:ser>
        <c:ser>
          <c:idx val="2"/>
          <c:order val="2"/>
          <c:tx>
            <c:strRef>
              <c:f>'5c. Switched Duplexer Bank'!$C$12</c:f>
              <c:strCache>
                <c:ptCount val="1"/>
                <c:pt idx="0">
                  <c:v>6-7 bands</c:v>
                </c:pt>
              </c:strCache>
            </c:strRef>
          </c:tx>
          <c:spPr>
            <a:solidFill>
              <a:schemeClr val="accent1"/>
            </a:solidFill>
            <a:ln>
              <a:noFill/>
            </a:ln>
            <a:effectLst/>
          </c:spPr>
          <c:invertIfNegative val="0"/>
          <c:cat>
            <c:numRef>
              <c:extLst>
                <c:ext xmlns:c15="http://schemas.microsoft.com/office/drawing/2012/chart" uri="{02D57815-91ED-43cb-92C2-25804820EDAC}">
                  <c15:fullRef>
                    <c15:sqref>'5c. Switched Duplexer Bank'!$K$9:$R$9</c15:sqref>
                  </c15:fullRef>
                </c:ext>
              </c:extLst>
              <c:f>'5c. Switched Duplexer Bank'!$L$9:$R$9</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'5c. Switched Duplexer Bank'!$K$12:$R$12</c15:sqref>
                  </c15:fullRef>
                </c:ext>
              </c:extLst>
              <c:f>'5c. Switched Duplexer Bank'!$L$12:$R$12</c:f>
              <c:numCache>
                <c:formatCode>#,##0,,"M"</c:formatCode>
                <c:ptCount val="7"/>
                <c:pt idx="0">
                  <c:v>175000000</c:v>
                </c:pt>
                <c:pt idx="1">
                  <c:v>165000000</c:v>
                </c:pt>
                <c:pt idx="2">
                  <c:v>150000000</c:v>
                </c:pt>
                <c:pt idx="3">
                  <c:v>130000000</c:v>
                </c:pt>
                <c:pt idx="4">
                  <c:v>110000000</c:v>
                </c:pt>
                <c:pt idx="5">
                  <c:v>90000000</c:v>
                </c:pt>
                <c:pt idx="6">
                  <c:v>70000000</c:v>
                </c:pt>
              </c:numCache>
            </c:numRef>
          </c:val>
          <c:extLst>
            <c:ext xmlns:c16="http://schemas.microsoft.com/office/drawing/2014/chart" uri="{C3380CC4-5D6E-409C-BE32-E72D297353CC}">
              <c16:uniqueId val="{00000002-7491-4195-9531-2B3C032295DC}"/>
            </c:ext>
          </c:extLst>
        </c:ser>
        <c:ser>
          <c:idx val="3"/>
          <c:order val="3"/>
          <c:tx>
            <c:strRef>
              <c:f>'5c. Switched Duplexer Bank'!$C$13</c:f>
              <c:strCache>
                <c:ptCount val="1"/>
                <c:pt idx="0">
                  <c:v>8-9 bands</c:v>
                </c:pt>
              </c:strCache>
            </c:strRef>
          </c:tx>
          <c:spPr>
            <a:solidFill>
              <a:schemeClr val="tx1">
                <a:lumMod val="85000"/>
                <a:lumOff val="15000"/>
              </a:schemeClr>
            </a:solidFill>
            <a:ln>
              <a:noFill/>
            </a:ln>
            <a:effectLst/>
          </c:spPr>
          <c:invertIfNegative val="0"/>
          <c:cat>
            <c:numRef>
              <c:extLst>
                <c:ext xmlns:c15="http://schemas.microsoft.com/office/drawing/2012/chart" uri="{02D57815-91ED-43cb-92C2-25804820EDAC}">
                  <c15:fullRef>
                    <c15:sqref>'5c. Switched Duplexer Bank'!$K$9:$R$9</c15:sqref>
                  </c15:fullRef>
                </c:ext>
              </c:extLst>
              <c:f>'5c. Switched Duplexer Bank'!$L$9:$R$9</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'5c. Switched Duplexer Bank'!$K$13:$R$13</c15:sqref>
                  </c15:fullRef>
                </c:ext>
              </c:extLst>
              <c:f>'5c. Switched Duplexer Bank'!$L$13:$R$13</c:f>
              <c:numCache>
                <c:formatCode>#,##0,,"M"</c:formatCode>
                <c:ptCount val="7"/>
                <c:pt idx="0">
                  <c:v>90000000</c:v>
                </c:pt>
                <c:pt idx="1">
                  <c:v>180000000</c:v>
                </c:pt>
                <c:pt idx="2">
                  <c:v>260000000</c:v>
                </c:pt>
                <c:pt idx="3">
                  <c:v>240000000</c:v>
                </c:pt>
                <c:pt idx="4">
                  <c:v>220000000</c:v>
                </c:pt>
                <c:pt idx="5">
                  <c:v>200000000</c:v>
                </c:pt>
                <c:pt idx="6">
                  <c:v>180000000</c:v>
                </c:pt>
              </c:numCache>
            </c:numRef>
          </c:val>
          <c:extLst>
            <c:ext xmlns:c16="http://schemas.microsoft.com/office/drawing/2014/chart" uri="{C3380CC4-5D6E-409C-BE32-E72D297353CC}">
              <c16:uniqueId val="{00000003-7491-4195-9531-2B3C032295DC}"/>
            </c:ext>
          </c:extLst>
        </c:ser>
        <c:ser>
          <c:idx val="4"/>
          <c:order val="4"/>
          <c:tx>
            <c:strRef>
              <c:f>'5c. Switched Duplexer Bank'!$C$14</c:f>
              <c:strCache>
                <c:ptCount val="1"/>
                <c:pt idx="0">
                  <c:v>10+bands</c:v>
                </c:pt>
              </c:strCache>
            </c:strRef>
          </c:tx>
          <c:spPr>
            <a:solidFill>
              <a:schemeClr val="accent1">
                <a:tint val="54000"/>
              </a:schemeClr>
            </a:solidFill>
            <a:ln>
              <a:noFill/>
            </a:ln>
            <a:effectLst/>
          </c:spPr>
          <c:invertIfNegative val="0"/>
          <c:cat>
            <c:numRef>
              <c:extLst>
                <c:ext xmlns:c15="http://schemas.microsoft.com/office/drawing/2012/chart" uri="{02D57815-91ED-43cb-92C2-25804820EDAC}">
                  <c15:fullRef>
                    <c15:sqref>'5c. Switched Duplexer Bank'!$K$9:$R$9</c15:sqref>
                  </c15:fullRef>
                </c:ext>
              </c:extLst>
              <c:f>'5c. Switched Duplexer Bank'!$L$9:$R$9</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'5c. Switched Duplexer Bank'!$K$14:$R$14</c15:sqref>
                  </c15:fullRef>
                </c:ext>
              </c:extLst>
              <c:f>'5c. Switched Duplexer Bank'!$L$14:$R$14</c:f>
              <c:numCache>
                <c:formatCode>#,##0,,"M"</c:formatCode>
                <c:ptCount val="7"/>
                <c:pt idx="0">
                  <c:v>0</c:v>
                </c:pt>
                <c:pt idx="1">
                  <c:v>0</c:v>
                </c:pt>
                <c:pt idx="2">
                  <c:v>20000000</c:v>
                </c:pt>
                <c:pt idx="3">
                  <c:v>50000000</c:v>
                </c:pt>
                <c:pt idx="4">
                  <c:v>50000000</c:v>
                </c:pt>
                <c:pt idx="5">
                  <c:v>50000000</c:v>
                </c:pt>
                <c:pt idx="6">
                  <c:v>50000000</c:v>
                </c:pt>
              </c:numCache>
            </c:numRef>
          </c:val>
          <c:extLst>
            <c:ext xmlns:c16="http://schemas.microsoft.com/office/drawing/2014/chart" uri="{C3380CC4-5D6E-409C-BE32-E72D297353CC}">
              <c16:uniqueId val="{00000004-7491-4195-9531-2B3C032295DC}"/>
            </c:ext>
          </c:extLst>
        </c:ser>
        <c:dLbls>
          <c:showLegendKey val="0"/>
          <c:showVal val="0"/>
          <c:showCatName val="0"/>
          <c:showSerName val="0"/>
          <c:showPercent val="0"/>
          <c:showBubbleSize val="0"/>
        </c:dLbls>
        <c:gapWidth val="150"/>
        <c:overlap val="100"/>
        <c:axId val="463176792"/>
        <c:axId val="463177184"/>
      </c:barChart>
      <c:catAx>
        <c:axId val="463176792"/>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463177184"/>
        <c:crosses val="autoZero"/>
        <c:auto val="1"/>
        <c:lblAlgn val="ctr"/>
        <c:lblOffset val="100"/>
        <c:noMultiLvlLbl val="0"/>
      </c:catAx>
      <c:valAx>
        <c:axId val="463177184"/>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r>
                  <a:rPr lang="en-US"/>
                  <a:t>Sw Duplexer Bank  Shipments</a:t>
                </a:r>
              </a:p>
            </c:rich>
          </c:tx>
          <c:layout>
            <c:manualLayout>
              <c:xMode val="edge"/>
              <c:yMode val="edge"/>
              <c:x val="2.3923444976076555E-2"/>
              <c:y val="3.4269846703944611E-2"/>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endParaRPr lang="en-US"/>
            </a:p>
          </c:txPr>
        </c:title>
        <c:numFmt formatCode="#,##0,,\ &quot; M&quot;"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463176792"/>
        <c:crosses val="autoZero"/>
        <c:crossBetween val="between"/>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1200">
          <a:latin typeface="Candara" pitchFamily="34" charset="0"/>
        </a:defRPr>
      </a:pPr>
      <a:endParaRPr lang="en-U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0.20709331190060576"/>
          <c:y val="3.6744616855173017E-2"/>
          <c:w val="0.54702641834842414"/>
          <c:h val="0.79387102571546497"/>
        </c:manualLayout>
      </c:layout>
      <c:lineChart>
        <c:grouping val="standard"/>
        <c:varyColors val="0"/>
        <c:ser>
          <c:idx val="3"/>
          <c:order val="0"/>
          <c:tx>
            <c:strRef>
              <c:f>'5c. Switched Duplexer Bank'!$C$20</c:f>
              <c:strCache>
                <c:ptCount val="1"/>
                <c:pt idx="0">
                  <c:v>2-3 bands</c:v>
                </c:pt>
              </c:strCache>
            </c:strRef>
          </c:tx>
          <c:spPr>
            <a:ln w="28575" cap="rnd" cmpd="sng" algn="ctr">
              <a:solidFill>
                <a:schemeClr val="bg1">
                  <a:lumMod val="85000"/>
                </a:schemeClr>
              </a:solidFill>
              <a:prstDash val="solid"/>
              <a:round/>
            </a:ln>
            <a:effectLst/>
          </c:spPr>
          <c:marker>
            <c:symbol val="none"/>
          </c:marker>
          <c:cat>
            <c:numRef>
              <c:f>'5c. Switched Duplexer Bank'!$L$19:$R$19</c:f>
              <c:numCache>
                <c:formatCode>General</c:formatCode>
                <c:ptCount val="7"/>
                <c:pt idx="0">
                  <c:v>2018</c:v>
                </c:pt>
                <c:pt idx="1">
                  <c:v>2019</c:v>
                </c:pt>
                <c:pt idx="2">
                  <c:v>2020</c:v>
                </c:pt>
                <c:pt idx="3">
                  <c:v>2021</c:v>
                </c:pt>
                <c:pt idx="4">
                  <c:v>2022</c:v>
                </c:pt>
                <c:pt idx="5">
                  <c:v>2023</c:v>
                </c:pt>
                <c:pt idx="6">
                  <c:v>2024</c:v>
                </c:pt>
              </c:numCache>
            </c:numRef>
          </c:cat>
          <c:val>
            <c:numRef>
              <c:f>'5c. Switched Duplexer Bank'!$L$20:$R$20</c:f>
              <c:numCache>
                <c:formatCode>_("$"* #,##0.00_);_("$"* \(#,##0.00\);_("$"* "-"??_);_(@_)</c:formatCode>
                <c:ptCount val="7"/>
                <c:pt idx="0">
                  <c:v>0.97414947499999982</c:v>
                </c:pt>
                <c:pt idx="1">
                  <c:v>0.92544200124999976</c:v>
                </c:pt>
                <c:pt idx="2">
                  <c:v>0.87916990118749971</c:v>
                </c:pt>
                <c:pt idx="3">
                  <c:v>0.83521140612812472</c:v>
                </c:pt>
                <c:pt idx="4">
                  <c:v>0.79345083582171849</c:v>
                </c:pt>
                <c:pt idx="5">
                  <c:v>0.75377829403063257</c:v>
                </c:pt>
                <c:pt idx="6">
                  <c:v>0.71608937932910088</c:v>
                </c:pt>
              </c:numCache>
            </c:numRef>
          </c:val>
          <c:smooth val="0"/>
          <c:extLst>
            <c:ext xmlns:c16="http://schemas.microsoft.com/office/drawing/2014/chart" uri="{C3380CC4-5D6E-409C-BE32-E72D297353CC}">
              <c16:uniqueId val="{00000000-6A98-41D9-AAFC-A9E36DB406C6}"/>
            </c:ext>
          </c:extLst>
        </c:ser>
        <c:ser>
          <c:idx val="2"/>
          <c:order val="1"/>
          <c:tx>
            <c:strRef>
              <c:f>'5c. Switched Duplexer Bank'!$C$21</c:f>
              <c:strCache>
                <c:ptCount val="1"/>
                <c:pt idx="0">
                  <c:v>4-5 bands</c:v>
                </c:pt>
              </c:strCache>
            </c:strRef>
          </c:tx>
          <c:spPr>
            <a:ln w="28575" cap="rnd" cmpd="sng" algn="ctr">
              <a:solidFill>
                <a:srgbClr val="00B0F0"/>
              </a:solidFill>
              <a:prstDash val="solid"/>
              <a:round/>
            </a:ln>
            <a:effectLst/>
          </c:spPr>
          <c:marker>
            <c:symbol val="none"/>
          </c:marker>
          <c:cat>
            <c:numRef>
              <c:f>'5c. Switched Duplexer Bank'!$L$19:$R$19</c:f>
              <c:numCache>
                <c:formatCode>General</c:formatCode>
                <c:ptCount val="7"/>
                <c:pt idx="0">
                  <c:v>2018</c:v>
                </c:pt>
                <c:pt idx="1">
                  <c:v>2019</c:v>
                </c:pt>
                <c:pt idx="2">
                  <c:v>2020</c:v>
                </c:pt>
                <c:pt idx="3">
                  <c:v>2021</c:v>
                </c:pt>
                <c:pt idx="4">
                  <c:v>2022</c:v>
                </c:pt>
                <c:pt idx="5">
                  <c:v>2023</c:v>
                </c:pt>
                <c:pt idx="6">
                  <c:v>2024</c:v>
                </c:pt>
              </c:numCache>
            </c:numRef>
          </c:cat>
          <c:val>
            <c:numRef>
              <c:f>'5c. Switched Duplexer Bank'!$L$21:$R$21</c:f>
              <c:numCache>
                <c:formatCode>_("$"* #,##0.00_);_("$"* \(#,##0.00\);_("$"* "-"??_);_(@_)</c:formatCode>
                <c:ptCount val="7"/>
                <c:pt idx="0">
                  <c:v>1.2380494999999998</c:v>
                </c:pt>
                <c:pt idx="1">
                  <c:v>1.1761470249999997</c:v>
                </c:pt>
                <c:pt idx="2">
                  <c:v>1.1173396737499997</c:v>
                </c:pt>
                <c:pt idx="3">
                  <c:v>1.0614726900624996</c:v>
                </c:pt>
                <c:pt idx="4">
                  <c:v>1.0083990555593745</c:v>
                </c:pt>
                <c:pt idx="5">
                  <c:v>0.95797910278140574</c:v>
                </c:pt>
                <c:pt idx="6">
                  <c:v>0.91008014764233547</c:v>
                </c:pt>
              </c:numCache>
            </c:numRef>
          </c:val>
          <c:smooth val="0"/>
          <c:extLst>
            <c:ext xmlns:c16="http://schemas.microsoft.com/office/drawing/2014/chart" uri="{C3380CC4-5D6E-409C-BE32-E72D297353CC}">
              <c16:uniqueId val="{00000001-6A98-41D9-AAFC-A9E36DB406C6}"/>
            </c:ext>
          </c:extLst>
        </c:ser>
        <c:ser>
          <c:idx val="1"/>
          <c:order val="2"/>
          <c:tx>
            <c:strRef>
              <c:f>'5c. Switched Duplexer Bank'!$C$22</c:f>
              <c:strCache>
                <c:ptCount val="1"/>
                <c:pt idx="0">
                  <c:v>6-7 bands</c:v>
                </c:pt>
              </c:strCache>
            </c:strRef>
          </c:tx>
          <c:spPr>
            <a:ln w="28575" cap="rnd" cmpd="sng" algn="ctr">
              <a:solidFill>
                <a:schemeClr val="tx1"/>
              </a:solidFill>
              <a:prstDash val="solid"/>
              <a:round/>
            </a:ln>
            <a:effectLst/>
          </c:spPr>
          <c:marker>
            <c:symbol val="none"/>
          </c:marker>
          <c:cat>
            <c:numRef>
              <c:f>'5c. Switched Duplexer Bank'!$L$19:$R$19</c:f>
              <c:numCache>
                <c:formatCode>General</c:formatCode>
                <c:ptCount val="7"/>
                <c:pt idx="0">
                  <c:v>2018</c:v>
                </c:pt>
                <c:pt idx="1">
                  <c:v>2019</c:v>
                </c:pt>
                <c:pt idx="2">
                  <c:v>2020</c:v>
                </c:pt>
                <c:pt idx="3">
                  <c:v>2021</c:v>
                </c:pt>
                <c:pt idx="4">
                  <c:v>2022</c:v>
                </c:pt>
                <c:pt idx="5">
                  <c:v>2023</c:v>
                </c:pt>
                <c:pt idx="6">
                  <c:v>2024</c:v>
                </c:pt>
              </c:numCache>
            </c:numRef>
          </c:cat>
          <c:val>
            <c:numRef>
              <c:f>'5c. Switched Duplexer Bank'!$L$22:$R$22</c:f>
              <c:numCache>
                <c:formatCode>_("$"* #,##0.00_);_("$"* \(#,##0.00\);_("$"* "-"??_);_(@_)</c:formatCode>
                <c:ptCount val="7"/>
                <c:pt idx="0">
                  <c:v>2.1027985919999992</c:v>
                </c:pt>
                <c:pt idx="1">
                  <c:v>2.0186866483199992</c:v>
                </c:pt>
                <c:pt idx="2">
                  <c:v>1.9177523159039991</c:v>
                </c:pt>
                <c:pt idx="3">
                  <c:v>1.8218647001087991</c:v>
                </c:pt>
                <c:pt idx="4">
                  <c:v>1.730771465103359</c:v>
                </c:pt>
                <c:pt idx="5">
                  <c:v>1.644232891848191</c:v>
                </c:pt>
                <c:pt idx="6">
                  <c:v>1.5620212472557813</c:v>
                </c:pt>
              </c:numCache>
            </c:numRef>
          </c:val>
          <c:smooth val="0"/>
          <c:extLst>
            <c:ext xmlns:c16="http://schemas.microsoft.com/office/drawing/2014/chart" uri="{C3380CC4-5D6E-409C-BE32-E72D297353CC}">
              <c16:uniqueId val="{00000002-6A98-41D9-AAFC-A9E36DB406C6}"/>
            </c:ext>
          </c:extLst>
        </c:ser>
        <c:ser>
          <c:idx val="0"/>
          <c:order val="3"/>
          <c:tx>
            <c:strRef>
              <c:f>'5c. Switched Duplexer Bank'!$C$23</c:f>
              <c:strCache>
                <c:ptCount val="1"/>
                <c:pt idx="0">
                  <c:v>8-9 bands</c:v>
                </c:pt>
              </c:strCache>
            </c:strRef>
          </c:tx>
          <c:spPr>
            <a:ln w="28575" cap="rnd" cmpd="sng" algn="ctr">
              <a:solidFill>
                <a:schemeClr val="accent1">
                  <a:shade val="50000"/>
                  <a:shade val="95000"/>
                  <a:satMod val="105000"/>
                </a:schemeClr>
              </a:solidFill>
              <a:prstDash val="solid"/>
              <a:round/>
            </a:ln>
            <a:effectLst/>
          </c:spPr>
          <c:marker>
            <c:symbol val="none"/>
          </c:marker>
          <c:cat>
            <c:numRef>
              <c:f>'5c. Switched Duplexer Bank'!$L$19:$R$19</c:f>
              <c:numCache>
                <c:formatCode>General</c:formatCode>
                <c:ptCount val="7"/>
                <c:pt idx="0">
                  <c:v>2018</c:v>
                </c:pt>
                <c:pt idx="1">
                  <c:v>2019</c:v>
                </c:pt>
                <c:pt idx="2">
                  <c:v>2020</c:v>
                </c:pt>
                <c:pt idx="3">
                  <c:v>2021</c:v>
                </c:pt>
                <c:pt idx="4">
                  <c:v>2022</c:v>
                </c:pt>
                <c:pt idx="5">
                  <c:v>2023</c:v>
                </c:pt>
                <c:pt idx="6">
                  <c:v>2024</c:v>
                </c:pt>
              </c:numCache>
            </c:numRef>
          </c:cat>
          <c:val>
            <c:numRef>
              <c:f>'5c. Switched Duplexer Bank'!$L$23:$R$23</c:f>
              <c:numCache>
                <c:formatCode>_("$"* #,##0.00_);_("$"* \(#,##0.00\);_("$"* "-"??_);_(@_)</c:formatCode>
                <c:ptCount val="7"/>
                <c:pt idx="0">
                  <c:v>2.4500000000000002</c:v>
                </c:pt>
                <c:pt idx="1">
                  <c:v>2.2540000000000004</c:v>
                </c:pt>
                <c:pt idx="2">
                  <c:v>2.0736800000000004</c:v>
                </c:pt>
                <c:pt idx="3">
                  <c:v>1.9699960000000003</c:v>
                </c:pt>
                <c:pt idx="4">
                  <c:v>1.8714962000000002</c:v>
                </c:pt>
                <c:pt idx="5">
                  <c:v>1.7779213900000002</c:v>
                </c:pt>
                <c:pt idx="6">
                  <c:v>1.6890253205000001</c:v>
                </c:pt>
              </c:numCache>
            </c:numRef>
          </c:val>
          <c:smooth val="0"/>
          <c:extLst>
            <c:ext xmlns:c16="http://schemas.microsoft.com/office/drawing/2014/chart" uri="{C3380CC4-5D6E-409C-BE32-E72D297353CC}">
              <c16:uniqueId val="{00000003-6A98-41D9-AAFC-A9E36DB406C6}"/>
            </c:ext>
          </c:extLst>
        </c:ser>
        <c:ser>
          <c:idx val="5"/>
          <c:order val="4"/>
          <c:tx>
            <c:strRef>
              <c:f>'5c. Switched Duplexer Bank'!$C$24</c:f>
              <c:strCache>
                <c:ptCount val="1"/>
                <c:pt idx="0">
                  <c:v>10+bands</c:v>
                </c:pt>
              </c:strCache>
            </c:strRef>
          </c:tx>
          <c:spPr>
            <a:ln w="28575" cap="rnd" cmpd="sng" algn="ctr">
              <a:solidFill>
                <a:schemeClr val="accent1">
                  <a:tint val="50000"/>
                  <a:shade val="95000"/>
                  <a:satMod val="105000"/>
                </a:schemeClr>
              </a:solidFill>
              <a:prstDash val="solid"/>
              <a:round/>
            </a:ln>
            <a:effectLst/>
          </c:spPr>
          <c:marker>
            <c:symbol val="none"/>
          </c:marker>
          <c:cat>
            <c:numRef>
              <c:f>'5c. Switched Duplexer Bank'!$L$19:$R$19</c:f>
              <c:numCache>
                <c:formatCode>General</c:formatCode>
                <c:ptCount val="7"/>
                <c:pt idx="0">
                  <c:v>2018</c:v>
                </c:pt>
                <c:pt idx="1">
                  <c:v>2019</c:v>
                </c:pt>
                <c:pt idx="2">
                  <c:v>2020</c:v>
                </c:pt>
                <c:pt idx="3">
                  <c:v>2021</c:v>
                </c:pt>
                <c:pt idx="4">
                  <c:v>2022</c:v>
                </c:pt>
                <c:pt idx="5">
                  <c:v>2023</c:v>
                </c:pt>
                <c:pt idx="6">
                  <c:v>2024</c:v>
                </c:pt>
              </c:numCache>
            </c:numRef>
          </c:cat>
          <c:val>
            <c:numRef>
              <c:f>'5c. Switched Duplexer Bank'!$L$24:$R$24</c:f>
              <c:numCache>
                <c:formatCode>_("$"* #,##0.00_);_("$"* \(#,##0.00\);_("$"* "-"??_);_(@_)</c:formatCode>
                <c:ptCount val="7"/>
                <c:pt idx="0">
                  <c:v>2.92</c:v>
                </c:pt>
                <c:pt idx="1">
                  <c:v>2.6863999999999999</c:v>
                </c:pt>
                <c:pt idx="2">
                  <c:v>2.4714879999999999</c:v>
                </c:pt>
                <c:pt idx="3">
                  <c:v>2.3479135999999996</c:v>
                </c:pt>
                <c:pt idx="4">
                  <c:v>2.2305179199999996</c:v>
                </c:pt>
                <c:pt idx="5">
                  <c:v>2.1189920239999993</c:v>
                </c:pt>
                <c:pt idx="6">
                  <c:v>2.0130424227999995</c:v>
                </c:pt>
              </c:numCache>
            </c:numRef>
          </c:val>
          <c:smooth val="0"/>
          <c:extLst>
            <c:ext xmlns:c16="http://schemas.microsoft.com/office/drawing/2014/chart" uri="{C3380CC4-5D6E-409C-BE32-E72D297353CC}">
              <c16:uniqueId val="{00000004-6A98-41D9-AAFC-A9E36DB406C6}"/>
            </c:ext>
          </c:extLst>
        </c:ser>
        <c:dLbls>
          <c:showLegendKey val="0"/>
          <c:showVal val="0"/>
          <c:showCatName val="0"/>
          <c:showSerName val="0"/>
          <c:showPercent val="0"/>
          <c:showBubbleSize val="0"/>
        </c:dLbls>
        <c:smooth val="0"/>
        <c:axId val="463177968"/>
        <c:axId val="463178360"/>
      </c:lineChart>
      <c:catAx>
        <c:axId val="463177968"/>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463178360"/>
        <c:crosses val="autoZero"/>
        <c:auto val="1"/>
        <c:lblAlgn val="ctr"/>
        <c:lblOffset val="100"/>
        <c:noMultiLvlLbl val="0"/>
      </c:catAx>
      <c:valAx>
        <c:axId val="463178360"/>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r>
                  <a:rPr lang="en-US"/>
                  <a:t>Sw Duplexer Bank  ASP </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endParaRPr lang="en-US"/>
            </a:p>
          </c:txPr>
        </c:title>
        <c:numFmt formatCode="_(&quot;$&quot;* #,##0.00_);_(&quot;$&quot;* \(#,##0.00\);_(&quot;$&quot;* &quot;-&quot;??_);_(@_)"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463177968"/>
        <c:crosses val="autoZero"/>
        <c:crossBetween val="between"/>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1200">
          <a:latin typeface="Candara" pitchFamily="34"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5541059489997372"/>
          <c:y val="6.4357652852146147E-2"/>
          <c:w val="0.57980251002766581"/>
          <c:h val="0.78278032954214061"/>
        </c:manualLayout>
      </c:layout>
      <c:barChart>
        <c:barDir val="col"/>
        <c:grouping val="stacked"/>
        <c:varyColors val="0"/>
        <c:ser>
          <c:idx val="2"/>
          <c:order val="0"/>
          <c:tx>
            <c:strRef>
              <c:f>'1. Terminal forecast'!$C$71</c:f>
              <c:strCache>
                <c:ptCount val="1"/>
                <c:pt idx="0">
                  <c:v>GSM/EDGE</c:v>
                </c:pt>
              </c:strCache>
            </c:strRef>
          </c:tx>
          <c:spPr>
            <a:solidFill>
              <a:schemeClr val="accent1">
                <a:shade val="60000"/>
              </a:schemeClr>
            </a:solidFill>
            <a:ln>
              <a:noFill/>
            </a:ln>
            <a:effectLst/>
          </c:spPr>
          <c:invertIfNegative val="0"/>
          <c:cat>
            <c:numRef>
              <c:extLst>
                <c:ext xmlns:c15="http://schemas.microsoft.com/office/drawing/2012/chart" uri="{02D57815-91ED-43cb-92C2-25804820EDAC}">
                  <c15:fullRef>
                    <c15:sqref>'1. Terminal forecast'!$J$70:$R$70</c15:sqref>
                  </c15:fullRef>
                </c:ext>
              </c:extLst>
              <c:f>'1. Terminal forecast'!$L$70:$R$70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'1. Terminal forecast'!$J$71:$R$71</c15:sqref>
                  </c15:fullRef>
                </c:ext>
              </c:extLst>
              <c:f>'1. Terminal forecast'!$L$71:$R$71</c:f>
              <c:numCache>
                <c:formatCode>#,##0,,"M"</c:formatCode>
                <c:ptCount val="7"/>
                <c:pt idx="0">
                  <c:v>49900000</c:v>
                </c:pt>
                <c:pt idx="1">
                  <c:v>39200000</c:v>
                </c:pt>
                <c:pt idx="2">
                  <c:v>25000000</c:v>
                </c:pt>
                <c:pt idx="3">
                  <c:v>13900000</c:v>
                </c:pt>
                <c:pt idx="4">
                  <c:v>4000000</c:v>
                </c:pt>
                <c:pt idx="5">
                  <c:v>2000000</c:v>
                </c:pt>
                <c:pt idx="6">
                  <c:v>4000000</c:v>
                </c:pt>
              </c:numCache>
            </c:numRef>
          </c:val>
          <c:extLst>
            <c:ext xmlns:c16="http://schemas.microsoft.com/office/drawing/2014/chart" uri="{C3380CC4-5D6E-409C-BE32-E72D297353CC}">
              <c16:uniqueId val="{00000000-F311-4B5D-BCEF-2A7ADE8923CF}"/>
            </c:ext>
          </c:extLst>
        </c:ser>
        <c:ser>
          <c:idx val="0"/>
          <c:order val="1"/>
          <c:tx>
            <c:strRef>
              <c:f>'1. Terminal forecast'!$C$72</c:f>
              <c:strCache>
                <c:ptCount val="1"/>
                <c:pt idx="0">
                  <c:v>EC-GSM</c:v>
                </c:pt>
              </c:strCache>
            </c:strRef>
          </c:tx>
          <c:spPr>
            <a:solidFill>
              <a:schemeClr val="bg1">
                <a:lumMod val="85000"/>
              </a:schemeClr>
            </a:solidFill>
            <a:ln>
              <a:noFill/>
            </a:ln>
            <a:effectLst/>
          </c:spPr>
          <c:invertIfNegative val="0"/>
          <c:cat>
            <c:numRef>
              <c:extLst>
                <c:ext xmlns:c15="http://schemas.microsoft.com/office/drawing/2012/chart" uri="{02D57815-91ED-43cb-92C2-25804820EDAC}">
                  <c15:fullRef>
                    <c15:sqref>'1. Terminal forecast'!$J$70:$R$70</c15:sqref>
                  </c15:fullRef>
                </c:ext>
              </c:extLst>
              <c:f>'1. Terminal forecast'!$L$70:$R$70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'1. Terminal forecast'!$J$72:$R$72</c15:sqref>
                  </c15:fullRef>
                </c:ext>
              </c:extLst>
              <c:f>'1. Terminal forecast'!$L$72:$R$72</c:f>
              <c:numCache>
                <c:formatCode>#,##0,,"M"</c:formatCode>
                <c:ptCount val="7"/>
                <c:pt idx="0">
                  <c:v>833604.49145925406</c:v>
                </c:pt>
                <c:pt idx="1">
                  <c:v>3305841.4614646938</c:v>
                </c:pt>
                <c:pt idx="2">
                  <c:v>7815226.4836226059</c:v>
                </c:pt>
                <c:pt idx="3">
                  <c:v>13761036.818090167</c:v>
                </c:pt>
                <c:pt idx="4">
                  <c:v>18269814.00521813</c:v>
                </c:pt>
                <c:pt idx="5">
                  <c:v>10000000</c:v>
                </c:pt>
                <c:pt idx="6">
                  <c:v>6000000</c:v>
                </c:pt>
              </c:numCache>
            </c:numRef>
          </c:val>
          <c:extLst>
            <c:ext xmlns:c16="http://schemas.microsoft.com/office/drawing/2014/chart" uri="{C3380CC4-5D6E-409C-BE32-E72D297353CC}">
              <c16:uniqueId val="{00000001-F311-4B5D-BCEF-2A7ADE8923CF}"/>
            </c:ext>
          </c:extLst>
        </c:ser>
        <c:ser>
          <c:idx val="1"/>
          <c:order val="2"/>
          <c:tx>
            <c:strRef>
              <c:f>'1. Terminal forecast'!$C$73</c:f>
              <c:strCache>
                <c:ptCount val="1"/>
                <c:pt idx="0">
                  <c:v>CDMA/EVDO</c:v>
                </c:pt>
              </c:strCache>
            </c:strRef>
          </c:tx>
          <c:spPr>
            <a:solidFill>
              <a:srgbClr val="009900"/>
            </a:solidFill>
            <a:ln>
              <a:noFill/>
            </a:ln>
            <a:effectLst/>
          </c:spPr>
          <c:invertIfNegative val="0"/>
          <c:cat>
            <c:numRef>
              <c:extLst>
                <c:ext xmlns:c15="http://schemas.microsoft.com/office/drawing/2012/chart" uri="{02D57815-91ED-43cb-92C2-25804820EDAC}">
                  <c15:fullRef>
                    <c15:sqref>'1. Terminal forecast'!$J$70:$R$70</c15:sqref>
                  </c15:fullRef>
                </c:ext>
              </c:extLst>
              <c:f>'1. Terminal forecast'!$L$70:$R$70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'1. Terminal forecast'!$J$73:$R$73</c15:sqref>
                  </c15:fullRef>
                </c:ext>
              </c:extLst>
              <c:f>'1. Terminal forecast'!$L$73:$R$73</c:f>
              <c:numCache>
                <c:formatCode>#,##0,,"M"</c:formatCode>
                <c:ptCount val="7"/>
                <c:pt idx="0">
                  <c:v>83360.449145925406</c:v>
                </c:pt>
                <c:pt idx="1">
                  <c:v>0</c:v>
                </c:pt>
                <c:pt idx="2">
                  <c:v>0</c:v>
                </c:pt>
                <c:pt idx="3">
                  <c:v>0</c:v>
                </c:pt>
                <c:pt idx="4">
                  <c:v>0</c:v>
                </c:pt>
                <c:pt idx="5">
                  <c:v>0</c:v>
                </c:pt>
                <c:pt idx="6">
                  <c:v>0</c:v>
                </c:pt>
              </c:numCache>
            </c:numRef>
          </c:val>
          <c:extLst>
            <c:ext xmlns:c16="http://schemas.microsoft.com/office/drawing/2014/chart" uri="{C3380CC4-5D6E-409C-BE32-E72D297353CC}">
              <c16:uniqueId val="{00000002-F311-4B5D-BCEF-2A7ADE8923CF}"/>
            </c:ext>
          </c:extLst>
        </c:ser>
        <c:ser>
          <c:idx val="3"/>
          <c:order val="3"/>
          <c:tx>
            <c:strRef>
              <c:f>'1. Terminal forecast'!$C$74</c:f>
              <c:strCache>
                <c:ptCount val="1"/>
                <c:pt idx="0">
                  <c:v>WCDMA/HSPA</c:v>
                </c:pt>
              </c:strCache>
            </c:strRef>
          </c:tx>
          <c:spPr>
            <a:solidFill>
              <a:schemeClr val="accent1">
                <a:shade val="70000"/>
              </a:schemeClr>
            </a:solidFill>
            <a:ln>
              <a:noFill/>
            </a:ln>
            <a:effectLst/>
          </c:spPr>
          <c:invertIfNegative val="0"/>
          <c:cat>
            <c:numRef>
              <c:extLst>
                <c:ext xmlns:c15="http://schemas.microsoft.com/office/drawing/2012/chart" uri="{02D57815-91ED-43cb-92C2-25804820EDAC}">
                  <c15:fullRef>
                    <c15:sqref>'1. Terminal forecast'!$J$70:$R$70</c15:sqref>
                  </c15:fullRef>
                </c:ext>
              </c:extLst>
              <c:f>'1. Terminal forecast'!$L$70:$R$70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'1. Terminal forecast'!$J$74:$R$74</c15:sqref>
                  </c15:fullRef>
                </c:ext>
              </c:extLst>
              <c:f>'1. Terminal forecast'!$L$74:$R$74</c:f>
              <c:numCache>
                <c:formatCode>#,##0,,"M"</c:formatCode>
                <c:ptCount val="7"/>
                <c:pt idx="0">
                  <c:v>833604.49145925406</c:v>
                </c:pt>
                <c:pt idx="1">
                  <c:v>495876.21921970398</c:v>
                </c:pt>
                <c:pt idx="2">
                  <c:v>312609.05934490426</c:v>
                </c:pt>
                <c:pt idx="3">
                  <c:v>183480.49090786889</c:v>
                </c:pt>
                <c:pt idx="4">
                  <c:v>81199.173356525018</c:v>
                </c:pt>
                <c:pt idx="5">
                  <c:v>21000000</c:v>
                </c:pt>
                <c:pt idx="6">
                  <c:v>41918800.8266434</c:v>
                </c:pt>
              </c:numCache>
            </c:numRef>
          </c:val>
          <c:extLst>
            <c:ext xmlns:c16="http://schemas.microsoft.com/office/drawing/2014/chart" uri="{C3380CC4-5D6E-409C-BE32-E72D297353CC}">
              <c16:uniqueId val="{00000003-F311-4B5D-BCEF-2A7ADE8923CF}"/>
            </c:ext>
          </c:extLst>
        </c:ser>
        <c:ser>
          <c:idx val="4"/>
          <c:order val="4"/>
          <c:tx>
            <c:strRef>
              <c:f>'1. Terminal forecast'!$C$75</c:f>
              <c:strCache>
                <c:ptCount val="1"/>
                <c:pt idx="0">
                  <c:v>LTE Cat 13+</c:v>
                </c:pt>
              </c:strCache>
            </c:strRef>
          </c:tx>
          <c:spPr>
            <a:solidFill>
              <a:schemeClr val="accent1">
                <a:shade val="80000"/>
              </a:schemeClr>
            </a:solidFill>
            <a:ln>
              <a:noFill/>
            </a:ln>
            <a:effectLst/>
          </c:spPr>
          <c:invertIfNegative val="0"/>
          <c:cat>
            <c:numRef>
              <c:extLst>
                <c:ext xmlns:c15="http://schemas.microsoft.com/office/drawing/2012/chart" uri="{02D57815-91ED-43cb-92C2-25804820EDAC}">
                  <c15:fullRef>
                    <c15:sqref>'1. Terminal forecast'!$J$70:$R$70</c15:sqref>
                  </c15:fullRef>
                </c:ext>
              </c:extLst>
              <c:f>'1. Terminal forecast'!$L$70:$R$70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'1. Terminal forecast'!$J$75:$R$75</c15:sqref>
                  </c15:fullRef>
                </c:ext>
              </c:extLst>
              <c:f>'1. Terminal forecast'!$L$75:$R$75</c:f>
              <c:numCache>
                <c:formatCode>#,##0,,"M"</c:formatCode>
                <c:ptCount val="7"/>
                <c:pt idx="0">
                  <c:v>0</c:v>
                </c:pt>
                <c:pt idx="1">
                  <c:v>1597517.6381249998</c:v>
                </c:pt>
                <c:pt idx="2">
                  <c:v>3763127.8403749992</c:v>
                </c:pt>
                <c:pt idx="3">
                  <c:v>6501882.14409375</c:v>
                </c:pt>
                <c:pt idx="4">
                  <c:v>9782337.3026497513</c:v>
                </c:pt>
                <c:pt idx="5">
                  <c:v>0</c:v>
                </c:pt>
                <c:pt idx="6">
                  <c:v>0</c:v>
                </c:pt>
              </c:numCache>
            </c:numRef>
          </c:val>
          <c:extLst>
            <c:ext xmlns:c16="http://schemas.microsoft.com/office/drawing/2014/chart" uri="{C3380CC4-5D6E-409C-BE32-E72D297353CC}">
              <c16:uniqueId val="{00000004-F311-4B5D-BCEF-2A7ADE8923CF}"/>
            </c:ext>
          </c:extLst>
        </c:ser>
        <c:ser>
          <c:idx val="5"/>
          <c:order val="5"/>
          <c:tx>
            <c:strRef>
              <c:f>'1. Terminal forecast'!$C$76</c:f>
              <c:strCache>
                <c:ptCount val="1"/>
                <c:pt idx="0">
                  <c:v>LTE Cat-5</c:v>
                </c:pt>
              </c:strCache>
            </c:strRef>
          </c:tx>
          <c:spPr>
            <a:solidFill>
              <a:schemeClr val="accent1">
                <a:shade val="90000"/>
              </a:schemeClr>
            </a:solidFill>
            <a:ln>
              <a:noFill/>
            </a:ln>
            <a:effectLst/>
          </c:spPr>
          <c:invertIfNegative val="0"/>
          <c:cat>
            <c:numRef>
              <c:extLst>
                <c:ext xmlns:c15="http://schemas.microsoft.com/office/drawing/2012/chart" uri="{02D57815-91ED-43cb-92C2-25804820EDAC}">
                  <c15:fullRef>
                    <c15:sqref>'1. Terminal forecast'!$J$70:$R$70</c15:sqref>
                  </c15:fullRef>
                </c:ext>
              </c:extLst>
              <c:f>'1. Terminal forecast'!$L$70:$R$70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'1. Terminal forecast'!$J$76:$R$76</c15:sqref>
                  </c15:fullRef>
                </c:ext>
              </c:extLst>
              <c:f>'1. Terminal forecast'!$L$76:$R$76</c:f>
              <c:numCache>
                <c:formatCode>#,##0,,"M"</c:formatCode>
                <c:ptCount val="7"/>
                <c:pt idx="0">
                  <c:v>6423330.964925902</c:v>
                </c:pt>
                <c:pt idx="1">
                  <c:v>10958491.250580767</c:v>
                </c:pt>
                <c:pt idx="2">
                  <c:v>17091422.991774857</c:v>
                </c:pt>
                <c:pt idx="3">
                  <c:v>21430547.841802694</c:v>
                </c:pt>
                <c:pt idx="4">
                  <c:v>27930638.374648776</c:v>
                </c:pt>
                <c:pt idx="5">
                  <c:v>0</c:v>
                </c:pt>
                <c:pt idx="6">
                  <c:v>0</c:v>
                </c:pt>
              </c:numCache>
            </c:numRef>
          </c:val>
          <c:extLst>
            <c:ext xmlns:c16="http://schemas.microsoft.com/office/drawing/2014/chart" uri="{C3380CC4-5D6E-409C-BE32-E72D297353CC}">
              <c16:uniqueId val="{00000005-F311-4B5D-BCEF-2A7ADE8923CF}"/>
            </c:ext>
          </c:extLst>
        </c:ser>
        <c:ser>
          <c:idx val="6"/>
          <c:order val="6"/>
          <c:tx>
            <c:strRef>
              <c:f>'1. Terminal forecast'!$C$77</c:f>
              <c:strCache>
                <c:ptCount val="1"/>
                <c:pt idx="0">
                  <c:v>LTE Cat-4</c:v>
                </c:pt>
              </c:strCache>
            </c:strRef>
          </c:tx>
          <c:spPr>
            <a:solidFill>
              <a:schemeClr val="tx1">
                <a:lumMod val="95000"/>
                <a:lumOff val="5000"/>
              </a:schemeClr>
            </a:solidFill>
            <a:ln>
              <a:noFill/>
            </a:ln>
            <a:effectLst/>
          </c:spPr>
          <c:invertIfNegative val="0"/>
          <c:cat>
            <c:numRef>
              <c:extLst>
                <c:ext xmlns:c15="http://schemas.microsoft.com/office/drawing/2012/chart" uri="{02D57815-91ED-43cb-92C2-25804820EDAC}">
                  <c15:fullRef>
                    <c15:sqref>'1. Terminal forecast'!$J$70:$R$70</c15:sqref>
                  </c15:fullRef>
                </c:ext>
              </c:extLst>
              <c:f>'1. Terminal forecast'!$L$70:$R$70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'1. Terminal forecast'!$J$77:$R$77</c15:sqref>
                  </c15:fullRef>
                </c:ext>
              </c:extLst>
              <c:f>'1. Terminal forecast'!$L$77:$R$77</c:f>
              <c:numCache>
                <c:formatCode>#,##0,,"M"</c:formatCode>
                <c:ptCount val="7"/>
                <c:pt idx="0">
                  <c:v>17842586.013683062</c:v>
                </c:pt>
                <c:pt idx="1">
                  <c:v>18264152.084301278</c:v>
                </c:pt>
                <c:pt idx="2">
                  <c:v>17091422.991774857</c:v>
                </c:pt>
                <c:pt idx="3">
                  <c:v>18573141.462895669</c:v>
                </c:pt>
                <c:pt idx="4">
                  <c:v>20482468.141409103</c:v>
                </c:pt>
                <c:pt idx="5">
                  <c:v>5000000</c:v>
                </c:pt>
                <c:pt idx="6">
                  <c:v>0</c:v>
                </c:pt>
              </c:numCache>
            </c:numRef>
          </c:val>
          <c:extLst>
            <c:ext xmlns:c16="http://schemas.microsoft.com/office/drawing/2014/chart" uri="{C3380CC4-5D6E-409C-BE32-E72D297353CC}">
              <c16:uniqueId val="{00000006-F311-4B5D-BCEF-2A7ADE8923CF}"/>
            </c:ext>
          </c:extLst>
        </c:ser>
        <c:ser>
          <c:idx val="7"/>
          <c:order val="7"/>
          <c:tx>
            <c:strRef>
              <c:f>'1. Terminal forecast'!$C$78</c:f>
              <c:strCache>
                <c:ptCount val="1"/>
                <c:pt idx="0">
                  <c:v>LTE Cat-1</c:v>
                </c:pt>
              </c:strCache>
            </c:strRef>
          </c:tx>
          <c:spPr>
            <a:solidFill>
              <a:schemeClr val="accent6">
                <a:lumMod val="75000"/>
              </a:schemeClr>
            </a:solidFill>
            <a:ln>
              <a:noFill/>
            </a:ln>
            <a:effectLst/>
          </c:spPr>
          <c:invertIfNegative val="0"/>
          <c:cat>
            <c:numRef>
              <c:extLst>
                <c:ext xmlns:c15="http://schemas.microsoft.com/office/drawing/2012/chart" uri="{02D57815-91ED-43cb-92C2-25804820EDAC}">
                  <c15:fullRef>
                    <c15:sqref>'1. Terminal forecast'!$J$70:$R$70</c15:sqref>
                  </c15:fullRef>
                </c:ext>
              </c:extLst>
              <c:f>'1. Terminal forecast'!$L$70:$R$70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'1. Terminal forecast'!$J$78:$R$78</c15:sqref>
                  </c15:fullRef>
                </c:ext>
              </c:extLst>
              <c:f>'1. Terminal forecast'!$L$78:$R$78</c:f>
              <c:numCache>
                <c:formatCode>#,##0,,"M"</c:formatCode>
                <c:ptCount val="7"/>
                <c:pt idx="0">
                  <c:v>29975544.502987545</c:v>
                </c:pt>
                <c:pt idx="1">
                  <c:v>31962266.147527233</c:v>
                </c:pt>
                <c:pt idx="2">
                  <c:v>22788563.989033144</c:v>
                </c:pt>
                <c:pt idx="3">
                  <c:v>15715735.083988644</c:v>
                </c:pt>
                <c:pt idx="4">
                  <c:v>3724085.1166198365</c:v>
                </c:pt>
                <c:pt idx="5">
                  <c:v>10000000</c:v>
                </c:pt>
                <c:pt idx="6">
                  <c:v>16275914.8833801</c:v>
                </c:pt>
              </c:numCache>
            </c:numRef>
          </c:val>
          <c:extLst>
            <c:ext xmlns:c16="http://schemas.microsoft.com/office/drawing/2014/chart" uri="{C3380CC4-5D6E-409C-BE32-E72D297353CC}">
              <c16:uniqueId val="{00000007-F311-4B5D-BCEF-2A7ADE8923CF}"/>
            </c:ext>
          </c:extLst>
        </c:ser>
        <c:ser>
          <c:idx val="8"/>
          <c:order val="8"/>
          <c:tx>
            <c:strRef>
              <c:f>'1. Terminal forecast'!$C$79</c:f>
              <c:strCache>
                <c:ptCount val="1"/>
                <c:pt idx="0">
                  <c:v>LTE Cat-0</c:v>
                </c:pt>
              </c:strCache>
            </c:strRef>
          </c:tx>
          <c:spPr>
            <a:solidFill>
              <a:srgbClr val="0070C0"/>
            </a:solidFill>
            <a:ln>
              <a:noFill/>
            </a:ln>
            <a:effectLst/>
          </c:spPr>
          <c:invertIfNegative val="0"/>
          <c:cat>
            <c:numRef>
              <c:extLst>
                <c:ext xmlns:c15="http://schemas.microsoft.com/office/drawing/2012/chart" uri="{02D57815-91ED-43cb-92C2-25804820EDAC}">
                  <c15:fullRef>
                    <c15:sqref>'1. Terminal forecast'!$J$70:$R$70</c15:sqref>
                  </c15:fullRef>
                </c:ext>
              </c:extLst>
              <c:f>'1. Terminal forecast'!$L$70:$R$70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'1. Terminal forecast'!$J$79:$R$79</c15:sqref>
                  </c15:fullRef>
                </c:ext>
              </c:extLst>
              <c:f>'1. Terminal forecast'!$L$79:$R$79</c:f>
              <c:numCache>
                <c:formatCode>#,##0,,"M"</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8-F311-4B5D-BCEF-2A7ADE8923CF}"/>
            </c:ext>
          </c:extLst>
        </c:ser>
        <c:ser>
          <c:idx val="9"/>
          <c:order val="9"/>
          <c:tx>
            <c:strRef>
              <c:f>'1. Terminal forecast'!$C$80</c:f>
              <c:strCache>
                <c:ptCount val="1"/>
                <c:pt idx="0">
                  <c:v>LTE Cat-M1</c:v>
                </c:pt>
              </c:strCache>
            </c:strRef>
          </c:tx>
          <c:spPr>
            <a:solidFill>
              <a:schemeClr val="accent1">
                <a:tint val="70000"/>
              </a:schemeClr>
            </a:solidFill>
            <a:ln>
              <a:noFill/>
            </a:ln>
            <a:effectLst/>
          </c:spPr>
          <c:invertIfNegative val="0"/>
          <c:cat>
            <c:numRef>
              <c:extLst>
                <c:ext xmlns:c15="http://schemas.microsoft.com/office/drawing/2012/chart" uri="{02D57815-91ED-43cb-92C2-25804820EDAC}">
                  <c15:fullRef>
                    <c15:sqref>'1. Terminal forecast'!$J$70:$R$70</c15:sqref>
                  </c15:fullRef>
                </c:ext>
              </c:extLst>
              <c:f>'1. Terminal forecast'!$L$70:$R$70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'1. Terminal forecast'!$J$80:$R$80</c15:sqref>
                  </c15:fullRef>
                </c:ext>
              </c:extLst>
              <c:f>'1. Terminal forecast'!$L$80:$R$80</c:f>
              <c:numCache>
                <c:formatCode>#,##0,,"M"</c:formatCode>
                <c:ptCount val="7"/>
                <c:pt idx="0">
                  <c:v>23497281.389498249</c:v>
                </c:pt>
                <c:pt idx="1">
                  <c:v>44377632.485573068</c:v>
                </c:pt>
                <c:pt idx="2">
                  <c:v>60677770.939152807</c:v>
                </c:pt>
                <c:pt idx="3">
                  <c:v>78412701.055754557</c:v>
                </c:pt>
                <c:pt idx="4">
                  <c:v>99188858.817929864</c:v>
                </c:pt>
                <c:pt idx="5">
                  <c:v>111577749.14162947</c:v>
                </c:pt>
                <c:pt idx="6">
                  <c:v>124493479.36164047</c:v>
                </c:pt>
              </c:numCache>
            </c:numRef>
          </c:val>
          <c:extLst>
            <c:ext xmlns:c16="http://schemas.microsoft.com/office/drawing/2014/chart" uri="{C3380CC4-5D6E-409C-BE32-E72D297353CC}">
              <c16:uniqueId val="{00000009-F311-4B5D-BCEF-2A7ADE8923CF}"/>
            </c:ext>
          </c:extLst>
        </c:ser>
        <c:ser>
          <c:idx val="10"/>
          <c:order val="10"/>
          <c:tx>
            <c:strRef>
              <c:f>'1. Terminal forecast'!$C$81</c:f>
              <c:strCache>
                <c:ptCount val="1"/>
                <c:pt idx="0">
                  <c:v>LTE Cat-NB1</c:v>
                </c:pt>
              </c:strCache>
            </c:strRef>
          </c:tx>
          <c:spPr>
            <a:solidFill>
              <a:schemeClr val="tx1">
                <a:lumMod val="50000"/>
                <a:lumOff val="50000"/>
              </a:schemeClr>
            </a:solidFill>
            <a:ln>
              <a:noFill/>
            </a:ln>
            <a:effectLst/>
          </c:spPr>
          <c:invertIfNegative val="0"/>
          <c:cat>
            <c:numRef>
              <c:extLst>
                <c:ext xmlns:c15="http://schemas.microsoft.com/office/drawing/2012/chart" uri="{02D57815-91ED-43cb-92C2-25804820EDAC}">
                  <c15:fullRef>
                    <c15:sqref>'1. Terminal forecast'!$J$70:$R$70</c15:sqref>
                  </c15:fullRef>
                </c:ext>
              </c:extLst>
              <c:f>'1. Terminal forecast'!$L$70:$R$70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'1. Terminal forecast'!$J$81:$R$81</c15:sqref>
                  </c15:fullRef>
                </c:ext>
              </c:extLst>
              <c:f>'1. Terminal forecast'!$L$81:$R$81</c:f>
              <c:numCache>
                <c:formatCode>#,##0,,"M"</c:formatCode>
                <c:ptCount val="7"/>
                <c:pt idx="0">
                  <c:v>25146812.198175251</c:v>
                </c:pt>
                <c:pt idx="1">
                  <c:v>37101612.511303186</c:v>
                </c:pt>
                <c:pt idx="2">
                  <c:v>65321302.428790122</c:v>
                </c:pt>
                <c:pt idx="3">
                  <c:v>99900655.762558699</c:v>
                </c:pt>
                <c:pt idx="4">
                  <c:v>142201895.21041343</c:v>
                </c:pt>
                <c:pt idx="5">
                  <c:v>202628189.56647563</c:v>
                </c:pt>
                <c:pt idx="6">
                  <c:v>268775605.87616801</c:v>
                </c:pt>
              </c:numCache>
            </c:numRef>
          </c:val>
          <c:extLst>
            <c:ext xmlns:c16="http://schemas.microsoft.com/office/drawing/2014/chart" uri="{C3380CC4-5D6E-409C-BE32-E72D297353CC}">
              <c16:uniqueId val="{0000000A-F311-4B5D-BCEF-2A7ADE8923CF}"/>
            </c:ext>
          </c:extLst>
        </c:ser>
        <c:ser>
          <c:idx val="11"/>
          <c:order val="11"/>
          <c:tx>
            <c:strRef>
              <c:f>'1. Terminal forecast'!$C$82</c:f>
              <c:strCache>
                <c:ptCount val="1"/>
                <c:pt idx="0">
                  <c:v>5G &lt; 6 GHz</c:v>
                </c:pt>
              </c:strCache>
            </c:strRef>
          </c:tx>
          <c:spPr>
            <a:solidFill>
              <a:srgbClr val="AF1C11"/>
            </a:solidFill>
            <a:ln>
              <a:noFill/>
            </a:ln>
            <a:effectLst/>
          </c:spPr>
          <c:invertIfNegative val="0"/>
          <c:cat>
            <c:numRef>
              <c:extLst>
                <c:ext xmlns:c15="http://schemas.microsoft.com/office/drawing/2012/chart" uri="{02D57815-91ED-43cb-92C2-25804820EDAC}">
                  <c15:fullRef>
                    <c15:sqref>'1. Terminal forecast'!$J$70:$R$70</c15:sqref>
                  </c15:fullRef>
                </c:ext>
              </c:extLst>
              <c:f>'1. Terminal forecast'!$L$70:$R$70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'1. Terminal forecast'!$J$82:$R$82</c15:sqref>
                  </c15:fullRef>
                </c:ext>
              </c:extLst>
              <c:f>'1. Terminal forecast'!$L$82:$R$82</c:f>
              <c:numCache>
                <c:formatCode>#,##0,,"M"</c:formatCode>
                <c:ptCount val="7"/>
                <c:pt idx="0">
                  <c:v>0</c:v>
                </c:pt>
                <c:pt idx="1" formatCode="#,##0.0,,\ &quot;M&quot;">
                  <c:v>0</c:v>
                </c:pt>
                <c:pt idx="2" formatCode="#,##0.0,,\ &quot;M&quot;">
                  <c:v>134590.24536528246</c:v>
                </c:pt>
                <c:pt idx="3" formatCode="#,##0,,\ &quot;M&quot;">
                  <c:v>251356.22609299919</c:v>
                </c:pt>
                <c:pt idx="4" formatCode="#,##0,,\ &quot;M&quot;">
                  <c:v>1223035.7492052836</c:v>
                </c:pt>
                <c:pt idx="5" formatCode="#,##0,,\ &quot;M&quot;">
                  <c:v>7932604.7094490016</c:v>
                </c:pt>
                <c:pt idx="6" formatCode="#,##0,,\ &quot;M&quot;">
                  <c:v>15102094.742800934</c:v>
                </c:pt>
              </c:numCache>
            </c:numRef>
          </c:val>
          <c:extLst>
            <c:ext xmlns:c16="http://schemas.microsoft.com/office/drawing/2014/chart" uri="{C3380CC4-5D6E-409C-BE32-E72D297353CC}">
              <c16:uniqueId val="{0000000B-F311-4B5D-BCEF-2A7ADE8923CF}"/>
            </c:ext>
          </c:extLst>
        </c:ser>
        <c:ser>
          <c:idx val="12"/>
          <c:order val="12"/>
          <c:tx>
            <c:strRef>
              <c:f>'1. Terminal forecast'!$C$83</c:f>
              <c:strCache>
                <c:ptCount val="1"/>
                <c:pt idx="0">
                  <c:v>5G &gt; 20 GHz</c:v>
                </c:pt>
              </c:strCache>
            </c:strRef>
          </c:tx>
          <c:spPr>
            <a:solidFill>
              <a:schemeClr val="accent1">
                <a:tint val="40000"/>
              </a:schemeClr>
            </a:solidFill>
            <a:ln>
              <a:noFill/>
            </a:ln>
            <a:effectLst/>
          </c:spPr>
          <c:invertIfNegative val="0"/>
          <c:cat>
            <c:numRef>
              <c:extLst>
                <c:ext xmlns:c15="http://schemas.microsoft.com/office/drawing/2012/chart" uri="{02D57815-91ED-43cb-92C2-25804820EDAC}">
                  <c15:fullRef>
                    <c15:sqref>'1. Terminal forecast'!$J$70:$R$70</c15:sqref>
                  </c15:fullRef>
                </c:ext>
              </c:extLst>
              <c:f>'1. Terminal forecast'!$L$70:$R$70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'1. Terminal forecast'!$J$83:$R$83</c15:sqref>
                  </c15:fullRef>
                </c:ext>
              </c:extLst>
              <c:f>'1. Terminal forecast'!$L$83:$R$83</c:f>
              <c:numCache>
                <c:formatCode>#,##0,,"M"</c:formatCode>
                <c:ptCount val="7"/>
                <c:pt idx="1" formatCode="#,##0.0,,\ &quot;M&quot;">
                  <c:v>0</c:v>
                </c:pt>
                <c:pt idx="2" formatCode="#,##0.0,,\ &quot;M&quot;">
                  <c:v>0</c:v>
                </c:pt>
                <c:pt idx="3" formatCode="#,##0,,\ &quot;M&quot;">
                  <c:v>0</c:v>
                </c:pt>
                <c:pt idx="4" formatCode="#,##0,,\ &quot;M&quot;">
                  <c:v>0</c:v>
                </c:pt>
                <c:pt idx="5" formatCode="#,##0,,\ &quot;M&quot;">
                  <c:v>0</c:v>
                </c:pt>
                <c:pt idx="6" formatCode="#,##0,,\ &quot;M&quot;">
                  <c:v>0</c:v>
                </c:pt>
              </c:numCache>
            </c:numRef>
          </c:val>
          <c:extLst>
            <c:ext xmlns:c16="http://schemas.microsoft.com/office/drawing/2014/chart" uri="{C3380CC4-5D6E-409C-BE32-E72D297353CC}">
              <c16:uniqueId val="{0000000C-F311-4B5D-BCEF-2A7ADE8923CF}"/>
            </c:ext>
          </c:extLst>
        </c:ser>
        <c:dLbls>
          <c:showLegendKey val="0"/>
          <c:showVal val="0"/>
          <c:showCatName val="0"/>
          <c:showSerName val="0"/>
          <c:showPercent val="0"/>
          <c:showBubbleSize val="0"/>
        </c:dLbls>
        <c:gapWidth val="150"/>
        <c:overlap val="100"/>
        <c:axId val="456284328"/>
        <c:axId val="458901488"/>
      </c:barChart>
      <c:catAx>
        <c:axId val="456284328"/>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458901488"/>
        <c:crosses val="autoZero"/>
        <c:auto val="1"/>
        <c:lblAlgn val="ctr"/>
        <c:lblOffset val="100"/>
        <c:noMultiLvlLbl val="0"/>
      </c:catAx>
      <c:valAx>
        <c:axId val="458901488"/>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r>
                  <a:rPr lang="en-US"/>
                  <a:t>IoT Device Shipments </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endParaRPr lang="en-US"/>
            </a:p>
          </c:txPr>
        </c:title>
        <c:numFmt formatCode="#,##0,,\ &quot;M&quot;"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456284328"/>
        <c:crosses val="autoZero"/>
        <c:crossBetween val="between"/>
      </c:valAx>
      <c:spPr>
        <a:solidFill>
          <a:schemeClr val="bg1"/>
        </a:solidFill>
        <a:ln>
          <a:noFill/>
        </a:ln>
        <a:effectLst/>
      </c:spPr>
    </c:plotArea>
    <c:legend>
      <c:legendPos val="r"/>
      <c:layout>
        <c:manualLayout>
          <c:xMode val="edge"/>
          <c:yMode val="edge"/>
          <c:x val="0.76836466910190404"/>
          <c:y val="2.111815062569386E-2"/>
          <c:w val="0.20036363927147333"/>
          <c:h val="0.9189699717266257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1200">
          <a:latin typeface="Candara" pitchFamily="34" charset="0"/>
        </a:defRPr>
      </a:pPr>
      <a:endParaRPr lang="en-US"/>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areaChart>
        <c:grouping val="stacked"/>
        <c:varyColors val="0"/>
        <c:ser>
          <c:idx val="5"/>
          <c:order val="0"/>
          <c:tx>
            <c:strRef>
              <c:f>'5c. Switched Duplexer Bank'!$C$29</c:f>
              <c:strCache>
                <c:ptCount val="1"/>
                <c:pt idx="0">
                  <c:v>2-3 bands</c:v>
                </c:pt>
              </c:strCache>
            </c:strRef>
          </c:tx>
          <c:spPr>
            <a:solidFill>
              <a:schemeClr val="accent1">
                <a:tint val="50000"/>
              </a:schemeClr>
            </a:solidFill>
            <a:ln>
              <a:noFill/>
            </a:ln>
            <a:effectLst/>
          </c:spPr>
          <c:cat>
            <c:numRef>
              <c:f>'5c. Switched Duplexer Bank'!$L$28:$R$28</c:f>
              <c:numCache>
                <c:formatCode>General</c:formatCode>
                <c:ptCount val="7"/>
                <c:pt idx="0">
                  <c:v>2018</c:v>
                </c:pt>
                <c:pt idx="1">
                  <c:v>2019</c:v>
                </c:pt>
                <c:pt idx="2">
                  <c:v>2020</c:v>
                </c:pt>
                <c:pt idx="3">
                  <c:v>2021</c:v>
                </c:pt>
                <c:pt idx="4">
                  <c:v>2022</c:v>
                </c:pt>
                <c:pt idx="5">
                  <c:v>2023</c:v>
                </c:pt>
                <c:pt idx="6">
                  <c:v>2024</c:v>
                </c:pt>
              </c:numCache>
            </c:numRef>
          </c:cat>
          <c:val>
            <c:numRef>
              <c:f>'5c. Switched Duplexer Bank'!$L$29:$R$29</c:f>
              <c:numCache>
                <c:formatCode>"$"#,##0,,\ "M"</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1977-4BD1-A8DA-20DAFCC9E8AB}"/>
            </c:ext>
          </c:extLst>
        </c:ser>
        <c:ser>
          <c:idx val="0"/>
          <c:order val="1"/>
          <c:tx>
            <c:strRef>
              <c:f>'5c. Switched Duplexer Bank'!$C$30</c:f>
              <c:strCache>
                <c:ptCount val="1"/>
                <c:pt idx="0">
                  <c:v>4-5 bands</c:v>
                </c:pt>
              </c:strCache>
            </c:strRef>
          </c:tx>
          <c:spPr>
            <a:solidFill>
              <a:schemeClr val="accent1">
                <a:lumMod val="75000"/>
              </a:schemeClr>
            </a:solidFill>
            <a:ln>
              <a:noFill/>
            </a:ln>
            <a:effectLst/>
          </c:spPr>
          <c:cat>
            <c:numRef>
              <c:f>'5c. Switched Duplexer Bank'!$L$28:$R$28</c:f>
              <c:numCache>
                <c:formatCode>General</c:formatCode>
                <c:ptCount val="7"/>
                <c:pt idx="0">
                  <c:v>2018</c:v>
                </c:pt>
                <c:pt idx="1">
                  <c:v>2019</c:v>
                </c:pt>
                <c:pt idx="2">
                  <c:v>2020</c:v>
                </c:pt>
                <c:pt idx="3">
                  <c:v>2021</c:v>
                </c:pt>
                <c:pt idx="4">
                  <c:v>2022</c:v>
                </c:pt>
                <c:pt idx="5">
                  <c:v>2023</c:v>
                </c:pt>
                <c:pt idx="6">
                  <c:v>2024</c:v>
                </c:pt>
              </c:numCache>
            </c:numRef>
          </c:cat>
          <c:val>
            <c:numRef>
              <c:f>'5c. Switched Duplexer Bank'!$L$30:$R$30</c:f>
              <c:numCache>
                <c:formatCode>"$"#,##0,,\ "M"</c:formatCode>
                <c:ptCount val="7"/>
                <c:pt idx="0">
                  <c:v>61902474.999999993</c:v>
                </c:pt>
                <c:pt idx="1">
                  <c:v>47045880.999999985</c:v>
                </c:pt>
                <c:pt idx="2">
                  <c:v>33520190.212499991</c:v>
                </c:pt>
                <c:pt idx="3">
                  <c:v>31844180.701874986</c:v>
                </c:pt>
                <c:pt idx="4">
                  <c:v>30251971.666781235</c:v>
                </c:pt>
                <c:pt idx="5">
                  <c:v>28739373.083442174</c:v>
                </c:pt>
                <c:pt idx="6">
                  <c:v>27302404.429270063</c:v>
                </c:pt>
              </c:numCache>
            </c:numRef>
          </c:val>
          <c:extLst>
            <c:ext xmlns:c16="http://schemas.microsoft.com/office/drawing/2014/chart" uri="{C3380CC4-5D6E-409C-BE32-E72D297353CC}">
              <c16:uniqueId val="{00000001-1977-4BD1-A8DA-20DAFCC9E8AB}"/>
            </c:ext>
          </c:extLst>
        </c:ser>
        <c:ser>
          <c:idx val="1"/>
          <c:order val="2"/>
          <c:tx>
            <c:strRef>
              <c:f>'5c. Switched Duplexer Bank'!$C$31</c:f>
              <c:strCache>
                <c:ptCount val="1"/>
                <c:pt idx="0">
                  <c:v>6-7 bands</c:v>
                </c:pt>
              </c:strCache>
            </c:strRef>
          </c:tx>
          <c:spPr>
            <a:solidFill>
              <a:schemeClr val="tx1"/>
            </a:solidFill>
            <a:ln>
              <a:noFill/>
            </a:ln>
            <a:effectLst/>
          </c:spPr>
          <c:cat>
            <c:numRef>
              <c:f>'5c. Switched Duplexer Bank'!$L$28:$R$28</c:f>
              <c:numCache>
                <c:formatCode>General</c:formatCode>
                <c:ptCount val="7"/>
                <c:pt idx="0">
                  <c:v>2018</c:v>
                </c:pt>
                <c:pt idx="1">
                  <c:v>2019</c:v>
                </c:pt>
                <c:pt idx="2">
                  <c:v>2020</c:v>
                </c:pt>
                <c:pt idx="3">
                  <c:v>2021</c:v>
                </c:pt>
                <c:pt idx="4">
                  <c:v>2022</c:v>
                </c:pt>
                <c:pt idx="5">
                  <c:v>2023</c:v>
                </c:pt>
                <c:pt idx="6">
                  <c:v>2024</c:v>
                </c:pt>
              </c:numCache>
            </c:numRef>
          </c:cat>
          <c:val>
            <c:numRef>
              <c:f>'5c. Switched Duplexer Bank'!$L$31:$R$31</c:f>
              <c:numCache>
                <c:formatCode>"$"#,##0,,\ "M"</c:formatCode>
                <c:ptCount val="7"/>
                <c:pt idx="0">
                  <c:v>367989753.59999985</c:v>
                </c:pt>
                <c:pt idx="1">
                  <c:v>333083296.9727999</c:v>
                </c:pt>
                <c:pt idx="2">
                  <c:v>287662847.38559985</c:v>
                </c:pt>
                <c:pt idx="3">
                  <c:v>236842411.01414388</c:v>
                </c:pt>
                <c:pt idx="4">
                  <c:v>190384861.1613695</c:v>
                </c:pt>
                <c:pt idx="5">
                  <c:v>147980960.26633719</c:v>
                </c:pt>
                <c:pt idx="6">
                  <c:v>109341487.30790469</c:v>
                </c:pt>
              </c:numCache>
            </c:numRef>
          </c:val>
          <c:extLst>
            <c:ext xmlns:c16="http://schemas.microsoft.com/office/drawing/2014/chart" uri="{C3380CC4-5D6E-409C-BE32-E72D297353CC}">
              <c16:uniqueId val="{00000002-1977-4BD1-A8DA-20DAFCC9E8AB}"/>
            </c:ext>
          </c:extLst>
        </c:ser>
        <c:ser>
          <c:idx val="2"/>
          <c:order val="3"/>
          <c:tx>
            <c:strRef>
              <c:f>'5c. Switched Duplexer Bank'!$C$32</c:f>
              <c:strCache>
                <c:ptCount val="1"/>
                <c:pt idx="0">
                  <c:v>8-9 bands</c:v>
                </c:pt>
              </c:strCache>
            </c:strRef>
          </c:tx>
          <c:spPr>
            <a:solidFill>
              <a:schemeClr val="tx2">
                <a:lumMod val="60000"/>
                <a:lumOff val="40000"/>
              </a:schemeClr>
            </a:solidFill>
            <a:ln>
              <a:noFill/>
            </a:ln>
            <a:effectLst/>
          </c:spPr>
          <c:cat>
            <c:numRef>
              <c:f>'5c. Switched Duplexer Bank'!$L$28:$R$28</c:f>
              <c:numCache>
                <c:formatCode>General</c:formatCode>
                <c:ptCount val="7"/>
                <c:pt idx="0">
                  <c:v>2018</c:v>
                </c:pt>
                <c:pt idx="1">
                  <c:v>2019</c:v>
                </c:pt>
                <c:pt idx="2">
                  <c:v>2020</c:v>
                </c:pt>
                <c:pt idx="3">
                  <c:v>2021</c:v>
                </c:pt>
                <c:pt idx="4">
                  <c:v>2022</c:v>
                </c:pt>
                <c:pt idx="5">
                  <c:v>2023</c:v>
                </c:pt>
                <c:pt idx="6">
                  <c:v>2024</c:v>
                </c:pt>
              </c:numCache>
            </c:numRef>
          </c:cat>
          <c:val>
            <c:numRef>
              <c:f>'5c. Switched Duplexer Bank'!$L$32:$R$32</c:f>
              <c:numCache>
                <c:formatCode>"$"#,##0,,\ "M"</c:formatCode>
                <c:ptCount val="7"/>
                <c:pt idx="0">
                  <c:v>220500000.00000003</c:v>
                </c:pt>
                <c:pt idx="1">
                  <c:v>405720000.00000006</c:v>
                </c:pt>
                <c:pt idx="2">
                  <c:v>539156800.00000012</c:v>
                </c:pt>
                <c:pt idx="3">
                  <c:v>472799040.00000006</c:v>
                </c:pt>
                <c:pt idx="4">
                  <c:v>411729164.00000006</c:v>
                </c:pt>
                <c:pt idx="5">
                  <c:v>355584278.00000006</c:v>
                </c:pt>
                <c:pt idx="6">
                  <c:v>304024557.69</c:v>
                </c:pt>
              </c:numCache>
            </c:numRef>
          </c:val>
          <c:extLst>
            <c:ext xmlns:c16="http://schemas.microsoft.com/office/drawing/2014/chart" uri="{C3380CC4-5D6E-409C-BE32-E72D297353CC}">
              <c16:uniqueId val="{00000003-1977-4BD1-A8DA-20DAFCC9E8AB}"/>
            </c:ext>
          </c:extLst>
        </c:ser>
        <c:ser>
          <c:idx val="3"/>
          <c:order val="4"/>
          <c:tx>
            <c:strRef>
              <c:f>'5c. Switched Duplexer Bank'!$C$33</c:f>
              <c:strCache>
                <c:ptCount val="1"/>
                <c:pt idx="0">
                  <c:v>10+bands</c:v>
                </c:pt>
              </c:strCache>
            </c:strRef>
          </c:tx>
          <c:spPr>
            <a:solidFill>
              <a:schemeClr val="bg1">
                <a:lumMod val="75000"/>
              </a:schemeClr>
            </a:solidFill>
            <a:ln>
              <a:noFill/>
            </a:ln>
            <a:effectLst/>
          </c:spPr>
          <c:cat>
            <c:numRef>
              <c:f>'5c. Switched Duplexer Bank'!$L$28:$R$28</c:f>
              <c:numCache>
                <c:formatCode>General</c:formatCode>
                <c:ptCount val="7"/>
                <c:pt idx="0">
                  <c:v>2018</c:v>
                </c:pt>
                <c:pt idx="1">
                  <c:v>2019</c:v>
                </c:pt>
                <c:pt idx="2">
                  <c:v>2020</c:v>
                </c:pt>
                <c:pt idx="3">
                  <c:v>2021</c:v>
                </c:pt>
                <c:pt idx="4">
                  <c:v>2022</c:v>
                </c:pt>
                <c:pt idx="5">
                  <c:v>2023</c:v>
                </c:pt>
                <c:pt idx="6">
                  <c:v>2024</c:v>
                </c:pt>
              </c:numCache>
            </c:numRef>
          </c:cat>
          <c:val>
            <c:numRef>
              <c:f>'5c. Switched Duplexer Bank'!$L$33:$R$33</c:f>
              <c:numCache>
                <c:formatCode>"$"#,##0,,\ "M"</c:formatCode>
                <c:ptCount val="7"/>
                <c:pt idx="0">
                  <c:v>0</c:v>
                </c:pt>
                <c:pt idx="1">
                  <c:v>0</c:v>
                </c:pt>
                <c:pt idx="2">
                  <c:v>49429760</c:v>
                </c:pt>
                <c:pt idx="3">
                  <c:v>117395679.99999999</c:v>
                </c:pt>
                <c:pt idx="4">
                  <c:v>111525895.99999999</c:v>
                </c:pt>
                <c:pt idx="5">
                  <c:v>105949601.19999996</c:v>
                </c:pt>
                <c:pt idx="6">
                  <c:v>100652121.13999997</c:v>
                </c:pt>
              </c:numCache>
            </c:numRef>
          </c:val>
          <c:extLst>
            <c:ext xmlns:c16="http://schemas.microsoft.com/office/drawing/2014/chart" uri="{C3380CC4-5D6E-409C-BE32-E72D297353CC}">
              <c16:uniqueId val="{00000004-1977-4BD1-A8DA-20DAFCC9E8AB}"/>
            </c:ext>
          </c:extLst>
        </c:ser>
        <c:dLbls>
          <c:showLegendKey val="0"/>
          <c:showVal val="0"/>
          <c:showCatName val="0"/>
          <c:showSerName val="0"/>
          <c:showPercent val="0"/>
          <c:showBubbleSize val="0"/>
        </c:dLbls>
        <c:axId val="463179144"/>
        <c:axId val="463179536"/>
      </c:areaChart>
      <c:catAx>
        <c:axId val="463179144"/>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crossAx val="463179536"/>
        <c:crosses val="autoZero"/>
        <c:auto val="1"/>
        <c:lblAlgn val="ctr"/>
        <c:lblOffset val="100"/>
        <c:noMultiLvlLbl val="0"/>
      </c:catAx>
      <c:valAx>
        <c:axId val="463179536"/>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100" b="1" i="0" u="none" strike="noStrike" kern="1200" baseline="0">
                    <a:solidFill>
                      <a:schemeClr val="tx1"/>
                    </a:solidFill>
                    <a:latin typeface="Candara" pitchFamily="34" charset="0"/>
                    <a:ea typeface="+mn-ea"/>
                    <a:cs typeface="+mn-cs"/>
                  </a:defRPr>
                </a:pPr>
                <a:r>
                  <a:rPr lang="en-US"/>
                  <a:t>Sw Duplexer Bank Revenue </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solidFill>
                  <a:latin typeface="Candara" pitchFamily="34" charset="0"/>
                  <a:ea typeface="+mn-ea"/>
                  <a:cs typeface="+mn-cs"/>
                </a:defRPr>
              </a:pPr>
              <a:endParaRPr lang="en-US"/>
            </a:p>
          </c:txPr>
        </c:title>
        <c:numFmt formatCode="&quot;$&quot;#,##0,,&quot; M&quot;"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crossAx val="463179144"/>
        <c:crosses val="autoZero"/>
        <c:crossBetween val="midCat"/>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legend>
    <c:plotVisOnly val="1"/>
    <c:dispBlanksAs val="zero"/>
    <c:showDLblsOverMax val="0"/>
  </c:chart>
  <c:spPr>
    <a:solidFill>
      <a:schemeClr val="bg1"/>
    </a:solidFill>
    <a:ln w="9525" cap="flat" cmpd="sng" algn="ctr">
      <a:noFill/>
      <a:prstDash val="solid"/>
      <a:round/>
    </a:ln>
    <a:effectLst/>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pieChart>
        <c:varyColors val="1"/>
        <c:ser>
          <c:idx val="0"/>
          <c:order val="0"/>
          <c:spPr>
            <a:solidFill>
              <a:schemeClr val="accent1">
                <a:lumMod val="40000"/>
                <a:lumOff val="60000"/>
              </a:schemeClr>
            </a:solidFill>
          </c:spPr>
          <c:explosion val="25"/>
          <c:dPt>
            <c:idx val="0"/>
            <c:bubble3D val="0"/>
            <c:spPr>
              <a:solidFill>
                <a:schemeClr val="tx2"/>
              </a:solidFill>
              <a:ln>
                <a:noFill/>
              </a:ln>
              <a:effectLst/>
            </c:spPr>
            <c:extLst>
              <c:ext xmlns:c16="http://schemas.microsoft.com/office/drawing/2014/chart" uri="{C3380CC4-5D6E-409C-BE32-E72D297353CC}">
                <c16:uniqueId val="{00000001-5DAE-4972-964A-07F06C003C67}"/>
              </c:ext>
            </c:extLst>
          </c:dPt>
          <c:dPt>
            <c:idx val="1"/>
            <c:bubble3D val="0"/>
            <c:spPr>
              <a:solidFill>
                <a:schemeClr val="tx2">
                  <a:lumMod val="60000"/>
                  <a:lumOff val="40000"/>
                </a:schemeClr>
              </a:solidFill>
              <a:ln>
                <a:noFill/>
              </a:ln>
              <a:effectLst/>
            </c:spPr>
            <c:extLst>
              <c:ext xmlns:c16="http://schemas.microsoft.com/office/drawing/2014/chart" uri="{C3380CC4-5D6E-409C-BE32-E72D297353CC}">
                <c16:uniqueId val="{00000003-5DAE-4972-964A-07F06C003C67}"/>
              </c:ext>
            </c:extLst>
          </c:dPt>
          <c:dPt>
            <c:idx val="2"/>
            <c:bubble3D val="0"/>
            <c:spPr>
              <a:solidFill>
                <a:schemeClr val="accent1">
                  <a:lumMod val="40000"/>
                  <a:lumOff val="60000"/>
                </a:schemeClr>
              </a:solidFill>
              <a:ln>
                <a:noFill/>
              </a:ln>
              <a:effectLst/>
            </c:spPr>
            <c:extLst>
              <c:ext xmlns:c16="http://schemas.microsoft.com/office/drawing/2014/chart" uri="{C3380CC4-5D6E-409C-BE32-E72D297353CC}">
                <c16:uniqueId val="{00000005-5DAE-4972-964A-07F06C003C67}"/>
              </c:ext>
            </c:extLst>
          </c:dPt>
          <c:dPt>
            <c:idx val="3"/>
            <c:bubble3D val="0"/>
            <c:explosion val="24"/>
            <c:spPr>
              <a:solidFill>
                <a:schemeClr val="tx1">
                  <a:lumMod val="50000"/>
                  <a:lumOff val="50000"/>
                </a:schemeClr>
              </a:solidFill>
              <a:ln>
                <a:noFill/>
              </a:ln>
              <a:effectLst/>
            </c:spPr>
            <c:extLst>
              <c:ext xmlns:c16="http://schemas.microsoft.com/office/drawing/2014/chart" uri="{C3380CC4-5D6E-409C-BE32-E72D297353CC}">
                <c16:uniqueId val="{00000007-5DAE-4972-964A-07F06C003C67}"/>
              </c:ext>
            </c:extLst>
          </c:dPt>
          <c:dPt>
            <c:idx val="4"/>
            <c:bubble3D val="0"/>
            <c:spPr>
              <a:solidFill>
                <a:schemeClr val="accent1">
                  <a:lumMod val="40000"/>
                  <a:lumOff val="60000"/>
                </a:schemeClr>
              </a:solidFill>
              <a:ln>
                <a:noFill/>
              </a:ln>
              <a:effectLst/>
            </c:spPr>
            <c:extLst>
              <c:ext xmlns:c16="http://schemas.microsoft.com/office/drawing/2014/chart" uri="{C3380CC4-5D6E-409C-BE32-E72D297353CC}">
                <c16:uniqueId val="{00000009-5DAE-4972-964A-07F06C003C67}"/>
              </c:ext>
            </c:extLst>
          </c:dPt>
          <c:dPt>
            <c:idx val="5"/>
            <c:bubble3D val="0"/>
            <c:spPr>
              <a:solidFill>
                <a:schemeClr val="bg2">
                  <a:lumMod val="75000"/>
                </a:schemeClr>
              </a:solidFill>
              <a:ln>
                <a:noFill/>
              </a:ln>
              <a:effectLst/>
            </c:spPr>
            <c:extLst>
              <c:ext xmlns:c16="http://schemas.microsoft.com/office/drawing/2014/chart" uri="{C3380CC4-5D6E-409C-BE32-E72D297353CC}">
                <c16:uniqueId val="{0000000B-5DAE-4972-964A-07F06C003C67}"/>
              </c:ext>
            </c:extLst>
          </c:dPt>
          <c:dPt>
            <c:idx val="6"/>
            <c:bubble3D val="0"/>
            <c:spPr>
              <a:solidFill>
                <a:schemeClr val="tx1"/>
              </a:solidFill>
              <a:ln>
                <a:noFill/>
              </a:ln>
              <a:effectLst/>
            </c:spPr>
            <c:extLst>
              <c:ext xmlns:c16="http://schemas.microsoft.com/office/drawing/2014/chart" uri="{C3380CC4-5D6E-409C-BE32-E72D297353CC}">
                <c16:uniqueId val="{0000000D-5DAE-4972-964A-07F06C003C67}"/>
              </c:ext>
            </c:extLst>
          </c:dPt>
          <c:dLbls>
            <c:dLbl>
              <c:idx val="0"/>
              <c:layout>
                <c:manualLayout>
                  <c:x val="0.1139503178216467"/>
                  <c:y val="-6.410522548317823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DAE-4972-964A-07F06C003C67}"/>
                </c:ext>
              </c:extLst>
            </c:dLbl>
            <c:dLbl>
              <c:idx val="1"/>
              <c:layout>
                <c:manualLayout>
                  <c:x val="-4.4813451572991221E-2"/>
                  <c:y val="-4.9990311675907192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DAE-4972-964A-07F06C003C67}"/>
                </c:ext>
              </c:extLst>
            </c:dLbl>
            <c:dLbl>
              <c:idx val="2"/>
              <c:layout>
                <c:manualLayout>
                  <c:x val="-3.4757870905947182E-2"/>
                  <c:y val="-8.792871744397336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DAE-4972-964A-07F06C003C67}"/>
                </c:ext>
              </c:extLst>
            </c:dLbl>
            <c:dLbl>
              <c:idx val="4"/>
              <c:layout>
                <c:manualLayout>
                  <c:x val="0.18899180256496362"/>
                  <c:y val="1.10295872106895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5DAE-4972-964A-07F06C003C67}"/>
                </c:ext>
              </c:extLst>
            </c:dLbl>
            <c:dLbl>
              <c:idx val="5"/>
              <c:layout>
                <c:manualLayout>
                  <c:x val="1.4625517781841251E-2"/>
                  <c:y val="-2.168605344786450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5DAE-4972-964A-07F06C003C67}"/>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Candara" pitchFamily="34" charset="0"/>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shade val="95000"/>
                      <a:satMod val="105000"/>
                    </a:schemeClr>
                  </a:solidFill>
                  <a:prstDash val="solid"/>
                  <a:round/>
                </a:ln>
                <a:effectLst/>
              </c:spPr>
            </c:leaderLines>
            <c:extLst>
              <c:ext xmlns:c15="http://schemas.microsoft.com/office/drawing/2012/chart" uri="{CE6537A1-D6FC-4f65-9D91-7224C49458BB}"/>
            </c:extLst>
          </c:dLbls>
          <c:cat>
            <c:strRef>
              <c:f>'5d. Diversity Module'!$C$40:$C$46</c:f>
              <c:strCache>
                <c:ptCount val="7"/>
                <c:pt idx="0">
                  <c:v>Murata</c:v>
                </c:pt>
                <c:pt idx="1">
                  <c:v>RF360</c:v>
                </c:pt>
                <c:pt idx="2">
                  <c:v>Qorvo</c:v>
                </c:pt>
                <c:pt idx="3">
                  <c:v>Taiyo Yuden</c:v>
                </c:pt>
                <c:pt idx="4">
                  <c:v>Skyworks</c:v>
                </c:pt>
                <c:pt idx="5">
                  <c:v>WISOL</c:v>
                </c:pt>
                <c:pt idx="6">
                  <c:v>Others</c:v>
                </c:pt>
              </c:strCache>
            </c:strRef>
          </c:cat>
          <c:val>
            <c:numRef>
              <c:f>'5d. Diversity Module'!$J$40:$J$46</c:f>
              <c:numCache>
                <c:formatCode>0%</c:formatCode>
                <c:ptCount val="7"/>
                <c:pt idx="0" formatCode="0.0%">
                  <c:v>0.28000000000000003</c:v>
                </c:pt>
                <c:pt idx="1">
                  <c:v>0.25</c:v>
                </c:pt>
                <c:pt idx="2" formatCode="0.0%">
                  <c:v>0.1</c:v>
                </c:pt>
                <c:pt idx="3" formatCode="0.0%">
                  <c:v>3.5000000000000003E-2</c:v>
                </c:pt>
                <c:pt idx="4" formatCode="0.0%">
                  <c:v>0.26</c:v>
                </c:pt>
                <c:pt idx="5" formatCode="0.0%">
                  <c:v>0.06</c:v>
                </c:pt>
                <c:pt idx="6" formatCode="0.0%">
                  <c:v>1.4999999999999902E-2</c:v>
                </c:pt>
              </c:numCache>
            </c:numRef>
          </c:val>
          <c:extLst>
            <c:ext xmlns:c16="http://schemas.microsoft.com/office/drawing/2014/chart" uri="{C3380CC4-5D6E-409C-BE32-E72D297353CC}">
              <c16:uniqueId val="{0000000E-5DAE-4972-964A-07F06C003C67}"/>
            </c:ext>
          </c:extLst>
        </c:ser>
        <c:dLbls>
          <c:showLegendKey val="0"/>
          <c:showVal val="0"/>
          <c:showCatName val="1"/>
          <c:showSerName val="0"/>
          <c:showPercent val="1"/>
          <c:showBubbleSize val="0"/>
          <c:showLeaderLines val="1"/>
        </c:dLbls>
        <c:firstSliceAng val="94"/>
      </c:pieChart>
      <c:spPr>
        <a:noFill/>
        <a:ln>
          <a:noFill/>
        </a:ln>
        <a:effectLst/>
      </c:spPr>
    </c:plotArea>
    <c:plotVisOnly val="1"/>
    <c:dispBlanksAs val="gap"/>
    <c:showDLblsOverMax val="0"/>
  </c:chart>
  <c:spPr>
    <a:solidFill>
      <a:schemeClr val="bg1"/>
    </a:solidFill>
    <a:ln w="9525" cap="flat" cmpd="sng" algn="ctr">
      <a:noFill/>
      <a:prstDash val="solid"/>
      <a:round/>
    </a:ln>
    <a:effectLst/>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stacked"/>
        <c:varyColors val="0"/>
        <c:ser>
          <c:idx val="0"/>
          <c:order val="0"/>
          <c:tx>
            <c:strRef>
              <c:f>'5d. Diversity Module'!$C$10</c:f>
              <c:strCache>
                <c:ptCount val="1"/>
                <c:pt idx="0">
                  <c:v>2-4 bands</c:v>
                </c:pt>
              </c:strCache>
            </c:strRef>
          </c:tx>
          <c:spPr>
            <a:solidFill>
              <a:schemeClr val="bg1">
                <a:lumMod val="95000"/>
              </a:schemeClr>
            </a:solidFill>
            <a:ln>
              <a:noFill/>
            </a:ln>
            <a:effectLst/>
          </c:spPr>
          <c:invertIfNegative val="0"/>
          <c:cat>
            <c:numRef>
              <c:extLst>
                <c:ext xmlns:c15="http://schemas.microsoft.com/office/drawing/2012/chart" uri="{02D57815-91ED-43cb-92C2-25804820EDAC}">
                  <c15:fullRef>
                    <c15:sqref>'5d. Diversity Module'!$K$9:$R$9</c15:sqref>
                  </c15:fullRef>
                </c:ext>
              </c:extLst>
              <c:f>'5d. Diversity Module'!$L$9:$R$9</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'5d. Diversity Module'!$K$10:$R$10</c15:sqref>
                  </c15:fullRef>
                </c:ext>
              </c:extLst>
              <c:f>'5d. Diversity Module'!$L$10:$R$10</c:f>
              <c:numCache>
                <c:formatCode>#,##0,,"M"</c:formatCode>
                <c:ptCount val="7"/>
                <c:pt idx="0">
                  <c:v>5000000</c:v>
                </c:pt>
                <c:pt idx="1">
                  <c:v>5000000</c:v>
                </c:pt>
                <c:pt idx="2">
                  <c:v>5000000</c:v>
                </c:pt>
                <c:pt idx="3">
                  <c:v>5000000</c:v>
                </c:pt>
                <c:pt idx="4">
                  <c:v>5000000</c:v>
                </c:pt>
                <c:pt idx="5">
                  <c:v>5000000</c:v>
                </c:pt>
                <c:pt idx="6">
                  <c:v>5000000</c:v>
                </c:pt>
              </c:numCache>
            </c:numRef>
          </c:val>
          <c:extLst>
            <c:ext xmlns:c16="http://schemas.microsoft.com/office/drawing/2014/chart" uri="{C3380CC4-5D6E-409C-BE32-E72D297353CC}">
              <c16:uniqueId val="{00000000-9990-4C38-9403-F247CD3FFC04}"/>
            </c:ext>
          </c:extLst>
        </c:ser>
        <c:ser>
          <c:idx val="1"/>
          <c:order val="1"/>
          <c:tx>
            <c:strRef>
              <c:f>'5d. Diversity Module'!$C$11</c:f>
              <c:strCache>
                <c:ptCount val="1"/>
                <c:pt idx="0">
                  <c:v>5-8 bands</c:v>
                </c:pt>
              </c:strCache>
            </c:strRef>
          </c:tx>
          <c:spPr>
            <a:solidFill>
              <a:schemeClr val="accent1">
                <a:shade val="76000"/>
              </a:schemeClr>
            </a:solidFill>
            <a:ln>
              <a:noFill/>
            </a:ln>
            <a:effectLst/>
          </c:spPr>
          <c:invertIfNegative val="0"/>
          <c:cat>
            <c:numRef>
              <c:extLst>
                <c:ext xmlns:c15="http://schemas.microsoft.com/office/drawing/2012/chart" uri="{02D57815-91ED-43cb-92C2-25804820EDAC}">
                  <c15:fullRef>
                    <c15:sqref>'5d. Diversity Module'!$K$9:$R$9</c15:sqref>
                  </c15:fullRef>
                </c:ext>
              </c:extLst>
              <c:f>'5d. Diversity Module'!$L$9:$R$9</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'5d. Diversity Module'!$K$11:$R$11</c15:sqref>
                  </c15:fullRef>
                </c:ext>
              </c:extLst>
              <c:f>'5d. Diversity Module'!$L$11:$R$11</c:f>
              <c:numCache>
                <c:formatCode>#,##0,,"M"</c:formatCode>
                <c:ptCount val="7"/>
                <c:pt idx="0">
                  <c:v>650000000</c:v>
                </c:pt>
                <c:pt idx="1">
                  <c:v>650000000</c:v>
                </c:pt>
                <c:pt idx="2">
                  <c:v>650000000</c:v>
                </c:pt>
                <c:pt idx="3">
                  <c:v>650000000</c:v>
                </c:pt>
                <c:pt idx="4">
                  <c:v>650000000</c:v>
                </c:pt>
                <c:pt idx="5">
                  <c:v>617500000</c:v>
                </c:pt>
                <c:pt idx="6">
                  <c:v>586625000</c:v>
                </c:pt>
              </c:numCache>
            </c:numRef>
          </c:val>
          <c:extLst>
            <c:ext xmlns:c16="http://schemas.microsoft.com/office/drawing/2014/chart" uri="{C3380CC4-5D6E-409C-BE32-E72D297353CC}">
              <c16:uniqueId val="{00000001-9990-4C38-9403-F247CD3FFC04}"/>
            </c:ext>
          </c:extLst>
        </c:ser>
        <c:ser>
          <c:idx val="2"/>
          <c:order val="2"/>
          <c:tx>
            <c:strRef>
              <c:f>'5d. Diversity Module'!$C$12</c:f>
              <c:strCache>
                <c:ptCount val="1"/>
                <c:pt idx="0">
                  <c:v>8-11 bands</c:v>
                </c:pt>
              </c:strCache>
            </c:strRef>
          </c:tx>
          <c:spPr>
            <a:solidFill>
              <a:schemeClr val="tx1"/>
            </a:solidFill>
            <a:ln>
              <a:noFill/>
            </a:ln>
            <a:effectLst/>
          </c:spPr>
          <c:invertIfNegative val="0"/>
          <c:cat>
            <c:numRef>
              <c:extLst>
                <c:ext xmlns:c15="http://schemas.microsoft.com/office/drawing/2012/chart" uri="{02D57815-91ED-43cb-92C2-25804820EDAC}">
                  <c15:fullRef>
                    <c15:sqref>'5d. Diversity Module'!$K$9:$R$9</c15:sqref>
                  </c15:fullRef>
                </c:ext>
              </c:extLst>
              <c:f>'5d. Diversity Module'!$L$9:$R$9</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'5d. Diversity Module'!$K$12:$R$12</c15:sqref>
                  </c15:fullRef>
                </c:ext>
              </c:extLst>
              <c:f>'5d. Diversity Module'!$L$12:$R$12</c:f>
              <c:numCache>
                <c:formatCode>#,##0,,"M"</c:formatCode>
                <c:ptCount val="7"/>
                <c:pt idx="0">
                  <c:v>352000000</c:v>
                </c:pt>
                <c:pt idx="1">
                  <c:v>387200000.00000006</c:v>
                </c:pt>
                <c:pt idx="2">
                  <c:v>425920000.00000012</c:v>
                </c:pt>
                <c:pt idx="3">
                  <c:v>468512000.00000018</c:v>
                </c:pt>
                <c:pt idx="4">
                  <c:v>491937600.00000018</c:v>
                </c:pt>
                <c:pt idx="5">
                  <c:v>516534480.00000024</c:v>
                </c:pt>
                <c:pt idx="6">
                  <c:v>516534480.00000024</c:v>
                </c:pt>
              </c:numCache>
            </c:numRef>
          </c:val>
          <c:extLst>
            <c:ext xmlns:c16="http://schemas.microsoft.com/office/drawing/2014/chart" uri="{C3380CC4-5D6E-409C-BE32-E72D297353CC}">
              <c16:uniqueId val="{00000002-9990-4C38-9403-F247CD3FFC04}"/>
            </c:ext>
          </c:extLst>
        </c:ser>
        <c:ser>
          <c:idx val="3"/>
          <c:order val="3"/>
          <c:tx>
            <c:strRef>
              <c:f>'5d. Diversity Module'!$C$13</c:f>
              <c:strCache>
                <c:ptCount val="1"/>
                <c:pt idx="0">
                  <c:v>11-15 bands</c:v>
                </c:pt>
              </c:strCache>
            </c:strRef>
          </c:tx>
          <c:spPr>
            <a:solidFill>
              <a:schemeClr val="tx2">
                <a:lumMod val="60000"/>
                <a:lumOff val="40000"/>
              </a:schemeClr>
            </a:solidFill>
            <a:ln>
              <a:noFill/>
            </a:ln>
            <a:effectLst/>
          </c:spPr>
          <c:invertIfNegative val="0"/>
          <c:cat>
            <c:numRef>
              <c:extLst>
                <c:ext xmlns:c15="http://schemas.microsoft.com/office/drawing/2012/chart" uri="{02D57815-91ED-43cb-92C2-25804820EDAC}">
                  <c15:fullRef>
                    <c15:sqref>'5d. Diversity Module'!$K$9:$R$9</c15:sqref>
                  </c15:fullRef>
                </c:ext>
              </c:extLst>
              <c:f>'5d. Diversity Module'!$L$9:$R$9</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'5d. Diversity Module'!$K$13:$R$13</c15:sqref>
                  </c15:fullRef>
                </c:ext>
              </c:extLst>
              <c:f>'5d. Diversity Module'!$L$13:$R$13</c:f>
              <c:numCache>
                <c:formatCode>#,##0,,"M"</c:formatCode>
                <c:ptCount val="7"/>
                <c:pt idx="0">
                  <c:v>385000000.00000006</c:v>
                </c:pt>
                <c:pt idx="1">
                  <c:v>423500000.00000012</c:v>
                </c:pt>
                <c:pt idx="2">
                  <c:v>508200000.00000012</c:v>
                </c:pt>
                <c:pt idx="3">
                  <c:v>609840000.00000012</c:v>
                </c:pt>
                <c:pt idx="4">
                  <c:v>731808000.00000012</c:v>
                </c:pt>
                <c:pt idx="5">
                  <c:v>804988800.00000024</c:v>
                </c:pt>
                <c:pt idx="6">
                  <c:v>885487680.00000036</c:v>
                </c:pt>
              </c:numCache>
            </c:numRef>
          </c:val>
          <c:extLst>
            <c:ext xmlns:c16="http://schemas.microsoft.com/office/drawing/2014/chart" uri="{C3380CC4-5D6E-409C-BE32-E72D297353CC}">
              <c16:uniqueId val="{00000003-9990-4C38-9403-F247CD3FFC04}"/>
            </c:ext>
          </c:extLst>
        </c:ser>
        <c:ser>
          <c:idx val="4"/>
          <c:order val="4"/>
          <c:tx>
            <c:strRef>
              <c:f>'5d. Diversity Module'!$C$14</c:f>
              <c:strCache>
                <c:ptCount val="1"/>
                <c:pt idx="0">
                  <c:v>16+ bands</c:v>
                </c:pt>
              </c:strCache>
            </c:strRef>
          </c:tx>
          <c:spPr>
            <a:solidFill>
              <a:schemeClr val="accent1">
                <a:tint val="54000"/>
              </a:schemeClr>
            </a:solidFill>
            <a:ln>
              <a:noFill/>
            </a:ln>
            <a:effectLst/>
          </c:spPr>
          <c:invertIfNegative val="0"/>
          <c:cat>
            <c:numRef>
              <c:extLst>
                <c:ext xmlns:c15="http://schemas.microsoft.com/office/drawing/2012/chart" uri="{02D57815-91ED-43cb-92C2-25804820EDAC}">
                  <c15:fullRef>
                    <c15:sqref>'5d. Diversity Module'!$K$9:$R$9</c15:sqref>
                  </c15:fullRef>
                </c:ext>
              </c:extLst>
              <c:f>'5d. Diversity Module'!$L$9:$R$9</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'5d. Diversity Module'!$K$14:$R$14</c15:sqref>
                  </c15:fullRef>
                </c:ext>
              </c:extLst>
              <c:f>'5d. Diversity Module'!$L$14:$R$14</c:f>
              <c:numCache>
                <c:formatCode>#,##0,,"M"</c:formatCode>
                <c:ptCount val="7"/>
                <c:pt idx="0">
                  <c:v>120000000</c:v>
                </c:pt>
                <c:pt idx="1">
                  <c:v>144000000</c:v>
                </c:pt>
                <c:pt idx="2">
                  <c:v>172800000</c:v>
                </c:pt>
                <c:pt idx="3">
                  <c:v>224640000</c:v>
                </c:pt>
                <c:pt idx="4">
                  <c:v>247104000.00000003</c:v>
                </c:pt>
                <c:pt idx="5">
                  <c:v>259459200.00000003</c:v>
                </c:pt>
                <c:pt idx="6">
                  <c:v>272432160.00000006</c:v>
                </c:pt>
              </c:numCache>
            </c:numRef>
          </c:val>
          <c:extLst>
            <c:ext xmlns:c16="http://schemas.microsoft.com/office/drawing/2014/chart" uri="{C3380CC4-5D6E-409C-BE32-E72D297353CC}">
              <c16:uniqueId val="{00000004-9990-4C38-9403-F247CD3FFC04}"/>
            </c:ext>
          </c:extLst>
        </c:ser>
        <c:dLbls>
          <c:showLegendKey val="0"/>
          <c:showVal val="0"/>
          <c:showCatName val="0"/>
          <c:showSerName val="0"/>
          <c:showPercent val="0"/>
          <c:showBubbleSize val="0"/>
        </c:dLbls>
        <c:gapWidth val="150"/>
        <c:overlap val="100"/>
        <c:axId val="463180712"/>
        <c:axId val="463181104"/>
      </c:barChart>
      <c:catAx>
        <c:axId val="463180712"/>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463181104"/>
        <c:crosses val="autoZero"/>
        <c:auto val="1"/>
        <c:lblAlgn val="ctr"/>
        <c:lblOffset val="100"/>
        <c:noMultiLvlLbl val="0"/>
      </c:catAx>
      <c:valAx>
        <c:axId val="463181104"/>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r>
                  <a:rPr lang="en-US"/>
                  <a:t>Diversity Module Shipments</a:t>
                </a:r>
              </a:p>
            </c:rich>
          </c:tx>
          <c:layout>
            <c:manualLayout>
              <c:xMode val="edge"/>
              <c:yMode val="edge"/>
              <c:x val="2.1265284423179161E-2"/>
              <c:y val="6.8086271824717562E-2"/>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endParaRPr lang="en-US"/>
            </a:p>
          </c:txPr>
        </c:title>
        <c:numFmt formatCode="#,##0,,\ &quot; M&quot;"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463180712"/>
        <c:crosses val="autoZero"/>
        <c:crossBetween val="between"/>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1200">
          <a:latin typeface="Candara" pitchFamily="34" charset="0"/>
        </a:defRPr>
      </a:pPr>
      <a:endParaRPr lang="en-US"/>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lineChart>
        <c:grouping val="standard"/>
        <c:varyColors val="0"/>
        <c:ser>
          <c:idx val="3"/>
          <c:order val="0"/>
          <c:tx>
            <c:strRef>
              <c:f>'5d. Diversity Module'!$C$19</c:f>
              <c:strCache>
                <c:ptCount val="1"/>
                <c:pt idx="0">
                  <c:v>2-4 bands</c:v>
                </c:pt>
              </c:strCache>
            </c:strRef>
          </c:tx>
          <c:spPr>
            <a:ln w="28575" cap="rnd" cmpd="sng" algn="ctr">
              <a:solidFill>
                <a:schemeClr val="accent1">
                  <a:tint val="90000"/>
                  <a:shade val="95000"/>
                  <a:satMod val="105000"/>
                </a:schemeClr>
              </a:solidFill>
              <a:prstDash val="solid"/>
              <a:round/>
            </a:ln>
            <a:effectLst/>
          </c:spPr>
          <c:marker>
            <c:symbol val="none"/>
          </c:marker>
          <c:cat>
            <c:numRef>
              <c:extLst>
                <c:ext xmlns:c15="http://schemas.microsoft.com/office/drawing/2012/chart" uri="{02D57815-91ED-43cb-92C2-25804820EDAC}">
                  <c15:fullRef>
                    <c15:sqref>'5d. Diversity Module'!$I$18:$R$18</c15:sqref>
                  </c15:fullRef>
                </c:ext>
              </c:extLst>
              <c:f>'5d. Diversity Module'!$L$18:$R$18</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'5d. Diversity Module'!$I$19:$R$19</c15:sqref>
                  </c15:fullRef>
                </c:ext>
              </c:extLst>
              <c:f>'5d. Diversity Module'!$L$19:$R$19</c:f>
              <c:numCache>
                <c:formatCode>_("$"* #,##0.00_);_("$"* \(#,##0.00\);_("$"* "-"??_);_(@_)</c:formatCode>
                <c:ptCount val="7"/>
                <c:pt idx="0">
                  <c:v>0.27648000000000006</c:v>
                </c:pt>
                <c:pt idx="1">
                  <c:v>0.24883200000000005</c:v>
                </c:pt>
                <c:pt idx="2">
                  <c:v>0.22394880000000006</c:v>
                </c:pt>
                <c:pt idx="3">
                  <c:v>0.20155392000000005</c:v>
                </c:pt>
                <c:pt idx="4">
                  <c:v>0.18139852800000006</c:v>
                </c:pt>
                <c:pt idx="5">
                  <c:v>0.16325867520000006</c:v>
                </c:pt>
                <c:pt idx="6">
                  <c:v>0.14693280768000005</c:v>
                </c:pt>
              </c:numCache>
            </c:numRef>
          </c:val>
          <c:smooth val="0"/>
          <c:extLst>
            <c:ext xmlns:c16="http://schemas.microsoft.com/office/drawing/2014/chart" uri="{C3380CC4-5D6E-409C-BE32-E72D297353CC}">
              <c16:uniqueId val="{00000000-1235-49AD-9833-7E1F0793F582}"/>
            </c:ext>
          </c:extLst>
        </c:ser>
        <c:ser>
          <c:idx val="2"/>
          <c:order val="1"/>
          <c:tx>
            <c:strRef>
              <c:f>'5d. Diversity Module'!$C$20</c:f>
              <c:strCache>
                <c:ptCount val="1"/>
                <c:pt idx="0">
                  <c:v>5-8 bands</c:v>
                </c:pt>
              </c:strCache>
            </c:strRef>
          </c:tx>
          <c:spPr>
            <a:ln w="28575" cap="rnd" cmpd="sng" algn="ctr">
              <a:solidFill>
                <a:schemeClr val="tx2">
                  <a:lumMod val="60000"/>
                  <a:lumOff val="40000"/>
                </a:schemeClr>
              </a:solidFill>
              <a:prstDash val="solid"/>
              <a:round/>
            </a:ln>
            <a:effectLst/>
          </c:spPr>
          <c:marker>
            <c:symbol val="none"/>
          </c:marker>
          <c:cat>
            <c:numRef>
              <c:extLst>
                <c:ext xmlns:c15="http://schemas.microsoft.com/office/drawing/2012/chart" uri="{02D57815-91ED-43cb-92C2-25804820EDAC}">
                  <c15:fullRef>
                    <c15:sqref>'5d. Diversity Module'!$I$18:$R$18</c15:sqref>
                  </c15:fullRef>
                </c:ext>
              </c:extLst>
              <c:f>'5d. Diversity Module'!$L$18:$R$18</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'5d. Diversity Module'!$I$20:$R$20</c15:sqref>
                  </c15:fullRef>
                </c:ext>
              </c:extLst>
              <c:f>'5d. Diversity Module'!$L$20:$R$20</c:f>
              <c:numCache>
                <c:formatCode>_("$"* #,##0.00_);_("$"* \(#,##0.00\);_("$"* "-"??_);_(@_)</c:formatCode>
                <c:ptCount val="7"/>
                <c:pt idx="0">
                  <c:v>0.59375475</c:v>
                </c:pt>
                <c:pt idx="1">
                  <c:v>0.56406701250000002</c:v>
                </c:pt>
                <c:pt idx="2">
                  <c:v>0.53586366187500001</c:v>
                </c:pt>
                <c:pt idx="3">
                  <c:v>0.50907047878125</c:v>
                </c:pt>
                <c:pt idx="4">
                  <c:v>0.48361695484218747</c:v>
                </c:pt>
                <c:pt idx="5">
                  <c:v>0.45943610710007809</c:v>
                </c:pt>
                <c:pt idx="6">
                  <c:v>0.43646430174507417</c:v>
                </c:pt>
              </c:numCache>
            </c:numRef>
          </c:val>
          <c:smooth val="0"/>
          <c:extLst>
            <c:ext xmlns:c16="http://schemas.microsoft.com/office/drawing/2014/chart" uri="{C3380CC4-5D6E-409C-BE32-E72D297353CC}">
              <c16:uniqueId val="{00000001-1235-49AD-9833-7E1F0793F582}"/>
            </c:ext>
          </c:extLst>
        </c:ser>
        <c:ser>
          <c:idx val="1"/>
          <c:order val="2"/>
          <c:tx>
            <c:strRef>
              <c:f>'5d. Diversity Module'!$C$21</c:f>
              <c:strCache>
                <c:ptCount val="1"/>
                <c:pt idx="0">
                  <c:v>8-11 bands</c:v>
                </c:pt>
              </c:strCache>
            </c:strRef>
          </c:tx>
          <c:spPr>
            <a:ln w="28575" cap="rnd" cmpd="sng" algn="ctr">
              <a:solidFill>
                <a:schemeClr val="bg1">
                  <a:lumMod val="65000"/>
                </a:schemeClr>
              </a:solidFill>
              <a:prstDash val="solid"/>
              <a:round/>
            </a:ln>
            <a:effectLst/>
          </c:spPr>
          <c:marker>
            <c:symbol val="none"/>
          </c:marker>
          <c:cat>
            <c:numRef>
              <c:extLst>
                <c:ext xmlns:c15="http://schemas.microsoft.com/office/drawing/2012/chart" uri="{02D57815-91ED-43cb-92C2-25804820EDAC}">
                  <c15:fullRef>
                    <c15:sqref>'5d. Diversity Module'!$I$18:$R$18</c15:sqref>
                  </c15:fullRef>
                </c:ext>
              </c:extLst>
              <c:f>'5d. Diversity Module'!$L$18:$R$18</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'5d. Diversity Module'!$I$21:$R$21</c15:sqref>
                  </c15:fullRef>
                </c:ext>
              </c:extLst>
              <c:f>'5d. Diversity Module'!$L$21:$R$21</c:f>
              <c:numCache>
                <c:formatCode>_("$"* #,##0.00_);_("$"* \(#,##0.00\);_("$"* "-"??_);_(@_)</c:formatCode>
                <c:ptCount val="7"/>
                <c:pt idx="0">
                  <c:v>1.0687200749999999</c:v>
                </c:pt>
                <c:pt idx="1">
                  <c:v>1.0152840712499998</c:v>
                </c:pt>
                <c:pt idx="2">
                  <c:v>0.96451986768749975</c:v>
                </c:pt>
                <c:pt idx="3">
                  <c:v>0.9162938743031247</c:v>
                </c:pt>
                <c:pt idx="4">
                  <c:v>0.87047918058796847</c:v>
                </c:pt>
                <c:pt idx="5">
                  <c:v>0.82695522155857004</c:v>
                </c:pt>
                <c:pt idx="6">
                  <c:v>0.78560746048064145</c:v>
                </c:pt>
              </c:numCache>
            </c:numRef>
          </c:val>
          <c:smooth val="0"/>
          <c:extLst>
            <c:ext xmlns:c16="http://schemas.microsoft.com/office/drawing/2014/chart" uri="{C3380CC4-5D6E-409C-BE32-E72D297353CC}">
              <c16:uniqueId val="{00000002-1235-49AD-9833-7E1F0793F582}"/>
            </c:ext>
          </c:extLst>
        </c:ser>
        <c:ser>
          <c:idx val="0"/>
          <c:order val="3"/>
          <c:tx>
            <c:strRef>
              <c:f>'5d. Diversity Module'!$C$22</c:f>
              <c:strCache>
                <c:ptCount val="1"/>
                <c:pt idx="0">
                  <c:v>11-15 bands</c:v>
                </c:pt>
              </c:strCache>
            </c:strRef>
          </c:tx>
          <c:spPr>
            <a:ln w="28575" cap="rnd" cmpd="sng" algn="ctr">
              <a:solidFill>
                <a:schemeClr val="accent1">
                  <a:shade val="50000"/>
                  <a:shade val="95000"/>
                  <a:satMod val="105000"/>
                </a:schemeClr>
              </a:solidFill>
              <a:prstDash val="solid"/>
              <a:round/>
            </a:ln>
            <a:effectLst/>
          </c:spPr>
          <c:marker>
            <c:symbol val="none"/>
          </c:marker>
          <c:cat>
            <c:numRef>
              <c:extLst>
                <c:ext xmlns:c15="http://schemas.microsoft.com/office/drawing/2012/chart" uri="{02D57815-91ED-43cb-92C2-25804820EDAC}">
                  <c15:fullRef>
                    <c15:sqref>'5d. Diversity Module'!$I$18:$R$18</c15:sqref>
                  </c15:fullRef>
                </c:ext>
              </c:extLst>
              <c:f>'5d. Diversity Module'!$L$18:$R$18</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'5d. Diversity Module'!$I$22:$R$22</c15:sqref>
                  </c15:fullRef>
                </c:ext>
              </c:extLst>
              <c:f>'5d. Diversity Module'!$L$22:$R$22</c:f>
              <c:numCache>
                <c:formatCode>_("$"* #,##0.00_);_("$"* \(#,##0.00\);_("$"* "-"??_);_(@_)</c:formatCode>
                <c:ptCount val="7"/>
                <c:pt idx="0">
                  <c:v>1.6274924999999998</c:v>
                </c:pt>
                <c:pt idx="1">
                  <c:v>1.3996435499999997</c:v>
                </c:pt>
                <c:pt idx="2">
                  <c:v>1.2036934529999999</c:v>
                </c:pt>
                <c:pt idx="3">
                  <c:v>1.0833241077</c:v>
                </c:pt>
                <c:pt idx="4">
                  <c:v>0.97499169692999998</c:v>
                </c:pt>
                <c:pt idx="5">
                  <c:v>0.877492527237</c:v>
                </c:pt>
                <c:pt idx="6">
                  <c:v>0.78974327451330006</c:v>
                </c:pt>
              </c:numCache>
            </c:numRef>
          </c:val>
          <c:smooth val="0"/>
          <c:extLst>
            <c:ext xmlns:c16="http://schemas.microsoft.com/office/drawing/2014/chart" uri="{C3380CC4-5D6E-409C-BE32-E72D297353CC}">
              <c16:uniqueId val="{00000003-1235-49AD-9833-7E1F0793F582}"/>
            </c:ext>
          </c:extLst>
        </c:ser>
        <c:ser>
          <c:idx val="5"/>
          <c:order val="4"/>
          <c:tx>
            <c:strRef>
              <c:f>'5d. Diversity Module'!$C$23</c:f>
              <c:strCache>
                <c:ptCount val="1"/>
                <c:pt idx="0">
                  <c:v>16+ bands</c:v>
                </c:pt>
              </c:strCache>
            </c:strRef>
          </c:tx>
          <c:spPr>
            <a:ln w="28575" cap="rnd" cmpd="sng" algn="ctr">
              <a:solidFill>
                <a:schemeClr val="accent1">
                  <a:tint val="50000"/>
                  <a:shade val="95000"/>
                  <a:satMod val="105000"/>
                </a:schemeClr>
              </a:solidFill>
              <a:prstDash val="solid"/>
              <a:round/>
            </a:ln>
            <a:effectLst/>
          </c:spPr>
          <c:marker>
            <c:symbol val="none"/>
          </c:marker>
          <c:cat>
            <c:numRef>
              <c:extLst>
                <c:ext xmlns:c15="http://schemas.microsoft.com/office/drawing/2012/chart" uri="{02D57815-91ED-43cb-92C2-25804820EDAC}">
                  <c15:fullRef>
                    <c15:sqref>'5d. Diversity Module'!$I$18:$R$18</c15:sqref>
                  </c15:fullRef>
                </c:ext>
              </c:extLst>
              <c:f>'5d. Diversity Module'!$L$18:$R$18</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'5d. Diversity Module'!$I$23:$R$23</c15:sqref>
                  </c15:fullRef>
                </c:ext>
              </c:extLst>
              <c:f>'5d. Diversity Module'!$L$23:$R$23</c:f>
              <c:numCache>
                <c:formatCode>_("$"* #,##0.00_);_("$"* \(#,##0.00\);_("$"* "-"??_);_(@_)</c:formatCode>
                <c:ptCount val="7"/>
                <c:pt idx="0">
                  <c:v>2.25</c:v>
                </c:pt>
                <c:pt idx="1">
                  <c:v>1.9350000000000001</c:v>
                </c:pt>
                <c:pt idx="2">
                  <c:v>1.6640999999999999</c:v>
                </c:pt>
                <c:pt idx="3">
                  <c:v>1.49769</c:v>
                </c:pt>
                <c:pt idx="4">
                  <c:v>1.3479209999999999</c:v>
                </c:pt>
                <c:pt idx="5">
                  <c:v>1.2131289000000001</c:v>
                </c:pt>
                <c:pt idx="6">
                  <c:v>1.0918160100000001</c:v>
                </c:pt>
              </c:numCache>
            </c:numRef>
          </c:val>
          <c:smooth val="0"/>
          <c:extLst>
            <c:ext xmlns:c16="http://schemas.microsoft.com/office/drawing/2014/chart" uri="{C3380CC4-5D6E-409C-BE32-E72D297353CC}">
              <c16:uniqueId val="{00000004-1235-49AD-9833-7E1F0793F582}"/>
            </c:ext>
          </c:extLst>
        </c:ser>
        <c:dLbls>
          <c:showLegendKey val="0"/>
          <c:showVal val="0"/>
          <c:showCatName val="0"/>
          <c:showSerName val="0"/>
          <c:showPercent val="0"/>
          <c:showBubbleSize val="0"/>
        </c:dLbls>
        <c:smooth val="0"/>
        <c:axId val="463181888"/>
        <c:axId val="463182280"/>
      </c:lineChart>
      <c:catAx>
        <c:axId val="463181888"/>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463182280"/>
        <c:crosses val="autoZero"/>
        <c:auto val="1"/>
        <c:lblAlgn val="ctr"/>
        <c:lblOffset val="100"/>
        <c:noMultiLvlLbl val="0"/>
      </c:catAx>
      <c:valAx>
        <c:axId val="463182280"/>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r>
                  <a:rPr lang="en-US"/>
                  <a:t>Diversity Module ASP </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endParaRPr lang="en-US"/>
            </a:p>
          </c:txPr>
        </c:title>
        <c:numFmt formatCode="_(&quot;$&quot;* #,##0.00_);_(&quot;$&quot;* \(#,##0.00\);_(&quot;$&quot;* &quot;-&quot;??_);_(@_)"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463181888"/>
        <c:crosses val="autoZero"/>
        <c:crossBetween val="between"/>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1200">
          <a:latin typeface="Candara" pitchFamily="34" charset="0"/>
        </a:defRPr>
      </a:pPr>
      <a:endParaRPr lang="en-US"/>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areaChart>
        <c:grouping val="stacked"/>
        <c:varyColors val="0"/>
        <c:ser>
          <c:idx val="5"/>
          <c:order val="0"/>
          <c:tx>
            <c:strRef>
              <c:f>'5d. Diversity Module'!$C$28</c:f>
              <c:strCache>
                <c:ptCount val="1"/>
                <c:pt idx="0">
                  <c:v>2-4 bands</c:v>
                </c:pt>
              </c:strCache>
            </c:strRef>
          </c:tx>
          <c:spPr>
            <a:solidFill>
              <a:schemeClr val="accent1">
                <a:tint val="50000"/>
              </a:schemeClr>
            </a:solidFill>
            <a:ln>
              <a:noFill/>
            </a:ln>
            <a:effectLst/>
          </c:spPr>
          <c:cat>
            <c:numRef>
              <c:f>'5d. Diversity Module'!$L$27:$R$27</c:f>
              <c:numCache>
                <c:formatCode>General</c:formatCode>
                <c:ptCount val="7"/>
                <c:pt idx="0">
                  <c:v>2018</c:v>
                </c:pt>
                <c:pt idx="1">
                  <c:v>2019</c:v>
                </c:pt>
                <c:pt idx="2">
                  <c:v>2020</c:v>
                </c:pt>
                <c:pt idx="3">
                  <c:v>2021</c:v>
                </c:pt>
                <c:pt idx="4">
                  <c:v>2022</c:v>
                </c:pt>
                <c:pt idx="5">
                  <c:v>2023</c:v>
                </c:pt>
                <c:pt idx="6">
                  <c:v>2024</c:v>
                </c:pt>
              </c:numCache>
            </c:numRef>
          </c:cat>
          <c:val>
            <c:numRef>
              <c:f>'5d. Diversity Module'!$L$28:$R$28</c:f>
              <c:numCache>
                <c:formatCode>"$"#,##0,,</c:formatCode>
                <c:ptCount val="7"/>
                <c:pt idx="0">
                  <c:v>1382400.0000000002</c:v>
                </c:pt>
                <c:pt idx="1">
                  <c:v>1244160.0000000002</c:v>
                </c:pt>
                <c:pt idx="2">
                  <c:v>1119744.0000000002</c:v>
                </c:pt>
                <c:pt idx="3">
                  <c:v>1007769.6000000002</c:v>
                </c:pt>
                <c:pt idx="4">
                  <c:v>906992.64000000025</c:v>
                </c:pt>
                <c:pt idx="5">
                  <c:v>816293.37600000028</c:v>
                </c:pt>
                <c:pt idx="6">
                  <c:v>734664.03840000031</c:v>
                </c:pt>
              </c:numCache>
            </c:numRef>
          </c:val>
          <c:extLst>
            <c:ext xmlns:c16="http://schemas.microsoft.com/office/drawing/2014/chart" uri="{C3380CC4-5D6E-409C-BE32-E72D297353CC}">
              <c16:uniqueId val="{00000000-5E14-4839-B0D6-E969FA0B4088}"/>
            </c:ext>
          </c:extLst>
        </c:ser>
        <c:ser>
          <c:idx val="0"/>
          <c:order val="1"/>
          <c:tx>
            <c:strRef>
              <c:f>'5d. Diversity Module'!$C$29</c:f>
              <c:strCache>
                <c:ptCount val="1"/>
                <c:pt idx="0">
                  <c:v>5-8 bands</c:v>
                </c:pt>
              </c:strCache>
            </c:strRef>
          </c:tx>
          <c:spPr>
            <a:solidFill>
              <a:schemeClr val="accent1">
                <a:shade val="50000"/>
              </a:schemeClr>
            </a:solidFill>
            <a:ln>
              <a:noFill/>
            </a:ln>
            <a:effectLst/>
          </c:spPr>
          <c:cat>
            <c:numRef>
              <c:f>'5d. Diversity Module'!$L$27:$R$27</c:f>
              <c:numCache>
                <c:formatCode>General</c:formatCode>
                <c:ptCount val="7"/>
                <c:pt idx="0">
                  <c:v>2018</c:v>
                </c:pt>
                <c:pt idx="1">
                  <c:v>2019</c:v>
                </c:pt>
                <c:pt idx="2">
                  <c:v>2020</c:v>
                </c:pt>
                <c:pt idx="3">
                  <c:v>2021</c:v>
                </c:pt>
                <c:pt idx="4">
                  <c:v>2022</c:v>
                </c:pt>
                <c:pt idx="5">
                  <c:v>2023</c:v>
                </c:pt>
                <c:pt idx="6">
                  <c:v>2024</c:v>
                </c:pt>
              </c:numCache>
            </c:numRef>
          </c:cat>
          <c:val>
            <c:numRef>
              <c:f>'5d. Diversity Module'!$L$29:$R$29</c:f>
              <c:numCache>
                <c:formatCode>"$"#,##0,,</c:formatCode>
                <c:ptCount val="7"/>
                <c:pt idx="0">
                  <c:v>385940587.5</c:v>
                </c:pt>
                <c:pt idx="1">
                  <c:v>366643558.125</c:v>
                </c:pt>
                <c:pt idx="2">
                  <c:v>348311380.21875</c:v>
                </c:pt>
                <c:pt idx="3">
                  <c:v>330895811.20781249</c:v>
                </c:pt>
                <c:pt idx="4">
                  <c:v>314351020.64742184</c:v>
                </c:pt>
                <c:pt idx="5">
                  <c:v>283701796.13429821</c:v>
                </c:pt>
                <c:pt idx="6">
                  <c:v>256040871.01120412</c:v>
                </c:pt>
              </c:numCache>
            </c:numRef>
          </c:val>
          <c:extLst>
            <c:ext xmlns:c16="http://schemas.microsoft.com/office/drawing/2014/chart" uri="{C3380CC4-5D6E-409C-BE32-E72D297353CC}">
              <c16:uniqueId val="{00000001-5E14-4839-B0D6-E969FA0B4088}"/>
            </c:ext>
          </c:extLst>
        </c:ser>
        <c:ser>
          <c:idx val="1"/>
          <c:order val="2"/>
          <c:tx>
            <c:strRef>
              <c:f>'5d. Diversity Module'!$C$30</c:f>
              <c:strCache>
                <c:ptCount val="1"/>
                <c:pt idx="0">
                  <c:v>8-11 bands</c:v>
                </c:pt>
              </c:strCache>
            </c:strRef>
          </c:tx>
          <c:spPr>
            <a:solidFill>
              <a:schemeClr val="tx1"/>
            </a:solidFill>
            <a:ln>
              <a:noFill/>
            </a:ln>
            <a:effectLst/>
          </c:spPr>
          <c:cat>
            <c:numRef>
              <c:f>'5d. Diversity Module'!$L$27:$R$27</c:f>
              <c:numCache>
                <c:formatCode>General</c:formatCode>
                <c:ptCount val="7"/>
                <c:pt idx="0">
                  <c:v>2018</c:v>
                </c:pt>
                <c:pt idx="1">
                  <c:v>2019</c:v>
                </c:pt>
                <c:pt idx="2">
                  <c:v>2020</c:v>
                </c:pt>
                <c:pt idx="3">
                  <c:v>2021</c:v>
                </c:pt>
                <c:pt idx="4">
                  <c:v>2022</c:v>
                </c:pt>
                <c:pt idx="5">
                  <c:v>2023</c:v>
                </c:pt>
                <c:pt idx="6">
                  <c:v>2024</c:v>
                </c:pt>
              </c:numCache>
            </c:numRef>
          </c:cat>
          <c:val>
            <c:numRef>
              <c:f>'5d. Diversity Module'!$L$30:$R$30</c:f>
              <c:numCache>
                <c:formatCode>"$"#,##0,,</c:formatCode>
                <c:ptCount val="7"/>
                <c:pt idx="0">
                  <c:v>376189466.39999998</c:v>
                </c:pt>
                <c:pt idx="1">
                  <c:v>393117992.38799995</c:v>
                </c:pt>
                <c:pt idx="2">
                  <c:v>410808302.04545999</c:v>
                </c:pt>
                <c:pt idx="3">
                  <c:v>429294675.63750571</c:v>
                </c:pt>
                <c:pt idx="4">
                  <c:v>428221438.94841194</c:v>
                </c:pt>
                <c:pt idx="5">
                  <c:v>427150885.35104096</c:v>
                </c:pt>
                <c:pt idx="6">
                  <c:v>405793341.08348888</c:v>
                </c:pt>
              </c:numCache>
            </c:numRef>
          </c:val>
          <c:extLst>
            <c:ext xmlns:c16="http://schemas.microsoft.com/office/drawing/2014/chart" uri="{C3380CC4-5D6E-409C-BE32-E72D297353CC}">
              <c16:uniqueId val="{00000002-5E14-4839-B0D6-E969FA0B4088}"/>
            </c:ext>
          </c:extLst>
        </c:ser>
        <c:ser>
          <c:idx val="2"/>
          <c:order val="3"/>
          <c:tx>
            <c:strRef>
              <c:f>'5d. Diversity Module'!$C$31</c:f>
              <c:strCache>
                <c:ptCount val="1"/>
                <c:pt idx="0">
                  <c:v>11-15 bands</c:v>
                </c:pt>
              </c:strCache>
            </c:strRef>
          </c:tx>
          <c:spPr>
            <a:solidFill>
              <a:schemeClr val="tx2">
                <a:lumMod val="60000"/>
                <a:lumOff val="40000"/>
              </a:schemeClr>
            </a:solidFill>
            <a:ln>
              <a:noFill/>
            </a:ln>
            <a:effectLst/>
          </c:spPr>
          <c:cat>
            <c:numRef>
              <c:f>'5d. Diversity Module'!$L$27:$R$27</c:f>
              <c:numCache>
                <c:formatCode>General</c:formatCode>
                <c:ptCount val="7"/>
                <c:pt idx="0">
                  <c:v>2018</c:v>
                </c:pt>
                <c:pt idx="1">
                  <c:v>2019</c:v>
                </c:pt>
                <c:pt idx="2">
                  <c:v>2020</c:v>
                </c:pt>
                <c:pt idx="3">
                  <c:v>2021</c:v>
                </c:pt>
                <c:pt idx="4">
                  <c:v>2022</c:v>
                </c:pt>
                <c:pt idx="5">
                  <c:v>2023</c:v>
                </c:pt>
                <c:pt idx="6">
                  <c:v>2024</c:v>
                </c:pt>
              </c:numCache>
            </c:numRef>
          </c:cat>
          <c:val>
            <c:numRef>
              <c:f>'5d. Diversity Module'!$L$31:$R$31</c:f>
              <c:numCache>
                <c:formatCode>"$"#,##0,,</c:formatCode>
                <c:ptCount val="7"/>
                <c:pt idx="0">
                  <c:v>626584612.5</c:v>
                </c:pt>
                <c:pt idx="1">
                  <c:v>592749043.42500007</c:v>
                </c:pt>
                <c:pt idx="2">
                  <c:v>611717012.81460011</c:v>
                </c:pt>
                <c:pt idx="3">
                  <c:v>660654373.83976817</c:v>
                </c:pt>
                <c:pt idx="4">
                  <c:v>713506723.74694955</c:v>
                </c:pt>
                <c:pt idx="5">
                  <c:v>706371656.50948012</c:v>
                </c:pt>
                <c:pt idx="6">
                  <c:v>699307939.94438553</c:v>
                </c:pt>
              </c:numCache>
            </c:numRef>
          </c:val>
          <c:extLst>
            <c:ext xmlns:c16="http://schemas.microsoft.com/office/drawing/2014/chart" uri="{C3380CC4-5D6E-409C-BE32-E72D297353CC}">
              <c16:uniqueId val="{00000003-5E14-4839-B0D6-E969FA0B4088}"/>
            </c:ext>
          </c:extLst>
        </c:ser>
        <c:ser>
          <c:idx val="3"/>
          <c:order val="4"/>
          <c:tx>
            <c:strRef>
              <c:f>'5d. Diversity Module'!$C$32</c:f>
              <c:strCache>
                <c:ptCount val="1"/>
                <c:pt idx="0">
                  <c:v>16+ bands</c:v>
                </c:pt>
              </c:strCache>
            </c:strRef>
          </c:tx>
          <c:spPr>
            <a:solidFill>
              <a:schemeClr val="accent1">
                <a:tint val="90000"/>
              </a:schemeClr>
            </a:solidFill>
            <a:ln>
              <a:noFill/>
            </a:ln>
            <a:effectLst/>
          </c:spPr>
          <c:cat>
            <c:numRef>
              <c:f>'5d. Diversity Module'!$L$27:$R$27</c:f>
              <c:numCache>
                <c:formatCode>General</c:formatCode>
                <c:ptCount val="7"/>
                <c:pt idx="0">
                  <c:v>2018</c:v>
                </c:pt>
                <c:pt idx="1">
                  <c:v>2019</c:v>
                </c:pt>
                <c:pt idx="2">
                  <c:v>2020</c:v>
                </c:pt>
                <c:pt idx="3">
                  <c:v>2021</c:v>
                </c:pt>
                <c:pt idx="4">
                  <c:v>2022</c:v>
                </c:pt>
                <c:pt idx="5">
                  <c:v>2023</c:v>
                </c:pt>
                <c:pt idx="6">
                  <c:v>2024</c:v>
                </c:pt>
              </c:numCache>
            </c:numRef>
          </c:cat>
          <c:val>
            <c:numRef>
              <c:f>'5d. Diversity Module'!$L$32:$R$32</c:f>
              <c:numCache>
                <c:formatCode>"$"#,##0,,</c:formatCode>
                <c:ptCount val="7"/>
                <c:pt idx="0">
                  <c:v>270000000</c:v>
                </c:pt>
                <c:pt idx="1">
                  <c:v>278640000</c:v>
                </c:pt>
                <c:pt idx="2">
                  <c:v>287556480</c:v>
                </c:pt>
                <c:pt idx="3">
                  <c:v>336441081.59999996</c:v>
                </c:pt>
                <c:pt idx="4">
                  <c:v>333076670.78400004</c:v>
                </c:pt>
                <c:pt idx="5">
                  <c:v>314757453.89088005</c:v>
                </c:pt>
                <c:pt idx="6">
                  <c:v>297445793.92688167</c:v>
                </c:pt>
              </c:numCache>
            </c:numRef>
          </c:val>
          <c:extLst>
            <c:ext xmlns:c16="http://schemas.microsoft.com/office/drawing/2014/chart" uri="{C3380CC4-5D6E-409C-BE32-E72D297353CC}">
              <c16:uniqueId val="{00000004-5E14-4839-B0D6-E969FA0B4088}"/>
            </c:ext>
          </c:extLst>
        </c:ser>
        <c:dLbls>
          <c:showLegendKey val="0"/>
          <c:showVal val="0"/>
          <c:showCatName val="0"/>
          <c:showSerName val="0"/>
          <c:showPercent val="0"/>
          <c:showBubbleSize val="0"/>
        </c:dLbls>
        <c:axId val="463183064"/>
        <c:axId val="464744440"/>
      </c:areaChart>
      <c:catAx>
        <c:axId val="463183064"/>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crossAx val="464744440"/>
        <c:crosses val="autoZero"/>
        <c:auto val="1"/>
        <c:lblAlgn val="ctr"/>
        <c:lblOffset val="100"/>
        <c:noMultiLvlLbl val="0"/>
      </c:catAx>
      <c:valAx>
        <c:axId val="464744440"/>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100" b="1" i="0" u="none" strike="noStrike" kern="1200" baseline="0">
                    <a:solidFill>
                      <a:schemeClr val="tx1"/>
                    </a:solidFill>
                    <a:latin typeface="Candara" pitchFamily="34" charset="0"/>
                    <a:ea typeface="+mn-ea"/>
                    <a:cs typeface="+mn-cs"/>
                  </a:defRPr>
                </a:pPr>
                <a:r>
                  <a:rPr lang="en-US"/>
                  <a:t>Diversity Module Revenue </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solidFill>
                  <a:latin typeface="Candara" pitchFamily="34" charset="0"/>
                  <a:ea typeface="+mn-ea"/>
                  <a:cs typeface="+mn-cs"/>
                </a:defRPr>
              </a:pPr>
              <a:endParaRPr lang="en-US"/>
            </a:p>
          </c:txPr>
        </c:title>
        <c:numFmt formatCode="&quot;$&quot;#,##0,,&quot; M&quot;"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crossAx val="463183064"/>
        <c:crosses val="autoZero"/>
        <c:crossBetween val="midCat"/>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legend>
    <c:plotVisOnly val="1"/>
    <c:dispBlanksAs val="zero"/>
    <c:showDLblsOverMax val="0"/>
  </c:chart>
  <c:spPr>
    <a:solidFill>
      <a:schemeClr val="bg1"/>
    </a:solidFill>
    <a:ln w="9525" cap="flat" cmpd="sng" algn="ctr">
      <a:noFill/>
      <a:prstDash val="solid"/>
      <a:round/>
    </a:ln>
    <a:effectLst/>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pieChart>
        <c:varyColors val="1"/>
        <c:ser>
          <c:idx val="0"/>
          <c:order val="0"/>
          <c:explosion val="25"/>
          <c:dPt>
            <c:idx val="0"/>
            <c:bubble3D val="0"/>
            <c:spPr>
              <a:solidFill>
                <a:schemeClr val="accent1">
                  <a:shade val="50000"/>
                </a:schemeClr>
              </a:solidFill>
              <a:ln>
                <a:noFill/>
              </a:ln>
              <a:effectLst/>
            </c:spPr>
            <c:extLst>
              <c:ext xmlns:c16="http://schemas.microsoft.com/office/drawing/2014/chart" uri="{C3380CC4-5D6E-409C-BE32-E72D297353CC}">
                <c16:uniqueId val="{00000001-8A01-46F2-B055-EBDAEEDE1834}"/>
              </c:ext>
            </c:extLst>
          </c:dPt>
          <c:dPt>
            <c:idx val="1"/>
            <c:bubble3D val="0"/>
            <c:spPr>
              <a:solidFill>
                <a:schemeClr val="tx1"/>
              </a:solidFill>
              <a:ln>
                <a:noFill/>
              </a:ln>
              <a:effectLst/>
            </c:spPr>
            <c:extLst>
              <c:ext xmlns:c16="http://schemas.microsoft.com/office/drawing/2014/chart" uri="{C3380CC4-5D6E-409C-BE32-E72D297353CC}">
                <c16:uniqueId val="{00000003-8A01-46F2-B055-EBDAEEDE1834}"/>
              </c:ext>
            </c:extLst>
          </c:dPt>
          <c:dPt>
            <c:idx val="2"/>
            <c:bubble3D val="0"/>
            <c:spPr>
              <a:solidFill>
                <a:schemeClr val="accent1">
                  <a:lumMod val="20000"/>
                  <a:lumOff val="80000"/>
                </a:schemeClr>
              </a:solidFill>
              <a:ln>
                <a:noFill/>
              </a:ln>
              <a:effectLst/>
            </c:spPr>
            <c:extLst>
              <c:ext xmlns:c16="http://schemas.microsoft.com/office/drawing/2014/chart" uri="{C3380CC4-5D6E-409C-BE32-E72D297353CC}">
                <c16:uniqueId val="{00000005-8A01-46F2-B055-EBDAEEDE1834}"/>
              </c:ext>
            </c:extLst>
          </c:dPt>
          <c:dPt>
            <c:idx val="3"/>
            <c:bubble3D val="0"/>
            <c:spPr>
              <a:solidFill>
                <a:schemeClr val="bg1">
                  <a:lumMod val="85000"/>
                </a:schemeClr>
              </a:solidFill>
              <a:ln>
                <a:noFill/>
              </a:ln>
              <a:effectLst/>
            </c:spPr>
            <c:extLst>
              <c:ext xmlns:c16="http://schemas.microsoft.com/office/drawing/2014/chart" uri="{C3380CC4-5D6E-409C-BE32-E72D297353CC}">
                <c16:uniqueId val="{00000007-8A01-46F2-B055-EBDAEEDE1834}"/>
              </c:ext>
            </c:extLst>
          </c:dPt>
          <c:dPt>
            <c:idx val="4"/>
            <c:bubble3D val="0"/>
            <c:spPr>
              <a:solidFill>
                <a:schemeClr val="accent2">
                  <a:lumMod val="60000"/>
                  <a:lumOff val="40000"/>
                </a:schemeClr>
              </a:solidFill>
              <a:ln>
                <a:noFill/>
              </a:ln>
              <a:effectLst/>
            </c:spPr>
            <c:extLst>
              <c:ext xmlns:c16="http://schemas.microsoft.com/office/drawing/2014/chart" uri="{C3380CC4-5D6E-409C-BE32-E72D297353CC}">
                <c16:uniqueId val="{00000009-8A01-46F2-B055-EBDAEEDE1834}"/>
              </c:ext>
            </c:extLst>
          </c:dPt>
          <c:dPt>
            <c:idx val="5"/>
            <c:bubble3D val="0"/>
            <c:spPr>
              <a:solidFill>
                <a:schemeClr val="accent1">
                  <a:tint val="50000"/>
                </a:schemeClr>
              </a:solidFill>
              <a:ln>
                <a:noFill/>
              </a:ln>
              <a:effectLst/>
            </c:spPr>
            <c:extLst>
              <c:ext xmlns:c16="http://schemas.microsoft.com/office/drawing/2014/chart" uri="{C3380CC4-5D6E-409C-BE32-E72D297353CC}">
                <c16:uniqueId val="{0000000B-8A01-46F2-B055-EBDAEEDE1834}"/>
              </c:ext>
            </c:extLst>
          </c:dPt>
          <c:dPt>
            <c:idx val="6"/>
            <c:bubble3D val="0"/>
            <c:spPr>
              <a:solidFill>
                <a:schemeClr val="accent1">
                  <a:tint val="30000"/>
                </a:schemeClr>
              </a:solidFill>
              <a:ln>
                <a:noFill/>
              </a:ln>
              <a:effectLst/>
            </c:spPr>
            <c:extLst>
              <c:ext xmlns:c16="http://schemas.microsoft.com/office/drawing/2014/chart" uri="{C3380CC4-5D6E-409C-BE32-E72D297353CC}">
                <c16:uniqueId val="{0000000D-8A01-46F2-B055-EBDAEEDE1834}"/>
              </c:ext>
            </c:extLst>
          </c:dPt>
          <c:dLbls>
            <c:dLbl>
              <c:idx val="0"/>
              <c:layout>
                <c:manualLayout>
                  <c:x val="9.6849149780448059E-3"/>
                  <c:y val="2.651234100545124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A01-46F2-B055-EBDAEEDE1834}"/>
                </c:ext>
              </c:extLst>
            </c:dLbl>
            <c:dLbl>
              <c:idx val="1"/>
              <c:layout>
                <c:manualLayout>
                  <c:x val="-4.4813451572991221E-2"/>
                  <c:y val="-4.9990311675907192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A01-46F2-B055-EBDAEEDE1834}"/>
                </c:ext>
              </c:extLst>
            </c:dLbl>
            <c:dLbl>
              <c:idx val="2"/>
              <c:layout>
                <c:manualLayout>
                  <c:x val="-3.1622942866738812E-3"/>
                  <c:y val="-3.98517943670503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A01-46F2-B055-EBDAEEDE1834}"/>
                </c:ext>
              </c:extLst>
            </c:dLbl>
            <c:dLbl>
              <c:idx val="3"/>
              <c:layout>
                <c:manualLayout>
                  <c:x val="1.9181251632645446E-3"/>
                  <c:y val="-4.639296890773268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8A01-46F2-B055-EBDAEEDE1834}"/>
                </c:ext>
              </c:extLst>
            </c:dLbl>
            <c:dLbl>
              <c:idx val="4"/>
              <c:layout>
                <c:manualLayout>
                  <c:x val="3.2468692892678355E-2"/>
                  <c:y val="2.419812010496524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8A01-46F2-B055-EBDAEEDE1834}"/>
                </c:ext>
              </c:extLst>
            </c:dLbl>
            <c:dLbl>
              <c:idx val="5"/>
              <c:layout>
                <c:manualLayout>
                  <c:x val="1.0548444477615653E-3"/>
                  <c:y val="8.286486725217033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8A01-46F2-B055-EBDAEEDE1834}"/>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Candara" pitchFamily="34" charset="0"/>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shade val="95000"/>
                      <a:satMod val="105000"/>
                    </a:schemeClr>
                  </a:solidFill>
                  <a:prstDash val="solid"/>
                  <a:round/>
                </a:ln>
                <a:effectLst/>
              </c:spPr>
            </c:leaderLines>
            <c:extLst>
              <c:ext xmlns:c15="http://schemas.microsoft.com/office/drawing/2012/chart" uri="{CE6537A1-D6FC-4f65-9D91-7224C49458BB}"/>
            </c:extLst>
          </c:dLbls>
          <c:cat>
            <c:strRef>
              <c:f>'5f. CFE'!$C$36:$C$41</c:f>
              <c:strCache>
                <c:ptCount val="6"/>
                <c:pt idx="0">
                  <c:v>Broadcom</c:v>
                </c:pt>
                <c:pt idx="1">
                  <c:v>Skyworks</c:v>
                </c:pt>
                <c:pt idx="2">
                  <c:v>Qorvo</c:v>
                </c:pt>
                <c:pt idx="3">
                  <c:v>RF360</c:v>
                </c:pt>
                <c:pt idx="4">
                  <c:v>Murata</c:v>
                </c:pt>
                <c:pt idx="5">
                  <c:v>Others</c:v>
                </c:pt>
              </c:strCache>
            </c:strRef>
          </c:cat>
          <c:val>
            <c:numRef>
              <c:f>'5f. CFE'!$J$36:$J$41</c:f>
              <c:numCache>
                <c:formatCode>0.0%</c:formatCode>
                <c:ptCount val="6"/>
                <c:pt idx="0">
                  <c:v>0.52</c:v>
                </c:pt>
                <c:pt idx="1">
                  <c:v>0.22</c:v>
                </c:pt>
                <c:pt idx="2">
                  <c:v>0.2</c:v>
                </c:pt>
                <c:pt idx="3">
                  <c:v>0.05</c:v>
                </c:pt>
                <c:pt idx="4">
                  <c:v>0.01</c:v>
                </c:pt>
                <c:pt idx="5">
                  <c:v>0</c:v>
                </c:pt>
              </c:numCache>
            </c:numRef>
          </c:val>
          <c:extLst>
            <c:ext xmlns:c16="http://schemas.microsoft.com/office/drawing/2014/chart" uri="{C3380CC4-5D6E-409C-BE32-E72D297353CC}">
              <c16:uniqueId val="{0000000E-8A01-46F2-B055-EBDAEEDE1834}"/>
            </c:ext>
          </c:extLst>
        </c:ser>
        <c:dLbls>
          <c:showLegendKey val="0"/>
          <c:showVal val="0"/>
          <c:showCatName val="1"/>
          <c:showSerName val="0"/>
          <c:showPercent val="1"/>
          <c:showBubbleSize val="0"/>
          <c:showLeaderLines val="1"/>
        </c:dLbls>
        <c:firstSliceAng val="94"/>
      </c:pieChart>
      <c:spPr>
        <a:noFill/>
        <a:ln>
          <a:noFill/>
        </a:ln>
        <a:effectLst/>
      </c:spPr>
    </c:plotArea>
    <c:plotVisOnly val="1"/>
    <c:dispBlanksAs val="gap"/>
    <c:showDLblsOverMax val="0"/>
  </c:chart>
  <c:spPr>
    <a:solidFill>
      <a:schemeClr val="bg1"/>
    </a:solidFill>
    <a:ln w="9525" cap="flat" cmpd="sng" algn="ctr">
      <a:noFill/>
      <a:prstDash val="solid"/>
      <a:round/>
    </a:ln>
    <a:effectLst/>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stacked"/>
        <c:varyColors val="0"/>
        <c:ser>
          <c:idx val="1"/>
          <c:order val="0"/>
          <c:tx>
            <c:strRef>
              <c:f>'5f. CFE'!$C$10</c:f>
              <c:strCache>
                <c:ptCount val="1"/>
                <c:pt idx="0">
                  <c:v>&lt;1 GHz bands</c:v>
                </c:pt>
              </c:strCache>
            </c:strRef>
          </c:tx>
          <c:spPr>
            <a:solidFill>
              <a:schemeClr val="bg1">
                <a:lumMod val="85000"/>
              </a:schemeClr>
            </a:solidFill>
            <a:ln>
              <a:noFill/>
            </a:ln>
            <a:effectLst/>
          </c:spPr>
          <c:invertIfNegative val="0"/>
          <c:cat>
            <c:numRef>
              <c:f>'5f. CFE'!$L$9:$R$9</c:f>
              <c:numCache>
                <c:formatCode>General</c:formatCode>
                <c:ptCount val="7"/>
                <c:pt idx="0">
                  <c:v>2018</c:v>
                </c:pt>
                <c:pt idx="1">
                  <c:v>2019</c:v>
                </c:pt>
                <c:pt idx="2">
                  <c:v>2020</c:v>
                </c:pt>
                <c:pt idx="3">
                  <c:v>2021</c:v>
                </c:pt>
                <c:pt idx="4">
                  <c:v>2022</c:v>
                </c:pt>
                <c:pt idx="5">
                  <c:v>2023</c:v>
                </c:pt>
                <c:pt idx="6">
                  <c:v>2024</c:v>
                </c:pt>
              </c:numCache>
            </c:numRef>
          </c:cat>
          <c:val>
            <c:numRef>
              <c:f>'5f. CFE'!$L$10:$R$10</c:f>
              <c:numCache>
                <c:formatCode>#,##0,," M"</c:formatCode>
                <c:ptCount val="7"/>
                <c:pt idx="0">
                  <c:v>500000000</c:v>
                </c:pt>
                <c:pt idx="1">
                  <c:v>550000000</c:v>
                </c:pt>
                <c:pt idx="2">
                  <c:v>605000000</c:v>
                </c:pt>
                <c:pt idx="3">
                  <c:v>665500000</c:v>
                </c:pt>
                <c:pt idx="4">
                  <c:v>698775000</c:v>
                </c:pt>
                <c:pt idx="5">
                  <c:v>733713750</c:v>
                </c:pt>
                <c:pt idx="6">
                  <c:v>770399437.5</c:v>
                </c:pt>
              </c:numCache>
            </c:numRef>
          </c:val>
          <c:extLst>
            <c:ext xmlns:c16="http://schemas.microsoft.com/office/drawing/2014/chart" uri="{C3380CC4-5D6E-409C-BE32-E72D297353CC}">
              <c16:uniqueId val="{00000000-2770-45FB-9D98-4B2A8F577186}"/>
            </c:ext>
          </c:extLst>
        </c:ser>
        <c:ser>
          <c:idx val="2"/>
          <c:order val="1"/>
          <c:tx>
            <c:strRef>
              <c:f>'5f. CFE'!$C$11</c:f>
              <c:strCache>
                <c:ptCount val="1"/>
                <c:pt idx="0">
                  <c:v>1.7 to 2.5 GHz</c:v>
                </c:pt>
              </c:strCache>
            </c:strRef>
          </c:tx>
          <c:spPr>
            <a:solidFill>
              <a:schemeClr val="tx1"/>
            </a:solidFill>
            <a:ln>
              <a:noFill/>
            </a:ln>
            <a:effectLst/>
          </c:spPr>
          <c:invertIfNegative val="0"/>
          <c:cat>
            <c:numRef>
              <c:f>'5f. CFE'!$L$9:$R$9</c:f>
              <c:numCache>
                <c:formatCode>General</c:formatCode>
                <c:ptCount val="7"/>
                <c:pt idx="0">
                  <c:v>2018</c:v>
                </c:pt>
                <c:pt idx="1">
                  <c:v>2019</c:v>
                </c:pt>
                <c:pt idx="2">
                  <c:v>2020</c:v>
                </c:pt>
                <c:pt idx="3">
                  <c:v>2021</c:v>
                </c:pt>
                <c:pt idx="4">
                  <c:v>2022</c:v>
                </c:pt>
                <c:pt idx="5">
                  <c:v>2023</c:v>
                </c:pt>
                <c:pt idx="6">
                  <c:v>2024</c:v>
                </c:pt>
              </c:numCache>
            </c:numRef>
          </c:cat>
          <c:val>
            <c:numRef>
              <c:f>'5f. CFE'!$L$11:$R$11</c:f>
              <c:numCache>
                <c:formatCode>#,##0,," M"</c:formatCode>
                <c:ptCount val="7"/>
                <c:pt idx="0">
                  <c:v>950000000</c:v>
                </c:pt>
                <c:pt idx="1">
                  <c:v>1155000000</c:v>
                </c:pt>
                <c:pt idx="2">
                  <c:v>1331000000</c:v>
                </c:pt>
                <c:pt idx="3">
                  <c:v>1530650000</c:v>
                </c:pt>
                <c:pt idx="4">
                  <c:v>1677060000</c:v>
                </c:pt>
                <c:pt idx="5">
                  <c:v>1687541624.9999998</c:v>
                </c:pt>
                <c:pt idx="6">
                  <c:v>1848958650</c:v>
                </c:pt>
              </c:numCache>
            </c:numRef>
          </c:val>
          <c:extLst>
            <c:ext xmlns:c16="http://schemas.microsoft.com/office/drawing/2014/chart" uri="{C3380CC4-5D6E-409C-BE32-E72D297353CC}">
              <c16:uniqueId val="{00000001-2770-45FB-9D98-4B2A8F577186}"/>
            </c:ext>
          </c:extLst>
        </c:ser>
        <c:ser>
          <c:idx val="0"/>
          <c:order val="2"/>
          <c:tx>
            <c:strRef>
              <c:f>'5f. CFE'!$C$12</c:f>
              <c:strCache>
                <c:ptCount val="1"/>
                <c:pt idx="0">
                  <c:v>3-6 GHz</c:v>
                </c:pt>
              </c:strCache>
            </c:strRef>
          </c:tx>
          <c:spPr>
            <a:solidFill>
              <a:schemeClr val="accent1"/>
            </a:solidFill>
            <a:ln>
              <a:noFill/>
            </a:ln>
            <a:effectLst/>
          </c:spPr>
          <c:invertIfNegative val="0"/>
          <c:cat>
            <c:numRef>
              <c:f>'5f. CFE'!$L$9:$R$9</c:f>
              <c:numCache>
                <c:formatCode>General</c:formatCode>
                <c:ptCount val="7"/>
                <c:pt idx="0">
                  <c:v>2018</c:v>
                </c:pt>
                <c:pt idx="1">
                  <c:v>2019</c:v>
                </c:pt>
                <c:pt idx="2">
                  <c:v>2020</c:v>
                </c:pt>
                <c:pt idx="3">
                  <c:v>2021</c:v>
                </c:pt>
                <c:pt idx="4">
                  <c:v>2022</c:v>
                </c:pt>
                <c:pt idx="5">
                  <c:v>2023</c:v>
                </c:pt>
                <c:pt idx="6">
                  <c:v>2024</c:v>
                </c:pt>
              </c:numCache>
            </c:numRef>
          </c:cat>
          <c:val>
            <c:numRef>
              <c:f>'5f. CFE'!$L$12:$R$12</c:f>
              <c:numCache>
                <c:formatCode>#,##0,," M"</c:formatCode>
                <c:ptCount val="7"/>
                <c:pt idx="0">
                  <c:v>0</c:v>
                </c:pt>
                <c:pt idx="1">
                  <c:v>50000000</c:v>
                </c:pt>
                <c:pt idx="2">
                  <c:v>450000000</c:v>
                </c:pt>
                <c:pt idx="3">
                  <c:v>700000000</c:v>
                </c:pt>
                <c:pt idx="4">
                  <c:v>875000000</c:v>
                </c:pt>
                <c:pt idx="5">
                  <c:v>1093750000</c:v>
                </c:pt>
                <c:pt idx="6">
                  <c:v>1312500000</c:v>
                </c:pt>
              </c:numCache>
            </c:numRef>
          </c:val>
          <c:extLst>
            <c:ext xmlns:c16="http://schemas.microsoft.com/office/drawing/2014/chart" uri="{C3380CC4-5D6E-409C-BE32-E72D297353CC}">
              <c16:uniqueId val="{00000002-2770-45FB-9D98-4B2A8F577186}"/>
            </c:ext>
          </c:extLst>
        </c:ser>
        <c:dLbls>
          <c:showLegendKey val="0"/>
          <c:showVal val="0"/>
          <c:showCatName val="0"/>
          <c:showSerName val="0"/>
          <c:showPercent val="0"/>
          <c:showBubbleSize val="0"/>
        </c:dLbls>
        <c:gapWidth val="150"/>
        <c:overlap val="100"/>
        <c:axId val="464749536"/>
        <c:axId val="464749928"/>
        <c:extLst/>
      </c:barChart>
      <c:catAx>
        <c:axId val="464749536"/>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464749928"/>
        <c:crosses val="autoZero"/>
        <c:auto val="1"/>
        <c:lblAlgn val="ctr"/>
        <c:lblOffset val="100"/>
        <c:noMultiLvlLbl val="0"/>
      </c:catAx>
      <c:valAx>
        <c:axId val="464749928"/>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r>
                  <a:rPr lang="en-US"/>
                  <a:t> CFE Shipments</a:t>
                </a:r>
              </a:p>
            </c:rich>
          </c:tx>
          <c:layout>
            <c:manualLayout>
              <c:xMode val="edge"/>
              <c:yMode val="edge"/>
              <c:x val="2.6581605528973949E-2"/>
              <c:y val="0.21784472593099771"/>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endParaRPr lang="en-US"/>
            </a:p>
          </c:txPr>
        </c:title>
        <c:numFmt formatCode="#,##0,,\ &quot; M&quot;"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464749536"/>
        <c:crosses val="autoZero"/>
        <c:crossBetween val="between"/>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1200">
          <a:latin typeface="Candara" pitchFamily="34" charset="0"/>
        </a:defRPr>
      </a:pPr>
      <a:endParaRPr lang="en-US"/>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0.16058868837567553"/>
          <c:y val="6.1623504736851457E-2"/>
          <c:w val="0.56785258302042385"/>
          <c:h val="0.72580799662815876"/>
        </c:manualLayout>
      </c:layout>
      <c:lineChart>
        <c:grouping val="standard"/>
        <c:varyColors val="0"/>
        <c:ser>
          <c:idx val="3"/>
          <c:order val="0"/>
          <c:tx>
            <c:strRef>
              <c:f>'5f. CFE'!$C$17</c:f>
              <c:strCache>
                <c:ptCount val="1"/>
                <c:pt idx="0">
                  <c:v>&lt;1 GHz</c:v>
                </c:pt>
              </c:strCache>
            </c:strRef>
          </c:tx>
          <c:spPr>
            <a:ln w="28575" cap="rnd" cmpd="sng" algn="ctr">
              <a:solidFill>
                <a:schemeClr val="bg1">
                  <a:lumMod val="75000"/>
                </a:schemeClr>
              </a:solidFill>
              <a:prstDash val="solid"/>
              <a:round/>
            </a:ln>
            <a:effectLst/>
          </c:spPr>
          <c:marker>
            <c:symbol val="none"/>
          </c:marker>
          <c:cat>
            <c:numRef>
              <c:extLst>
                <c:ext xmlns:c15="http://schemas.microsoft.com/office/drawing/2012/chart" uri="{02D57815-91ED-43cb-92C2-25804820EDAC}">
                  <c15:fullRef>
                    <c15:sqref>'5f. CFE'!$I$16:$R$16</c15:sqref>
                  </c15:fullRef>
                </c:ext>
              </c:extLst>
              <c:f>'5f. CFE'!$L$16:$R$16</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'5f. CFE'!$I$17:$R$17</c15:sqref>
                  </c15:fullRef>
                </c:ext>
              </c:extLst>
              <c:f>'5f. CFE'!$L$17:$R$17</c:f>
              <c:numCache>
                <c:formatCode>_("$"* #,##0.00_);_("$"* \(#,##0.00\);_("$"* "-"??_);_(@_)</c:formatCode>
                <c:ptCount val="7"/>
                <c:pt idx="0">
                  <c:v>2.0808</c:v>
                </c:pt>
                <c:pt idx="1">
                  <c:v>1.76868</c:v>
                </c:pt>
                <c:pt idx="2">
                  <c:v>1.5033779999999999</c:v>
                </c:pt>
                <c:pt idx="3">
                  <c:v>1.2778712999999999</c:v>
                </c:pt>
                <c:pt idx="4">
                  <c:v>1.0861906049999999</c:v>
                </c:pt>
                <c:pt idx="5">
                  <c:v>0.92326201424999987</c:v>
                </c:pt>
                <c:pt idx="6">
                  <c:v>0.78477271211249988</c:v>
                </c:pt>
              </c:numCache>
            </c:numRef>
          </c:val>
          <c:smooth val="0"/>
          <c:extLst>
            <c:ext xmlns:c16="http://schemas.microsoft.com/office/drawing/2014/chart" uri="{C3380CC4-5D6E-409C-BE32-E72D297353CC}">
              <c16:uniqueId val="{00000000-8874-448E-A54D-20CFDAEE027B}"/>
            </c:ext>
          </c:extLst>
        </c:ser>
        <c:ser>
          <c:idx val="2"/>
          <c:order val="1"/>
          <c:tx>
            <c:strRef>
              <c:f>'5f. CFE'!$C$18</c:f>
              <c:strCache>
                <c:ptCount val="1"/>
                <c:pt idx="0">
                  <c:v>1.7-2.5 GHz</c:v>
                </c:pt>
              </c:strCache>
            </c:strRef>
          </c:tx>
          <c:spPr>
            <a:ln w="28575" cap="rnd" cmpd="sng" algn="ctr">
              <a:solidFill>
                <a:schemeClr val="tx1"/>
              </a:solidFill>
              <a:prstDash val="solid"/>
              <a:round/>
            </a:ln>
            <a:effectLst/>
          </c:spPr>
          <c:marker>
            <c:symbol val="none"/>
          </c:marker>
          <c:cat>
            <c:numRef>
              <c:extLst>
                <c:ext xmlns:c15="http://schemas.microsoft.com/office/drawing/2012/chart" uri="{02D57815-91ED-43cb-92C2-25804820EDAC}">
                  <c15:fullRef>
                    <c15:sqref>'5f. CFE'!$I$16:$R$16</c15:sqref>
                  </c15:fullRef>
                </c:ext>
              </c:extLst>
              <c:f>'5f. CFE'!$L$16:$R$16</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'5f. CFE'!$I$18:$R$18</c15:sqref>
                  </c15:fullRef>
                </c:ext>
              </c:extLst>
              <c:f>'5f. CFE'!$L$18:$R$18</c:f>
              <c:numCache>
                <c:formatCode>_("$"* #,##0.00_);_("$"* \(#,##0.00\);_("$"* "-"??_);_(@_)</c:formatCode>
                <c:ptCount val="7"/>
                <c:pt idx="0">
                  <c:v>3.1648000000000001</c:v>
                </c:pt>
                <c:pt idx="1">
                  <c:v>2.69008</c:v>
                </c:pt>
                <c:pt idx="2">
                  <c:v>2.3672704000000002</c:v>
                </c:pt>
                <c:pt idx="3">
                  <c:v>2.0831979520000004</c:v>
                </c:pt>
                <c:pt idx="4">
                  <c:v>1.8332141977600003</c:v>
                </c:pt>
                <c:pt idx="5">
                  <c:v>1.6132284940288002</c:v>
                </c:pt>
                <c:pt idx="6">
                  <c:v>1.4196410747453443</c:v>
                </c:pt>
              </c:numCache>
            </c:numRef>
          </c:val>
          <c:smooth val="0"/>
          <c:extLst>
            <c:ext xmlns:c16="http://schemas.microsoft.com/office/drawing/2014/chart" uri="{C3380CC4-5D6E-409C-BE32-E72D297353CC}">
              <c16:uniqueId val="{00000001-8874-448E-A54D-20CFDAEE027B}"/>
            </c:ext>
          </c:extLst>
        </c:ser>
        <c:ser>
          <c:idx val="0"/>
          <c:order val="2"/>
          <c:tx>
            <c:strRef>
              <c:f>'5f. CFE'!$C$19</c:f>
              <c:strCache>
                <c:ptCount val="1"/>
                <c:pt idx="0">
                  <c:v>3-6 GHz</c:v>
                </c:pt>
              </c:strCache>
            </c:strRef>
          </c:tx>
          <c:spPr>
            <a:ln w="28575" cap="rnd" cmpd="sng" algn="ctr">
              <a:solidFill>
                <a:schemeClr val="accent1"/>
              </a:solidFill>
              <a:prstDash val="solid"/>
              <a:round/>
            </a:ln>
            <a:effectLst/>
          </c:spPr>
          <c:marker>
            <c:symbol val="none"/>
          </c:marker>
          <c:cat>
            <c:numRef>
              <c:extLst>
                <c:ext xmlns:c15="http://schemas.microsoft.com/office/drawing/2012/chart" uri="{02D57815-91ED-43cb-92C2-25804820EDAC}">
                  <c15:fullRef>
                    <c15:sqref>'5f. CFE'!$I$16:$R$16</c15:sqref>
                  </c15:fullRef>
                </c:ext>
              </c:extLst>
              <c:f>'5f. CFE'!$L$16:$R$16</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'5f. CFE'!$I$19:$R$19</c15:sqref>
                  </c15:fullRef>
                </c:ext>
              </c:extLst>
              <c:f>'5f. CFE'!$L$19:$R$19</c:f>
              <c:numCache>
                <c:formatCode>_("$"* #,##0.00_);_("$"* \(#,##0.00\);_("$"* "-"??_);_(@_)</c:formatCode>
                <c:ptCount val="7"/>
                <c:pt idx="1">
                  <c:v>1.4</c:v>
                </c:pt>
                <c:pt idx="2">
                  <c:v>1.3719999999999999</c:v>
                </c:pt>
                <c:pt idx="3">
                  <c:v>1.2896799999999997</c:v>
                </c:pt>
                <c:pt idx="4">
                  <c:v>1.1607119999999997</c:v>
                </c:pt>
                <c:pt idx="5">
                  <c:v>1.0446407999999998</c:v>
                </c:pt>
                <c:pt idx="6">
                  <c:v>0.94017671999999985</c:v>
                </c:pt>
              </c:numCache>
            </c:numRef>
          </c:val>
          <c:smooth val="0"/>
          <c:extLst>
            <c:ext xmlns:c16="http://schemas.microsoft.com/office/drawing/2014/chart" uri="{C3380CC4-5D6E-409C-BE32-E72D297353CC}">
              <c16:uniqueId val="{00000002-8874-448E-A54D-20CFDAEE027B}"/>
            </c:ext>
          </c:extLst>
        </c:ser>
        <c:dLbls>
          <c:showLegendKey val="0"/>
          <c:showVal val="0"/>
          <c:showCatName val="0"/>
          <c:showSerName val="0"/>
          <c:showPercent val="0"/>
          <c:showBubbleSize val="0"/>
        </c:dLbls>
        <c:smooth val="0"/>
        <c:axId val="464750712"/>
        <c:axId val="464751104"/>
        <c:extLst/>
      </c:lineChart>
      <c:catAx>
        <c:axId val="464750712"/>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464751104"/>
        <c:crosses val="autoZero"/>
        <c:auto val="1"/>
        <c:lblAlgn val="ctr"/>
        <c:lblOffset val="100"/>
        <c:noMultiLvlLbl val="0"/>
      </c:catAx>
      <c:valAx>
        <c:axId val="464751104"/>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r>
                  <a:rPr lang="en-US" baseline="0"/>
                  <a:t> CFE</a:t>
                </a:r>
                <a:r>
                  <a:rPr lang="en-US"/>
                  <a:t> ASP</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endParaRPr lang="en-US"/>
            </a:p>
          </c:txPr>
        </c:title>
        <c:numFmt formatCode="_(&quot;$&quot;* #,##0.00_);_(&quot;$&quot;* \(#,##0.00\);_(&quot;$&quot;* &quot;-&quot;??_);_(@_)"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464750712"/>
        <c:crosses val="autoZero"/>
        <c:crossBetween val="between"/>
      </c:valAx>
      <c:spPr>
        <a:solidFill>
          <a:schemeClr val="bg1"/>
        </a:solidFill>
        <a:ln>
          <a:noFill/>
        </a:ln>
        <a:effectLst/>
      </c:spPr>
    </c:plotArea>
    <c:legend>
      <c:legendPos val="r"/>
      <c:layout>
        <c:manualLayout>
          <c:xMode val="edge"/>
          <c:yMode val="edge"/>
          <c:x val="0.76565551913666285"/>
          <c:y val="0.12148080030142218"/>
          <c:w val="0.22251545709896312"/>
          <c:h val="0.3085559564648098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1200">
          <a:latin typeface="Candara" pitchFamily="34" charset="0"/>
        </a:defRPr>
      </a:pPr>
      <a:endParaRPr lang="en-US"/>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0.22937671344341098"/>
          <c:y val="8.6394095649548225E-2"/>
          <c:w val="0.55352640737077974"/>
          <c:h val="0.65015968689754489"/>
        </c:manualLayout>
      </c:layout>
      <c:areaChart>
        <c:grouping val="stacked"/>
        <c:varyColors val="0"/>
        <c:ser>
          <c:idx val="0"/>
          <c:order val="0"/>
          <c:tx>
            <c:strRef>
              <c:f>'5f. CFE'!$C$26</c:f>
              <c:strCache>
                <c:ptCount val="1"/>
                <c:pt idx="0">
                  <c:v>&lt;1 GHz</c:v>
                </c:pt>
              </c:strCache>
            </c:strRef>
          </c:tx>
          <c:spPr>
            <a:solidFill>
              <a:schemeClr val="bg1">
                <a:lumMod val="85000"/>
              </a:schemeClr>
            </a:solidFill>
            <a:ln>
              <a:noFill/>
            </a:ln>
            <a:effectLst/>
          </c:spPr>
          <c:cat>
            <c:numRef>
              <c:extLst>
                <c:ext xmlns:c15="http://schemas.microsoft.com/office/drawing/2012/chart" uri="{02D57815-91ED-43cb-92C2-25804820EDAC}">
                  <c15:fullRef>
                    <c15:sqref>'5f. CFE'!$K$25:$R$25</c15:sqref>
                  </c15:fullRef>
                </c:ext>
              </c:extLst>
              <c:f>'5f. CFE'!$L$25:$R$25</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'5f. CFE'!$K$26:$R$26</c15:sqref>
                  </c15:fullRef>
                </c:ext>
              </c:extLst>
              <c:f>'5f. CFE'!$L$26:$R$26</c:f>
              <c:numCache>
                <c:formatCode>"$"#,##0,,</c:formatCode>
                <c:ptCount val="7"/>
                <c:pt idx="0">
                  <c:v>1040400000</c:v>
                </c:pt>
                <c:pt idx="1">
                  <c:v>972774000</c:v>
                </c:pt>
                <c:pt idx="2">
                  <c:v>909543689.99999988</c:v>
                </c:pt>
                <c:pt idx="3">
                  <c:v>850423350.14999998</c:v>
                </c:pt>
                <c:pt idx="4">
                  <c:v>759002840.00887489</c:v>
                </c:pt>
                <c:pt idx="5">
                  <c:v>677410034.70792079</c:v>
                </c:pt>
                <c:pt idx="6">
                  <c:v>604588455.9768194</c:v>
                </c:pt>
              </c:numCache>
            </c:numRef>
          </c:val>
          <c:extLst>
            <c:ext xmlns:c16="http://schemas.microsoft.com/office/drawing/2014/chart" uri="{C3380CC4-5D6E-409C-BE32-E72D297353CC}">
              <c16:uniqueId val="{00000000-D342-404B-8559-2FF72B034004}"/>
            </c:ext>
          </c:extLst>
        </c:ser>
        <c:ser>
          <c:idx val="1"/>
          <c:order val="1"/>
          <c:tx>
            <c:strRef>
              <c:f>'5f. CFE'!$C$27</c:f>
              <c:strCache>
                <c:ptCount val="1"/>
                <c:pt idx="0">
                  <c:v>1.7-2.5 GHz</c:v>
                </c:pt>
              </c:strCache>
            </c:strRef>
          </c:tx>
          <c:spPr>
            <a:solidFill>
              <a:schemeClr val="tx1"/>
            </a:solidFill>
            <a:ln>
              <a:noFill/>
            </a:ln>
            <a:effectLst/>
          </c:spPr>
          <c:cat>
            <c:numRef>
              <c:extLst>
                <c:ext xmlns:c15="http://schemas.microsoft.com/office/drawing/2012/chart" uri="{02D57815-91ED-43cb-92C2-25804820EDAC}">
                  <c15:fullRef>
                    <c15:sqref>'5f. CFE'!$K$25:$R$25</c15:sqref>
                  </c15:fullRef>
                </c:ext>
              </c:extLst>
              <c:f>'5f. CFE'!$L$25:$R$25</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'5f. CFE'!$K$27:$R$27</c15:sqref>
                  </c15:fullRef>
                </c:ext>
              </c:extLst>
              <c:f>'5f. CFE'!$L$27:$R$27</c:f>
              <c:numCache>
                <c:formatCode>"$"#,##0,,</c:formatCode>
                <c:ptCount val="7"/>
                <c:pt idx="0">
                  <c:v>3006560000</c:v>
                </c:pt>
                <c:pt idx="1">
                  <c:v>3107042400</c:v>
                </c:pt>
                <c:pt idx="2">
                  <c:v>3150836902.4000001</c:v>
                </c:pt>
                <c:pt idx="3">
                  <c:v>3188646945.2288008</c:v>
                </c:pt>
                <c:pt idx="4">
                  <c:v>3074410202.4953861</c:v>
                </c:pt>
                <c:pt idx="5">
                  <c:v>2722390234.3096638</c:v>
                </c:pt>
                <c:pt idx="6">
                  <c:v>2624857645.045701</c:v>
                </c:pt>
              </c:numCache>
            </c:numRef>
          </c:val>
          <c:extLst>
            <c:ext xmlns:c16="http://schemas.microsoft.com/office/drawing/2014/chart" uri="{C3380CC4-5D6E-409C-BE32-E72D297353CC}">
              <c16:uniqueId val="{00000001-D342-404B-8559-2FF72B034004}"/>
            </c:ext>
          </c:extLst>
        </c:ser>
        <c:ser>
          <c:idx val="2"/>
          <c:order val="2"/>
          <c:tx>
            <c:strRef>
              <c:f>'5f. CFE'!$C$28</c:f>
              <c:strCache>
                <c:ptCount val="1"/>
                <c:pt idx="0">
                  <c:v>3-6 GHz</c:v>
                </c:pt>
              </c:strCache>
            </c:strRef>
          </c:tx>
          <c:spPr>
            <a:solidFill>
              <a:schemeClr val="accent1"/>
            </a:solidFill>
            <a:ln w="25400">
              <a:noFill/>
            </a:ln>
            <a:effectLst/>
          </c:spPr>
          <c:cat>
            <c:numRef>
              <c:extLst>
                <c:ext xmlns:c15="http://schemas.microsoft.com/office/drawing/2012/chart" uri="{02D57815-91ED-43cb-92C2-25804820EDAC}">
                  <c15:fullRef>
                    <c15:sqref>'5f. CFE'!$K$25:$R$25</c15:sqref>
                  </c15:fullRef>
                </c:ext>
              </c:extLst>
              <c:f>'5f. CFE'!$L$25:$R$25</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'5f. CFE'!$K$28:$R$28</c15:sqref>
                  </c15:fullRef>
                </c:ext>
              </c:extLst>
              <c:f>'5f. CFE'!$L$28:$R$28</c:f>
              <c:numCache>
                <c:formatCode>"$"#,##0,,</c:formatCode>
                <c:ptCount val="7"/>
                <c:pt idx="0">
                  <c:v>0</c:v>
                </c:pt>
                <c:pt idx="1">
                  <c:v>70000000</c:v>
                </c:pt>
                <c:pt idx="2">
                  <c:v>617400000</c:v>
                </c:pt>
                <c:pt idx="3">
                  <c:v>902775999.99999976</c:v>
                </c:pt>
                <c:pt idx="4">
                  <c:v>1015622999.9999998</c:v>
                </c:pt>
                <c:pt idx="5">
                  <c:v>1142575874.9999998</c:v>
                </c:pt>
                <c:pt idx="6">
                  <c:v>1233981944.9999998</c:v>
                </c:pt>
              </c:numCache>
            </c:numRef>
          </c:val>
          <c:extLst>
            <c:ext xmlns:c16="http://schemas.microsoft.com/office/drawing/2014/chart" uri="{C3380CC4-5D6E-409C-BE32-E72D297353CC}">
              <c16:uniqueId val="{00000002-D342-404B-8559-2FF72B034004}"/>
            </c:ext>
          </c:extLst>
        </c:ser>
        <c:dLbls>
          <c:showLegendKey val="0"/>
          <c:showVal val="0"/>
          <c:showCatName val="0"/>
          <c:showSerName val="0"/>
          <c:showPercent val="0"/>
          <c:showBubbleSize val="0"/>
        </c:dLbls>
        <c:axId val="464751888"/>
        <c:axId val="465044240"/>
        <c:extLst/>
      </c:areaChart>
      <c:catAx>
        <c:axId val="464751888"/>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crossAx val="465044240"/>
        <c:crosses val="autoZero"/>
        <c:auto val="1"/>
        <c:lblAlgn val="ctr"/>
        <c:lblOffset val="100"/>
        <c:noMultiLvlLbl val="0"/>
      </c:catAx>
      <c:valAx>
        <c:axId val="465044240"/>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100" b="1" i="0" u="none" strike="noStrike" kern="1200" baseline="0">
                    <a:solidFill>
                      <a:schemeClr val="tx1"/>
                    </a:solidFill>
                    <a:latin typeface="Candara" pitchFamily="34" charset="0"/>
                    <a:ea typeface="+mn-ea"/>
                    <a:cs typeface="+mn-cs"/>
                  </a:defRPr>
                </a:pPr>
                <a:r>
                  <a:rPr lang="en-US" baseline="0"/>
                  <a:t>CFE</a:t>
                </a:r>
                <a:r>
                  <a:rPr lang="en-US"/>
                  <a:t> Revenue </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solidFill>
                  <a:latin typeface="Candara" pitchFamily="34" charset="0"/>
                  <a:ea typeface="+mn-ea"/>
                  <a:cs typeface="+mn-cs"/>
                </a:defRPr>
              </a:pPr>
              <a:endParaRPr lang="en-US"/>
            </a:p>
          </c:txPr>
        </c:title>
        <c:numFmt formatCode="&quot;$&quot;#,##0,,&quot; M&quot;"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crossAx val="464751888"/>
        <c:crosses val="autoZero"/>
        <c:crossBetween val="midCat"/>
      </c:valAx>
      <c:spPr>
        <a:solidFill>
          <a:schemeClr val="bg1"/>
        </a:solidFill>
        <a:ln>
          <a:noFill/>
        </a:ln>
        <a:effectLst/>
      </c:spPr>
    </c:plotArea>
    <c:legend>
      <c:legendPos val="r"/>
      <c:layout>
        <c:manualLayout>
          <c:xMode val="edge"/>
          <c:yMode val="edge"/>
          <c:x val="0.80145108053862102"/>
          <c:y val="0"/>
          <c:w val="0.17837086739356309"/>
          <c:h val="0.28375984251968506"/>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legend>
    <c:plotVisOnly val="1"/>
    <c:dispBlanksAs val="zero"/>
    <c:showDLblsOverMax val="0"/>
  </c:chart>
  <c:spPr>
    <a:solidFill>
      <a:schemeClr val="bg1"/>
    </a:solidFill>
    <a:ln w="9525" cap="flat" cmpd="sng" algn="ctr">
      <a:noFill/>
      <a:prstDash val="solid"/>
      <a:round/>
    </a:ln>
    <a:effectLst/>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manualLayout>
          <c:layoutTarget val="inner"/>
          <c:xMode val="edge"/>
          <c:yMode val="edge"/>
          <c:x val="0.16428018372703412"/>
          <c:y val="5.1400554097404488E-2"/>
          <c:w val="0.6155809273840771"/>
          <c:h val="0.8326195683872849"/>
        </c:manualLayout>
      </c:layout>
      <c:areaChart>
        <c:grouping val="stacked"/>
        <c:varyColors val="0"/>
        <c:ser>
          <c:idx val="1"/>
          <c:order val="0"/>
          <c:tx>
            <c:strRef>
              <c:f>'6.  PA Summary and ET'!$C$7</c:f>
              <c:strCache>
                <c:ptCount val="1"/>
                <c:pt idx="0">
                  <c:v>TxM PA</c:v>
                </c:pt>
              </c:strCache>
            </c:strRef>
          </c:tx>
          <c:spPr>
            <a:solidFill>
              <a:schemeClr val="dk1">
                <a:tint val="55000"/>
              </a:schemeClr>
            </a:solidFill>
            <a:ln>
              <a:noFill/>
            </a:ln>
            <a:effectLst/>
          </c:spPr>
          <c:cat>
            <c:numRef>
              <c:f>'6.  PA Summary and ET'!$L$6:$R$6</c:f>
              <c:numCache>
                <c:formatCode>General</c:formatCode>
                <c:ptCount val="7"/>
                <c:pt idx="0">
                  <c:v>2018</c:v>
                </c:pt>
                <c:pt idx="1">
                  <c:v>2019</c:v>
                </c:pt>
                <c:pt idx="2">
                  <c:v>2020</c:v>
                </c:pt>
                <c:pt idx="3">
                  <c:v>2021</c:v>
                </c:pt>
                <c:pt idx="4">
                  <c:v>2022</c:v>
                </c:pt>
                <c:pt idx="5">
                  <c:v>2023</c:v>
                </c:pt>
                <c:pt idx="6">
                  <c:v>2024</c:v>
                </c:pt>
              </c:numCache>
            </c:numRef>
          </c:cat>
          <c:val>
            <c:numRef>
              <c:f>'6.  PA Summary and ET'!$L$7:$R$7</c:f>
              <c:numCache>
                <c:formatCode>"$"#,##0,,\ "M"</c:formatCode>
                <c:ptCount val="7"/>
                <c:pt idx="0">
                  <c:v>537041412.11907887</c:v>
                </c:pt>
                <c:pt idx="1">
                  <c:v>402276147.95201713</c:v>
                </c:pt>
                <c:pt idx="2">
                  <c:v>313187574.46241099</c:v>
                </c:pt>
                <c:pt idx="3">
                  <c:v>237795677.23289078</c:v>
                </c:pt>
                <c:pt idx="4">
                  <c:v>188653703.15301216</c:v>
                </c:pt>
                <c:pt idx="5">
                  <c:v>163067248.86515146</c:v>
                </c:pt>
                <c:pt idx="6">
                  <c:v>160478035.33648831</c:v>
                </c:pt>
              </c:numCache>
            </c:numRef>
          </c:val>
          <c:extLst>
            <c:ext xmlns:c16="http://schemas.microsoft.com/office/drawing/2014/chart" uri="{C3380CC4-5D6E-409C-BE32-E72D297353CC}">
              <c16:uniqueId val="{00000000-A247-4559-BE79-19F4792A9E4E}"/>
            </c:ext>
          </c:extLst>
        </c:ser>
        <c:ser>
          <c:idx val="2"/>
          <c:order val="1"/>
          <c:tx>
            <c:strRef>
              <c:f>'6.  PA Summary and ET'!$C$8</c:f>
              <c:strCache>
                <c:ptCount val="1"/>
                <c:pt idx="0">
                  <c:v>MMPA</c:v>
                </c:pt>
              </c:strCache>
            </c:strRef>
          </c:tx>
          <c:spPr>
            <a:solidFill>
              <a:schemeClr val="dk1">
                <a:tint val="75000"/>
              </a:schemeClr>
            </a:solidFill>
            <a:ln>
              <a:noFill/>
            </a:ln>
            <a:effectLst/>
          </c:spPr>
          <c:cat>
            <c:numRef>
              <c:f>'6.  PA Summary and ET'!$L$6:$R$6</c:f>
              <c:numCache>
                <c:formatCode>General</c:formatCode>
                <c:ptCount val="7"/>
                <c:pt idx="0">
                  <c:v>2018</c:v>
                </c:pt>
                <c:pt idx="1">
                  <c:v>2019</c:v>
                </c:pt>
                <c:pt idx="2">
                  <c:v>2020</c:v>
                </c:pt>
                <c:pt idx="3">
                  <c:v>2021</c:v>
                </c:pt>
                <c:pt idx="4">
                  <c:v>2022</c:v>
                </c:pt>
                <c:pt idx="5">
                  <c:v>2023</c:v>
                </c:pt>
                <c:pt idx="6">
                  <c:v>2024</c:v>
                </c:pt>
              </c:numCache>
            </c:numRef>
          </c:cat>
          <c:val>
            <c:numRef>
              <c:f>'6.  PA Summary and ET'!$L$8:$R$8</c:f>
              <c:numCache>
                <c:formatCode>"$"#,##0,,\ "M"</c:formatCode>
                <c:ptCount val="7"/>
                <c:pt idx="0">
                  <c:v>673095724.23751879</c:v>
                </c:pt>
                <c:pt idx="1">
                  <c:v>607805438.9864794</c:v>
                </c:pt>
                <c:pt idx="2">
                  <c:v>574376139.84222317</c:v>
                </c:pt>
                <c:pt idx="3">
                  <c:v>518661654.27752745</c:v>
                </c:pt>
                <c:pt idx="4">
                  <c:v>490135263.29226345</c:v>
                </c:pt>
                <c:pt idx="5">
                  <c:v>442592142.75291389</c:v>
                </c:pt>
                <c:pt idx="6">
                  <c:v>418249574.90150368</c:v>
                </c:pt>
              </c:numCache>
            </c:numRef>
          </c:val>
          <c:extLst>
            <c:ext xmlns:c16="http://schemas.microsoft.com/office/drawing/2014/chart" uri="{C3380CC4-5D6E-409C-BE32-E72D297353CC}">
              <c16:uniqueId val="{00000001-A247-4559-BE79-19F4792A9E4E}"/>
            </c:ext>
          </c:extLst>
        </c:ser>
        <c:ser>
          <c:idx val="4"/>
          <c:order val="2"/>
          <c:tx>
            <c:strRef>
              <c:f>'6.  PA Summary and ET'!$C$9</c:f>
              <c:strCache>
                <c:ptCount val="1"/>
                <c:pt idx="0">
                  <c:v>Complete Front End PA</c:v>
                </c:pt>
              </c:strCache>
            </c:strRef>
          </c:tx>
          <c:spPr>
            <a:solidFill>
              <a:schemeClr val="dk1">
                <a:tint val="30000"/>
              </a:schemeClr>
            </a:solidFill>
            <a:ln>
              <a:noFill/>
            </a:ln>
            <a:effectLst/>
          </c:spPr>
          <c:cat>
            <c:numRef>
              <c:f>'6.  PA Summary and ET'!$L$6:$R$6</c:f>
              <c:numCache>
                <c:formatCode>General</c:formatCode>
                <c:ptCount val="7"/>
                <c:pt idx="0">
                  <c:v>2018</c:v>
                </c:pt>
                <c:pt idx="1">
                  <c:v>2019</c:v>
                </c:pt>
                <c:pt idx="2">
                  <c:v>2020</c:v>
                </c:pt>
                <c:pt idx="3">
                  <c:v>2021</c:v>
                </c:pt>
                <c:pt idx="4">
                  <c:v>2022</c:v>
                </c:pt>
                <c:pt idx="5">
                  <c:v>2023</c:v>
                </c:pt>
                <c:pt idx="6">
                  <c:v>2024</c:v>
                </c:pt>
              </c:numCache>
            </c:numRef>
          </c:cat>
          <c:val>
            <c:numRef>
              <c:f>'6.  PA Summary and ET'!$L$9:$R$9</c:f>
              <c:numCache>
                <c:formatCode>"$"#,##0,,\ "M"</c:formatCode>
                <c:ptCount val="7"/>
                <c:pt idx="0">
                  <c:v>971270400</c:v>
                </c:pt>
                <c:pt idx="1">
                  <c:v>954457772</c:v>
                </c:pt>
                <c:pt idx="2">
                  <c:v>1122667342.1759999</c:v>
                </c:pt>
                <c:pt idx="3">
                  <c:v>1334298499.7522762</c:v>
                </c:pt>
                <c:pt idx="4">
                  <c:v>1454710812.7512782</c:v>
                </c:pt>
                <c:pt idx="5">
                  <c:v>1498984127.5258031</c:v>
                </c:pt>
                <c:pt idx="6">
                  <c:v>1606834096.5681071</c:v>
                </c:pt>
              </c:numCache>
            </c:numRef>
          </c:val>
          <c:extLst>
            <c:ext xmlns:c16="http://schemas.microsoft.com/office/drawing/2014/chart" uri="{C3380CC4-5D6E-409C-BE32-E72D297353CC}">
              <c16:uniqueId val="{00000003-A247-4559-BE79-19F4792A9E4E}"/>
            </c:ext>
          </c:extLst>
        </c:ser>
        <c:ser>
          <c:idx val="5"/>
          <c:order val="3"/>
          <c:tx>
            <c:strRef>
              <c:f>'6.  PA Summary and ET'!$C$10</c:f>
              <c:strCache>
                <c:ptCount val="1"/>
                <c:pt idx="0">
                  <c:v>Discrete PA</c:v>
                </c:pt>
              </c:strCache>
            </c:strRef>
          </c:tx>
          <c:spPr>
            <a:solidFill>
              <a:schemeClr val="dk1">
                <a:tint val="60000"/>
              </a:schemeClr>
            </a:solidFill>
            <a:ln>
              <a:noFill/>
            </a:ln>
            <a:effectLst/>
          </c:spPr>
          <c:cat>
            <c:numRef>
              <c:f>'6.  PA Summary and ET'!$L$6:$R$6</c:f>
              <c:numCache>
                <c:formatCode>General</c:formatCode>
                <c:ptCount val="7"/>
                <c:pt idx="0">
                  <c:v>2018</c:v>
                </c:pt>
                <c:pt idx="1">
                  <c:v>2019</c:v>
                </c:pt>
                <c:pt idx="2">
                  <c:v>2020</c:v>
                </c:pt>
                <c:pt idx="3">
                  <c:v>2021</c:v>
                </c:pt>
                <c:pt idx="4">
                  <c:v>2022</c:v>
                </c:pt>
                <c:pt idx="5">
                  <c:v>2023</c:v>
                </c:pt>
                <c:pt idx="6">
                  <c:v>2024</c:v>
                </c:pt>
              </c:numCache>
            </c:numRef>
          </c:cat>
          <c:val>
            <c:numRef>
              <c:f>'6.  PA Summary and ET'!$L$10:$R$10</c:f>
              <c:numCache>
                <c:formatCode>"$"#,##0,,\ "M"</c:formatCode>
                <c:ptCount val="7"/>
                <c:pt idx="0">
                  <c:v>1263101683.5267501</c:v>
                </c:pt>
                <c:pt idx="1">
                  <c:v>1066369695.6164951</c:v>
                </c:pt>
                <c:pt idx="2">
                  <c:v>957422720.55424714</c:v>
                </c:pt>
                <c:pt idx="3">
                  <c:v>864455390.97917974</c:v>
                </c:pt>
                <c:pt idx="4">
                  <c:v>797899938.67546391</c:v>
                </c:pt>
                <c:pt idx="5">
                  <c:v>733692064.25917387</c:v>
                </c:pt>
                <c:pt idx="6">
                  <c:v>669576174.05750549</c:v>
                </c:pt>
              </c:numCache>
            </c:numRef>
          </c:val>
          <c:extLst>
            <c:ext xmlns:c16="http://schemas.microsoft.com/office/drawing/2014/chart" uri="{C3380CC4-5D6E-409C-BE32-E72D297353CC}">
              <c16:uniqueId val="{00000004-A247-4559-BE79-19F4792A9E4E}"/>
            </c:ext>
          </c:extLst>
        </c:ser>
        <c:dLbls>
          <c:showLegendKey val="0"/>
          <c:showVal val="0"/>
          <c:showCatName val="0"/>
          <c:showSerName val="0"/>
          <c:showPercent val="0"/>
          <c:showBubbleSize val="0"/>
        </c:dLbls>
        <c:axId val="465045024"/>
        <c:axId val="465045416"/>
      </c:areaChart>
      <c:catAx>
        <c:axId val="465045024"/>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crossAx val="465045416"/>
        <c:crosses val="autoZero"/>
        <c:auto val="1"/>
        <c:lblAlgn val="ctr"/>
        <c:lblOffset val="100"/>
        <c:noMultiLvlLbl val="0"/>
      </c:catAx>
      <c:valAx>
        <c:axId val="465045416"/>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100" b="1" i="0" u="none" strike="noStrike" kern="1200" baseline="0">
                    <a:solidFill>
                      <a:schemeClr val="tx1"/>
                    </a:solidFill>
                    <a:latin typeface="Candara" pitchFamily="34" charset="0"/>
                    <a:ea typeface="+mn-ea"/>
                    <a:cs typeface="+mn-cs"/>
                  </a:defRPr>
                </a:pPr>
                <a:r>
                  <a:rPr lang="en-US"/>
                  <a:t>PA Revenue </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solidFill>
                  <a:latin typeface="Candara" pitchFamily="34" charset="0"/>
                  <a:ea typeface="+mn-ea"/>
                  <a:cs typeface="+mn-cs"/>
                </a:defRPr>
              </a:pPr>
              <a:endParaRPr lang="en-US"/>
            </a:p>
          </c:txPr>
        </c:title>
        <c:numFmt formatCode="&quot;$&quot;#,##0.0,,,\ &quot; B&quot;"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crossAx val="465045024"/>
        <c:crosses val="autoZero"/>
        <c:crossBetween val="midCat"/>
      </c:valAx>
      <c:spPr>
        <a:solidFill>
          <a:schemeClr val="bg1"/>
        </a:solidFill>
        <a:ln>
          <a:noFill/>
        </a:ln>
        <a:effectLst/>
      </c:spPr>
    </c:plotArea>
    <c:legend>
      <c:legendPos val="r"/>
      <c:layout>
        <c:manualLayout>
          <c:xMode val="edge"/>
          <c:yMode val="edge"/>
          <c:x val="0.78802857073342969"/>
          <c:y val="4.6434097242752707E-2"/>
          <c:w val="0.20988910761154855"/>
          <c:h val="0.8341329087435958"/>
        </c:manualLayout>
      </c:layout>
      <c:overlay val="1"/>
      <c:spPr>
        <a:solidFill>
          <a:schemeClr val="bg1"/>
        </a:solidFill>
        <a:ln>
          <a:noFill/>
        </a:ln>
        <a:effectLst/>
      </c:spPr>
      <c:txPr>
        <a:bodyPr rot="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legend>
    <c:plotVisOnly val="1"/>
    <c:dispBlanksAs val="zero"/>
    <c:showDLblsOverMax val="0"/>
  </c:chart>
  <c:spPr>
    <a:solidFill>
      <a:schemeClr val="bg1"/>
    </a:solidFill>
    <a:ln w="9525" cap="flat" cmpd="sng" algn="ctr">
      <a:noFill/>
      <a:prstDash val="solid"/>
      <a:round/>
    </a:ln>
    <a:effectLst/>
  </c:spPr>
  <c:txPr>
    <a:bodyPr/>
    <a:lstStyle/>
    <a:p>
      <a:pPr>
        <a:defRPr sz="1100">
          <a:latin typeface="Candara" pitchFamily="34" charset="0"/>
        </a:defRPr>
      </a:pPr>
      <a:endParaRPr lang="en-US"/>
    </a:p>
  </c:txPr>
  <c:printSettings>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6994855358703831"/>
          <c:y val="5.1400655069022999E-2"/>
          <c:w val="0.56309536307961505"/>
          <c:h val="0.8326195683872849"/>
        </c:manualLayout>
      </c:layout>
      <c:barChart>
        <c:barDir val="col"/>
        <c:grouping val="stacked"/>
        <c:varyColors val="0"/>
        <c:ser>
          <c:idx val="0"/>
          <c:order val="0"/>
          <c:tx>
            <c:strRef>
              <c:f>'1. Terminal forecast'!$C$88</c:f>
              <c:strCache>
                <c:ptCount val="1"/>
                <c:pt idx="0">
                  <c:v>GSM/EDGE only</c:v>
                </c:pt>
              </c:strCache>
            </c:strRef>
          </c:tx>
          <c:spPr>
            <a:solidFill>
              <a:schemeClr val="accent1">
                <a:shade val="44000"/>
              </a:schemeClr>
            </a:solidFill>
            <a:ln>
              <a:noFill/>
            </a:ln>
            <a:effectLst/>
          </c:spPr>
          <c:invertIfNegative val="0"/>
          <c:cat>
            <c:numRef>
              <c:extLst>
                <c:ext xmlns:c15="http://schemas.microsoft.com/office/drawing/2012/chart" uri="{02D57815-91ED-43cb-92C2-25804820EDAC}">
                  <c15:fullRef>
                    <c15:sqref>'1. Terminal forecast'!$D$87:$R$87</c15:sqref>
                  </c15:fullRef>
                </c:ext>
              </c:extLst>
              <c:f>('1. Terminal forecast'!$D$87:$G$87,'1. Terminal forecast'!$L$87:$R$87)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'1. Terminal forecast'!$D$88:$R$88</c15:sqref>
                  </c15:fullRef>
                </c:ext>
              </c:extLst>
              <c:f>('1. Terminal forecast'!$D$88:$G$88,'1. Terminal forecast'!$L$88:$R$88)</c:f>
              <c:numCache>
                <c:formatCode>#,##0,,"M"</c:formatCode>
                <c:ptCount val="7"/>
                <c:pt idx="0">
                  <c:v>170733604.49145925</c:v>
                </c:pt>
                <c:pt idx="1">
                  <c:v>122505841.46146469</c:v>
                </c:pt>
                <c:pt idx="2">
                  <c:v>102815226.48362261</c:v>
                </c:pt>
                <c:pt idx="3">
                  <c:v>87661036.818090171</c:v>
                </c:pt>
                <c:pt idx="4">
                  <c:v>72269814.005218133</c:v>
                </c:pt>
                <c:pt idx="5">
                  <c:v>52000000</c:v>
                </c:pt>
                <c:pt idx="6">
                  <c:v>40000000</c:v>
                </c:pt>
              </c:numCache>
            </c:numRef>
          </c:val>
          <c:extLst>
            <c:ext xmlns:c16="http://schemas.microsoft.com/office/drawing/2014/chart" uri="{C3380CC4-5D6E-409C-BE32-E72D297353CC}">
              <c16:uniqueId val="{00000000-1E55-45B7-81CF-AFA297EFF15C}"/>
            </c:ext>
          </c:extLst>
        </c:ser>
        <c:ser>
          <c:idx val="1"/>
          <c:order val="1"/>
          <c:tx>
            <c:strRef>
              <c:f>'1. Terminal forecast'!$C$89</c:f>
              <c:strCache>
                <c:ptCount val="1"/>
                <c:pt idx="0">
                  <c:v>CDMA/EVDO only</c:v>
                </c:pt>
              </c:strCache>
            </c:strRef>
          </c:tx>
          <c:spPr>
            <a:solidFill>
              <a:schemeClr val="bg1">
                <a:lumMod val="85000"/>
              </a:schemeClr>
            </a:solidFill>
            <a:ln>
              <a:noFill/>
            </a:ln>
            <a:effectLst/>
          </c:spPr>
          <c:invertIfNegative val="0"/>
          <c:cat>
            <c:numRef>
              <c:extLst>
                <c:ext xmlns:c15="http://schemas.microsoft.com/office/drawing/2012/chart" uri="{02D57815-91ED-43cb-92C2-25804820EDAC}">
                  <c15:fullRef>
                    <c15:sqref>'1. Terminal forecast'!$D$87:$R$87</c15:sqref>
                  </c15:fullRef>
                </c:ext>
              </c:extLst>
              <c:f>('1. Terminal forecast'!$D$87:$G$87,'1. Terminal forecast'!$L$87:$R$87)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'1. Terminal forecast'!$D$89:$R$89</c15:sqref>
                  </c15:fullRef>
                </c:ext>
              </c:extLst>
              <c:f>('1. Terminal forecast'!$D$89:$G$89,'1. Terminal forecast'!$L$89:$R$89)</c:f>
              <c:numCache>
                <c:formatCode>#,##0,,"M"</c:formatCode>
                <c:ptCount val="7"/>
                <c:pt idx="0">
                  <c:v>5083360.4491459252</c:v>
                </c:pt>
                <c:pt idx="1">
                  <c:v>0</c:v>
                </c:pt>
                <c:pt idx="2">
                  <c:v>0</c:v>
                </c:pt>
                <c:pt idx="3">
                  <c:v>0</c:v>
                </c:pt>
                <c:pt idx="4">
                  <c:v>0</c:v>
                </c:pt>
                <c:pt idx="5">
                  <c:v>0</c:v>
                </c:pt>
                <c:pt idx="6">
                  <c:v>0</c:v>
                </c:pt>
              </c:numCache>
            </c:numRef>
          </c:val>
          <c:extLst>
            <c:ext xmlns:c16="http://schemas.microsoft.com/office/drawing/2014/chart" uri="{C3380CC4-5D6E-409C-BE32-E72D297353CC}">
              <c16:uniqueId val="{00000001-1E55-45B7-81CF-AFA297EFF15C}"/>
            </c:ext>
          </c:extLst>
        </c:ser>
        <c:ser>
          <c:idx val="2"/>
          <c:order val="2"/>
          <c:tx>
            <c:strRef>
              <c:f>'1. Terminal forecast'!$C$90</c:f>
              <c:strCache>
                <c:ptCount val="1"/>
                <c:pt idx="0">
                  <c:v>WCDMA/HSPA</c:v>
                </c:pt>
              </c:strCache>
            </c:strRef>
          </c:tx>
          <c:spPr>
            <a:solidFill>
              <a:schemeClr val="accent1">
                <a:shade val="72000"/>
              </a:schemeClr>
            </a:solidFill>
            <a:ln>
              <a:noFill/>
            </a:ln>
            <a:effectLst/>
          </c:spPr>
          <c:invertIfNegative val="0"/>
          <c:cat>
            <c:numRef>
              <c:extLst>
                <c:ext xmlns:c15="http://schemas.microsoft.com/office/drawing/2012/chart" uri="{02D57815-91ED-43cb-92C2-25804820EDAC}">
                  <c15:fullRef>
                    <c15:sqref>'1. Terminal forecast'!$D$87:$R$87</c15:sqref>
                  </c15:fullRef>
                </c:ext>
              </c:extLst>
              <c:f>('1. Terminal forecast'!$D$87:$G$87,'1. Terminal forecast'!$L$87:$R$87)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'1. Terminal forecast'!$D$90:$R$90</c15:sqref>
                  </c15:fullRef>
                </c:ext>
              </c:extLst>
              <c:f>('1. Terminal forecast'!$D$90:$G$90,'1. Terminal forecast'!$L$90:$R$90)</c:f>
              <c:numCache>
                <c:formatCode>#,##0,,"M"</c:formatCode>
                <c:ptCount val="7"/>
                <c:pt idx="0">
                  <c:v>528717604.49145931</c:v>
                </c:pt>
                <c:pt idx="1">
                  <c:v>416653076.21921974</c:v>
                </c:pt>
                <c:pt idx="2">
                  <c:v>251481929.05934495</c:v>
                </c:pt>
                <c:pt idx="3">
                  <c:v>135445356.49090791</c:v>
                </c:pt>
                <c:pt idx="4">
                  <c:v>73753355.973356545</c:v>
                </c:pt>
                <c:pt idx="5">
                  <c:v>61519686.240000017</c:v>
                </c:pt>
                <c:pt idx="6">
                  <c:v>64204629.258643411</c:v>
                </c:pt>
              </c:numCache>
            </c:numRef>
          </c:val>
          <c:extLst>
            <c:ext xmlns:c16="http://schemas.microsoft.com/office/drawing/2014/chart" uri="{C3380CC4-5D6E-409C-BE32-E72D297353CC}">
              <c16:uniqueId val="{00000002-1E55-45B7-81CF-AFA297EFF15C}"/>
            </c:ext>
          </c:extLst>
        </c:ser>
        <c:ser>
          <c:idx val="3"/>
          <c:order val="3"/>
          <c:tx>
            <c:strRef>
              <c:f>'1. Terminal forecast'!$C$91</c:f>
              <c:strCache>
                <c:ptCount val="1"/>
                <c:pt idx="0">
                  <c:v>TD-SCDMA</c:v>
                </c:pt>
              </c:strCache>
            </c:strRef>
          </c:tx>
          <c:spPr>
            <a:solidFill>
              <a:schemeClr val="accent1">
                <a:shade val="86000"/>
              </a:schemeClr>
            </a:solidFill>
            <a:ln>
              <a:noFill/>
            </a:ln>
            <a:effectLst/>
          </c:spPr>
          <c:invertIfNegative val="0"/>
          <c:cat>
            <c:numRef>
              <c:extLst>
                <c:ext xmlns:c15="http://schemas.microsoft.com/office/drawing/2012/chart" uri="{02D57815-91ED-43cb-92C2-25804820EDAC}">
                  <c15:fullRef>
                    <c15:sqref>'1. Terminal forecast'!$D$87:$R$87</c15:sqref>
                  </c15:fullRef>
                </c:ext>
              </c:extLst>
              <c:f>('1. Terminal forecast'!$D$87:$G$87,'1. Terminal forecast'!$L$87:$R$87)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'1. Terminal forecast'!$D$91:$R$91</c15:sqref>
                  </c15:fullRef>
                </c:ext>
              </c:extLst>
              <c:f>('1. Terminal forecast'!$D$91:$G$91,'1. Terminal forecast'!$L$91:$R$91)</c:f>
              <c:numCache>
                <c:formatCode>#,##0,,"M"</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3-1E55-45B7-81CF-AFA297EFF15C}"/>
            </c:ext>
          </c:extLst>
        </c:ser>
        <c:ser>
          <c:idx val="4"/>
          <c:order val="4"/>
          <c:tx>
            <c:strRef>
              <c:f>'1. Terminal forecast'!$C$92</c:f>
              <c:strCache>
                <c:ptCount val="1"/>
                <c:pt idx="0">
                  <c:v>TD-LTE </c:v>
                </c:pt>
              </c:strCache>
            </c:strRef>
          </c:tx>
          <c:spPr>
            <a:solidFill>
              <a:schemeClr val="tx1"/>
            </a:solidFill>
            <a:ln>
              <a:noFill/>
            </a:ln>
            <a:effectLst/>
          </c:spPr>
          <c:invertIfNegative val="0"/>
          <c:cat>
            <c:numRef>
              <c:extLst>
                <c:ext xmlns:c15="http://schemas.microsoft.com/office/drawing/2012/chart" uri="{02D57815-91ED-43cb-92C2-25804820EDAC}">
                  <c15:fullRef>
                    <c15:sqref>'1. Terminal forecast'!$D$87:$R$87</c15:sqref>
                  </c15:fullRef>
                </c:ext>
              </c:extLst>
              <c:f>('1. Terminal forecast'!$D$87:$G$87,'1. Terminal forecast'!$L$87:$R$87)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'1. Terminal forecast'!$D$92:$R$92</c15:sqref>
                  </c15:fullRef>
                </c:ext>
              </c:extLst>
              <c:f>('1. Terminal forecast'!$D$92:$G$92,'1. Terminal forecast'!$L$92:$R$92)</c:f>
              <c:numCache>
                <c:formatCode>#,##0,,"M"</c:formatCode>
                <c:ptCount val="7"/>
                <c:pt idx="0">
                  <c:v>563684666.97860897</c:v>
                </c:pt>
                <c:pt idx="1">
                  <c:v>542080785.97300708</c:v>
                </c:pt>
                <c:pt idx="2">
                  <c:v>509652661.32392472</c:v>
                </c:pt>
                <c:pt idx="3">
                  <c:v>486682927.69879216</c:v>
                </c:pt>
                <c:pt idx="4">
                  <c:v>466381667.88120759</c:v>
                </c:pt>
                <c:pt idx="5">
                  <c:v>384995535.265625</c:v>
                </c:pt>
                <c:pt idx="6">
                  <c:v>355255312.02890629</c:v>
                </c:pt>
              </c:numCache>
            </c:numRef>
          </c:val>
          <c:extLst>
            <c:ext xmlns:c16="http://schemas.microsoft.com/office/drawing/2014/chart" uri="{C3380CC4-5D6E-409C-BE32-E72D297353CC}">
              <c16:uniqueId val="{00000004-1E55-45B7-81CF-AFA297EFF15C}"/>
            </c:ext>
          </c:extLst>
        </c:ser>
        <c:ser>
          <c:idx val="5"/>
          <c:order val="5"/>
          <c:tx>
            <c:strRef>
              <c:f>'1. Terminal forecast'!$C$93</c:f>
              <c:strCache>
                <c:ptCount val="1"/>
                <c:pt idx="0">
                  <c:v>LTE-FDD</c:v>
                </c:pt>
              </c:strCache>
            </c:strRef>
          </c:tx>
          <c:spPr>
            <a:solidFill>
              <a:schemeClr val="accent1">
                <a:tint val="86000"/>
              </a:schemeClr>
            </a:solidFill>
            <a:ln>
              <a:noFill/>
            </a:ln>
            <a:effectLst/>
          </c:spPr>
          <c:invertIfNegative val="0"/>
          <c:cat>
            <c:numRef>
              <c:extLst>
                <c:ext xmlns:c15="http://schemas.microsoft.com/office/drawing/2012/chart" uri="{02D57815-91ED-43cb-92C2-25804820EDAC}">
                  <c15:fullRef>
                    <c15:sqref>'1. Terminal forecast'!$D$87:$R$87</c15:sqref>
                  </c15:fullRef>
                </c:ext>
              </c:extLst>
              <c:f>('1. Terminal forecast'!$D$87:$G$87,'1. Terminal forecast'!$L$87:$R$87)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'1. Terminal forecast'!$D$93:$R$93</c15:sqref>
                  </c15:fullRef>
                </c:ext>
              </c:extLst>
              <c:f>('1. Terminal forecast'!$D$93:$G$93,'1. Terminal forecast'!$L$93:$R$93)</c:f>
              <c:numCache>
                <c:formatCode>#,##0,,"M"</c:formatCode>
                <c:ptCount val="7"/>
                <c:pt idx="0">
                  <c:v>925756825.89248574</c:v>
                </c:pt>
                <c:pt idx="1">
                  <c:v>1020352298.6331003</c:v>
                </c:pt>
                <c:pt idx="2">
                  <c:v>1063289974.9281859</c:v>
                </c:pt>
                <c:pt idx="3">
                  <c:v>1094344540.1397433</c:v>
                </c:pt>
                <c:pt idx="4">
                  <c:v>1109603298.1345496</c:v>
                </c:pt>
                <c:pt idx="5">
                  <c:v>1117651444.0516295</c:v>
                </c:pt>
                <c:pt idx="6">
                  <c:v>1143980950.0005207</c:v>
                </c:pt>
              </c:numCache>
            </c:numRef>
          </c:val>
          <c:extLst>
            <c:ext xmlns:c16="http://schemas.microsoft.com/office/drawing/2014/chart" uri="{C3380CC4-5D6E-409C-BE32-E72D297353CC}">
              <c16:uniqueId val="{00000005-1E55-45B7-81CF-AFA297EFF15C}"/>
            </c:ext>
          </c:extLst>
        </c:ser>
        <c:ser>
          <c:idx val="8"/>
          <c:order val="6"/>
          <c:tx>
            <c:strRef>
              <c:f>'1. Terminal forecast'!$C$94</c:f>
              <c:strCache>
                <c:ptCount val="1"/>
                <c:pt idx="0">
                  <c:v>NB-IoT</c:v>
                </c:pt>
              </c:strCache>
            </c:strRef>
          </c:tx>
          <c:spPr>
            <a:solidFill>
              <a:schemeClr val="bg2">
                <a:lumMod val="50000"/>
              </a:schemeClr>
            </a:solidFill>
            <a:ln>
              <a:noFill/>
            </a:ln>
            <a:effectLst/>
          </c:spPr>
          <c:invertIfNegative val="0"/>
          <c:cat>
            <c:numRef>
              <c:extLst>
                <c:ext xmlns:c15="http://schemas.microsoft.com/office/drawing/2012/chart" uri="{02D57815-91ED-43cb-92C2-25804820EDAC}">
                  <c15:fullRef>
                    <c15:sqref>'1. Terminal forecast'!$D$87:$R$87</c15:sqref>
                  </c15:fullRef>
                </c:ext>
              </c:extLst>
              <c:f>('1. Terminal forecast'!$D$87:$G$87,'1. Terminal forecast'!$L$87:$R$87)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'1. Terminal forecast'!$D$94:$R$94</c15:sqref>
                  </c15:fullRef>
                </c:ext>
              </c:extLst>
              <c:f>('1. Terminal forecast'!$D$94:$G$94,'1. Terminal forecast'!$L$94:$R$94)</c:f>
              <c:numCache>
                <c:formatCode>#,##0,,"M"</c:formatCode>
                <c:ptCount val="7"/>
                <c:pt idx="0">
                  <c:v>25146812.198175251</c:v>
                </c:pt>
                <c:pt idx="1">
                  <c:v>37101612.511303186</c:v>
                </c:pt>
                <c:pt idx="2">
                  <c:v>65321302.428790122</c:v>
                </c:pt>
                <c:pt idx="3">
                  <c:v>99900655.762558699</c:v>
                </c:pt>
                <c:pt idx="4">
                  <c:v>142201895.21041343</c:v>
                </c:pt>
                <c:pt idx="5">
                  <c:v>202628189.56647563</c:v>
                </c:pt>
                <c:pt idx="6">
                  <c:v>268775605.87616801</c:v>
                </c:pt>
              </c:numCache>
            </c:numRef>
          </c:val>
          <c:extLst>
            <c:ext xmlns:c16="http://schemas.microsoft.com/office/drawing/2014/chart" uri="{C3380CC4-5D6E-409C-BE32-E72D297353CC}">
              <c16:uniqueId val="{00000006-1E55-45B7-81CF-AFA297EFF15C}"/>
            </c:ext>
          </c:extLst>
        </c:ser>
        <c:ser>
          <c:idx val="6"/>
          <c:order val="7"/>
          <c:tx>
            <c:strRef>
              <c:f>'1. Terminal forecast'!$C$95</c:f>
              <c:strCache>
                <c:ptCount val="1"/>
                <c:pt idx="0">
                  <c:v>5G &lt; 6 GHz</c:v>
                </c:pt>
              </c:strCache>
            </c:strRef>
          </c:tx>
          <c:spPr>
            <a:solidFill>
              <a:srgbClr val="AF1C11"/>
            </a:solidFill>
            <a:ln>
              <a:noFill/>
            </a:ln>
            <a:effectLst/>
          </c:spPr>
          <c:invertIfNegative val="0"/>
          <c:cat>
            <c:numRef>
              <c:extLst>
                <c:ext xmlns:c15="http://schemas.microsoft.com/office/drawing/2012/chart" uri="{02D57815-91ED-43cb-92C2-25804820EDAC}">
                  <c15:fullRef>
                    <c15:sqref>'1. Terminal forecast'!$D$87:$R$87</c15:sqref>
                  </c15:fullRef>
                </c:ext>
              </c:extLst>
              <c:f>('1. Terminal forecast'!$D$87:$G$87,'1. Terminal forecast'!$L$87:$R$87)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'1. Terminal forecast'!$D$95:$R$95</c15:sqref>
                  </c15:fullRef>
                </c:ext>
              </c:extLst>
              <c:f>('1. Terminal forecast'!$D$95:$G$95,'1. Terminal forecast'!$L$95:$R$95)</c:f>
              <c:numCache>
                <c:formatCode>#,##0,,"M"</c:formatCode>
                <c:ptCount val="7"/>
                <c:pt idx="0">
                  <c:v>25000</c:v>
                </c:pt>
                <c:pt idx="1">
                  <c:v>84400000</c:v>
                </c:pt>
                <c:pt idx="2">
                  <c:v>252134590.24536529</c:v>
                </c:pt>
                <c:pt idx="3">
                  <c:v>405251356.22609299</c:v>
                </c:pt>
                <c:pt idx="4">
                  <c:v>551223035.74920523</c:v>
                </c:pt>
                <c:pt idx="5">
                  <c:v>708932604.70944905</c:v>
                </c:pt>
                <c:pt idx="6">
                  <c:v>867102094.74280095</c:v>
                </c:pt>
              </c:numCache>
            </c:numRef>
          </c:val>
          <c:extLst>
            <c:ext xmlns:c16="http://schemas.microsoft.com/office/drawing/2014/chart" uri="{C3380CC4-5D6E-409C-BE32-E72D297353CC}">
              <c16:uniqueId val="{00000007-1E55-45B7-81CF-AFA297EFF15C}"/>
            </c:ext>
          </c:extLst>
        </c:ser>
        <c:ser>
          <c:idx val="7"/>
          <c:order val="8"/>
          <c:tx>
            <c:strRef>
              <c:f>'1. Terminal forecast'!$C$96</c:f>
              <c:strCache>
                <c:ptCount val="1"/>
                <c:pt idx="0">
                  <c:v>5G &gt; 20 GHz</c:v>
                </c:pt>
              </c:strCache>
            </c:strRef>
          </c:tx>
          <c:spPr>
            <a:solidFill>
              <a:schemeClr val="bg2">
                <a:lumMod val="25000"/>
              </a:schemeClr>
            </a:solidFill>
            <a:ln>
              <a:noFill/>
            </a:ln>
            <a:effectLst/>
          </c:spPr>
          <c:invertIfNegative val="0"/>
          <c:cat>
            <c:numRef>
              <c:extLst>
                <c:ext xmlns:c15="http://schemas.microsoft.com/office/drawing/2012/chart" uri="{02D57815-91ED-43cb-92C2-25804820EDAC}">
                  <c15:fullRef>
                    <c15:sqref>'1. Terminal forecast'!$D$87:$R$87</c15:sqref>
                  </c15:fullRef>
                </c:ext>
              </c:extLst>
              <c:f>('1. Terminal forecast'!$D$87:$G$87,'1. Terminal forecast'!$L$87:$R$87)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'1. Terminal forecast'!$D$96:$R$96</c15:sqref>
                  </c15:fullRef>
                </c:ext>
              </c:extLst>
              <c:f>('1. Terminal forecast'!$D$96:$G$96,'1. Terminal forecast'!$L$96:$R$96)</c:f>
              <c:numCache>
                <c:formatCode>#,##0,,"M"</c:formatCode>
                <c:ptCount val="7"/>
                <c:pt idx="0">
                  <c:v>100000</c:v>
                </c:pt>
                <c:pt idx="1">
                  <c:v>1200000</c:v>
                </c:pt>
                <c:pt idx="2">
                  <c:v>7000000</c:v>
                </c:pt>
                <c:pt idx="3">
                  <c:v>30000000</c:v>
                </c:pt>
                <c:pt idx="4">
                  <c:v>73000000</c:v>
                </c:pt>
                <c:pt idx="5">
                  <c:v>114000000</c:v>
                </c:pt>
                <c:pt idx="6">
                  <c:v>155000000</c:v>
                </c:pt>
              </c:numCache>
            </c:numRef>
          </c:val>
          <c:extLst>
            <c:ext xmlns:c16="http://schemas.microsoft.com/office/drawing/2014/chart" uri="{C3380CC4-5D6E-409C-BE32-E72D297353CC}">
              <c16:uniqueId val="{00000008-1E55-45B7-81CF-AFA297EFF15C}"/>
            </c:ext>
          </c:extLst>
        </c:ser>
        <c:dLbls>
          <c:showLegendKey val="0"/>
          <c:showVal val="0"/>
          <c:showCatName val="0"/>
          <c:showSerName val="0"/>
          <c:showPercent val="0"/>
          <c:showBubbleSize val="0"/>
        </c:dLbls>
        <c:gapWidth val="150"/>
        <c:overlap val="100"/>
        <c:axId val="458027912"/>
        <c:axId val="458028304"/>
      </c:barChart>
      <c:catAx>
        <c:axId val="458027912"/>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crossAx val="458028304"/>
        <c:crosses val="autoZero"/>
        <c:auto val="1"/>
        <c:lblAlgn val="ctr"/>
        <c:lblOffset val="100"/>
        <c:noMultiLvlLbl val="0"/>
      </c:catAx>
      <c:valAx>
        <c:axId val="458028304"/>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100" b="1" i="0" u="none" strike="noStrike" kern="1200" baseline="0">
                    <a:solidFill>
                      <a:schemeClr val="tx1"/>
                    </a:solidFill>
                    <a:latin typeface="Candara" pitchFamily="34" charset="0"/>
                    <a:ea typeface="+mn-ea"/>
                    <a:cs typeface="+mn-cs"/>
                  </a:defRPr>
                </a:pPr>
                <a:r>
                  <a:rPr lang="en-US"/>
                  <a:t>Mobile Terminals Shipped</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solidFill>
                  <a:latin typeface="Candara" pitchFamily="34" charset="0"/>
                  <a:ea typeface="+mn-ea"/>
                  <a:cs typeface="+mn-cs"/>
                </a:defRPr>
              </a:pPr>
              <a:endParaRPr lang="en-US"/>
            </a:p>
          </c:txPr>
        </c:title>
        <c:numFmt formatCode="#,##0,,\ &quot;M&quot;"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crossAx val="458027912"/>
        <c:crosses val="autoZero"/>
        <c:crossBetween val="between"/>
      </c:valAx>
      <c:spPr>
        <a:solidFill>
          <a:schemeClr val="bg1"/>
        </a:solidFill>
        <a:ln>
          <a:noFill/>
        </a:ln>
        <a:effectLst/>
      </c:spPr>
    </c:plotArea>
    <c:legend>
      <c:legendPos val="r"/>
      <c:layout>
        <c:manualLayout>
          <c:xMode val="edge"/>
          <c:yMode val="edge"/>
          <c:x val="0.75405484073188944"/>
          <c:y val="2.88494664760044E-2"/>
          <c:w val="0.19590234052414882"/>
          <c:h val="0.93902454197508778"/>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manualLayout>
          <c:layoutTarget val="inner"/>
          <c:xMode val="edge"/>
          <c:yMode val="edge"/>
          <c:x val="0.16428018372703412"/>
          <c:y val="5.1400554097404488E-2"/>
          <c:w val="0.6155809273840771"/>
          <c:h val="0.8326195683872849"/>
        </c:manualLayout>
      </c:layout>
      <c:areaChart>
        <c:grouping val="stacked"/>
        <c:varyColors val="0"/>
        <c:ser>
          <c:idx val="2"/>
          <c:order val="1"/>
          <c:tx>
            <c:strRef>
              <c:f>'6.  PA Summary and ET'!$C$41</c:f>
              <c:strCache>
                <c:ptCount val="1"/>
                <c:pt idx="0">
                  <c:v>MMPA</c:v>
                </c:pt>
              </c:strCache>
            </c:strRef>
          </c:tx>
          <c:spPr>
            <a:solidFill>
              <a:schemeClr val="dk1">
                <a:tint val="75000"/>
              </a:schemeClr>
            </a:solidFill>
            <a:ln>
              <a:noFill/>
            </a:ln>
            <a:effectLst/>
          </c:spPr>
          <c:cat>
            <c:numRef>
              <c:f>'6.  PA Summary and ET'!$L$6:$R$6</c:f>
              <c:numCache>
                <c:formatCode>General</c:formatCode>
                <c:ptCount val="7"/>
                <c:pt idx="0">
                  <c:v>2018</c:v>
                </c:pt>
                <c:pt idx="1">
                  <c:v>2019</c:v>
                </c:pt>
                <c:pt idx="2">
                  <c:v>2020</c:v>
                </c:pt>
                <c:pt idx="3">
                  <c:v>2021</c:v>
                </c:pt>
                <c:pt idx="4">
                  <c:v>2022</c:v>
                </c:pt>
                <c:pt idx="5">
                  <c:v>2023</c:v>
                </c:pt>
                <c:pt idx="6">
                  <c:v>2024</c:v>
                </c:pt>
              </c:numCache>
            </c:numRef>
          </c:cat>
          <c:val>
            <c:numRef>
              <c:f>'6.  PA Summary and ET'!$L$41:$R$41</c:f>
              <c:numCache>
                <c:formatCode>"$"#,##0,," M"</c:formatCode>
                <c:ptCount val="7"/>
                <c:pt idx="0">
                  <c:v>26923828.96950075</c:v>
                </c:pt>
                <c:pt idx="1">
                  <c:v>36468326.339188762</c:v>
                </c:pt>
                <c:pt idx="2">
                  <c:v>45950091.187377855</c:v>
                </c:pt>
                <c:pt idx="3">
                  <c:v>51866165.427752748</c:v>
                </c:pt>
                <c:pt idx="4">
                  <c:v>58816231.595071614</c:v>
                </c:pt>
                <c:pt idx="5">
                  <c:v>61962899.985407948</c:v>
                </c:pt>
                <c:pt idx="6">
                  <c:v>66919931.984240592</c:v>
                </c:pt>
              </c:numCache>
            </c:numRef>
          </c:val>
          <c:extLst>
            <c:ext xmlns:c16="http://schemas.microsoft.com/office/drawing/2014/chart" uri="{C3380CC4-5D6E-409C-BE32-E72D297353CC}">
              <c16:uniqueId val="{00000001-42E5-41BA-AE09-1AE2329CA1AA}"/>
            </c:ext>
          </c:extLst>
        </c:ser>
        <c:ser>
          <c:idx val="4"/>
          <c:order val="2"/>
          <c:tx>
            <c:strRef>
              <c:f>'6.  PA Summary and ET'!$C$42</c:f>
              <c:strCache>
                <c:ptCount val="1"/>
                <c:pt idx="0">
                  <c:v>Complete Front End PA</c:v>
                </c:pt>
              </c:strCache>
            </c:strRef>
          </c:tx>
          <c:spPr>
            <a:solidFill>
              <a:schemeClr val="dk1">
                <a:tint val="30000"/>
              </a:schemeClr>
            </a:solidFill>
            <a:ln>
              <a:noFill/>
            </a:ln>
            <a:effectLst/>
          </c:spPr>
          <c:cat>
            <c:numRef>
              <c:f>'6.  PA Summary and ET'!$L$6:$R$6</c:f>
              <c:numCache>
                <c:formatCode>General</c:formatCode>
                <c:ptCount val="7"/>
                <c:pt idx="0">
                  <c:v>2018</c:v>
                </c:pt>
                <c:pt idx="1">
                  <c:v>2019</c:v>
                </c:pt>
                <c:pt idx="2">
                  <c:v>2020</c:v>
                </c:pt>
                <c:pt idx="3">
                  <c:v>2021</c:v>
                </c:pt>
                <c:pt idx="4">
                  <c:v>2022</c:v>
                </c:pt>
                <c:pt idx="5">
                  <c:v>2023</c:v>
                </c:pt>
                <c:pt idx="6">
                  <c:v>2024</c:v>
                </c:pt>
              </c:numCache>
            </c:numRef>
          </c:cat>
          <c:val>
            <c:numRef>
              <c:f>'6.  PA Summary and ET'!$L$42:$R$42</c:f>
              <c:numCache>
                <c:formatCode>"$"#,##0,," M"</c:formatCode>
                <c:ptCount val="7"/>
                <c:pt idx="0">
                  <c:v>660463872</c:v>
                </c:pt>
                <c:pt idx="1">
                  <c:v>649031284.96000004</c:v>
                </c:pt>
                <c:pt idx="2">
                  <c:v>808320486.36671984</c:v>
                </c:pt>
                <c:pt idx="3">
                  <c:v>1000723874.8142071</c:v>
                </c:pt>
                <c:pt idx="4">
                  <c:v>1134674433.945997</c:v>
                </c:pt>
                <c:pt idx="5">
                  <c:v>1214177143.2959006</c:v>
                </c:pt>
                <c:pt idx="6">
                  <c:v>1349740641.1172099</c:v>
                </c:pt>
              </c:numCache>
            </c:numRef>
          </c:val>
          <c:extLst>
            <c:ext xmlns:c16="http://schemas.microsoft.com/office/drawing/2014/chart" uri="{C3380CC4-5D6E-409C-BE32-E72D297353CC}">
              <c16:uniqueId val="{00000003-42E5-41BA-AE09-1AE2329CA1AA}"/>
            </c:ext>
          </c:extLst>
        </c:ser>
        <c:ser>
          <c:idx val="5"/>
          <c:order val="3"/>
          <c:tx>
            <c:strRef>
              <c:f>'6.  PA Summary and ET'!$C$43</c:f>
              <c:strCache>
                <c:ptCount val="1"/>
                <c:pt idx="0">
                  <c:v>Discrete PA</c:v>
                </c:pt>
              </c:strCache>
            </c:strRef>
          </c:tx>
          <c:spPr>
            <a:solidFill>
              <a:schemeClr val="dk1">
                <a:tint val="60000"/>
              </a:schemeClr>
            </a:solidFill>
            <a:ln>
              <a:noFill/>
            </a:ln>
            <a:effectLst/>
          </c:spPr>
          <c:cat>
            <c:numRef>
              <c:f>'6.  PA Summary and ET'!$L$6:$R$6</c:f>
              <c:numCache>
                <c:formatCode>General</c:formatCode>
                <c:ptCount val="7"/>
                <c:pt idx="0">
                  <c:v>2018</c:v>
                </c:pt>
                <c:pt idx="1">
                  <c:v>2019</c:v>
                </c:pt>
                <c:pt idx="2">
                  <c:v>2020</c:v>
                </c:pt>
                <c:pt idx="3">
                  <c:v>2021</c:v>
                </c:pt>
                <c:pt idx="4">
                  <c:v>2022</c:v>
                </c:pt>
                <c:pt idx="5">
                  <c:v>2023</c:v>
                </c:pt>
                <c:pt idx="6">
                  <c:v>2024</c:v>
                </c:pt>
              </c:numCache>
            </c:numRef>
          </c:cat>
          <c:val>
            <c:numRef>
              <c:f>'6.  PA Summary and ET'!$L$43:$R$43</c:f>
              <c:numCache>
                <c:formatCode>"$"#,##0,," M"</c:formatCode>
                <c:ptCount val="7"/>
                <c:pt idx="0">
                  <c:v>25262033.670535002</c:v>
                </c:pt>
                <c:pt idx="1">
                  <c:v>31991090.868494853</c:v>
                </c:pt>
                <c:pt idx="2">
                  <c:v>38296908.822169885</c:v>
                </c:pt>
                <c:pt idx="3">
                  <c:v>43222769.548958987</c:v>
                </c:pt>
                <c:pt idx="4">
                  <c:v>47873996.320527837</c:v>
                </c:pt>
                <c:pt idx="5">
                  <c:v>51358444.498142175</c:v>
                </c:pt>
                <c:pt idx="6">
                  <c:v>53566093.924600437</c:v>
                </c:pt>
              </c:numCache>
            </c:numRef>
          </c:val>
          <c:extLst>
            <c:ext xmlns:c16="http://schemas.microsoft.com/office/drawing/2014/chart" uri="{C3380CC4-5D6E-409C-BE32-E72D297353CC}">
              <c16:uniqueId val="{00000004-42E5-41BA-AE09-1AE2329CA1AA}"/>
            </c:ext>
          </c:extLst>
        </c:ser>
        <c:dLbls>
          <c:showLegendKey val="0"/>
          <c:showVal val="0"/>
          <c:showCatName val="0"/>
          <c:showSerName val="0"/>
          <c:showPercent val="0"/>
          <c:showBubbleSize val="0"/>
        </c:dLbls>
        <c:axId val="465046200"/>
        <c:axId val="465046592"/>
        <c:extLst>
          <c:ext xmlns:c15="http://schemas.microsoft.com/office/drawing/2012/chart" uri="{02D57815-91ED-43cb-92C2-25804820EDAC}">
            <c15:filteredAreaSeries>
              <c15:ser>
                <c:idx val="1"/>
                <c:order val="0"/>
                <c:tx>
                  <c:strRef>
                    <c:extLst>
                      <c:ext uri="{02D57815-91ED-43cb-92C2-25804820EDAC}">
                        <c15:formulaRef>
                          <c15:sqref>'6.  PA Summary and ET'!$C$40</c15:sqref>
                        </c15:formulaRef>
                      </c:ext>
                    </c:extLst>
                    <c:strCache>
                      <c:ptCount val="1"/>
                      <c:pt idx="0">
                        <c:v>TxM PA</c:v>
                      </c:pt>
                    </c:strCache>
                  </c:strRef>
                </c:tx>
                <c:spPr>
                  <a:solidFill>
                    <a:schemeClr val="dk1">
                      <a:tint val="55000"/>
                    </a:schemeClr>
                  </a:solidFill>
                  <a:ln>
                    <a:noFill/>
                  </a:ln>
                  <a:effectLst/>
                </c:spPr>
                <c:cat>
                  <c:numRef>
                    <c:extLst>
                      <c:ext uri="{02D57815-91ED-43cb-92C2-25804820EDAC}">
                        <c15:formulaRef>
                          <c15:sqref>'6.  PA Summary and ET'!$L$6:$R$6</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uri="{02D57815-91ED-43cb-92C2-25804820EDAC}">
                        <c15:formulaRef>
                          <c15:sqref>'6.  PA Summary and ET'!$L$40:$R$40</c15:sqref>
                        </c15:formulaRef>
                      </c:ext>
                    </c:extLst>
                    <c:numCache>
                      <c:formatCode>"$"#,##0,," M"</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42E5-41BA-AE09-1AE2329CA1AA}"/>
                  </c:ext>
                </c:extLst>
              </c15:ser>
            </c15:filteredAreaSeries>
          </c:ext>
        </c:extLst>
      </c:areaChart>
      <c:catAx>
        <c:axId val="465046200"/>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crossAx val="465046592"/>
        <c:crosses val="autoZero"/>
        <c:auto val="1"/>
        <c:lblAlgn val="ctr"/>
        <c:lblOffset val="100"/>
        <c:noMultiLvlLbl val="0"/>
      </c:catAx>
      <c:valAx>
        <c:axId val="465046592"/>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100" b="1" i="0" u="none" strike="noStrike" kern="1200" baseline="0">
                    <a:solidFill>
                      <a:schemeClr val="tx1"/>
                    </a:solidFill>
                    <a:latin typeface="Candara" pitchFamily="34" charset="0"/>
                    <a:ea typeface="+mn-ea"/>
                    <a:cs typeface="+mn-cs"/>
                  </a:defRPr>
                </a:pPr>
                <a:r>
                  <a:rPr lang="en-US"/>
                  <a:t>ET PA Revenue </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solidFill>
                  <a:latin typeface="Candara" pitchFamily="34" charset="0"/>
                  <a:ea typeface="+mn-ea"/>
                  <a:cs typeface="+mn-cs"/>
                </a:defRPr>
              </a:pPr>
              <a:endParaRPr lang="en-US"/>
            </a:p>
          </c:txPr>
        </c:title>
        <c:numFmt formatCode="&quot;$&quot;#,##0,,\ &quot; M&quot;"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crossAx val="465046200"/>
        <c:crosses val="autoZero"/>
        <c:crossBetween val="midCat"/>
      </c:valAx>
      <c:spPr>
        <a:solidFill>
          <a:schemeClr val="bg1"/>
        </a:solidFill>
        <a:ln>
          <a:noFill/>
        </a:ln>
        <a:effectLst/>
      </c:spPr>
    </c:plotArea>
    <c:legend>
      <c:legendPos val="r"/>
      <c:layout>
        <c:manualLayout>
          <c:xMode val="edge"/>
          <c:yMode val="edge"/>
          <c:x val="0.78580555555555553"/>
          <c:y val="4.643399895623284E-2"/>
          <c:w val="0.20988910761154855"/>
          <c:h val="0.8341329087435958"/>
        </c:manualLayout>
      </c:layout>
      <c:overlay val="1"/>
      <c:spPr>
        <a:solidFill>
          <a:schemeClr val="bg1"/>
        </a:solidFill>
        <a:ln>
          <a:noFill/>
        </a:ln>
        <a:effectLst/>
      </c:spPr>
      <c:txPr>
        <a:bodyPr rot="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legend>
    <c:plotVisOnly val="1"/>
    <c:dispBlanksAs val="zero"/>
    <c:showDLblsOverMax val="0"/>
  </c:chart>
  <c:spPr>
    <a:solidFill>
      <a:schemeClr val="bg1"/>
    </a:solidFill>
    <a:ln w="9525" cap="flat" cmpd="sng" algn="ctr">
      <a:noFill/>
      <a:prstDash val="solid"/>
      <a:round/>
    </a:ln>
    <a:effectLst/>
  </c:spPr>
  <c:txPr>
    <a:bodyPr/>
    <a:lstStyle/>
    <a:p>
      <a:pPr>
        <a:defRPr sz="1100">
          <a:latin typeface="Candara" pitchFamily="34" charset="0"/>
        </a:defRPr>
      </a:pPr>
      <a:endParaRPr lang="en-US"/>
    </a:p>
  </c:txPr>
  <c:printSettings>
    <c:headerFooter/>
    <c:pageMargins b="0.75" l="0.7" r="0.7" t="0.75" header="0.3" footer="0.3"/>
    <c:pageSetup orientation="portrait"/>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explosion val="25"/>
          <c:dPt>
            <c:idx val="0"/>
            <c:bubble3D val="0"/>
            <c:spPr>
              <a:solidFill>
                <a:schemeClr val="accent2">
                  <a:lumMod val="75000"/>
                </a:schemeClr>
              </a:solidFill>
            </c:spPr>
            <c:extLst>
              <c:ext xmlns:c16="http://schemas.microsoft.com/office/drawing/2014/chart" uri="{C3380CC4-5D6E-409C-BE32-E72D297353CC}">
                <c16:uniqueId val="{00000001-D562-4C39-A04C-FBD6DBF3E909}"/>
              </c:ext>
            </c:extLst>
          </c:dPt>
          <c:dPt>
            <c:idx val="1"/>
            <c:bubble3D val="0"/>
            <c:spPr>
              <a:solidFill>
                <a:schemeClr val="tx1"/>
              </a:solidFill>
            </c:spPr>
            <c:extLst>
              <c:ext xmlns:c16="http://schemas.microsoft.com/office/drawing/2014/chart" uri="{C3380CC4-5D6E-409C-BE32-E72D297353CC}">
                <c16:uniqueId val="{00000003-D562-4C39-A04C-FBD6DBF3E909}"/>
              </c:ext>
            </c:extLst>
          </c:dPt>
          <c:dPt>
            <c:idx val="2"/>
            <c:bubble3D val="0"/>
            <c:spPr>
              <a:solidFill>
                <a:schemeClr val="bg2">
                  <a:lumMod val="50000"/>
                </a:schemeClr>
              </a:solidFill>
            </c:spPr>
            <c:extLst>
              <c:ext xmlns:c16="http://schemas.microsoft.com/office/drawing/2014/chart" uri="{C3380CC4-5D6E-409C-BE32-E72D297353CC}">
                <c16:uniqueId val="{00000005-D562-4C39-A04C-FBD6DBF3E909}"/>
              </c:ext>
            </c:extLst>
          </c:dPt>
          <c:dPt>
            <c:idx val="3"/>
            <c:bubble3D val="0"/>
            <c:spPr>
              <a:solidFill>
                <a:schemeClr val="accent1">
                  <a:lumMod val="60000"/>
                  <a:lumOff val="40000"/>
                </a:schemeClr>
              </a:solidFill>
            </c:spPr>
            <c:extLst>
              <c:ext xmlns:c16="http://schemas.microsoft.com/office/drawing/2014/chart" uri="{C3380CC4-5D6E-409C-BE32-E72D297353CC}">
                <c16:uniqueId val="{00000007-D562-4C39-A04C-FBD6DBF3E909}"/>
              </c:ext>
            </c:extLst>
          </c:dPt>
          <c:dPt>
            <c:idx val="4"/>
            <c:bubble3D val="0"/>
            <c:spPr>
              <a:solidFill>
                <a:schemeClr val="bg1">
                  <a:lumMod val="75000"/>
                </a:schemeClr>
              </a:solidFill>
            </c:spPr>
            <c:extLst>
              <c:ext xmlns:c16="http://schemas.microsoft.com/office/drawing/2014/chart" uri="{C3380CC4-5D6E-409C-BE32-E72D297353CC}">
                <c16:uniqueId val="{00000009-D562-4C39-A04C-FBD6DBF3E909}"/>
              </c:ext>
            </c:extLst>
          </c:dPt>
          <c:dPt>
            <c:idx val="5"/>
            <c:bubble3D val="0"/>
            <c:spPr>
              <a:solidFill>
                <a:schemeClr val="bg2">
                  <a:lumMod val="50000"/>
                </a:schemeClr>
              </a:solidFill>
            </c:spPr>
            <c:extLst>
              <c:ext xmlns:c16="http://schemas.microsoft.com/office/drawing/2014/chart" uri="{C3380CC4-5D6E-409C-BE32-E72D297353CC}">
                <c16:uniqueId val="{0000000B-D562-4C39-A04C-FBD6DBF3E909}"/>
              </c:ext>
            </c:extLst>
          </c:dPt>
          <c:dPt>
            <c:idx val="6"/>
            <c:bubble3D val="0"/>
            <c:spPr>
              <a:solidFill>
                <a:schemeClr val="bg1">
                  <a:lumMod val="75000"/>
                </a:schemeClr>
              </a:solidFill>
            </c:spPr>
            <c:extLst>
              <c:ext xmlns:c16="http://schemas.microsoft.com/office/drawing/2014/chart" uri="{C3380CC4-5D6E-409C-BE32-E72D297353CC}">
                <c16:uniqueId val="{0000000D-D562-4C39-A04C-FBD6DBF3E909}"/>
              </c:ext>
            </c:extLst>
          </c:dPt>
          <c:dLbls>
            <c:dLbl>
              <c:idx val="0"/>
              <c:layout>
                <c:manualLayout>
                  <c:x val="-0.35998323501519386"/>
                  <c:y val="-3.759016234081850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562-4C39-A04C-FBD6DBF3E909}"/>
                </c:ext>
              </c:extLst>
            </c:dLbl>
            <c:dLbl>
              <c:idx val="1"/>
              <c:layout>
                <c:manualLayout>
                  <c:x val="-4.4813451572991221E-2"/>
                  <c:y val="-4.9990311675907192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562-4C39-A04C-FBD6DBF3E909}"/>
                </c:ext>
              </c:extLst>
            </c:dLbl>
            <c:dLbl>
              <c:idx val="2"/>
              <c:layout>
                <c:manualLayout>
                  <c:x val="-0.11058727715542274"/>
                  <c:y val="3.627004957713619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562-4C39-A04C-FBD6DBF3E909}"/>
                </c:ext>
              </c:extLst>
            </c:dLbl>
            <c:dLbl>
              <c:idx val="3"/>
              <c:layout>
                <c:manualLayout>
                  <c:x val="4.6100835028757503E-2"/>
                  <c:y val="2.171589223702322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D562-4C39-A04C-FBD6DBF3E909}"/>
                </c:ext>
              </c:extLst>
            </c:dLbl>
            <c:dLbl>
              <c:idx val="4"/>
              <c:layout>
                <c:manualLayout>
                  <c:x val="3.2468692892678355E-2"/>
                  <c:y val="2.419812010496524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D562-4C39-A04C-FBD6DBF3E909}"/>
                </c:ext>
              </c:extLst>
            </c:dLbl>
            <c:dLbl>
              <c:idx val="5"/>
              <c:layout>
                <c:manualLayout>
                  <c:x val="4.2142809071942927E-3"/>
                  <c:y val="1.876221395133075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D562-4C39-A04C-FBD6DBF3E909}"/>
                </c:ext>
              </c:extLst>
            </c:dLbl>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val>
            <c:numRef>
              <c:f>'6.  PA Summary and ET'!#REF!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'6.  PA Summary and ET'!#REF!</c15:sqref>
                        </c15:formulaRef>
                      </c:ext>
                    </c:extLst>
                  </c:multiLvlStrRef>
                </c15:cat>
              </c15:filteredCategoryTitle>
            </c:ext>
            <c:ext xmlns:c16="http://schemas.microsoft.com/office/drawing/2014/chart" uri="{C3380CC4-5D6E-409C-BE32-E72D297353CC}">
              <c16:uniqueId val="{0000000E-D562-4C39-A04C-FBD6DBF3E909}"/>
            </c:ext>
          </c:extLst>
        </c:ser>
        <c:dLbls>
          <c:showLegendKey val="0"/>
          <c:showVal val="0"/>
          <c:showCatName val="1"/>
          <c:showSerName val="0"/>
          <c:showPercent val="1"/>
          <c:showBubbleSize val="0"/>
          <c:showLeaderLines val="1"/>
        </c:dLbls>
        <c:firstSliceAng val="94"/>
      </c:pieChart>
    </c:plotArea>
    <c:plotVisOnly val="1"/>
    <c:dispBlanksAs val="gap"/>
    <c:showDLblsOverMax val="0"/>
  </c:chart>
  <c:spPr>
    <a:ln>
      <a:noFill/>
    </a:ln>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pieChart>
        <c:varyColors val="1"/>
        <c:ser>
          <c:idx val="0"/>
          <c:order val="0"/>
          <c:explosion val="25"/>
          <c:dPt>
            <c:idx val="0"/>
            <c:bubble3D val="0"/>
            <c:spPr>
              <a:solidFill>
                <a:schemeClr val="accent1">
                  <a:shade val="53000"/>
                </a:schemeClr>
              </a:solidFill>
              <a:ln>
                <a:noFill/>
              </a:ln>
              <a:effectLst/>
            </c:spPr>
            <c:extLst>
              <c:ext xmlns:c16="http://schemas.microsoft.com/office/drawing/2014/chart" uri="{C3380CC4-5D6E-409C-BE32-E72D297353CC}">
                <c16:uniqueId val="{00000001-8BBE-460F-9250-BF4CFFDA0702}"/>
              </c:ext>
            </c:extLst>
          </c:dPt>
          <c:dPt>
            <c:idx val="1"/>
            <c:bubble3D val="0"/>
            <c:spPr>
              <a:solidFill>
                <a:schemeClr val="tx1"/>
              </a:solidFill>
              <a:ln>
                <a:noFill/>
              </a:ln>
              <a:effectLst/>
            </c:spPr>
            <c:extLst>
              <c:ext xmlns:c16="http://schemas.microsoft.com/office/drawing/2014/chart" uri="{C3380CC4-5D6E-409C-BE32-E72D297353CC}">
                <c16:uniqueId val="{00000003-8BBE-460F-9250-BF4CFFDA0702}"/>
              </c:ext>
            </c:extLst>
          </c:dPt>
          <c:dPt>
            <c:idx val="2"/>
            <c:bubble3D val="0"/>
            <c:spPr>
              <a:solidFill>
                <a:srgbClr val="00B0F0"/>
              </a:solidFill>
              <a:ln>
                <a:noFill/>
              </a:ln>
              <a:effectLst/>
            </c:spPr>
            <c:extLst>
              <c:ext xmlns:c16="http://schemas.microsoft.com/office/drawing/2014/chart" uri="{C3380CC4-5D6E-409C-BE32-E72D297353CC}">
                <c16:uniqueId val="{00000005-8BBE-460F-9250-BF4CFFDA0702}"/>
              </c:ext>
            </c:extLst>
          </c:dPt>
          <c:dPt>
            <c:idx val="3"/>
            <c:bubble3D val="0"/>
            <c:spPr>
              <a:solidFill>
                <a:schemeClr val="accent1">
                  <a:tint val="77000"/>
                </a:schemeClr>
              </a:solidFill>
              <a:ln>
                <a:noFill/>
              </a:ln>
              <a:effectLst/>
            </c:spPr>
            <c:extLst>
              <c:ext xmlns:c16="http://schemas.microsoft.com/office/drawing/2014/chart" uri="{C3380CC4-5D6E-409C-BE32-E72D297353CC}">
                <c16:uniqueId val="{00000007-8BBE-460F-9250-BF4CFFDA0702}"/>
              </c:ext>
            </c:extLst>
          </c:dPt>
          <c:dPt>
            <c:idx val="4"/>
            <c:bubble3D val="0"/>
            <c:spPr>
              <a:solidFill>
                <a:schemeClr val="accent1">
                  <a:tint val="54000"/>
                </a:schemeClr>
              </a:solidFill>
              <a:ln>
                <a:noFill/>
              </a:ln>
              <a:effectLst/>
            </c:spPr>
            <c:extLst>
              <c:ext xmlns:c16="http://schemas.microsoft.com/office/drawing/2014/chart" uri="{C3380CC4-5D6E-409C-BE32-E72D297353CC}">
                <c16:uniqueId val="{00000009-8BBE-460F-9250-BF4CFFDA0702}"/>
              </c:ext>
            </c:extLst>
          </c:dPt>
          <c:dPt>
            <c:idx val="5"/>
            <c:bubble3D val="0"/>
            <c:spPr>
              <a:solidFill>
                <a:schemeClr val="accent1">
                  <a:tint val="30000"/>
                </a:schemeClr>
              </a:solidFill>
              <a:ln>
                <a:noFill/>
              </a:ln>
              <a:effectLst/>
            </c:spPr>
            <c:extLst>
              <c:ext xmlns:c16="http://schemas.microsoft.com/office/drawing/2014/chart" uri="{C3380CC4-5D6E-409C-BE32-E72D297353CC}">
                <c16:uniqueId val="{0000000B-8BBE-460F-9250-BF4CFFDA0702}"/>
              </c:ext>
            </c:extLst>
          </c:dPt>
          <c:dPt>
            <c:idx val="6"/>
            <c:bubble3D val="0"/>
            <c:spPr>
              <a:solidFill>
                <a:schemeClr val="accent1">
                  <a:tint val="7000"/>
                </a:schemeClr>
              </a:solidFill>
              <a:ln>
                <a:noFill/>
              </a:ln>
              <a:effectLst/>
            </c:spPr>
            <c:extLst>
              <c:ext xmlns:c16="http://schemas.microsoft.com/office/drawing/2014/chart" uri="{C3380CC4-5D6E-409C-BE32-E72D297353CC}">
                <c16:uniqueId val="{0000000D-8BBE-460F-9250-BF4CFFDA0702}"/>
              </c:ext>
            </c:extLst>
          </c:dPt>
          <c:dLbls>
            <c:dLbl>
              <c:idx val="0"/>
              <c:layout>
                <c:manualLayout>
                  <c:x val="-2.2294154994926117E-2"/>
                  <c:y val="9.1786517756708205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BBE-460F-9250-BF4CFFDA0702}"/>
                </c:ext>
              </c:extLst>
            </c:dLbl>
            <c:dLbl>
              <c:idx val="1"/>
              <c:layout>
                <c:manualLayout>
                  <c:x val="-4.4813474145115863E-2"/>
                  <c:y val="-9.428464299105468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BBE-460F-9250-BF4CFFDA0702}"/>
                </c:ext>
              </c:extLst>
            </c:dLbl>
            <c:dLbl>
              <c:idx val="2"/>
              <c:layout>
                <c:manualLayout>
                  <c:x val="7.2667089599582041E-2"/>
                  <c:y val="1.602248637189582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BBE-460F-9250-BF4CFFDA0702}"/>
                </c:ext>
              </c:extLst>
            </c:dLbl>
            <c:dLbl>
              <c:idx val="3"/>
              <c:layout>
                <c:manualLayout>
                  <c:x val="2.3834260053986141E-2"/>
                  <c:y val="4.330140823743185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8BBE-460F-9250-BF4CFFDA0702}"/>
                </c:ext>
              </c:extLst>
            </c:dLbl>
            <c:dLbl>
              <c:idx val="4"/>
              <c:delete val="1"/>
              <c:extLst>
                <c:ext xmlns:c15="http://schemas.microsoft.com/office/drawing/2012/chart" uri="{CE6537A1-D6FC-4f65-9D91-7224C49458BB}"/>
                <c:ext xmlns:c16="http://schemas.microsoft.com/office/drawing/2014/chart" uri="{C3380CC4-5D6E-409C-BE32-E72D297353CC}">
                  <c16:uniqueId val="{00000009-8BBE-460F-9250-BF4CFFDA0702}"/>
                </c:ext>
              </c:extLst>
            </c:dLbl>
            <c:dLbl>
              <c:idx val="5"/>
              <c:layout>
                <c:manualLayout>
                  <c:x val="1.6852632757398216E-2"/>
                  <c:y val="6.68392262265294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8BBE-460F-9250-BF4CFFDA0702}"/>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Candara" pitchFamily="34" charset="0"/>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shade val="95000"/>
                      <a:satMod val="105000"/>
                    </a:schemeClr>
                  </a:solidFill>
                  <a:prstDash val="solid"/>
                  <a:round/>
                </a:ln>
                <a:effectLst/>
              </c:spPr>
            </c:leaderLines>
            <c:extLst>
              <c:ext xmlns:c15="http://schemas.microsoft.com/office/drawing/2012/chart" uri="{CE6537A1-D6FC-4f65-9D91-7224C49458BB}"/>
            </c:extLst>
          </c:dLbls>
          <c:cat>
            <c:strRef>
              <c:f>'6.  PA Summary and ET'!$J$52:$J$55</c:f>
              <c:strCache>
                <c:ptCount val="4"/>
                <c:pt idx="0">
                  <c:v>RF360</c:v>
                </c:pt>
                <c:pt idx="1">
                  <c:v>Qorvo</c:v>
                </c:pt>
                <c:pt idx="2">
                  <c:v>Samsung</c:v>
                </c:pt>
                <c:pt idx="3">
                  <c:v>Others</c:v>
                </c:pt>
              </c:strCache>
            </c:strRef>
          </c:cat>
          <c:val>
            <c:numRef>
              <c:f>'6.  PA Summary and ET'!$K$52:$K$55</c:f>
              <c:numCache>
                <c:formatCode>0%</c:formatCode>
                <c:ptCount val="4"/>
                <c:pt idx="0">
                  <c:v>0.8</c:v>
                </c:pt>
                <c:pt idx="1">
                  <c:v>0.2</c:v>
                </c:pt>
                <c:pt idx="2">
                  <c:v>2.5000000000000001E-3</c:v>
                </c:pt>
                <c:pt idx="3">
                  <c:v>0</c:v>
                </c:pt>
              </c:numCache>
            </c:numRef>
          </c:val>
          <c:extLst>
            <c:ext xmlns:c16="http://schemas.microsoft.com/office/drawing/2014/chart" uri="{C3380CC4-5D6E-409C-BE32-E72D297353CC}">
              <c16:uniqueId val="{0000000E-8BBE-460F-9250-BF4CFFDA0702}"/>
            </c:ext>
          </c:extLst>
        </c:ser>
        <c:dLbls>
          <c:showLegendKey val="0"/>
          <c:showVal val="0"/>
          <c:showCatName val="1"/>
          <c:showSerName val="0"/>
          <c:showPercent val="1"/>
          <c:showBubbleSize val="0"/>
          <c:showLeaderLines val="1"/>
        </c:dLbls>
        <c:firstSliceAng val="94"/>
      </c:pieChart>
      <c:spPr>
        <a:noFill/>
        <a:ln>
          <a:noFill/>
        </a:ln>
        <a:effectLst/>
      </c:spPr>
    </c:plotArea>
    <c:plotVisOnly val="1"/>
    <c:dispBlanksAs val="gap"/>
    <c:showDLblsOverMax val="0"/>
  </c:chart>
  <c:spPr>
    <a:solidFill>
      <a:schemeClr val="bg1"/>
    </a:solidFill>
    <a:ln w="9525" cap="flat" cmpd="sng" algn="ctr">
      <a:noFill/>
      <a:prstDash val="solid"/>
      <a:round/>
    </a:ln>
    <a:effectLst/>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stacked"/>
        <c:varyColors val="0"/>
        <c:ser>
          <c:idx val="0"/>
          <c:order val="0"/>
          <c:tx>
            <c:strRef>
              <c:f>'6.  PA Summary and ET'!$C$31</c:f>
              <c:strCache>
                <c:ptCount val="1"/>
                <c:pt idx="0">
                  <c:v>Number of ET PAs Shipped</c:v>
                </c:pt>
              </c:strCache>
            </c:strRef>
          </c:tx>
          <c:spPr>
            <a:solidFill>
              <a:schemeClr val="accent1"/>
            </a:solidFill>
            <a:ln>
              <a:noFill/>
            </a:ln>
            <a:effectLst/>
          </c:spPr>
          <c:invertIfNegative val="0"/>
          <c:cat>
            <c:numRef>
              <c:f>'6.  PA Summary and ET'!$L$30:$R$30</c:f>
              <c:numCache>
                <c:formatCode>General</c:formatCode>
                <c:ptCount val="7"/>
                <c:pt idx="0">
                  <c:v>2018</c:v>
                </c:pt>
                <c:pt idx="1">
                  <c:v>2019</c:v>
                </c:pt>
                <c:pt idx="2">
                  <c:v>2020</c:v>
                </c:pt>
                <c:pt idx="3">
                  <c:v>2021</c:v>
                </c:pt>
                <c:pt idx="4">
                  <c:v>2022</c:v>
                </c:pt>
                <c:pt idx="5">
                  <c:v>2023</c:v>
                </c:pt>
                <c:pt idx="6">
                  <c:v>2024</c:v>
                </c:pt>
              </c:numCache>
            </c:numRef>
          </c:cat>
          <c:val>
            <c:numRef>
              <c:f>'6.  PA Summary and ET'!$L$31:$R$31</c:f>
              <c:numCache>
                <c:formatCode>#,##0,," M"</c:formatCode>
                <c:ptCount val="7"/>
                <c:pt idx="0">
                  <c:v>998800000.00000012</c:v>
                </c:pt>
                <c:pt idx="1">
                  <c:v>1178600000</c:v>
                </c:pt>
                <c:pt idx="2">
                  <c:v>1419520000</c:v>
                </c:pt>
                <c:pt idx="3">
                  <c:v>1679112500</c:v>
                </c:pt>
                <c:pt idx="4">
                  <c:v>1891551300</c:v>
                </c:pt>
                <c:pt idx="5">
                  <c:v>2006016853.7500002</c:v>
                </c:pt>
                <c:pt idx="6">
                  <c:v>2251460793.5</c:v>
                </c:pt>
              </c:numCache>
            </c:numRef>
          </c:val>
          <c:extLst>
            <c:ext xmlns:c16="http://schemas.microsoft.com/office/drawing/2014/chart" uri="{C3380CC4-5D6E-409C-BE32-E72D297353CC}">
              <c16:uniqueId val="{00000000-30AC-4C7E-8FCC-2DD44427802F}"/>
            </c:ext>
          </c:extLst>
        </c:ser>
        <c:dLbls>
          <c:showLegendKey val="0"/>
          <c:showVal val="0"/>
          <c:showCatName val="0"/>
          <c:showSerName val="0"/>
          <c:showPercent val="0"/>
          <c:showBubbleSize val="0"/>
        </c:dLbls>
        <c:gapWidth val="150"/>
        <c:overlap val="100"/>
        <c:axId val="465048160"/>
        <c:axId val="465048552"/>
      </c:barChart>
      <c:catAx>
        <c:axId val="465048160"/>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465048552"/>
        <c:crosses val="autoZero"/>
        <c:auto val="1"/>
        <c:lblAlgn val="ctr"/>
        <c:lblOffset val="100"/>
        <c:noMultiLvlLbl val="0"/>
      </c:catAx>
      <c:valAx>
        <c:axId val="465048552"/>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r>
                  <a:rPr lang="en-US"/>
                  <a:t>ET PA Shipments</a:t>
                </a:r>
              </a:p>
            </c:rich>
          </c:tx>
          <c:layout>
            <c:manualLayout>
              <c:xMode val="edge"/>
              <c:yMode val="edge"/>
              <c:x val="2.6581605528973949E-2"/>
              <c:y val="0.10190269694549051"/>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endParaRPr lang="en-US"/>
            </a:p>
          </c:txPr>
        </c:title>
        <c:numFmt formatCode="#,##0,,\ &quot; M&quot;"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465048160"/>
        <c:crosses val="autoZero"/>
        <c:crossBetween val="between"/>
      </c:valAx>
      <c:spPr>
        <a:solidFill>
          <a:schemeClr val="bg1"/>
        </a:solidFill>
        <a:ln>
          <a:noFill/>
        </a:ln>
        <a:effectLst/>
      </c:spPr>
    </c:plotArea>
    <c:plotVisOnly val="1"/>
    <c:dispBlanksAs val="gap"/>
    <c:showDLblsOverMax val="0"/>
  </c:chart>
  <c:spPr>
    <a:solidFill>
      <a:schemeClr val="bg1"/>
    </a:solidFill>
    <a:ln w="9525" cap="flat" cmpd="sng" algn="ctr">
      <a:noFill/>
      <a:prstDash val="solid"/>
      <a:round/>
    </a:ln>
    <a:effectLst/>
  </c:spPr>
  <c:txPr>
    <a:bodyPr/>
    <a:lstStyle/>
    <a:p>
      <a:pPr>
        <a:defRPr sz="1200">
          <a:latin typeface="Candara" pitchFamily="34" charset="0"/>
        </a:defRPr>
      </a:pPr>
      <a:endParaRPr lang="en-US"/>
    </a:p>
  </c:txPr>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barChart>
        <c:barDir val="col"/>
        <c:grouping val="stacked"/>
        <c:varyColors val="0"/>
        <c:ser>
          <c:idx val="0"/>
          <c:order val="0"/>
          <c:tx>
            <c:strRef>
              <c:f>'6b Discrete PA'!$D$8</c:f>
              <c:strCache>
                <c:ptCount val="1"/>
                <c:pt idx="0">
                  <c:v>GSM/EDGE</c:v>
                </c:pt>
              </c:strCache>
            </c:strRef>
          </c:tx>
          <c:spPr>
            <a:solidFill>
              <a:schemeClr val="accent1">
                <a:shade val="47000"/>
              </a:schemeClr>
            </a:solidFill>
            <a:ln>
              <a:noFill/>
            </a:ln>
            <a:effectLst/>
          </c:spPr>
          <c:invertIfNegative val="0"/>
          <c:cat>
            <c:numRef>
              <c:f>'6b Discrete PA'!$L$7:$R$7</c:f>
              <c:numCache>
                <c:formatCode>General</c:formatCode>
                <c:ptCount val="7"/>
                <c:pt idx="0">
                  <c:v>2018</c:v>
                </c:pt>
                <c:pt idx="1">
                  <c:v>2019</c:v>
                </c:pt>
                <c:pt idx="2">
                  <c:v>2020</c:v>
                </c:pt>
                <c:pt idx="3">
                  <c:v>2021</c:v>
                </c:pt>
                <c:pt idx="4">
                  <c:v>2022</c:v>
                </c:pt>
                <c:pt idx="5">
                  <c:v>2023</c:v>
                </c:pt>
                <c:pt idx="6">
                  <c:v>2024</c:v>
                </c:pt>
              </c:numCache>
            </c:numRef>
          </c:cat>
          <c:val>
            <c:numRef>
              <c:f>'6b Discrete PA'!$L$8:$R$8</c:f>
              <c:numCache>
                <c:formatCode>#,##0;[Red]#,##0</c:formatCode>
                <c:ptCount val="7"/>
                <c:pt idx="0">
                  <c:v>359857439.75475001</c:v>
                </c:pt>
                <c:pt idx="1">
                  <c:v>295083100.59889501</c:v>
                </c:pt>
                <c:pt idx="2">
                  <c:v>241968142.4910939</c:v>
                </c:pt>
                <c:pt idx="3">
                  <c:v>198413876.84269699</c:v>
                </c:pt>
                <c:pt idx="4">
                  <c:v>162699379.01101151</c:v>
                </c:pt>
                <c:pt idx="5">
                  <c:v>126984881.179326</c:v>
                </c:pt>
                <c:pt idx="6">
                  <c:v>91270383.347640499</c:v>
                </c:pt>
              </c:numCache>
            </c:numRef>
          </c:val>
          <c:extLst>
            <c:ext xmlns:c16="http://schemas.microsoft.com/office/drawing/2014/chart" uri="{C3380CC4-5D6E-409C-BE32-E72D297353CC}">
              <c16:uniqueId val="{00000000-5750-45A6-9C5B-159A70AC7D5B}"/>
            </c:ext>
          </c:extLst>
        </c:ser>
        <c:ser>
          <c:idx val="2"/>
          <c:order val="2"/>
          <c:tx>
            <c:strRef>
              <c:f>'6b Discrete PA'!$D$10</c:f>
              <c:strCache>
                <c:ptCount val="1"/>
                <c:pt idx="0">
                  <c:v>UMTS/HSPA</c:v>
                </c:pt>
              </c:strCache>
            </c:strRef>
          </c:tx>
          <c:spPr>
            <a:solidFill>
              <a:schemeClr val="accent1">
                <a:shade val="82000"/>
              </a:schemeClr>
            </a:solidFill>
            <a:ln>
              <a:noFill/>
            </a:ln>
            <a:effectLst/>
          </c:spPr>
          <c:invertIfNegative val="0"/>
          <c:cat>
            <c:numRef>
              <c:f>'6b Discrete PA'!$L$7:$R$7</c:f>
              <c:numCache>
                <c:formatCode>General</c:formatCode>
                <c:ptCount val="7"/>
                <c:pt idx="0">
                  <c:v>2018</c:v>
                </c:pt>
                <c:pt idx="1">
                  <c:v>2019</c:v>
                </c:pt>
                <c:pt idx="2">
                  <c:v>2020</c:v>
                </c:pt>
                <c:pt idx="3">
                  <c:v>2021</c:v>
                </c:pt>
                <c:pt idx="4">
                  <c:v>2022</c:v>
                </c:pt>
                <c:pt idx="5">
                  <c:v>2023</c:v>
                </c:pt>
                <c:pt idx="6">
                  <c:v>2024</c:v>
                </c:pt>
              </c:numCache>
            </c:numRef>
          </c:cat>
          <c:val>
            <c:numRef>
              <c:f>'6b Discrete PA'!$L$10:$R$10</c:f>
              <c:numCache>
                <c:formatCode>#,##0;[Red]#,##0</c:formatCode>
                <c:ptCount val="7"/>
                <c:pt idx="0">
                  <c:v>423884243.77200007</c:v>
                </c:pt>
                <c:pt idx="1">
                  <c:v>339107395.01760006</c:v>
                </c:pt>
                <c:pt idx="2">
                  <c:v>271285916.01408005</c:v>
                </c:pt>
                <c:pt idx="3">
                  <c:v>217028732.81126404</c:v>
                </c:pt>
                <c:pt idx="4">
                  <c:v>173622986.24901125</c:v>
                </c:pt>
                <c:pt idx="5">
                  <c:v>130217239.686758</c:v>
                </c:pt>
                <c:pt idx="6">
                  <c:v>86811493.1245047</c:v>
                </c:pt>
              </c:numCache>
            </c:numRef>
          </c:val>
          <c:extLst>
            <c:ext xmlns:c16="http://schemas.microsoft.com/office/drawing/2014/chart" uri="{C3380CC4-5D6E-409C-BE32-E72D297353CC}">
              <c16:uniqueId val="{00000002-5750-45A6-9C5B-159A70AC7D5B}"/>
            </c:ext>
          </c:extLst>
        </c:ser>
        <c:ser>
          <c:idx val="4"/>
          <c:order val="4"/>
          <c:tx>
            <c:strRef>
              <c:f>'6b Discrete PA'!$D$12</c:f>
              <c:strCache>
                <c:ptCount val="1"/>
                <c:pt idx="0">
                  <c:v>TD-LTE</c:v>
                </c:pt>
              </c:strCache>
            </c:strRef>
          </c:tx>
          <c:spPr>
            <a:solidFill>
              <a:schemeClr val="accent1">
                <a:tint val="83000"/>
              </a:schemeClr>
            </a:solidFill>
            <a:ln>
              <a:noFill/>
            </a:ln>
            <a:effectLst/>
          </c:spPr>
          <c:invertIfNegative val="0"/>
          <c:cat>
            <c:numRef>
              <c:f>'6b Discrete PA'!$L$7:$R$7</c:f>
              <c:numCache>
                <c:formatCode>General</c:formatCode>
                <c:ptCount val="7"/>
                <c:pt idx="0">
                  <c:v>2018</c:v>
                </c:pt>
                <c:pt idx="1">
                  <c:v>2019</c:v>
                </c:pt>
                <c:pt idx="2">
                  <c:v>2020</c:v>
                </c:pt>
                <c:pt idx="3">
                  <c:v>2021</c:v>
                </c:pt>
                <c:pt idx="4">
                  <c:v>2022</c:v>
                </c:pt>
                <c:pt idx="5">
                  <c:v>2023</c:v>
                </c:pt>
                <c:pt idx="6">
                  <c:v>2024</c:v>
                </c:pt>
              </c:numCache>
            </c:numRef>
          </c:cat>
          <c:val>
            <c:numRef>
              <c:f>'6b Discrete PA'!$L$12:$R$12</c:f>
              <c:numCache>
                <c:formatCode>#,##0;[Red]#,##0</c:formatCode>
                <c:ptCount val="7"/>
                <c:pt idx="0">
                  <c:v>133100000.00000004</c:v>
                </c:pt>
                <c:pt idx="1">
                  <c:v>146410000.00000006</c:v>
                </c:pt>
                <c:pt idx="2">
                  <c:v>161051000.00000009</c:v>
                </c:pt>
                <c:pt idx="3">
                  <c:v>177156100.00000012</c:v>
                </c:pt>
                <c:pt idx="4">
                  <c:v>194871710.00000015</c:v>
                </c:pt>
                <c:pt idx="5">
                  <c:v>212587320</c:v>
                </c:pt>
                <c:pt idx="6">
                  <c:v>230302930</c:v>
                </c:pt>
              </c:numCache>
            </c:numRef>
          </c:val>
          <c:extLst>
            <c:ext xmlns:c16="http://schemas.microsoft.com/office/drawing/2014/chart" uri="{C3380CC4-5D6E-409C-BE32-E72D297353CC}">
              <c16:uniqueId val="{00000004-5750-45A6-9C5B-159A70AC7D5B}"/>
            </c:ext>
          </c:extLst>
        </c:ser>
        <c:ser>
          <c:idx val="5"/>
          <c:order val="5"/>
          <c:tx>
            <c:strRef>
              <c:f>'6b Discrete PA'!$D$13</c:f>
              <c:strCache>
                <c:ptCount val="1"/>
                <c:pt idx="0">
                  <c:v>LTE-FDD</c:v>
                </c:pt>
              </c:strCache>
            </c:strRef>
          </c:tx>
          <c:spPr>
            <a:solidFill>
              <a:schemeClr val="tx2"/>
            </a:solidFill>
            <a:ln>
              <a:noFill/>
            </a:ln>
            <a:effectLst/>
          </c:spPr>
          <c:invertIfNegative val="0"/>
          <c:cat>
            <c:numRef>
              <c:f>'6b Discrete PA'!$L$7:$R$7</c:f>
              <c:numCache>
                <c:formatCode>General</c:formatCode>
                <c:ptCount val="7"/>
                <c:pt idx="0">
                  <c:v>2018</c:v>
                </c:pt>
                <c:pt idx="1">
                  <c:v>2019</c:v>
                </c:pt>
                <c:pt idx="2">
                  <c:v>2020</c:v>
                </c:pt>
                <c:pt idx="3">
                  <c:v>2021</c:v>
                </c:pt>
                <c:pt idx="4">
                  <c:v>2022</c:v>
                </c:pt>
                <c:pt idx="5">
                  <c:v>2023</c:v>
                </c:pt>
                <c:pt idx="6">
                  <c:v>2024</c:v>
                </c:pt>
              </c:numCache>
            </c:numRef>
          </c:cat>
          <c:val>
            <c:numRef>
              <c:f>'6b Discrete PA'!$L$13:$R$13</c:f>
              <c:numCache>
                <c:formatCode>#,##0;[Red]#,##0</c:formatCode>
                <c:ptCount val="7"/>
                <c:pt idx="0">
                  <c:v>346060000</c:v>
                </c:pt>
                <c:pt idx="1">
                  <c:v>283769200</c:v>
                </c:pt>
                <c:pt idx="2">
                  <c:v>232690744</c:v>
                </c:pt>
                <c:pt idx="3">
                  <c:v>190806410.07999998</c:v>
                </c:pt>
                <c:pt idx="4">
                  <c:v>156461256.26559997</c:v>
                </c:pt>
                <c:pt idx="5">
                  <c:v>122116102.45119999</c:v>
                </c:pt>
                <c:pt idx="6">
                  <c:v>87770948.636800095</c:v>
                </c:pt>
              </c:numCache>
            </c:numRef>
          </c:val>
          <c:extLst>
            <c:ext xmlns:c16="http://schemas.microsoft.com/office/drawing/2014/chart" uri="{C3380CC4-5D6E-409C-BE32-E72D297353CC}">
              <c16:uniqueId val="{00000005-5750-45A6-9C5B-159A70AC7D5B}"/>
            </c:ext>
          </c:extLst>
        </c:ser>
        <c:ser>
          <c:idx val="6"/>
          <c:order val="6"/>
          <c:tx>
            <c:strRef>
              <c:f>'6b Discrete PA'!$D$14</c:f>
              <c:strCache>
                <c:ptCount val="1"/>
                <c:pt idx="0">
                  <c:v>5G &lt; 6 GHz</c:v>
                </c:pt>
              </c:strCache>
            </c:strRef>
          </c:tx>
          <c:spPr>
            <a:solidFill>
              <a:schemeClr val="accent1">
                <a:tint val="48000"/>
              </a:schemeClr>
            </a:solidFill>
            <a:ln>
              <a:noFill/>
            </a:ln>
            <a:effectLst/>
          </c:spPr>
          <c:invertIfNegative val="0"/>
          <c:cat>
            <c:numRef>
              <c:f>'6b Discrete PA'!$L$7:$R$7</c:f>
              <c:numCache>
                <c:formatCode>General</c:formatCode>
                <c:ptCount val="7"/>
                <c:pt idx="0">
                  <c:v>2018</c:v>
                </c:pt>
                <c:pt idx="1">
                  <c:v>2019</c:v>
                </c:pt>
                <c:pt idx="2">
                  <c:v>2020</c:v>
                </c:pt>
                <c:pt idx="3">
                  <c:v>2021</c:v>
                </c:pt>
                <c:pt idx="4">
                  <c:v>2022</c:v>
                </c:pt>
                <c:pt idx="5">
                  <c:v>2023</c:v>
                </c:pt>
                <c:pt idx="6">
                  <c:v>2024</c:v>
                </c:pt>
              </c:numCache>
            </c:numRef>
          </c:cat>
          <c:val>
            <c:numRef>
              <c:f>'6b Discrete PA'!$L$14:$R$14</c:f>
              <c:numCache>
                <c:formatCode>#,##0;[Red]#,##0</c:formatCode>
                <c:ptCount val="7"/>
                <c:pt idx="0">
                  <c:v>200000</c:v>
                </c:pt>
                <c:pt idx="1">
                  <c:v>2000000</c:v>
                </c:pt>
                <c:pt idx="2">
                  <c:v>50426918.049073063</c:v>
                </c:pt>
                <c:pt idx="3">
                  <c:v>81050271.245218605</c:v>
                </c:pt>
                <c:pt idx="4">
                  <c:v>110244607.14984106</c:v>
                </c:pt>
                <c:pt idx="5">
                  <c:v>141786520.94188982</c:v>
                </c:pt>
                <c:pt idx="6">
                  <c:v>173420418.94856021</c:v>
                </c:pt>
              </c:numCache>
            </c:numRef>
          </c:val>
          <c:extLst>
            <c:ext xmlns:c16="http://schemas.microsoft.com/office/drawing/2014/chart" uri="{C3380CC4-5D6E-409C-BE32-E72D297353CC}">
              <c16:uniqueId val="{00000006-5750-45A6-9C5B-159A70AC7D5B}"/>
            </c:ext>
          </c:extLst>
        </c:ser>
        <c:dLbls>
          <c:showLegendKey val="0"/>
          <c:showVal val="0"/>
          <c:showCatName val="0"/>
          <c:showSerName val="0"/>
          <c:showPercent val="0"/>
          <c:showBubbleSize val="0"/>
        </c:dLbls>
        <c:gapWidth val="150"/>
        <c:overlap val="100"/>
        <c:axId val="465049336"/>
        <c:axId val="465049728"/>
        <c:extLst>
          <c:ext xmlns:c15="http://schemas.microsoft.com/office/drawing/2012/chart" uri="{02D57815-91ED-43cb-92C2-25804820EDAC}">
            <c15:filteredBarSeries>
              <c15:ser>
                <c:idx val="1"/>
                <c:order val="1"/>
                <c:tx>
                  <c:strRef>
                    <c:extLst>
                      <c:ext uri="{02D57815-91ED-43cb-92C2-25804820EDAC}">
                        <c15:formulaRef>
                          <c15:sqref>'6b Discrete PA'!$D$9</c15:sqref>
                        </c15:formulaRef>
                      </c:ext>
                    </c:extLst>
                    <c:strCache>
                      <c:ptCount val="1"/>
                      <c:pt idx="0">
                        <c:v>CDMA/EVDO</c:v>
                      </c:pt>
                    </c:strCache>
                  </c:strRef>
                </c:tx>
                <c:spPr>
                  <a:solidFill>
                    <a:schemeClr val="bg1">
                      <a:lumMod val="75000"/>
                    </a:schemeClr>
                  </a:solidFill>
                  <a:ln>
                    <a:noFill/>
                  </a:ln>
                  <a:effectLst/>
                </c:spPr>
                <c:invertIfNegative val="0"/>
                <c:cat>
                  <c:numRef>
                    <c:extLst>
                      <c:ext uri="{02D57815-91ED-43cb-92C2-25804820EDAC}">
                        <c15:formulaRef>
                          <c15:sqref>'6b Discrete PA'!$L$7:$R$7</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uri="{02D57815-91ED-43cb-92C2-25804820EDAC}">
                        <c15:formulaRef>
                          <c15:sqref>'6b Discrete PA'!$L$9:$R$9</c15:sqref>
                        </c15:formulaRef>
                      </c:ext>
                    </c:extLst>
                    <c:numCache>
                      <c:formatCode>#,##0;[Red]#,##0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1-5750-45A6-9C5B-159A70AC7D5B}"/>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'6b Discrete PA'!$D$11</c15:sqref>
                        </c15:formulaRef>
                      </c:ext>
                    </c:extLst>
                    <c:strCache>
                      <c:ptCount val="1"/>
                      <c:pt idx="0">
                        <c:v>TD-SCDMA</c:v>
                      </c:pt>
                    </c:strCache>
                  </c:strRef>
                </c:tx>
                <c:spPr>
                  <a:solidFill>
                    <a:srgbClr val="00B0F0"/>
                  </a:solidFill>
                  <a:ln>
                    <a:noFill/>
                  </a:ln>
                  <a:effectLst/>
                </c:spPr>
                <c:invertIfNegative val="0"/>
                <c:cat>
                  <c:numRef>
                    <c:extLst xmlns:c15="http://schemas.microsoft.com/office/drawing/2012/chart">
                      <c:ext xmlns:c15="http://schemas.microsoft.com/office/drawing/2012/chart" uri="{02D57815-91ED-43cb-92C2-25804820EDAC}">
                        <c15:formulaRef>
                          <c15:sqref>'6b Discrete PA'!$L$7:$R$7</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xmlns:c15="http://schemas.microsoft.com/office/drawing/2012/chart">
                      <c:ext xmlns:c15="http://schemas.microsoft.com/office/drawing/2012/chart" uri="{02D57815-91ED-43cb-92C2-25804820EDAC}">
                        <c15:formulaRef>
                          <c15:sqref>'6b Discrete PA'!$L$11:$R$11</c15:sqref>
                        </c15:formulaRef>
                      </c:ext>
                    </c:extLst>
                    <c:numCache>
                      <c:formatCode>#,##0;[Red]#,##0</c:formatCode>
                      <c:ptCount val="7"/>
                      <c:pt idx="0">
                        <c:v>0</c:v>
                      </c:pt>
                      <c:pt idx="1">
                        <c:v>0</c:v>
                      </c:pt>
                      <c:pt idx="2">
                        <c:v>5.5727290837470815E-9</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3-5750-45A6-9C5B-159A70AC7D5B}"/>
                  </c:ext>
                </c:extLst>
              </c15:ser>
            </c15:filteredBarSeries>
          </c:ext>
        </c:extLst>
      </c:barChart>
      <c:catAx>
        <c:axId val="465049336"/>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crossAx val="465049728"/>
        <c:crosses val="autoZero"/>
        <c:auto val="1"/>
        <c:lblAlgn val="ctr"/>
        <c:lblOffset val="100"/>
        <c:noMultiLvlLbl val="0"/>
      </c:catAx>
      <c:valAx>
        <c:axId val="465049728"/>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100" b="1" i="0" u="none" strike="noStrike" kern="1200" baseline="0">
                    <a:solidFill>
                      <a:schemeClr val="tx1"/>
                    </a:solidFill>
                    <a:latin typeface="Candara" pitchFamily="34" charset="0"/>
                    <a:ea typeface="+mn-ea"/>
                    <a:cs typeface="+mn-cs"/>
                  </a:defRPr>
                </a:pPr>
                <a:r>
                  <a:rPr lang="en-US"/>
                  <a:t>Discrete PA Shipments </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solidFill>
                  <a:latin typeface="Candara" pitchFamily="34" charset="0"/>
                  <a:ea typeface="+mn-ea"/>
                  <a:cs typeface="+mn-cs"/>
                </a:defRPr>
              </a:pPr>
              <a:endParaRPr lang="en-US"/>
            </a:p>
          </c:txPr>
        </c:title>
        <c:numFmt formatCode="#,##0,,&quot; M&quot;"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crossAx val="465049336"/>
        <c:crosses val="autoZero"/>
        <c:crossBetween val="between"/>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8029636920384953"/>
          <c:y val="5.0714456147527016E-2"/>
          <c:w val="0.58155074365704285"/>
          <c:h val="0.83277738010021474"/>
        </c:manualLayout>
      </c:layout>
      <c:lineChart>
        <c:grouping val="standard"/>
        <c:varyColors val="0"/>
        <c:ser>
          <c:idx val="0"/>
          <c:order val="0"/>
          <c:tx>
            <c:strRef>
              <c:f>'6b Discrete PA'!$D$18</c:f>
              <c:strCache>
                <c:ptCount val="1"/>
                <c:pt idx="0">
                  <c:v>GSM/EDGE</c:v>
                </c:pt>
              </c:strCache>
            </c:strRef>
          </c:tx>
          <c:spPr>
            <a:ln w="28575" cap="rnd" cmpd="sng" algn="ctr">
              <a:solidFill>
                <a:schemeClr val="accent1">
                  <a:shade val="47000"/>
                  <a:shade val="95000"/>
                  <a:satMod val="105000"/>
                </a:schemeClr>
              </a:solidFill>
              <a:prstDash val="solid"/>
              <a:round/>
            </a:ln>
            <a:effectLst/>
          </c:spPr>
          <c:marker>
            <c:symbol val="none"/>
          </c:marker>
          <c:cat>
            <c:numRef>
              <c:f>'6b Discrete PA'!$L$7:$R$7</c:f>
              <c:numCache>
                <c:formatCode>General</c:formatCode>
                <c:ptCount val="7"/>
                <c:pt idx="0">
                  <c:v>2018</c:v>
                </c:pt>
                <c:pt idx="1">
                  <c:v>2019</c:v>
                </c:pt>
                <c:pt idx="2">
                  <c:v>2020</c:v>
                </c:pt>
                <c:pt idx="3">
                  <c:v>2021</c:v>
                </c:pt>
                <c:pt idx="4">
                  <c:v>2022</c:v>
                </c:pt>
                <c:pt idx="5">
                  <c:v>2023</c:v>
                </c:pt>
                <c:pt idx="6">
                  <c:v>2024</c:v>
                </c:pt>
              </c:numCache>
            </c:numRef>
          </c:cat>
          <c:val>
            <c:numRef>
              <c:f>'6b Discrete PA'!$L$18:$R$18</c:f>
              <c:numCache>
                <c:formatCode>_("$"* #,##0.00_);_("$"* \(#,##0.00\);_("$"* "-"??_);_(@_)</c:formatCode>
                <c:ptCount val="7"/>
                <c:pt idx="0">
                  <c:v>0.38067590829999992</c:v>
                </c:pt>
                <c:pt idx="1">
                  <c:v>0.3692556310509999</c:v>
                </c:pt>
                <c:pt idx="2">
                  <c:v>0.35817796211946989</c:v>
                </c:pt>
                <c:pt idx="3">
                  <c:v>0.34743262325588581</c:v>
                </c:pt>
                <c:pt idx="4">
                  <c:v>0.3370096445582092</c:v>
                </c:pt>
                <c:pt idx="5">
                  <c:v>0.32689935522146291</c:v>
                </c:pt>
                <c:pt idx="6">
                  <c:v>0.31709237456481904</c:v>
                </c:pt>
              </c:numCache>
            </c:numRef>
          </c:val>
          <c:smooth val="0"/>
          <c:extLst>
            <c:ext xmlns:c16="http://schemas.microsoft.com/office/drawing/2014/chart" uri="{C3380CC4-5D6E-409C-BE32-E72D297353CC}">
              <c16:uniqueId val="{00000000-9C84-4DC6-9AF5-7F0500563C46}"/>
            </c:ext>
          </c:extLst>
        </c:ser>
        <c:ser>
          <c:idx val="2"/>
          <c:order val="2"/>
          <c:tx>
            <c:strRef>
              <c:f>'6b Discrete PA'!$D$20</c:f>
              <c:strCache>
                <c:ptCount val="1"/>
                <c:pt idx="0">
                  <c:v>UMTS/HSPA</c:v>
                </c:pt>
              </c:strCache>
            </c:strRef>
          </c:tx>
          <c:spPr>
            <a:ln w="28575" cap="rnd" cmpd="sng" algn="ctr">
              <a:solidFill>
                <a:schemeClr val="accent1">
                  <a:shade val="82000"/>
                  <a:shade val="95000"/>
                  <a:satMod val="105000"/>
                </a:schemeClr>
              </a:solidFill>
              <a:prstDash val="solid"/>
              <a:round/>
            </a:ln>
            <a:effectLst/>
          </c:spPr>
          <c:marker>
            <c:symbol val="none"/>
          </c:marker>
          <c:cat>
            <c:numRef>
              <c:f>'6b Discrete PA'!$L$7:$R$7</c:f>
              <c:numCache>
                <c:formatCode>General</c:formatCode>
                <c:ptCount val="7"/>
                <c:pt idx="0">
                  <c:v>2018</c:v>
                </c:pt>
                <c:pt idx="1">
                  <c:v>2019</c:v>
                </c:pt>
                <c:pt idx="2">
                  <c:v>2020</c:v>
                </c:pt>
                <c:pt idx="3">
                  <c:v>2021</c:v>
                </c:pt>
                <c:pt idx="4">
                  <c:v>2022</c:v>
                </c:pt>
                <c:pt idx="5">
                  <c:v>2023</c:v>
                </c:pt>
                <c:pt idx="6">
                  <c:v>2024</c:v>
                </c:pt>
              </c:numCache>
            </c:numRef>
          </c:cat>
          <c:val>
            <c:numRef>
              <c:f>'6b Discrete PA'!$L$20:$R$20</c:f>
              <c:numCache>
                <c:formatCode>_("$"* #,##0.00_);_("$"* \(#,##0.00\);_("$"* "-"??_);_(@_)</c:formatCode>
                <c:ptCount val="7"/>
                <c:pt idx="0">
                  <c:v>0.18895680000000006</c:v>
                </c:pt>
                <c:pt idx="1">
                  <c:v>0.17006112000000007</c:v>
                </c:pt>
                <c:pt idx="2">
                  <c:v>0.15305500800000008</c:v>
                </c:pt>
                <c:pt idx="3">
                  <c:v>0.13774950720000007</c:v>
                </c:pt>
                <c:pt idx="4">
                  <c:v>0.12397455648000007</c:v>
                </c:pt>
                <c:pt idx="5">
                  <c:v>0.11157710083200006</c:v>
                </c:pt>
                <c:pt idx="6">
                  <c:v>0.10041939074880006</c:v>
                </c:pt>
              </c:numCache>
            </c:numRef>
          </c:val>
          <c:smooth val="0"/>
          <c:extLst>
            <c:ext xmlns:c16="http://schemas.microsoft.com/office/drawing/2014/chart" uri="{C3380CC4-5D6E-409C-BE32-E72D297353CC}">
              <c16:uniqueId val="{00000002-9C84-4DC6-9AF5-7F0500563C46}"/>
            </c:ext>
          </c:extLst>
        </c:ser>
        <c:ser>
          <c:idx val="4"/>
          <c:order val="4"/>
          <c:tx>
            <c:strRef>
              <c:f>'6b Discrete PA'!$D$22</c:f>
              <c:strCache>
                <c:ptCount val="1"/>
                <c:pt idx="0">
                  <c:v>TD-LTE</c:v>
                </c:pt>
              </c:strCache>
            </c:strRef>
          </c:tx>
          <c:spPr>
            <a:ln w="28575" cap="rnd" cmpd="sng" algn="ctr">
              <a:solidFill>
                <a:schemeClr val="accent1">
                  <a:tint val="83000"/>
                  <a:shade val="95000"/>
                  <a:satMod val="105000"/>
                </a:schemeClr>
              </a:solidFill>
              <a:prstDash val="solid"/>
              <a:round/>
            </a:ln>
            <a:effectLst/>
          </c:spPr>
          <c:marker>
            <c:symbol val="none"/>
          </c:marker>
          <c:cat>
            <c:numRef>
              <c:f>'6b Discrete PA'!$L$7:$R$7</c:f>
              <c:numCache>
                <c:formatCode>General</c:formatCode>
                <c:ptCount val="7"/>
                <c:pt idx="0">
                  <c:v>2018</c:v>
                </c:pt>
                <c:pt idx="1">
                  <c:v>2019</c:v>
                </c:pt>
                <c:pt idx="2">
                  <c:v>2020</c:v>
                </c:pt>
                <c:pt idx="3">
                  <c:v>2021</c:v>
                </c:pt>
                <c:pt idx="4">
                  <c:v>2022</c:v>
                </c:pt>
                <c:pt idx="5">
                  <c:v>2023</c:v>
                </c:pt>
                <c:pt idx="6">
                  <c:v>2024</c:v>
                </c:pt>
              </c:numCache>
            </c:numRef>
          </c:cat>
          <c:val>
            <c:numRef>
              <c:f>'6b Discrete PA'!$L$22:$R$22</c:f>
              <c:numCache>
                <c:formatCode>_("$"* #,##0.00_);_("$"* \(#,##0.00\);_("$"* "-"??_);_(@_)</c:formatCode>
                <c:ptCount val="7"/>
                <c:pt idx="0">
                  <c:v>0.4201644710400001</c:v>
                </c:pt>
                <c:pt idx="1">
                  <c:v>0.3865513133568001</c:v>
                </c:pt>
                <c:pt idx="2">
                  <c:v>0.35562720828825611</c:v>
                </c:pt>
                <c:pt idx="3">
                  <c:v>0.32717703162519562</c:v>
                </c:pt>
                <c:pt idx="4">
                  <c:v>0.30100286909517998</c:v>
                </c:pt>
                <c:pt idx="5">
                  <c:v>0.27692263956756558</c:v>
                </c:pt>
                <c:pt idx="6">
                  <c:v>0.25476882840216036</c:v>
                </c:pt>
              </c:numCache>
            </c:numRef>
          </c:val>
          <c:smooth val="0"/>
          <c:extLst>
            <c:ext xmlns:c16="http://schemas.microsoft.com/office/drawing/2014/chart" uri="{C3380CC4-5D6E-409C-BE32-E72D297353CC}">
              <c16:uniqueId val="{00000004-9C84-4DC6-9AF5-7F0500563C46}"/>
            </c:ext>
          </c:extLst>
        </c:ser>
        <c:ser>
          <c:idx val="5"/>
          <c:order val="5"/>
          <c:tx>
            <c:strRef>
              <c:f>'6b Discrete PA'!$D$23</c:f>
              <c:strCache>
                <c:ptCount val="1"/>
                <c:pt idx="0">
                  <c:v>LTE-FDD</c:v>
                </c:pt>
              </c:strCache>
            </c:strRef>
          </c:tx>
          <c:spPr>
            <a:ln w="28575" cap="rnd" cmpd="sng" algn="ctr">
              <a:solidFill>
                <a:schemeClr val="tx2"/>
              </a:solidFill>
              <a:prstDash val="dash"/>
              <a:round/>
            </a:ln>
            <a:effectLst/>
          </c:spPr>
          <c:marker>
            <c:symbol val="none"/>
          </c:marker>
          <c:cat>
            <c:numRef>
              <c:f>'6b Discrete PA'!$L$7:$R$7</c:f>
              <c:numCache>
                <c:formatCode>General</c:formatCode>
                <c:ptCount val="7"/>
                <c:pt idx="0">
                  <c:v>2018</c:v>
                </c:pt>
                <c:pt idx="1">
                  <c:v>2019</c:v>
                </c:pt>
                <c:pt idx="2">
                  <c:v>2020</c:v>
                </c:pt>
                <c:pt idx="3">
                  <c:v>2021</c:v>
                </c:pt>
                <c:pt idx="4">
                  <c:v>2022</c:v>
                </c:pt>
                <c:pt idx="5">
                  <c:v>2023</c:v>
                </c:pt>
                <c:pt idx="6">
                  <c:v>2024</c:v>
                </c:pt>
              </c:numCache>
            </c:numRef>
          </c:cat>
          <c:val>
            <c:numRef>
              <c:f>'6b Discrete PA'!$L$23:$R$23</c:f>
              <c:numCache>
                <c:formatCode>_("$"* #,##0.00_);_("$"* \(#,##0.00\);_("$"* "-"??_);_(@_)</c:formatCode>
                <c:ptCount val="7"/>
                <c:pt idx="0">
                  <c:v>0.29964676000000001</c:v>
                </c:pt>
                <c:pt idx="1">
                  <c:v>0.27567501920000004</c:v>
                </c:pt>
                <c:pt idx="2">
                  <c:v>0.25362101766400003</c:v>
                </c:pt>
                <c:pt idx="3">
                  <c:v>0.23333133625088004</c:v>
                </c:pt>
                <c:pt idx="4">
                  <c:v>0.21466482935080963</c:v>
                </c:pt>
                <c:pt idx="5">
                  <c:v>0.19749164300274488</c:v>
                </c:pt>
                <c:pt idx="6">
                  <c:v>0.1816923115625253</c:v>
                </c:pt>
              </c:numCache>
            </c:numRef>
          </c:val>
          <c:smooth val="0"/>
          <c:extLst>
            <c:ext xmlns:c16="http://schemas.microsoft.com/office/drawing/2014/chart" uri="{C3380CC4-5D6E-409C-BE32-E72D297353CC}">
              <c16:uniqueId val="{00000005-9C84-4DC6-9AF5-7F0500563C46}"/>
            </c:ext>
          </c:extLst>
        </c:ser>
        <c:ser>
          <c:idx val="6"/>
          <c:order val="6"/>
          <c:tx>
            <c:strRef>
              <c:f>'6b Discrete PA'!$D$24</c:f>
              <c:strCache>
                <c:ptCount val="1"/>
                <c:pt idx="0">
                  <c:v>5G &lt; 6 GHz</c:v>
                </c:pt>
              </c:strCache>
            </c:strRef>
          </c:tx>
          <c:spPr>
            <a:ln w="28575" cap="rnd" cmpd="sng" algn="ctr">
              <a:solidFill>
                <a:schemeClr val="accent1">
                  <a:tint val="48000"/>
                  <a:shade val="95000"/>
                  <a:satMod val="105000"/>
                </a:schemeClr>
              </a:solidFill>
              <a:prstDash val="solid"/>
              <a:round/>
            </a:ln>
            <a:effectLst/>
          </c:spPr>
          <c:marker>
            <c:symbol val="none"/>
          </c:marker>
          <c:cat>
            <c:numRef>
              <c:f>'6b Discrete PA'!$L$7:$R$7</c:f>
              <c:numCache>
                <c:formatCode>General</c:formatCode>
                <c:ptCount val="7"/>
                <c:pt idx="0">
                  <c:v>2018</c:v>
                </c:pt>
                <c:pt idx="1">
                  <c:v>2019</c:v>
                </c:pt>
                <c:pt idx="2">
                  <c:v>2020</c:v>
                </c:pt>
                <c:pt idx="3">
                  <c:v>2021</c:v>
                </c:pt>
                <c:pt idx="4">
                  <c:v>2022</c:v>
                </c:pt>
                <c:pt idx="5">
                  <c:v>2023</c:v>
                </c:pt>
                <c:pt idx="6">
                  <c:v>2024</c:v>
                </c:pt>
              </c:numCache>
            </c:numRef>
          </c:cat>
          <c:val>
            <c:numRef>
              <c:f>'6b Discrete PA'!$L$24:$R$24</c:f>
              <c:numCache>
                <c:formatCode>_("$"* #,##0.00_);_("$"* \(#,##0.00\);_("$"* "-"??_);_(@_)</c:formatCode>
                <c:ptCount val="7"/>
                <c:pt idx="0">
                  <c:v>0.68</c:v>
                </c:pt>
                <c:pt idx="1">
                  <c:v>0.62560000000000004</c:v>
                </c:pt>
                <c:pt idx="2">
                  <c:v>0.57555200000000006</c:v>
                </c:pt>
                <c:pt idx="3">
                  <c:v>0.52950784000000006</c:v>
                </c:pt>
                <c:pt idx="4">
                  <c:v>0.48714721280000006</c:v>
                </c:pt>
                <c:pt idx="5">
                  <c:v>0.44817543577600005</c:v>
                </c:pt>
                <c:pt idx="6">
                  <c:v>0.41232140091392006</c:v>
                </c:pt>
              </c:numCache>
            </c:numRef>
          </c:val>
          <c:smooth val="0"/>
          <c:extLst>
            <c:ext xmlns:c16="http://schemas.microsoft.com/office/drawing/2014/chart" uri="{C3380CC4-5D6E-409C-BE32-E72D297353CC}">
              <c16:uniqueId val="{00000006-9C84-4DC6-9AF5-7F0500563C46}"/>
            </c:ext>
          </c:extLst>
        </c:ser>
        <c:dLbls>
          <c:showLegendKey val="0"/>
          <c:showVal val="0"/>
          <c:showCatName val="0"/>
          <c:showSerName val="0"/>
          <c:showPercent val="0"/>
          <c:showBubbleSize val="0"/>
        </c:dLbls>
        <c:smooth val="0"/>
        <c:axId val="465050512"/>
        <c:axId val="465050904"/>
        <c:extLst>
          <c:ext xmlns:c15="http://schemas.microsoft.com/office/drawing/2012/chart" uri="{02D57815-91ED-43cb-92C2-25804820EDAC}">
            <c15:filteredLineSeries>
              <c15:ser>
                <c:idx val="1"/>
                <c:order val="1"/>
                <c:tx>
                  <c:strRef>
                    <c:extLst>
                      <c:ext uri="{02D57815-91ED-43cb-92C2-25804820EDAC}">
                        <c15:formulaRef>
                          <c15:sqref>'6b Discrete PA'!$D$19</c15:sqref>
                        </c15:formulaRef>
                      </c:ext>
                    </c:extLst>
                    <c:strCache>
                      <c:ptCount val="1"/>
                      <c:pt idx="0">
                        <c:v>CDMA/EVDO</c:v>
                      </c:pt>
                    </c:strCache>
                  </c:strRef>
                </c:tx>
                <c:spPr>
                  <a:ln w="28575" cap="rnd" cmpd="sng" algn="ctr">
                    <a:solidFill>
                      <a:schemeClr val="bg1">
                        <a:lumMod val="85000"/>
                      </a:schemeClr>
                    </a:solidFill>
                    <a:prstDash val="solid"/>
                    <a:round/>
                  </a:ln>
                  <a:effectLst/>
                </c:spPr>
                <c:marker>
                  <c:symbol val="none"/>
                </c:marker>
                <c:cat>
                  <c:numRef>
                    <c:extLst>
                      <c:ext uri="{02D57815-91ED-43cb-92C2-25804820EDAC}">
                        <c15:formulaRef>
                          <c15:sqref>'6b Discrete PA'!$L$7:$R$7</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uri="{02D57815-91ED-43cb-92C2-25804820EDAC}">
                        <c15:formulaRef>
                          <c15:sqref>'6b Discrete PA'!$L$19:$R$19</c15:sqref>
                        </c15:formulaRef>
                      </c:ext>
                    </c:extLst>
                    <c:numCache>
                      <c:formatCode>_("$"* #,##0.00_);_("$"* \(#,##0.00\);_("$"* "-"??_);_(@_)</c:formatCode>
                      <c:ptCount val="7"/>
                      <c:pt idx="0">
                        <c:v>0.36515149999999996</c:v>
                      </c:pt>
                      <c:pt idx="1">
                        <c:v>0.36515149999999996</c:v>
                      </c:pt>
                      <c:pt idx="2">
                        <c:v>0.36515149999999996</c:v>
                      </c:pt>
                      <c:pt idx="3">
                        <c:v>0.36515150000000002</c:v>
                      </c:pt>
                      <c:pt idx="4">
                        <c:v>0.36515150000000002</c:v>
                      </c:pt>
                      <c:pt idx="5">
                        <c:v>0.36515150000000002</c:v>
                      </c:pt>
                      <c:pt idx="6">
                        <c:v>0.36515150000000002</c:v>
                      </c:pt>
                    </c:numCache>
                  </c:numRef>
                </c:val>
                <c:smooth val="0"/>
                <c:extLst>
                  <c:ext xmlns:c16="http://schemas.microsoft.com/office/drawing/2014/chart" uri="{C3380CC4-5D6E-409C-BE32-E72D297353CC}">
                    <c16:uniqueId val="{00000001-9C84-4DC6-9AF5-7F0500563C46}"/>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'6b Discrete PA'!$D$21</c15:sqref>
                        </c15:formulaRef>
                      </c:ext>
                    </c:extLst>
                    <c:strCache>
                      <c:ptCount val="1"/>
                      <c:pt idx="0">
                        <c:v>TD-SCDMA</c:v>
                      </c:pt>
                    </c:strCache>
                  </c:strRef>
                </c:tx>
                <c:spPr>
                  <a:ln w="28575" cap="rnd" cmpd="sng" algn="ctr">
                    <a:solidFill>
                      <a:srgbClr val="00B0F0"/>
                    </a:solidFill>
                    <a:prstDash val="solid"/>
                    <a:round/>
                  </a:ln>
                  <a:effectLst/>
                </c:spPr>
                <c:marker>
                  <c:symbol val="none"/>
                </c:marker>
                <c:cat>
                  <c:numRef>
                    <c:extLst xmlns:c15="http://schemas.microsoft.com/office/drawing/2012/chart">
                      <c:ext xmlns:c15="http://schemas.microsoft.com/office/drawing/2012/chart" uri="{02D57815-91ED-43cb-92C2-25804820EDAC}">
                        <c15:formulaRef>
                          <c15:sqref>'6b Discrete PA'!$L$7:$R$7</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xmlns:c15="http://schemas.microsoft.com/office/drawing/2012/chart">
                      <c:ext xmlns:c15="http://schemas.microsoft.com/office/drawing/2012/chart" uri="{02D57815-91ED-43cb-92C2-25804820EDAC}">
                        <c15:formulaRef>
                          <c15:sqref>'6b Discrete PA'!$L$21:$R$21</c15:sqref>
                        </c15:formulaRef>
                      </c:ext>
                    </c:extLst>
                    <c:numCache>
                      <c:formatCode>_("$"* #,##0.00_);_("$"* \(#,##0.00\);_("$"* "-"??_);_(@_)</c:formatCode>
                      <c:ptCount val="7"/>
                      <c:pt idx="0">
                        <c:v>0.46948049999999986</c:v>
                      </c:pt>
                    </c:numCache>
                  </c:numRef>
                </c:val>
                <c:smooth val="0"/>
                <c:extLst xmlns:c15="http://schemas.microsoft.com/office/drawing/2012/chart">
                  <c:ext xmlns:c16="http://schemas.microsoft.com/office/drawing/2014/chart" uri="{C3380CC4-5D6E-409C-BE32-E72D297353CC}">
                    <c16:uniqueId val="{00000003-9C84-4DC6-9AF5-7F0500563C46}"/>
                  </c:ext>
                </c:extLst>
              </c15:ser>
            </c15:filteredLineSeries>
          </c:ext>
        </c:extLst>
      </c:lineChart>
      <c:catAx>
        <c:axId val="465050512"/>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crossAx val="465050904"/>
        <c:crosses val="autoZero"/>
        <c:auto val="1"/>
        <c:lblAlgn val="ctr"/>
        <c:lblOffset val="100"/>
        <c:noMultiLvlLbl val="0"/>
      </c:catAx>
      <c:valAx>
        <c:axId val="465050904"/>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100" b="1" i="0" u="none" strike="noStrike" kern="1200" baseline="0">
                    <a:solidFill>
                      <a:schemeClr val="tx1"/>
                    </a:solidFill>
                    <a:latin typeface="Candara" pitchFamily="34" charset="0"/>
                    <a:ea typeface="+mn-ea"/>
                    <a:cs typeface="+mn-cs"/>
                  </a:defRPr>
                </a:pPr>
                <a:r>
                  <a:rPr lang="en-US"/>
                  <a:t>Discrete  PA ASP </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solidFill>
                  <a:latin typeface="Candara" pitchFamily="34" charset="0"/>
                  <a:ea typeface="+mn-ea"/>
                  <a:cs typeface="+mn-cs"/>
                </a:defRPr>
              </a:pPr>
              <a:endParaRPr lang="en-US"/>
            </a:p>
          </c:txPr>
        </c:title>
        <c:numFmt formatCode="&quot;$&quot;#,##0.00"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crossAx val="465050512"/>
        <c:crosses val="autoZero"/>
        <c:crossBetween val="between"/>
      </c:valAx>
      <c:spPr>
        <a:solidFill>
          <a:schemeClr val="bg1"/>
        </a:solidFill>
        <a:ln>
          <a:noFill/>
        </a:ln>
        <a:effectLst/>
      </c:spPr>
    </c:plotArea>
    <c:legend>
      <c:legendPos val="r"/>
      <c:layout>
        <c:manualLayout>
          <c:xMode val="edge"/>
          <c:yMode val="edge"/>
          <c:x val="0.74265604828712373"/>
          <c:y val="0.16057711307072625"/>
          <c:w val="0.25734395171287627"/>
          <c:h val="0.56384756852168683"/>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215252624671916"/>
          <c:y val="5.1400554097404488E-2"/>
          <c:w val="0.58994291338582672"/>
          <c:h val="0.8326195683872849"/>
        </c:manualLayout>
      </c:layout>
      <c:areaChart>
        <c:grouping val="stacked"/>
        <c:varyColors val="0"/>
        <c:ser>
          <c:idx val="0"/>
          <c:order val="0"/>
          <c:tx>
            <c:strRef>
              <c:f>'6b Discrete PA'!$D$27</c:f>
              <c:strCache>
                <c:ptCount val="1"/>
                <c:pt idx="0">
                  <c:v>GSM/EDGE</c:v>
                </c:pt>
              </c:strCache>
            </c:strRef>
          </c:tx>
          <c:spPr>
            <a:solidFill>
              <a:schemeClr val="accent1">
                <a:shade val="47000"/>
              </a:schemeClr>
            </a:solidFill>
            <a:ln>
              <a:noFill/>
            </a:ln>
            <a:effectLst/>
          </c:spPr>
          <c:cat>
            <c:numRef>
              <c:f>'6b Discrete PA'!$L$7:$R$7</c:f>
              <c:numCache>
                <c:formatCode>General</c:formatCode>
                <c:ptCount val="7"/>
                <c:pt idx="0">
                  <c:v>2018</c:v>
                </c:pt>
                <c:pt idx="1">
                  <c:v>2019</c:v>
                </c:pt>
                <c:pt idx="2">
                  <c:v>2020</c:v>
                </c:pt>
                <c:pt idx="3">
                  <c:v>2021</c:v>
                </c:pt>
                <c:pt idx="4">
                  <c:v>2022</c:v>
                </c:pt>
                <c:pt idx="5">
                  <c:v>2023</c:v>
                </c:pt>
                <c:pt idx="6">
                  <c:v>2024</c:v>
                </c:pt>
              </c:numCache>
            </c:numRef>
          </c:cat>
          <c:val>
            <c:numRef>
              <c:f>'6b Discrete PA'!$L$27:$R$27</c:f>
              <c:numCache>
                <c:formatCode>"$"#,##0,," M";[Red]"$"#,##0,," M"</c:formatCode>
                <c:ptCount val="7"/>
                <c:pt idx="0">
                  <c:v>136989057.73715195</c:v>
                </c:pt>
                <c:pt idx="1">
                  <c:v>108961096.52413066</c:v>
                </c:pt>
                <c:pt idx="2">
                  <c:v>86667656.17529352</c:v>
                </c:pt>
                <c:pt idx="3">
                  <c:v>68935453.721828476</c:v>
                </c:pt>
                <c:pt idx="4">
                  <c:v>54831259.890342355</c:v>
                </c:pt>
                <c:pt idx="5">
                  <c:v>41511275.780395746</c:v>
                </c:pt>
                <c:pt idx="6">
                  <c:v>28941142.583144642</c:v>
                </c:pt>
              </c:numCache>
            </c:numRef>
          </c:val>
          <c:extLst>
            <c:ext xmlns:c16="http://schemas.microsoft.com/office/drawing/2014/chart" uri="{C3380CC4-5D6E-409C-BE32-E72D297353CC}">
              <c16:uniqueId val="{00000000-61DD-45D2-850B-EA7301ACF900}"/>
            </c:ext>
          </c:extLst>
        </c:ser>
        <c:ser>
          <c:idx val="2"/>
          <c:order val="2"/>
          <c:tx>
            <c:strRef>
              <c:f>'6b Discrete PA'!$D$29</c:f>
              <c:strCache>
                <c:ptCount val="1"/>
                <c:pt idx="0">
                  <c:v>UMTS/HSPA</c:v>
                </c:pt>
              </c:strCache>
            </c:strRef>
          </c:tx>
          <c:spPr>
            <a:solidFill>
              <a:schemeClr val="accent1">
                <a:shade val="82000"/>
              </a:schemeClr>
            </a:solidFill>
            <a:ln>
              <a:noFill/>
            </a:ln>
            <a:effectLst/>
          </c:spPr>
          <c:cat>
            <c:numRef>
              <c:f>'6b Discrete PA'!$L$7:$R$7</c:f>
              <c:numCache>
                <c:formatCode>General</c:formatCode>
                <c:ptCount val="7"/>
                <c:pt idx="0">
                  <c:v>2018</c:v>
                </c:pt>
                <c:pt idx="1">
                  <c:v>2019</c:v>
                </c:pt>
                <c:pt idx="2">
                  <c:v>2020</c:v>
                </c:pt>
                <c:pt idx="3">
                  <c:v>2021</c:v>
                </c:pt>
                <c:pt idx="4">
                  <c:v>2022</c:v>
                </c:pt>
                <c:pt idx="5">
                  <c:v>2023</c:v>
                </c:pt>
                <c:pt idx="6">
                  <c:v>2024</c:v>
                </c:pt>
              </c:numCache>
            </c:numRef>
          </c:cat>
          <c:val>
            <c:numRef>
              <c:f>'6b Discrete PA'!$L$29:$R$29</c:f>
              <c:numCache>
                <c:formatCode>"$"#,##0,," M";[Red]"$"#,##0,," M"</c:formatCode>
                <c:ptCount val="7"/>
                <c:pt idx="0">
                  <c:v>80095810.273577094</c:v>
                </c:pt>
                <c:pt idx="1">
                  <c:v>57668983.39697551</c:v>
                </c:pt>
                <c:pt idx="2">
                  <c:v>41521668.045822367</c:v>
                </c:pt>
                <c:pt idx="3">
                  <c:v>29895600.992992107</c:v>
                </c:pt>
                <c:pt idx="4">
                  <c:v>21524832.71495432</c:v>
                </c:pt>
                <c:pt idx="5">
                  <c:v>14529262.082594117</c:v>
                </c:pt>
                <c:pt idx="6">
                  <c:v>8717557.2495564073</c:v>
                </c:pt>
              </c:numCache>
            </c:numRef>
          </c:val>
          <c:extLst>
            <c:ext xmlns:c16="http://schemas.microsoft.com/office/drawing/2014/chart" uri="{C3380CC4-5D6E-409C-BE32-E72D297353CC}">
              <c16:uniqueId val="{00000002-61DD-45D2-850B-EA7301ACF900}"/>
            </c:ext>
          </c:extLst>
        </c:ser>
        <c:ser>
          <c:idx val="4"/>
          <c:order val="4"/>
          <c:tx>
            <c:strRef>
              <c:f>'6b Discrete PA'!$D$31</c:f>
              <c:strCache>
                <c:ptCount val="1"/>
                <c:pt idx="0">
                  <c:v>TD-LTE</c:v>
                </c:pt>
              </c:strCache>
            </c:strRef>
          </c:tx>
          <c:spPr>
            <a:solidFill>
              <a:schemeClr val="accent1">
                <a:tint val="83000"/>
              </a:schemeClr>
            </a:solidFill>
            <a:ln>
              <a:noFill/>
            </a:ln>
            <a:effectLst/>
          </c:spPr>
          <c:cat>
            <c:numRef>
              <c:f>'6b Discrete PA'!$L$7:$R$7</c:f>
              <c:numCache>
                <c:formatCode>General</c:formatCode>
                <c:ptCount val="7"/>
                <c:pt idx="0">
                  <c:v>2018</c:v>
                </c:pt>
                <c:pt idx="1">
                  <c:v>2019</c:v>
                </c:pt>
                <c:pt idx="2">
                  <c:v>2020</c:v>
                </c:pt>
                <c:pt idx="3">
                  <c:v>2021</c:v>
                </c:pt>
                <c:pt idx="4">
                  <c:v>2022</c:v>
                </c:pt>
                <c:pt idx="5">
                  <c:v>2023</c:v>
                </c:pt>
                <c:pt idx="6">
                  <c:v>2024</c:v>
                </c:pt>
              </c:numCache>
            </c:numRef>
          </c:cat>
          <c:val>
            <c:numRef>
              <c:f>'6b Discrete PA'!$L$31:$R$31</c:f>
              <c:numCache>
                <c:formatCode>"$"#,##0,," M";[Red]"$"#,##0,," M"</c:formatCode>
                <c:ptCount val="7"/>
                <c:pt idx="0">
                  <c:v>55923891.095424034</c:v>
                </c:pt>
                <c:pt idx="1">
                  <c:v>56594977.788569123</c:v>
                </c:pt>
                <c:pt idx="2">
                  <c:v>57274117.52203197</c:v>
                </c:pt>
                <c:pt idx="3">
                  <c:v>57961406.932296358</c:v>
                </c:pt>
                <c:pt idx="4">
                  <c:v>58656943.81548392</c:v>
                </c:pt>
                <c:pt idx="5">
                  <c:v>58870241.792994723</c:v>
                </c:pt>
                <c:pt idx="6">
                  <c:v>58674007.65368475</c:v>
                </c:pt>
              </c:numCache>
            </c:numRef>
          </c:val>
          <c:extLst>
            <c:ext xmlns:c16="http://schemas.microsoft.com/office/drawing/2014/chart" uri="{C3380CC4-5D6E-409C-BE32-E72D297353CC}">
              <c16:uniqueId val="{00000004-61DD-45D2-850B-EA7301ACF900}"/>
            </c:ext>
          </c:extLst>
        </c:ser>
        <c:ser>
          <c:idx val="5"/>
          <c:order val="5"/>
          <c:tx>
            <c:strRef>
              <c:f>'6b Discrete PA'!$D$32</c:f>
              <c:strCache>
                <c:ptCount val="1"/>
                <c:pt idx="0">
                  <c:v>LTE-FDD</c:v>
                </c:pt>
              </c:strCache>
            </c:strRef>
          </c:tx>
          <c:spPr>
            <a:solidFill>
              <a:schemeClr val="tx2"/>
            </a:solidFill>
            <a:ln>
              <a:noFill/>
            </a:ln>
            <a:effectLst/>
          </c:spPr>
          <c:cat>
            <c:numRef>
              <c:f>'6b Discrete PA'!$L$7:$R$7</c:f>
              <c:numCache>
                <c:formatCode>General</c:formatCode>
                <c:ptCount val="7"/>
                <c:pt idx="0">
                  <c:v>2018</c:v>
                </c:pt>
                <c:pt idx="1">
                  <c:v>2019</c:v>
                </c:pt>
                <c:pt idx="2">
                  <c:v>2020</c:v>
                </c:pt>
                <c:pt idx="3">
                  <c:v>2021</c:v>
                </c:pt>
                <c:pt idx="4">
                  <c:v>2022</c:v>
                </c:pt>
                <c:pt idx="5">
                  <c:v>2023</c:v>
                </c:pt>
                <c:pt idx="6">
                  <c:v>2024</c:v>
                </c:pt>
              </c:numCache>
            </c:numRef>
          </c:cat>
          <c:val>
            <c:numRef>
              <c:f>'6b Discrete PA'!$L$32:$R$32</c:f>
              <c:numCache>
                <c:formatCode>"$"#,##0,," M";[Red]"$"#,##0,," M"</c:formatCode>
                <c:ptCount val="7"/>
                <c:pt idx="0">
                  <c:v>103695757.76560001</c:v>
                </c:pt>
                <c:pt idx="1">
                  <c:v>78228079.658368647</c:v>
                </c:pt>
                <c:pt idx="2">
                  <c:v>59015263.294273309</c:v>
                </c:pt>
                <c:pt idx="3">
                  <c:v>44521114.629199781</c:v>
                </c:pt>
                <c:pt idx="4">
                  <c:v>33586728.876268312</c:v>
                </c:pt>
                <c:pt idx="5">
                  <c:v>24116909.710179009</c:v>
                </c:pt>
                <c:pt idx="6">
                  <c:v>15947306.545855887</c:v>
                </c:pt>
              </c:numCache>
            </c:numRef>
          </c:val>
          <c:extLst>
            <c:ext xmlns:c16="http://schemas.microsoft.com/office/drawing/2014/chart" uri="{C3380CC4-5D6E-409C-BE32-E72D297353CC}">
              <c16:uniqueId val="{00000005-61DD-45D2-850B-EA7301ACF900}"/>
            </c:ext>
          </c:extLst>
        </c:ser>
        <c:ser>
          <c:idx val="6"/>
          <c:order val="6"/>
          <c:tx>
            <c:strRef>
              <c:f>'6b Discrete PA'!$D$33</c:f>
              <c:strCache>
                <c:ptCount val="1"/>
                <c:pt idx="0">
                  <c:v>5G &lt; 6 GHz</c:v>
                </c:pt>
              </c:strCache>
            </c:strRef>
          </c:tx>
          <c:spPr>
            <a:solidFill>
              <a:schemeClr val="accent1">
                <a:tint val="48000"/>
              </a:schemeClr>
            </a:solidFill>
            <a:ln w="25400">
              <a:noFill/>
            </a:ln>
            <a:effectLst/>
          </c:spPr>
          <c:cat>
            <c:numRef>
              <c:f>'6b Discrete PA'!$L$7:$R$7</c:f>
              <c:numCache>
                <c:formatCode>General</c:formatCode>
                <c:ptCount val="7"/>
                <c:pt idx="0">
                  <c:v>2018</c:v>
                </c:pt>
                <c:pt idx="1">
                  <c:v>2019</c:v>
                </c:pt>
                <c:pt idx="2">
                  <c:v>2020</c:v>
                </c:pt>
                <c:pt idx="3">
                  <c:v>2021</c:v>
                </c:pt>
                <c:pt idx="4">
                  <c:v>2022</c:v>
                </c:pt>
                <c:pt idx="5">
                  <c:v>2023</c:v>
                </c:pt>
                <c:pt idx="6">
                  <c:v>2024</c:v>
                </c:pt>
              </c:numCache>
            </c:numRef>
          </c:cat>
          <c:val>
            <c:numRef>
              <c:f>'6b Discrete PA'!$L$33:$R$33</c:f>
              <c:numCache>
                <c:formatCode>"$"#,##0,," M";[Red]"$"#,##0,," M"</c:formatCode>
                <c:ptCount val="7"/>
                <c:pt idx="0">
                  <c:v>136000</c:v>
                </c:pt>
                <c:pt idx="1">
                  <c:v>1251200</c:v>
                </c:pt>
                <c:pt idx="2">
                  <c:v>29023313.536980104</c:v>
                </c:pt>
                <c:pt idx="3">
                  <c:v>42916754.058469817</c:v>
                </c:pt>
                <c:pt idx="4">
                  <c:v>53705353.099276029</c:v>
                </c:pt>
                <c:pt idx="5">
                  <c:v>63545235.810294427</c:v>
                </c:pt>
                <c:pt idx="6">
                  <c:v>71504950.087949276</c:v>
                </c:pt>
              </c:numCache>
            </c:numRef>
          </c:val>
          <c:extLst>
            <c:ext xmlns:c16="http://schemas.microsoft.com/office/drawing/2014/chart" uri="{C3380CC4-5D6E-409C-BE32-E72D297353CC}">
              <c16:uniqueId val="{00000006-61DD-45D2-850B-EA7301ACF900}"/>
            </c:ext>
          </c:extLst>
        </c:ser>
        <c:dLbls>
          <c:showLegendKey val="0"/>
          <c:showVal val="0"/>
          <c:showCatName val="0"/>
          <c:showSerName val="0"/>
          <c:showPercent val="0"/>
          <c:showBubbleSize val="0"/>
        </c:dLbls>
        <c:axId val="465051688"/>
        <c:axId val="466493040"/>
        <c:extLst>
          <c:ext xmlns:c15="http://schemas.microsoft.com/office/drawing/2012/chart" uri="{02D57815-91ED-43cb-92C2-25804820EDAC}">
            <c15:filteredAreaSeries>
              <c15:ser>
                <c:idx val="1"/>
                <c:order val="1"/>
                <c:tx>
                  <c:strRef>
                    <c:extLst>
                      <c:ext uri="{02D57815-91ED-43cb-92C2-25804820EDAC}">
                        <c15:formulaRef>
                          <c15:sqref>'6b Discrete PA'!$D$28</c15:sqref>
                        </c15:formulaRef>
                      </c:ext>
                    </c:extLst>
                    <c:strCache>
                      <c:ptCount val="1"/>
                      <c:pt idx="0">
                        <c:v>CDMA/EVDO</c:v>
                      </c:pt>
                    </c:strCache>
                  </c:strRef>
                </c:tx>
                <c:spPr>
                  <a:solidFill>
                    <a:schemeClr val="bg1">
                      <a:lumMod val="75000"/>
                    </a:schemeClr>
                  </a:solidFill>
                  <a:ln>
                    <a:noFill/>
                  </a:ln>
                  <a:effectLst/>
                </c:spPr>
                <c:cat>
                  <c:numRef>
                    <c:extLst>
                      <c:ext uri="{02D57815-91ED-43cb-92C2-25804820EDAC}">
                        <c15:formulaRef>
                          <c15:sqref>'6b Discrete PA'!$L$7:$R$7</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uri="{02D57815-91ED-43cb-92C2-25804820EDAC}">
                        <c15:formulaRef>
                          <c15:sqref>'6b Discrete PA'!$L$28:$R$28</c15:sqref>
                        </c15:formulaRef>
                      </c:ext>
                    </c:extLst>
                    <c:numCache>
                      <c:formatCode>"$"#,##0,," M";[Red]"$"#,##0,," M"</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1-61DD-45D2-850B-EA7301ACF900}"/>
                  </c:ext>
                </c:extLst>
              </c15:ser>
            </c15:filteredAreaSeries>
            <c15:filteredAreaSeries>
              <c15:ser>
                <c:idx val="3"/>
                <c:order val="3"/>
                <c:tx>
                  <c:strRef>
                    <c:extLst xmlns:c15="http://schemas.microsoft.com/office/drawing/2012/chart">
                      <c:ext xmlns:c15="http://schemas.microsoft.com/office/drawing/2012/chart" uri="{02D57815-91ED-43cb-92C2-25804820EDAC}">
                        <c15:formulaRef>
                          <c15:sqref>'6b Discrete PA'!$D$30</c15:sqref>
                        </c15:formulaRef>
                      </c:ext>
                    </c:extLst>
                    <c:strCache>
                      <c:ptCount val="1"/>
                      <c:pt idx="0">
                        <c:v>TD-SCDMA</c:v>
                      </c:pt>
                    </c:strCache>
                  </c:strRef>
                </c:tx>
                <c:spPr>
                  <a:solidFill>
                    <a:srgbClr val="00B0F0"/>
                  </a:solidFill>
                  <a:ln>
                    <a:noFill/>
                  </a:ln>
                  <a:effectLst/>
                </c:spPr>
                <c:cat>
                  <c:numRef>
                    <c:extLst xmlns:c15="http://schemas.microsoft.com/office/drawing/2012/chart">
                      <c:ext xmlns:c15="http://schemas.microsoft.com/office/drawing/2012/chart" uri="{02D57815-91ED-43cb-92C2-25804820EDAC}">
                        <c15:formulaRef>
                          <c15:sqref>'6b Discrete PA'!$L$7:$R$7</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xmlns:c15="http://schemas.microsoft.com/office/drawing/2012/chart">
                      <c:ext xmlns:c15="http://schemas.microsoft.com/office/drawing/2012/chart" uri="{02D57815-91ED-43cb-92C2-25804820EDAC}">
                        <c15:formulaRef>
                          <c15:sqref>'6b Discrete PA'!$L$30:$R$30</c15:sqref>
                        </c15:formulaRef>
                      </c:ext>
                    </c:extLst>
                    <c:numCache>
                      <c:formatCode>"$"#,##0,," M";[Red]"$"#,##0,," M"</c:formatCode>
                      <c:ptCount val="7"/>
                      <c:pt idx="0">
                        <c:v>0</c:v>
                      </c:pt>
                      <c:pt idx="1">
                        <c:v>0</c:v>
                      </c:pt>
                      <c:pt idx="2">
                        <c:v>0</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3-61DD-45D2-850B-EA7301ACF900}"/>
                  </c:ext>
                </c:extLst>
              </c15:ser>
            </c15:filteredAreaSeries>
          </c:ext>
        </c:extLst>
      </c:areaChart>
      <c:catAx>
        <c:axId val="465051688"/>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crossAx val="466493040"/>
        <c:crosses val="autoZero"/>
        <c:auto val="1"/>
        <c:lblAlgn val="ctr"/>
        <c:lblOffset val="100"/>
        <c:noMultiLvlLbl val="0"/>
      </c:catAx>
      <c:valAx>
        <c:axId val="466493040"/>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100" b="1" i="0" u="none" strike="noStrike" kern="1200" baseline="0">
                    <a:solidFill>
                      <a:schemeClr val="tx1"/>
                    </a:solidFill>
                    <a:latin typeface="Candara" pitchFamily="34" charset="0"/>
                    <a:ea typeface="+mn-ea"/>
                    <a:cs typeface="+mn-cs"/>
                  </a:defRPr>
                </a:pPr>
                <a:r>
                  <a:rPr lang="en-US"/>
                  <a:t>Discrete  PA Revenue </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solidFill>
                  <a:latin typeface="Candara" pitchFamily="34" charset="0"/>
                  <a:ea typeface="+mn-ea"/>
                  <a:cs typeface="+mn-cs"/>
                </a:defRPr>
              </a:pPr>
              <a:endParaRPr lang="en-US"/>
            </a:p>
          </c:txPr>
        </c:title>
        <c:numFmt formatCode="&quot;$&quot;#,##0,,&quot; M&quot;"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crossAx val="465051688"/>
        <c:crosses val="autoZero"/>
        <c:crossBetween val="midCat"/>
      </c:valAx>
      <c:spPr>
        <a:solidFill>
          <a:schemeClr val="bg1"/>
        </a:solidFill>
        <a:ln>
          <a:noFill/>
        </a:ln>
        <a:effectLst/>
      </c:spPr>
    </c:plotArea>
    <c:legend>
      <c:legendPos val="r"/>
      <c:layout>
        <c:manualLayout>
          <c:xMode val="edge"/>
          <c:yMode val="edge"/>
          <c:x val="0.80558442694663168"/>
          <c:y val="7.8144747477499554E-2"/>
          <c:w val="0.19441557038601881"/>
          <c:h val="0.5939739887395342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0"/>
          <c:order val="0"/>
          <c:tx>
            <c:strRef>
              <c:f>'7.  Filter Summary'!$C$26:$F$26</c:f>
              <c:strCache>
                <c:ptCount val="4"/>
                <c:pt idx="0">
                  <c:v>Ceramic</c:v>
                </c:pt>
              </c:strCache>
            </c:strRef>
          </c:tx>
          <c:spPr>
            <a:solidFill>
              <a:schemeClr val="bg2">
                <a:lumMod val="50000"/>
              </a:schemeClr>
            </a:solidFill>
          </c:spPr>
          <c:cat>
            <c:numRef>
              <c:extLst>
                <c:ext xmlns:c15="http://schemas.microsoft.com/office/drawing/2012/chart" uri="{02D57815-91ED-43cb-92C2-25804820EDAC}">
                  <c15:fullRef>
                    <c15:sqref>'7.  Filter Summary'!$G$25:$R$25</c15:sqref>
                  </c15:fullRef>
                </c:ext>
              </c:extLst>
              <c:f>('7.  Filter Summary'!$G$25:$H$25,'7.  Filter Summary'!$L$25:$R$25)</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'7.  Filter Summary'!$G$26:$R$26</c15:sqref>
                  </c15:fullRef>
                </c:ext>
              </c:extLst>
              <c:f>('7.  Filter Summary'!$G$26:$H$26,'7.  Filter Summary'!$L$26:$R$26)</c:f>
              <c:numCache>
                <c:formatCode>"$"#,##0,," M"</c:formatCode>
                <c:ptCount val="7"/>
                <c:pt idx="0">
                  <c:v>85000000</c:v>
                </c:pt>
                <c:pt idx="1">
                  <c:v>89250000</c:v>
                </c:pt>
                <c:pt idx="2">
                  <c:v>123817804.91461822</c:v>
                </c:pt>
                <c:pt idx="3">
                  <c:v>169945533.71958575</c:v>
                </c:pt>
                <c:pt idx="4">
                  <c:v>194259504.70745161</c:v>
                </c:pt>
                <c:pt idx="5">
                  <c:v>206481143.97772455</c:v>
                </c:pt>
                <c:pt idx="6">
                  <c:v>222284943.26658151</c:v>
                </c:pt>
              </c:numCache>
            </c:numRef>
          </c:val>
          <c:extLst>
            <c:ext xmlns:c16="http://schemas.microsoft.com/office/drawing/2014/chart" uri="{C3380CC4-5D6E-409C-BE32-E72D297353CC}">
              <c16:uniqueId val="{00000000-0237-4EE8-85A6-E48E0973BBAA}"/>
            </c:ext>
          </c:extLst>
        </c:ser>
        <c:ser>
          <c:idx val="1"/>
          <c:order val="1"/>
          <c:tx>
            <c:strRef>
              <c:f>'7.  Filter Summary'!$C$27:$F$27</c:f>
              <c:strCache>
                <c:ptCount val="4"/>
                <c:pt idx="0">
                  <c:v>SAW</c:v>
                </c:pt>
              </c:strCache>
            </c:strRef>
          </c:tx>
          <c:spPr>
            <a:solidFill>
              <a:schemeClr val="tx1"/>
            </a:solidFill>
          </c:spPr>
          <c:cat>
            <c:numRef>
              <c:extLst>
                <c:ext xmlns:c15="http://schemas.microsoft.com/office/drawing/2012/chart" uri="{02D57815-91ED-43cb-92C2-25804820EDAC}">
                  <c15:fullRef>
                    <c15:sqref>'7.  Filter Summary'!$G$25:$R$25</c15:sqref>
                  </c15:fullRef>
                </c:ext>
              </c:extLst>
              <c:f>('7.  Filter Summary'!$G$25:$H$25,'7.  Filter Summary'!$L$25:$R$25)</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'7.  Filter Summary'!$G$27:$R$27</c15:sqref>
                  </c15:fullRef>
                </c:ext>
              </c:extLst>
              <c:f>('7.  Filter Summary'!$G$27:$H$27,'7.  Filter Summary'!$L$27:$R$27)</c:f>
              <c:numCache>
                <c:formatCode>"$"#,##0,," M"</c:formatCode>
                <c:ptCount val="7"/>
                <c:pt idx="0">
                  <c:v>2764862569.7317214</c:v>
                </c:pt>
                <c:pt idx="1">
                  <c:v>2623180501.1796975</c:v>
                </c:pt>
                <c:pt idx="2">
                  <c:v>2641446504.8451886</c:v>
                </c:pt>
                <c:pt idx="3">
                  <c:v>2549183005.793786</c:v>
                </c:pt>
                <c:pt idx="4">
                  <c:v>2255099467.6908507</c:v>
                </c:pt>
                <c:pt idx="5">
                  <c:v>1940922753.3906105</c:v>
                </c:pt>
                <c:pt idx="6">
                  <c:v>1588925705.5722306</c:v>
                </c:pt>
              </c:numCache>
            </c:numRef>
          </c:val>
          <c:extLst>
            <c:ext xmlns:c16="http://schemas.microsoft.com/office/drawing/2014/chart" uri="{C3380CC4-5D6E-409C-BE32-E72D297353CC}">
              <c16:uniqueId val="{00000001-0237-4EE8-85A6-E48E0973BBAA}"/>
            </c:ext>
          </c:extLst>
        </c:ser>
        <c:ser>
          <c:idx val="4"/>
          <c:order val="2"/>
          <c:tx>
            <c:strRef>
              <c:f>'7.  Filter Summary'!$C$28:$F$28</c:f>
              <c:strCache>
                <c:ptCount val="4"/>
                <c:pt idx="0">
                  <c:v>TC-SAW</c:v>
                </c:pt>
              </c:strCache>
            </c:strRef>
          </c:tx>
          <c:spPr>
            <a:solidFill>
              <a:schemeClr val="accent1">
                <a:lumMod val="60000"/>
                <a:lumOff val="40000"/>
              </a:schemeClr>
            </a:solidFill>
            <a:ln w="25400">
              <a:noFill/>
            </a:ln>
          </c:spPr>
          <c:cat>
            <c:numRef>
              <c:extLst>
                <c:ext xmlns:c15="http://schemas.microsoft.com/office/drawing/2012/chart" uri="{02D57815-91ED-43cb-92C2-25804820EDAC}">
                  <c15:fullRef>
                    <c15:sqref>'7.  Filter Summary'!$G$25:$R$25</c15:sqref>
                  </c15:fullRef>
                </c:ext>
              </c:extLst>
              <c:f>('7.  Filter Summary'!$G$25:$H$25,'7.  Filter Summary'!$L$25:$R$25)</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'7.  Filter Summary'!$G$28:$R$28</c15:sqref>
                  </c15:fullRef>
                </c:ext>
              </c:extLst>
              <c:f>('7.  Filter Summary'!$G$28:$H$28,'7.  Filter Summary'!$L$28:$R$28)</c:f>
              <c:numCache>
                <c:formatCode>"$"#,##0,," M"</c:formatCode>
                <c:ptCount val="7"/>
                <c:pt idx="0">
                  <c:v>1628492896.9895554</c:v>
                </c:pt>
                <c:pt idx="1">
                  <c:v>1762313602.4613857</c:v>
                </c:pt>
                <c:pt idx="2">
                  <c:v>1981084878.6338916</c:v>
                </c:pt>
                <c:pt idx="3">
                  <c:v>2124319171.4948218</c:v>
                </c:pt>
                <c:pt idx="4">
                  <c:v>2195977009.7364097</c:v>
                </c:pt>
                <c:pt idx="5">
                  <c:v>2229996354.959425</c:v>
                </c:pt>
                <c:pt idx="6">
                  <c:v>2305177189.4312158</c:v>
                </c:pt>
              </c:numCache>
            </c:numRef>
          </c:val>
          <c:extLst>
            <c:ext xmlns:c16="http://schemas.microsoft.com/office/drawing/2014/chart" uri="{C3380CC4-5D6E-409C-BE32-E72D297353CC}">
              <c16:uniqueId val="{00000002-0237-4EE8-85A6-E48E0973BBAA}"/>
            </c:ext>
          </c:extLst>
        </c:ser>
        <c:ser>
          <c:idx val="5"/>
          <c:order val="3"/>
          <c:tx>
            <c:strRef>
              <c:f>'7.  Filter Summary'!$C$29:$F$29</c:f>
              <c:strCache>
                <c:ptCount val="4"/>
                <c:pt idx="0">
                  <c:v>TF-SAW</c:v>
                </c:pt>
              </c:strCache>
            </c:strRef>
          </c:tx>
          <c:spPr>
            <a:ln w="25400">
              <a:noFill/>
            </a:ln>
          </c:spPr>
          <c:cat>
            <c:numRef>
              <c:extLst>
                <c:ext xmlns:c15="http://schemas.microsoft.com/office/drawing/2012/chart" uri="{02D57815-91ED-43cb-92C2-25804820EDAC}">
                  <c15:fullRef>
                    <c15:sqref>'7.  Filter Summary'!$G$25:$R$25</c15:sqref>
                  </c15:fullRef>
                </c:ext>
              </c:extLst>
              <c:f>('7.  Filter Summary'!$G$25:$H$25,'7.  Filter Summary'!$L$25:$R$25)</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'7.  Filter Summary'!$G$29:$R$29</c15:sqref>
                  </c15:fullRef>
                </c:ext>
              </c:extLst>
              <c:f>('7.  Filter Summary'!$G$29:$H$29,'7.  Filter Summary'!$L$29:$R$29)</c:f>
              <c:numCache>
                <c:formatCode>"$"#,##0,," M"</c:formatCode>
                <c:ptCount val="7"/>
                <c:pt idx="0">
                  <c:v>0</c:v>
                </c:pt>
                <c:pt idx="1">
                  <c:v>122595728.866879</c:v>
                </c:pt>
                <c:pt idx="2">
                  <c:v>247635609.82923645</c:v>
                </c:pt>
                <c:pt idx="3">
                  <c:v>424863834.29896438</c:v>
                </c:pt>
                <c:pt idx="4">
                  <c:v>675685233.7650491</c:v>
                </c:pt>
                <c:pt idx="5">
                  <c:v>908517033.50198793</c:v>
                </c:pt>
                <c:pt idx="6">
                  <c:v>1234916351.4810083</c:v>
                </c:pt>
              </c:numCache>
            </c:numRef>
          </c:val>
          <c:extLst>
            <c:ext xmlns:c16="http://schemas.microsoft.com/office/drawing/2014/chart" uri="{C3380CC4-5D6E-409C-BE32-E72D297353CC}">
              <c16:uniqueId val="{00000003-0237-4EE8-85A6-E48E0973BBAA}"/>
            </c:ext>
          </c:extLst>
        </c:ser>
        <c:ser>
          <c:idx val="3"/>
          <c:order val="4"/>
          <c:tx>
            <c:strRef>
              <c:f>'7.  Filter Summary'!$C$30:$F$30</c:f>
              <c:strCache>
                <c:ptCount val="4"/>
                <c:pt idx="0">
                  <c:v>FBAR</c:v>
                </c:pt>
              </c:strCache>
            </c:strRef>
          </c:tx>
          <c:spPr>
            <a:solidFill>
              <a:schemeClr val="accent1"/>
            </a:solidFill>
          </c:spPr>
          <c:cat>
            <c:numRef>
              <c:extLst>
                <c:ext xmlns:c15="http://schemas.microsoft.com/office/drawing/2012/chart" uri="{02D57815-91ED-43cb-92C2-25804820EDAC}">
                  <c15:fullRef>
                    <c15:sqref>'7.  Filter Summary'!$G$25:$R$25</c15:sqref>
                  </c15:fullRef>
                </c:ext>
              </c:extLst>
              <c:f>('7.  Filter Summary'!$G$25:$H$25,'7.  Filter Summary'!$L$25:$R$25)</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'7.  Filter Summary'!$G$30:$R$30</c15:sqref>
                  </c15:fullRef>
                </c:ext>
              </c:extLst>
              <c:f>('7.  Filter Summary'!$G$30:$H$30,'7.  Filter Summary'!$L$30:$R$30)</c:f>
              <c:numCache>
                <c:formatCode>"$"#,##0,," M"</c:formatCode>
                <c:ptCount val="7"/>
                <c:pt idx="0">
                  <c:v>1924582514.6240201</c:v>
                </c:pt>
                <c:pt idx="1">
                  <c:v>1992180594.0867839</c:v>
                </c:pt>
                <c:pt idx="2">
                  <c:v>2146175285.1867161</c:v>
                </c:pt>
                <c:pt idx="3">
                  <c:v>2209291938.3546147</c:v>
                </c:pt>
                <c:pt idx="4">
                  <c:v>2195977009.7364097</c:v>
                </c:pt>
                <c:pt idx="5">
                  <c:v>2147403897.3683352</c:v>
                </c:pt>
                <c:pt idx="6">
                  <c:v>2140521675.9004147</c:v>
                </c:pt>
              </c:numCache>
            </c:numRef>
          </c:val>
          <c:extLst>
            <c:ext xmlns:c16="http://schemas.microsoft.com/office/drawing/2014/chart" uri="{C3380CC4-5D6E-409C-BE32-E72D297353CC}">
              <c16:uniqueId val="{00000004-0237-4EE8-85A6-E48E0973BBAA}"/>
            </c:ext>
          </c:extLst>
        </c:ser>
        <c:ser>
          <c:idx val="2"/>
          <c:order val="5"/>
          <c:tx>
            <c:strRef>
              <c:f>'7.  Filter Summary'!$C$31:$F$31</c:f>
              <c:strCache>
                <c:ptCount val="4"/>
                <c:pt idx="0">
                  <c:v>BAW</c:v>
                </c:pt>
              </c:strCache>
            </c:strRef>
          </c:tx>
          <c:spPr>
            <a:solidFill>
              <a:schemeClr val="bg1">
                <a:lumMod val="85000"/>
              </a:schemeClr>
            </a:solidFill>
          </c:spPr>
          <c:cat>
            <c:numRef>
              <c:extLst>
                <c:ext xmlns:c15="http://schemas.microsoft.com/office/drawing/2012/chart" uri="{02D57815-91ED-43cb-92C2-25804820EDAC}">
                  <c15:fullRef>
                    <c15:sqref>'7.  Filter Summary'!$G$25:$R$25</c15:sqref>
                  </c15:fullRef>
                </c:ext>
              </c:extLst>
              <c:f>('7.  Filter Summary'!$G$25:$H$25,'7.  Filter Summary'!$L$25:$R$25)</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'7.  Filter Summary'!$G$31:$R$31</c15:sqref>
                  </c15:fullRef>
                </c:ext>
              </c:extLst>
              <c:f>('7.  Filter Summary'!$G$31:$H$31,'7.  Filter Summary'!$L$31:$R$31)</c:f>
              <c:numCache>
                <c:formatCode>"$"#,##0,," M"</c:formatCode>
                <c:ptCount val="7"/>
                <c:pt idx="0">
                  <c:v>999302459.51631808</c:v>
                </c:pt>
                <c:pt idx="1">
                  <c:v>1072712627.5851914</c:v>
                </c:pt>
                <c:pt idx="2">
                  <c:v>1114360244.231564</c:v>
                </c:pt>
                <c:pt idx="3">
                  <c:v>1019673202.3175144</c:v>
                </c:pt>
                <c:pt idx="4">
                  <c:v>929067196.42694247</c:v>
                </c:pt>
                <c:pt idx="5">
                  <c:v>825924575.91089821</c:v>
                </c:pt>
                <c:pt idx="6">
                  <c:v>740949810.888605</c:v>
                </c:pt>
              </c:numCache>
            </c:numRef>
          </c:val>
          <c:extLst>
            <c:ext xmlns:c16="http://schemas.microsoft.com/office/drawing/2014/chart" uri="{C3380CC4-5D6E-409C-BE32-E72D297353CC}">
              <c16:uniqueId val="{00000005-0237-4EE8-85A6-E48E0973BBAA}"/>
            </c:ext>
          </c:extLst>
        </c:ser>
        <c:dLbls>
          <c:showLegendKey val="0"/>
          <c:showVal val="0"/>
          <c:showCatName val="0"/>
          <c:showSerName val="0"/>
          <c:showPercent val="0"/>
          <c:showBubbleSize val="0"/>
        </c:dLbls>
        <c:axId val="466493824"/>
        <c:axId val="466494216"/>
      </c:areaChart>
      <c:catAx>
        <c:axId val="466493824"/>
        <c:scaling>
          <c:orientation val="minMax"/>
        </c:scaling>
        <c:delete val="0"/>
        <c:axPos val="b"/>
        <c:numFmt formatCode="General" sourceLinked="1"/>
        <c:majorTickMark val="out"/>
        <c:minorTickMark val="none"/>
        <c:tickLblPos val="nextTo"/>
        <c:crossAx val="466494216"/>
        <c:crosses val="autoZero"/>
        <c:auto val="1"/>
        <c:lblAlgn val="ctr"/>
        <c:lblOffset val="100"/>
        <c:noMultiLvlLbl val="0"/>
      </c:catAx>
      <c:valAx>
        <c:axId val="466494216"/>
        <c:scaling>
          <c:orientation val="minMax"/>
        </c:scaling>
        <c:delete val="0"/>
        <c:axPos val="l"/>
        <c:majorGridlines/>
        <c:title>
          <c:tx>
            <c:rich>
              <a:bodyPr rot="-5400000" vert="horz"/>
              <a:lstStyle/>
              <a:p>
                <a:pPr>
                  <a:defRPr/>
                </a:pPr>
                <a:r>
                  <a:rPr lang="en-US"/>
                  <a:t>Mobile Comms Filter Revenue </a:t>
                </a:r>
              </a:p>
            </c:rich>
          </c:tx>
          <c:overlay val="0"/>
        </c:title>
        <c:numFmt formatCode="&quot;$&quot;#,##0,,,\ &quot; B&quot;" sourceLinked="0"/>
        <c:majorTickMark val="out"/>
        <c:minorTickMark val="none"/>
        <c:tickLblPos val="nextTo"/>
        <c:crossAx val="466493824"/>
        <c:crosses val="autoZero"/>
        <c:crossBetween val="midCat"/>
      </c:valAx>
    </c:plotArea>
    <c:legend>
      <c:legendPos val="r"/>
      <c:overlay val="0"/>
    </c:legend>
    <c:plotVisOnly val="1"/>
    <c:dispBlanksAs val="gap"/>
    <c:showDLblsOverMax val="0"/>
  </c:chart>
  <c:spPr>
    <a:ln>
      <a:noFill/>
    </a:ln>
  </c:spPr>
  <c:txPr>
    <a:bodyPr/>
    <a:lstStyle/>
    <a:p>
      <a:pPr>
        <a:defRPr sz="1100">
          <a:latin typeface="Candara" pitchFamily="34" charset="0"/>
        </a:defRPr>
      </a:pPr>
      <a:endParaRPr lang="en-US"/>
    </a:p>
  </c:txPr>
  <c:printSettings>
    <c:headerFooter/>
    <c:pageMargins b="0.75" l="0.7" r="0.7" t="0.75" header="0.3" footer="0.3"/>
    <c:pageSetup orientation="portrait"/>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9262751531058617"/>
          <c:y val="5.1400554097404488E-2"/>
          <c:w val="0.60979024496937884"/>
          <c:h val="0.8326195683872849"/>
        </c:manualLayout>
      </c:layout>
      <c:barChart>
        <c:barDir val="col"/>
        <c:grouping val="stacked"/>
        <c:varyColors val="0"/>
        <c:ser>
          <c:idx val="0"/>
          <c:order val="0"/>
          <c:tx>
            <c:strRef>
              <c:f>'7.  Filter Summary'!$C$35:$F$35</c:f>
              <c:strCache>
                <c:ptCount val="4"/>
                <c:pt idx="0">
                  <c:v>SAW</c:v>
                </c:pt>
              </c:strCache>
            </c:strRef>
          </c:tx>
          <c:spPr>
            <a:solidFill>
              <a:schemeClr val="tx1"/>
            </a:solidFill>
            <a:ln>
              <a:noFill/>
            </a:ln>
            <a:effectLst/>
          </c:spPr>
          <c:invertIfNegative val="0"/>
          <c:cat>
            <c:numRef>
              <c:extLst>
                <c:ext xmlns:c15="http://schemas.microsoft.com/office/drawing/2012/chart" uri="{02D57815-91ED-43cb-92C2-25804820EDAC}">
                  <c15:fullRef>
                    <c15:sqref>'7.  Filter Summary'!$G$34:$R$34</c15:sqref>
                  </c15:fullRef>
                </c:ext>
              </c:extLst>
              <c:f>('7.  Filter Summary'!$G$34:$H$34,'7.  Filter Summary'!$L$34:$R$34)</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'7.  Filter Summary'!$G$35:$R$35</c15:sqref>
                  </c15:fullRef>
                </c:ext>
              </c:extLst>
              <c:f>('7.  Filter Summary'!$G$35:$H$35,'7.  Filter Summary'!$L$35:$R$35)</c:f>
              <c:numCache>
                <c:formatCode>#,##0,,\ "M"</c:formatCode>
                <c:ptCount val="7"/>
                <c:pt idx="0">
                  <c:v>27868972393.248096</c:v>
                </c:pt>
                <c:pt idx="1">
                  <c:v>28463418302.640984</c:v>
                </c:pt>
                <c:pt idx="2">
                  <c:v>28021844263.610298</c:v>
                </c:pt>
                <c:pt idx="3">
                  <c:v>27427218676.379646</c:v>
                </c:pt>
                <c:pt idx="4">
                  <c:v>25983632959.916698</c:v>
                </c:pt>
                <c:pt idx="5">
                  <c:v>24594502008.799744</c:v>
                </c:pt>
                <c:pt idx="6">
                  <c:v>21999166413.078579</c:v>
                </c:pt>
              </c:numCache>
            </c:numRef>
          </c:val>
          <c:extLst>
            <c:ext xmlns:c16="http://schemas.microsoft.com/office/drawing/2014/chart" uri="{C3380CC4-5D6E-409C-BE32-E72D297353CC}">
              <c16:uniqueId val="{00000000-A33C-4DEA-9BF7-DEE650D98A71}"/>
            </c:ext>
          </c:extLst>
        </c:ser>
        <c:ser>
          <c:idx val="1"/>
          <c:order val="1"/>
          <c:tx>
            <c:strRef>
              <c:f>'7.  Filter Summary'!$C$36:$F$36</c:f>
              <c:strCache>
                <c:ptCount val="4"/>
                <c:pt idx="0">
                  <c:v>TC-SAW</c:v>
                </c:pt>
              </c:strCache>
            </c:strRef>
          </c:tx>
          <c:spPr>
            <a:solidFill>
              <a:schemeClr val="accent1">
                <a:lumMod val="60000"/>
                <a:lumOff val="40000"/>
              </a:schemeClr>
            </a:solidFill>
            <a:ln>
              <a:noFill/>
            </a:ln>
            <a:effectLst/>
          </c:spPr>
          <c:invertIfNegative val="0"/>
          <c:cat>
            <c:numRef>
              <c:extLst>
                <c:ext xmlns:c15="http://schemas.microsoft.com/office/drawing/2012/chart" uri="{02D57815-91ED-43cb-92C2-25804820EDAC}">
                  <c15:fullRef>
                    <c15:sqref>'7.  Filter Summary'!$G$34:$R$34</c15:sqref>
                  </c15:fullRef>
                </c:ext>
              </c:extLst>
              <c:f>('7.  Filter Summary'!$G$34:$H$34,'7.  Filter Summary'!$L$34:$R$34)</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'7.  Filter Summary'!$G$36:$R$36</c15:sqref>
                  </c15:fullRef>
                </c:ext>
              </c:extLst>
              <c:f>('7.  Filter Summary'!$G$36:$H$36,'7.  Filter Summary'!$L$36:$R$36)</c:f>
              <c:numCache>
                <c:formatCode>#,##0,,\ "M"</c:formatCode>
                <c:ptCount val="7"/>
                <c:pt idx="0">
                  <c:v>11079930792.152979</c:v>
                </c:pt>
                <c:pt idx="1">
                  <c:v>12907610332.836576</c:v>
                </c:pt>
                <c:pt idx="2">
                  <c:v>14186058658.452713</c:v>
                </c:pt>
                <c:pt idx="3">
                  <c:v>15427810505.463552</c:v>
                </c:pt>
                <c:pt idx="4">
                  <c:v>17079129529.832893</c:v>
                </c:pt>
                <c:pt idx="5">
                  <c:v>19073821238.739376</c:v>
                </c:pt>
                <c:pt idx="6">
                  <c:v>21543225140.268669</c:v>
                </c:pt>
              </c:numCache>
            </c:numRef>
          </c:val>
          <c:extLst>
            <c:ext xmlns:c16="http://schemas.microsoft.com/office/drawing/2014/chart" uri="{C3380CC4-5D6E-409C-BE32-E72D297353CC}">
              <c16:uniqueId val="{00000001-A33C-4DEA-9BF7-DEE650D98A71}"/>
            </c:ext>
          </c:extLst>
        </c:ser>
        <c:ser>
          <c:idx val="4"/>
          <c:order val="2"/>
          <c:tx>
            <c:strRef>
              <c:f>'7.  Filter Summary'!$C$37:$F$37</c:f>
              <c:strCache>
                <c:ptCount val="4"/>
                <c:pt idx="0">
                  <c:v>TF-SAW</c:v>
                </c:pt>
              </c:strCache>
            </c:strRef>
          </c:tx>
          <c:spPr>
            <a:solidFill>
              <a:schemeClr val="accent6">
                <a:lumMod val="75000"/>
              </a:schemeClr>
            </a:solidFill>
            <a:ln>
              <a:noFill/>
            </a:ln>
            <a:effectLst/>
          </c:spPr>
          <c:invertIfNegative val="0"/>
          <c:cat>
            <c:numRef>
              <c:extLst>
                <c:ext xmlns:c15="http://schemas.microsoft.com/office/drawing/2012/chart" uri="{02D57815-91ED-43cb-92C2-25804820EDAC}">
                  <c15:fullRef>
                    <c15:sqref>'7.  Filter Summary'!$G$34:$R$34</c15:sqref>
                  </c15:fullRef>
                </c:ext>
              </c:extLst>
              <c:f>('7.  Filter Summary'!$G$34:$H$34,'7.  Filter Summary'!$L$34:$R$34)</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'7.  Filter Summary'!$G$37:$R$37</c15:sqref>
                  </c15:fullRef>
                </c:ext>
              </c:extLst>
              <c:f>('7.  Filter Summary'!$G$37:$H$37,'7.  Filter Summary'!$L$37:$R$37)</c:f>
              <c:numCache>
                <c:formatCode>#,##0,,\ "M"</c:formatCode>
                <c:ptCount val="7"/>
                <c:pt idx="0">
                  <c:v>0</c:v>
                </c:pt>
                <c:pt idx="1">
                  <c:v>897920718.80602252</c:v>
                </c:pt>
                <c:pt idx="2">
                  <c:v>1773257332.3065891</c:v>
                </c:pt>
                <c:pt idx="3">
                  <c:v>3085562101.0927105</c:v>
                </c:pt>
                <c:pt idx="4">
                  <c:v>5255116778.41012</c:v>
                </c:pt>
                <c:pt idx="5">
                  <c:v>7770816060.2271538</c:v>
                </c:pt>
                <c:pt idx="6">
                  <c:v>11541013468.00107</c:v>
                </c:pt>
              </c:numCache>
            </c:numRef>
          </c:val>
          <c:extLst>
            <c:ext xmlns:c16="http://schemas.microsoft.com/office/drawing/2014/chart" uri="{C3380CC4-5D6E-409C-BE32-E72D297353CC}">
              <c16:uniqueId val="{00000002-A33C-4DEA-9BF7-DEE650D98A71}"/>
            </c:ext>
          </c:extLst>
        </c:ser>
        <c:ser>
          <c:idx val="3"/>
          <c:order val="3"/>
          <c:tx>
            <c:strRef>
              <c:f>'7.  Filter Summary'!$C$38:$F$38</c:f>
              <c:strCache>
                <c:ptCount val="4"/>
                <c:pt idx="0">
                  <c:v>FBAR</c:v>
                </c:pt>
              </c:strCache>
            </c:strRef>
          </c:tx>
          <c:spPr>
            <a:solidFill>
              <a:schemeClr val="tx2"/>
            </a:solidFill>
            <a:ln>
              <a:noFill/>
            </a:ln>
            <a:effectLst/>
          </c:spPr>
          <c:invertIfNegative val="0"/>
          <c:cat>
            <c:numRef>
              <c:extLst>
                <c:ext xmlns:c15="http://schemas.microsoft.com/office/drawing/2012/chart" uri="{02D57815-91ED-43cb-92C2-25804820EDAC}">
                  <c15:fullRef>
                    <c15:sqref>'7.  Filter Summary'!$G$34:$R$34</c15:sqref>
                  </c15:fullRef>
                </c:ext>
              </c:extLst>
              <c:f>('7.  Filter Summary'!$G$34:$H$34,'7.  Filter Summary'!$L$34:$R$34)</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'7.  Filter Summary'!$G$38:$R$38</c15:sqref>
                  </c15:fullRef>
                </c:ext>
              </c:extLst>
              <c:f>('7.  Filter Summary'!$G$38:$H$38,'7.  Filter Summary'!$L$38:$R$38)</c:f>
              <c:numCache>
                <c:formatCode>#,##0,,\ "M"</c:formatCode>
                <c:ptCount val="7"/>
                <c:pt idx="0">
                  <c:v>6062251696.0432968</c:v>
                </c:pt>
                <c:pt idx="1">
                  <c:v>6755190592.8693829</c:v>
                </c:pt>
                <c:pt idx="2">
                  <c:v>7114921395.0573025</c:v>
                </c:pt>
                <c:pt idx="3">
                  <c:v>7428205058.1861544</c:v>
                </c:pt>
                <c:pt idx="4">
                  <c:v>7907004411.9596729</c:v>
                </c:pt>
                <c:pt idx="5">
                  <c:v>8503418247.7233162</c:v>
                </c:pt>
                <c:pt idx="6">
                  <c:v>9261307103.9514751</c:v>
                </c:pt>
              </c:numCache>
            </c:numRef>
          </c:val>
          <c:extLst>
            <c:ext xmlns:c16="http://schemas.microsoft.com/office/drawing/2014/chart" uri="{C3380CC4-5D6E-409C-BE32-E72D297353CC}">
              <c16:uniqueId val="{00000003-A33C-4DEA-9BF7-DEE650D98A71}"/>
            </c:ext>
          </c:extLst>
        </c:ser>
        <c:ser>
          <c:idx val="2"/>
          <c:order val="4"/>
          <c:tx>
            <c:strRef>
              <c:f>'7.  Filter Summary'!$C$39:$F$39</c:f>
              <c:strCache>
                <c:ptCount val="4"/>
                <c:pt idx="0">
                  <c:v>BAW</c:v>
                </c:pt>
              </c:strCache>
            </c:strRef>
          </c:tx>
          <c:spPr>
            <a:solidFill>
              <a:schemeClr val="bg1">
                <a:lumMod val="75000"/>
              </a:schemeClr>
            </a:solidFill>
            <a:ln>
              <a:noFill/>
            </a:ln>
            <a:effectLst/>
          </c:spPr>
          <c:invertIfNegative val="0"/>
          <c:cat>
            <c:numRef>
              <c:extLst>
                <c:ext xmlns:c15="http://schemas.microsoft.com/office/drawing/2012/chart" uri="{02D57815-91ED-43cb-92C2-25804820EDAC}">
                  <c15:fullRef>
                    <c15:sqref>'7.  Filter Summary'!$G$34:$R$34</c15:sqref>
                  </c15:fullRef>
                </c:ext>
              </c:extLst>
              <c:f>('7.  Filter Summary'!$G$34:$H$34,'7.  Filter Summary'!$L$34:$R$34)</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'7.  Filter Summary'!$G$39:$R$39</c15:sqref>
                  </c15:fullRef>
                </c:ext>
              </c:extLst>
              <c:f>('7.  Filter Summary'!$G$39:$H$39,'7.  Filter Summary'!$L$39:$R$39)</c:f>
              <c:numCache>
                <c:formatCode>#,##0,,\ "M"</c:formatCode>
                <c:ptCount val="7"/>
                <c:pt idx="0">
                  <c:v>4406790655.9699345</c:v>
                </c:pt>
                <c:pt idx="1">
                  <c:v>5092374446.9323044</c:v>
                </c:pt>
                <c:pt idx="2">
                  <c:v>5172000552.5608845</c:v>
                </c:pt>
                <c:pt idx="3">
                  <c:v>4799763268.3664379</c:v>
                </c:pt>
                <c:pt idx="4">
                  <c:v>4683379536.3145742</c:v>
                </c:pt>
                <c:pt idx="5">
                  <c:v>4578763671.851016</c:v>
                </c:pt>
                <c:pt idx="6">
                  <c:v>4488171904.2226381</c:v>
                </c:pt>
              </c:numCache>
            </c:numRef>
          </c:val>
          <c:extLst>
            <c:ext xmlns:c16="http://schemas.microsoft.com/office/drawing/2014/chart" uri="{C3380CC4-5D6E-409C-BE32-E72D297353CC}">
              <c16:uniqueId val="{00000004-A33C-4DEA-9BF7-DEE650D98A71}"/>
            </c:ext>
          </c:extLst>
        </c:ser>
        <c:dLbls>
          <c:showLegendKey val="0"/>
          <c:showVal val="0"/>
          <c:showCatName val="0"/>
          <c:showSerName val="0"/>
          <c:showPercent val="0"/>
          <c:showBubbleSize val="0"/>
        </c:dLbls>
        <c:gapWidth val="150"/>
        <c:overlap val="100"/>
        <c:axId val="466495000"/>
        <c:axId val="466495392"/>
      </c:barChart>
      <c:catAx>
        <c:axId val="466495000"/>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crossAx val="466495392"/>
        <c:crosses val="autoZero"/>
        <c:auto val="1"/>
        <c:lblAlgn val="ctr"/>
        <c:lblOffset val="100"/>
        <c:noMultiLvlLbl val="0"/>
      </c:catAx>
      <c:valAx>
        <c:axId val="466495392"/>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100" b="1" i="0" u="none" strike="noStrike" kern="1200" baseline="0">
                    <a:solidFill>
                      <a:schemeClr val="tx1"/>
                    </a:solidFill>
                    <a:latin typeface="Candara" pitchFamily="34" charset="0"/>
                    <a:ea typeface="+mn-ea"/>
                    <a:cs typeface="+mn-cs"/>
                  </a:defRPr>
                </a:pPr>
                <a:r>
                  <a:rPr lang="en-US"/>
                  <a:t>Filter Die Consumed</a:t>
                </a:r>
              </a:p>
            </c:rich>
          </c:tx>
          <c:layout>
            <c:manualLayout>
              <c:xMode val="edge"/>
              <c:yMode val="edge"/>
              <c:x val="3.4180446194225729E-2"/>
              <c:y val="0.21229914442512868"/>
            </c:manualLayout>
          </c:layout>
          <c:overlay val="0"/>
          <c:spPr>
            <a:noFill/>
            <a:ln>
              <a:noFill/>
            </a:ln>
            <a:effectLst/>
          </c:spPr>
          <c:txPr>
            <a:bodyPr rot="-5400000" spcFirstLastPara="1" vertOverflow="ellipsis" vert="horz" wrap="square" anchor="ctr" anchorCtr="1"/>
            <a:lstStyle/>
            <a:p>
              <a:pPr>
                <a:defRPr sz="1100" b="1" i="0" u="none" strike="noStrike" kern="1200" baseline="0">
                  <a:solidFill>
                    <a:schemeClr val="tx1"/>
                  </a:solidFill>
                  <a:latin typeface="Candara" pitchFamily="34" charset="0"/>
                  <a:ea typeface="+mn-ea"/>
                  <a:cs typeface="+mn-cs"/>
                </a:defRPr>
              </a:pPr>
              <a:endParaRPr lang="en-US"/>
            </a:p>
          </c:txPr>
        </c:title>
        <c:numFmt formatCode="##,##0,,,\ &quot;B&quot;"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crossAx val="466495000"/>
        <c:crosses val="autoZero"/>
        <c:crossBetween val="between"/>
      </c:valAx>
      <c:spPr>
        <a:solidFill>
          <a:schemeClr val="bg1"/>
        </a:solidFill>
        <a:ln>
          <a:noFill/>
        </a:ln>
        <a:effectLst/>
      </c:spPr>
    </c:plotArea>
    <c:legend>
      <c:legendPos val="r"/>
      <c:layout>
        <c:manualLayout>
          <c:xMode val="edge"/>
          <c:yMode val="edge"/>
          <c:x val="0.80558442694663168"/>
          <c:y val="0.24421879556722076"/>
          <c:w val="0.14210100687492067"/>
          <c:h val="0.399993144513652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legend>
    <c:plotVisOnly val="1"/>
    <c:dispBlanksAs val="zero"/>
    <c:showDLblsOverMax val="0"/>
  </c:chart>
  <c:spPr>
    <a:solidFill>
      <a:schemeClr val="bg1"/>
    </a:solidFill>
    <a:ln w="9525" cap="flat" cmpd="sng" algn="ctr">
      <a:noFill/>
      <a:prstDash val="solid"/>
      <a:round/>
    </a:ln>
    <a:effectLst/>
  </c:spPr>
  <c:txPr>
    <a:bodyPr/>
    <a:lstStyle/>
    <a:p>
      <a:pPr>
        <a:defRPr sz="1100">
          <a:latin typeface="Candara" pitchFamily="34" charset="0"/>
        </a:defRPr>
      </a:pPr>
      <a:endParaRPr lang="en-US"/>
    </a:p>
  </c:txPr>
  <c:printSettings>
    <c:headerFooter/>
    <c:pageMargins b="0.75" l="0.7" r="0.7" t="0.75" header="0.3" footer="0.3"/>
    <c:pageSetup orientation="portrait"/>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3"/>
          <c:order val="0"/>
          <c:tx>
            <c:strRef>
              <c:f>'7.  Filter Summary'!$C$31</c:f>
              <c:strCache>
                <c:ptCount val="1"/>
                <c:pt idx="0">
                  <c:v>BAW</c:v>
                </c:pt>
              </c:strCache>
            </c:strRef>
          </c:tx>
          <c:spPr>
            <a:solidFill>
              <a:schemeClr val="accent1"/>
            </a:solidFill>
          </c:spPr>
          <c:cat>
            <c:numRef>
              <c:f>'7.  Filter Summary'!$G$7:$L$7</c:f>
              <c:numCache>
                <c:formatCode>General</c:formatCode>
                <c:ptCount val="4"/>
                <c:pt idx="0">
                  <c:v>2015</c:v>
                </c:pt>
                <c:pt idx="1">
                  <c:v>2016</c:v>
                </c:pt>
                <c:pt idx="2">
                  <c:v>2017</c:v>
                </c:pt>
                <c:pt idx="3">
                  <c:v>2018</c:v>
                </c:pt>
              </c:numCache>
            </c:numRef>
          </c:cat>
          <c:val>
            <c:numRef>
              <c:f>'7.  Filter Summary'!$G$14:$L$14</c:f>
              <c:numCache>
                <c:formatCode>"$"#,##0,,\ " M"</c:formatCode>
                <c:ptCount val="4"/>
                <c:pt idx="0">
                  <c:v>4495631180.7406178</c:v>
                </c:pt>
                <c:pt idx="1">
                  <c:v>6325620300.2407436</c:v>
                </c:pt>
                <c:pt idx="2">
                  <c:v>6954497860.5552998</c:v>
                </c:pt>
                <c:pt idx="3">
                  <c:v>7402240440.8616152</c:v>
                </c:pt>
              </c:numCache>
            </c:numRef>
          </c:val>
          <c:extLst>
            <c:ext xmlns:c16="http://schemas.microsoft.com/office/drawing/2014/chart" uri="{C3380CC4-5D6E-409C-BE32-E72D297353CC}">
              <c16:uniqueId val="{00000000-7197-42BA-A9AB-ECF9126B2C46}"/>
            </c:ext>
          </c:extLst>
        </c:ser>
        <c:dLbls>
          <c:showLegendKey val="0"/>
          <c:showVal val="0"/>
          <c:showCatName val="0"/>
          <c:showSerName val="0"/>
          <c:showPercent val="0"/>
          <c:showBubbleSize val="0"/>
        </c:dLbls>
        <c:axId val="466496176"/>
        <c:axId val="466496568"/>
      </c:areaChart>
      <c:catAx>
        <c:axId val="466496176"/>
        <c:scaling>
          <c:orientation val="minMax"/>
        </c:scaling>
        <c:delete val="0"/>
        <c:axPos val="b"/>
        <c:numFmt formatCode="General" sourceLinked="1"/>
        <c:majorTickMark val="out"/>
        <c:minorTickMark val="none"/>
        <c:tickLblPos val="nextTo"/>
        <c:crossAx val="466496568"/>
        <c:crosses val="autoZero"/>
        <c:auto val="1"/>
        <c:lblAlgn val="ctr"/>
        <c:lblOffset val="100"/>
        <c:noMultiLvlLbl val="0"/>
      </c:catAx>
      <c:valAx>
        <c:axId val="466496568"/>
        <c:scaling>
          <c:orientation val="minMax"/>
        </c:scaling>
        <c:delete val="0"/>
        <c:axPos val="l"/>
        <c:majorGridlines/>
        <c:title>
          <c:tx>
            <c:rich>
              <a:bodyPr rot="-5400000" vert="horz"/>
              <a:lstStyle/>
              <a:p>
                <a:pPr>
                  <a:defRPr/>
                </a:pPr>
                <a:r>
                  <a:rPr lang="en-US"/>
                  <a:t>Mobile Comms Filter Revenue </a:t>
                </a:r>
              </a:p>
            </c:rich>
          </c:tx>
          <c:overlay val="0"/>
        </c:title>
        <c:numFmt formatCode="&quot;$&quot;#,##0,,,\ &quot; B&quot;" sourceLinked="0"/>
        <c:majorTickMark val="out"/>
        <c:minorTickMark val="none"/>
        <c:tickLblPos val="nextTo"/>
        <c:crossAx val="466496176"/>
        <c:crosses val="autoZero"/>
        <c:crossBetween val="midCat"/>
      </c:valAx>
    </c:plotArea>
    <c:plotVisOnly val="1"/>
    <c:dispBlanksAs val="gap"/>
    <c:showDLblsOverMax val="0"/>
  </c:chart>
  <c:spPr>
    <a:ln>
      <a:noFill/>
    </a:ln>
  </c:spPr>
  <c:txPr>
    <a:bodyPr/>
    <a:lstStyle/>
    <a:p>
      <a:pPr>
        <a:defRPr sz="1100">
          <a:latin typeface="Candara" pitchFamily="34" charset="0"/>
        </a:defRPr>
      </a:pPr>
      <a:endParaRPr lang="en-US"/>
    </a:p>
  </c:txPr>
  <c:printSettings>
    <c:headerFooter/>
    <c:pageMargins b="0.75" l="0.7" r="0.7" t="0.75" header="0.3" footer="0.3"/>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5541059489997372"/>
          <c:y val="6.4357652852146147E-2"/>
          <c:w val="0.62100392921986425"/>
          <c:h val="0.78278032954214061"/>
        </c:manualLayout>
      </c:layout>
      <c:barChart>
        <c:barDir val="col"/>
        <c:grouping val="stacked"/>
        <c:varyColors val="0"/>
        <c:ser>
          <c:idx val="2"/>
          <c:order val="0"/>
          <c:tx>
            <c:strRef>
              <c:f>'1. Terminal forecast'!$C$9</c:f>
              <c:strCache>
                <c:ptCount val="1"/>
                <c:pt idx="0">
                  <c:v>GSM/EDGE only</c:v>
                </c:pt>
              </c:strCache>
            </c:strRef>
          </c:tx>
          <c:spPr>
            <a:solidFill>
              <a:schemeClr val="accent1">
                <a:shade val="76000"/>
              </a:schemeClr>
            </a:solidFill>
            <a:ln>
              <a:noFill/>
            </a:ln>
            <a:effectLst/>
          </c:spPr>
          <c:invertIfNegative val="0"/>
          <c:cat>
            <c:numRef>
              <c:f>'1. Terminal forecast'!$L$8:$R$8</c:f>
              <c:numCache>
                <c:formatCode>General</c:formatCode>
                <c:ptCount val="7"/>
                <c:pt idx="0">
                  <c:v>2018</c:v>
                </c:pt>
                <c:pt idx="1">
                  <c:v>2019</c:v>
                </c:pt>
                <c:pt idx="2">
                  <c:v>2020</c:v>
                </c:pt>
                <c:pt idx="3">
                  <c:v>2021</c:v>
                </c:pt>
                <c:pt idx="4">
                  <c:v>2022</c:v>
                </c:pt>
                <c:pt idx="5">
                  <c:v>2023</c:v>
                </c:pt>
                <c:pt idx="6">
                  <c:v>2024</c:v>
                </c:pt>
              </c:numCache>
            </c:numRef>
          </c:cat>
          <c:val>
            <c:numRef>
              <c:f>'1. Terminal forecast'!$L$9:$R$9</c:f>
              <c:numCache>
                <c:formatCode>#,##0,,</c:formatCode>
                <c:ptCount val="7"/>
                <c:pt idx="0">
                  <c:v>120000000</c:v>
                </c:pt>
                <c:pt idx="1">
                  <c:v>80000000</c:v>
                </c:pt>
                <c:pt idx="2">
                  <c:v>70000000</c:v>
                </c:pt>
                <c:pt idx="3">
                  <c:v>60000000</c:v>
                </c:pt>
                <c:pt idx="4">
                  <c:v>50000000</c:v>
                </c:pt>
                <c:pt idx="5">
                  <c:v>40000000</c:v>
                </c:pt>
                <c:pt idx="6">
                  <c:v>30000000</c:v>
                </c:pt>
              </c:numCache>
            </c:numRef>
          </c:val>
          <c:extLst>
            <c:ext xmlns:c16="http://schemas.microsoft.com/office/drawing/2014/chart" uri="{C3380CC4-5D6E-409C-BE32-E72D297353CC}">
              <c16:uniqueId val="{00000000-095F-4B59-8307-74F6E2BBE535}"/>
            </c:ext>
          </c:extLst>
        </c:ser>
        <c:ser>
          <c:idx val="3"/>
          <c:order val="1"/>
          <c:tx>
            <c:strRef>
              <c:f>'1. Terminal forecast'!$C$10</c:f>
              <c:strCache>
                <c:ptCount val="1"/>
                <c:pt idx="0">
                  <c:v>CDMA/EVDO only</c:v>
                </c:pt>
              </c:strCache>
            </c:strRef>
          </c:tx>
          <c:spPr>
            <a:solidFill>
              <a:schemeClr val="bg1">
                <a:lumMod val="75000"/>
              </a:schemeClr>
            </a:solidFill>
            <a:ln>
              <a:noFill/>
            </a:ln>
            <a:effectLst/>
          </c:spPr>
          <c:invertIfNegative val="0"/>
          <c:cat>
            <c:numRef>
              <c:f>'1. Terminal forecast'!$L$8:$R$8</c:f>
              <c:numCache>
                <c:formatCode>General</c:formatCode>
                <c:ptCount val="7"/>
                <c:pt idx="0">
                  <c:v>2018</c:v>
                </c:pt>
                <c:pt idx="1">
                  <c:v>2019</c:v>
                </c:pt>
                <c:pt idx="2">
                  <c:v>2020</c:v>
                </c:pt>
                <c:pt idx="3">
                  <c:v>2021</c:v>
                </c:pt>
                <c:pt idx="4">
                  <c:v>2022</c:v>
                </c:pt>
                <c:pt idx="5">
                  <c:v>2023</c:v>
                </c:pt>
                <c:pt idx="6">
                  <c:v>2024</c:v>
                </c:pt>
              </c:numCache>
            </c:numRef>
          </c:cat>
          <c:val>
            <c:numRef>
              <c:f>'1. Terminal forecast'!$L$10:$R$10</c:f>
              <c:numCache>
                <c:formatCode>#,##0,,</c:formatCode>
                <c:ptCount val="7"/>
                <c:pt idx="0">
                  <c:v>5000000</c:v>
                </c:pt>
                <c:pt idx="1">
                  <c:v>0</c:v>
                </c:pt>
                <c:pt idx="2">
                  <c:v>0</c:v>
                </c:pt>
                <c:pt idx="3">
                  <c:v>0</c:v>
                </c:pt>
                <c:pt idx="4">
                  <c:v>0</c:v>
                </c:pt>
                <c:pt idx="5">
                  <c:v>0</c:v>
                </c:pt>
                <c:pt idx="6">
                  <c:v>0</c:v>
                </c:pt>
              </c:numCache>
            </c:numRef>
          </c:val>
          <c:extLst>
            <c:ext xmlns:c16="http://schemas.microsoft.com/office/drawing/2014/chart" uri="{C3380CC4-5D6E-409C-BE32-E72D297353CC}">
              <c16:uniqueId val="{00000001-095F-4B59-8307-74F6E2BBE535}"/>
            </c:ext>
          </c:extLst>
        </c:ser>
        <c:ser>
          <c:idx val="4"/>
          <c:order val="2"/>
          <c:tx>
            <c:strRef>
              <c:f>'1. Terminal forecast'!$C$11</c:f>
              <c:strCache>
                <c:ptCount val="1"/>
                <c:pt idx="0">
                  <c:v>WCDMA/HSPA</c:v>
                </c:pt>
              </c:strCache>
            </c:strRef>
          </c:tx>
          <c:spPr>
            <a:solidFill>
              <a:schemeClr val="accent1">
                <a:tint val="93000"/>
              </a:schemeClr>
            </a:solidFill>
            <a:ln>
              <a:noFill/>
            </a:ln>
            <a:effectLst/>
          </c:spPr>
          <c:invertIfNegative val="0"/>
          <c:cat>
            <c:numRef>
              <c:f>'1. Terminal forecast'!$L$8:$R$8</c:f>
              <c:numCache>
                <c:formatCode>General</c:formatCode>
                <c:ptCount val="7"/>
                <c:pt idx="0">
                  <c:v>2018</c:v>
                </c:pt>
                <c:pt idx="1">
                  <c:v>2019</c:v>
                </c:pt>
                <c:pt idx="2">
                  <c:v>2020</c:v>
                </c:pt>
                <c:pt idx="3">
                  <c:v>2021</c:v>
                </c:pt>
                <c:pt idx="4">
                  <c:v>2022</c:v>
                </c:pt>
                <c:pt idx="5">
                  <c:v>2023</c:v>
                </c:pt>
                <c:pt idx="6">
                  <c:v>2024</c:v>
                </c:pt>
              </c:numCache>
            </c:numRef>
          </c:cat>
          <c:val>
            <c:numRef>
              <c:f>'1. Terminal forecast'!$L$11:$R$11</c:f>
              <c:numCache>
                <c:formatCode>#,##0,,</c:formatCode>
                <c:ptCount val="7"/>
                <c:pt idx="0">
                  <c:v>507384000.00000006</c:v>
                </c:pt>
                <c:pt idx="1">
                  <c:v>405907200.00000006</c:v>
                </c:pt>
                <c:pt idx="2">
                  <c:v>243544320.00000003</c:v>
                </c:pt>
                <c:pt idx="3">
                  <c:v>133949376.00000003</c:v>
                </c:pt>
                <c:pt idx="4">
                  <c:v>73672156.800000027</c:v>
                </c:pt>
                <c:pt idx="5">
                  <c:v>40519686.240000017</c:v>
                </c:pt>
                <c:pt idx="6">
                  <c:v>22285827.432000011</c:v>
                </c:pt>
              </c:numCache>
            </c:numRef>
          </c:val>
          <c:extLst>
            <c:ext xmlns:c16="http://schemas.microsoft.com/office/drawing/2014/chart" uri="{C3380CC4-5D6E-409C-BE32-E72D297353CC}">
              <c16:uniqueId val="{00000002-095F-4B59-8307-74F6E2BBE535}"/>
            </c:ext>
          </c:extLst>
        </c:ser>
        <c:ser>
          <c:idx val="5"/>
          <c:order val="3"/>
          <c:tx>
            <c:strRef>
              <c:f>'1. Terminal forecast'!$C$12</c:f>
              <c:strCache>
                <c:ptCount val="1"/>
                <c:pt idx="0">
                  <c:v>TD-SCDMA</c:v>
                </c:pt>
              </c:strCache>
            </c:strRef>
          </c:tx>
          <c:spPr>
            <a:solidFill>
              <a:srgbClr val="00B0F0"/>
            </a:solidFill>
            <a:ln>
              <a:noFill/>
            </a:ln>
            <a:effectLst/>
          </c:spPr>
          <c:invertIfNegative val="0"/>
          <c:cat>
            <c:numRef>
              <c:f>'1. Terminal forecast'!$L$8:$R$8</c:f>
              <c:numCache>
                <c:formatCode>General</c:formatCode>
                <c:ptCount val="7"/>
                <c:pt idx="0">
                  <c:v>2018</c:v>
                </c:pt>
                <c:pt idx="1">
                  <c:v>2019</c:v>
                </c:pt>
                <c:pt idx="2">
                  <c:v>2020</c:v>
                </c:pt>
                <c:pt idx="3">
                  <c:v>2021</c:v>
                </c:pt>
                <c:pt idx="4">
                  <c:v>2022</c:v>
                </c:pt>
                <c:pt idx="5">
                  <c:v>2023</c:v>
                </c:pt>
                <c:pt idx="6">
                  <c:v>2024</c:v>
                </c:pt>
              </c:numCache>
            </c:numRef>
          </c:cat>
          <c:val>
            <c:numRef>
              <c:f>'1. Terminal forecast'!$L$12:$R$12</c:f>
            </c:numRef>
          </c:val>
          <c:extLst>
            <c:ext xmlns:c16="http://schemas.microsoft.com/office/drawing/2014/chart" uri="{C3380CC4-5D6E-409C-BE32-E72D297353CC}">
              <c16:uniqueId val="{00000003-095F-4B59-8307-74F6E2BBE535}"/>
            </c:ext>
          </c:extLst>
        </c:ser>
        <c:ser>
          <c:idx val="6"/>
          <c:order val="4"/>
          <c:tx>
            <c:strRef>
              <c:f>'1. Terminal forecast'!$C$13</c:f>
              <c:strCache>
                <c:ptCount val="1"/>
                <c:pt idx="0">
                  <c:v>TD-LTE</c:v>
                </c:pt>
              </c:strCache>
            </c:strRef>
          </c:tx>
          <c:spPr>
            <a:solidFill>
              <a:schemeClr val="tx1"/>
            </a:solidFill>
            <a:ln>
              <a:noFill/>
            </a:ln>
            <a:effectLst/>
          </c:spPr>
          <c:invertIfNegative val="0"/>
          <c:cat>
            <c:numRef>
              <c:f>'1. Terminal forecast'!$L$8:$R$8</c:f>
              <c:numCache>
                <c:formatCode>General</c:formatCode>
                <c:ptCount val="7"/>
                <c:pt idx="0">
                  <c:v>2018</c:v>
                </c:pt>
                <c:pt idx="1">
                  <c:v>2019</c:v>
                </c:pt>
                <c:pt idx="2">
                  <c:v>2020</c:v>
                </c:pt>
                <c:pt idx="3">
                  <c:v>2021</c:v>
                </c:pt>
                <c:pt idx="4">
                  <c:v>2022</c:v>
                </c:pt>
                <c:pt idx="5">
                  <c:v>2023</c:v>
                </c:pt>
                <c:pt idx="6">
                  <c:v>2024</c:v>
                </c:pt>
              </c:numCache>
            </c:numRef>
          </c:cat>
          <c:val>
            <c:numRef>
              <c:f>'1. Terminal forecast'!$L$13:$R$13</c:f>
              <c:numCache>
                <c:formatCode>#,##0,,</c:formatCode>
                <c:ptCount val="7"/>
                <c:pt idx="0">
                  <c:v>490000000</c:v>
                </c:pt>
                <c:pt idx="1">
                  <c:v>450800000</c:v>
                </c:pt>
                <c:pt idx="2">
                  <c:v>400000000</c:v>
                </c:pt>
                <c:pt idx="3">
                  <c:v>360000000</c:v>
                </c:pt>
                <c:pt idx="4">
                  <c:v>324000000</c:v>
                </c:pt>
                <c:pt idx="5">
                  <c:v>291600000</c:v>
                </c:pt>
                <c:pt idx="6">
                  <c:v>262440000</c:v>
                </c:pt>
              </c:numCache>
            </c:numRef>
          </c:val>
          <c:extLst>
            <c:ext xmlns:c16="http://schemas.microsoft.com/office/drawing/2014/chart" uri="{C3380CC4-5D6E-409C-BE32-E72D297353CC}">
              <c16:uniqueId val="{00000004-095F-4B59-8307-74F6E2BBE535}"/>
            </c:ext>
          </c:extLst>
        </c:ser>
        <c:ser>
          <c:idx val="7"/>
          <c:order val="5"/>
          <c:tx>
            <c:strRef>
              <c:f>'1. Terminal forecast'!$C$14</c:f>
              <c:strCache>
                <c:ptCount val="1"/>
                <c:pt idx="0">
                  <c:v>LTE-FDD</c:v>
                </c:pt>
              </c:strCache>
            </c:strRef>
          </c:tx>
          <c:spPr>
            <a:solidFill>
              <a:schemeClr val="accent1">
                <a:tint val="46000"/>
              </a:schemeClr>
            </a:solidFill>
            <a:ln>
              <a:noFill/>
            </a:ln>
            <a:effectLst/>
          </c:spPr>
          <c:invertIfNegative val="0"/>
          <c:cat>
            <c:numRef>
              <c:f>'1. Terminal forecast'!$L$8:$R$8</c:f>
              <c:numCache>
                <c:formatCode>General</c:formatCode>
                <c:ptCount val="7"/>
                <c:pt idx="0">
                  <c:v>2018</c:v>
                </c:pt>
                <c:pt idx="1">
                  <c:v>2019</c:v>
                </c:pt>
                <c:pt idx="2">
                  <c:v>2020</c:v>
                </c:pt>
                <c:pt idx="3">
                  <c:v>2021</c:v>
                </c:pt>
                <c:pt idx="4">
                  <c:v>2022</c:v>
                </c:pt>
                <c:pt idx="5">
                  <c:v>2023</c:v>
                </c:pt>
                <c:pt idx="6">
                  <c:v>2024</c:v>
                </c:pt>
              </c:numCache>
            </c:numRef>
          </c:cat>
          <c:val>
            <c:numRef>
              <c:f>'1. Terminal forecast'!$L$14:$R$14</c:f>
              <c:numCache>
                <c:formatCode>#,##0,,</c:formatCode>
                <c:ptCount val="7"/>
                <c:pt idx="0">
                  <c:v>775000000</c:v>
                </c:pt>
                <c:pt idx="1">
                  <c:v>837000000</c:v>
                </c:pt>
                <c:pt idx="2">
                  <c:v>862110000</c:v>
                </c:pt>
                <c:pt idx="3">
                  <c:v>870731100</c:v>
                </c:pt>
                <c:pt idx="4">
                  <c:v>870731100</c:v>
                </c:pt>
                <c:pt idx="5">
                  <c:v>853316478</c:v>
                </c:pt>
                <c:pt idx="6">
                  <c:v>853316478</c:v>
                </c:pt>
              </c:numCache>
            </c:numRef>
          </c:val>
          <c:extLst>
            <c:ext xmlns:c16="http://schemas.microsoft.com/office/drawing/2014/chart" uri="{C3380CC4-5D6E-409C-BE32-E72D297353CC}">
              <c16:uniqueId val="{00000005-095F-4B59-8307-74F6E2BBE535}"/>
            </c:ext>
          </c:extLst>
        </c:ser>
        <c:ser>
          <c:idx val="0"/>
          <c:order val="6"/>
          <c:tx>
            <c:strRef>
              <c:f>'1. Terminal forecast'!$C$15</c:f>
              <c:strCache>
                <c:ptCount val="1"/>
                <c:pt idx="0">
                  <c:v>5G &lt; 6 GHz</c:v>
                </c:pt>
              </c:strCache>
            </c:strRef>
          </c:tx>
          <c:spPr>
            <a:solidFill>
              <a:schemeClr val="accent1">
                <a:shade val="45000"/>
              </a:schemeClr>
            </a:solidFill>
            <a:ln>
              <a:noFill/>
            </a:ln>
            <a:effectLst/>
          </c:spPr>
          <c:invertIfNegative val="0"/>
          <c:cat>
            <c:numRef>
              <c:f>'1. Terminal forecast'!$L$8:$R$8</c:f>
              <c:numCache>
                <c:formatCode>General</c:formatCode>
                <c:ptCount val="7"/>
                <c:pt idx="0">
                  <c:v>2018</c:v>
                </c:pt>
                <c:pt idx="1">
                  <c:v>2019</c:v>
                </c:pt>
                <c:pt idx="2">
                  <c:v>2020</c:v>
                </c:pt>
                <c:pt idx="3">
                  <c:v>2021</c:v>
                </c:pt>
                <c:pt idx="4">
                  <c:v>2022</c:v>
                </c:pt>
                <c:pt idx="5">
                  <c:v>2023</c:v>
                </c:pt>
                <c:pt idx="6">
                  <c:v>2024</c:v>
                </c:pt>
              </c:numCache>
            </c:numRef>
          </c:cat>
          <c:val>
            <c:numRef>
              <c:f>'1. Terminal forecast'!$L$15:$R$15</c:f>
              <c:numCache>
                <c:formatCode>#,##0,,</c:formatCode>
                <c:ptCount val="7"/>
                <c:pt idx="0" formatCode="#,##0.0,,">
                  <c:v>25000</c:v>
                </c:pt>
                <c:pt idx="1">
                  <c:v>84000000</c:v>
                </c:pt>
                <c:pt idx="2">
                  <c:v>250000000</c:v>
                </c:pt>
                <c:pt idx="3">
                  <c:v>400000000</c:v>
                </c:pt>
                <c:pt idx="4">
                  <c:v>540000000</c:v>
                </c:pt>
                <c:pt idx="5">
                  <c:v>680000000</c:v>
                </c:pt>
                <c:pt idx="6">
                  <c:v>820000000</c:v>
                </c:pt>
              </c:numCache>
            </c:numRef>
          </c:val>
          <c:extLst>
            <c:ext xmlns:c16="http://schemas.microsoft.com/office/drawing/2014/chart" uri="{C3380CC4-5D6E-409C-BE32-E72D297353CC}">
              <c16:uniqueId val="{00000006-095F-4B59-8307-74F6E2BBE535}"/>
            </c:ext>
          </c:extLst>
        </c:ser>
        <c:ser>
          <c:idx val="1"/>
          <c:order val="7"/>
          <c:tx>
            <c:strRef>
              <c:f>'1. Terminal forecast'!$C$16</c:f>
              <c:strCache>
                <c:ptCount val="1"/>
                <c:pt idx="0">
                  <c:v>5G &gt; 20 GHz</c:v>
                </c:pt>
              </c:strCache>
            </c:strRef>
          </c:tx>
          <c:spPr>
            <a:solidFill>
              <a:schemeClr val="bg2">
                <a:lumMod val="50000"/>
              </a:schemeClr>
            </a:solidFill>
            <a:ln>
              <a:noFill/>
            </a:ln>
            <a:effectLst/>
          </c:spPr>
          <c:invertIfNegative val="0"/>
          <c:cat>
            <c:numRef>
              <c:f>'1. Terminal forecast'!$L$8:$R$8</c:f>
              <c:numCache>
                <c:formatCode>General</c:formatCode>
                <c:ptCount val="7"/>
                <c:pt idx="0">
                  <c:v>2018</c:v>
                </c:pt>
                <c:pt idx="1">
                  <c:v>2019</c:v>
                </c:pt>
                <c:pt idx="2">
                  <c:v>2020</c:v>
                </c:pt>
                <c:pt idx="3">
                  <c:v>2021</c:v>
                </c:pt>
                <c:pt idx="4">
                  <c:v>2022</c:v>
                </c:pt>
                <c:pt idx="5">
                  <c:v>2023</c:v>
                </c:pt>
                <c:pt idx="6">
                  <c:v>2024</c:v>
                </c:pt>
              </c:numCache>
            </c:numRef>
          </c:cat>
          <c:val>
            <c:numRef>
              <c:f>'1. Terminal forecast'!$L$16:$R$16</c:f>
              <c:numCache>
                <c:formatCode>#,##0,,</c:formatCode>
                <c:ptCount val="7"/>
                <c:pt idx="0">
                  <c:v>0</c:v>
                </c:pt>
                <c:pt idx="1">
                  <c:v>0</c:v>
                </c:pt>
                <c:pt idx="2">
                  <c:v>1000000</c:v>
                </c:pt>
                <c:pt idx="3" formatCode="#,,">
                  <c:v>8000000</c:v>
                </c:pt>
                <c:pt idx="4" formatCode="#,,">
                  <c:v>20000000</c:v>
                </c:pt>
                <c:pt idx="5" formatCode="#,,">
                  <c:v>30000000</c:v>
                </c:pt>
                <c:pt idx="6" formatCode="#,,">
                  <c:v>40000000</c:v>
                </c:pt>
              </c:numCache>
            </c:numRef>
          </c:val>
          <c:extLst>
            <c:ext xmlns:c16="http://schemas.microsoft.com/office/drawing/2014/chart" uri="{C3380CC4-5D6E-409C-BE32-E72D297353CC}">
              <c16:uniqueId val="{00000007-095F-4B59-8307-74F6E2BBE535}"/>
            </c:ext>
          </c:extLst>
        </c:ser>
        <c:dLbls>
          <c:showLegendKey val="0"/>
          <c:showVal val="0"/>
          <c:showCatName val="0"/>
          <c:showSerName val="0"/>
          <c:showPercent val="0"/>
          <c:showBubbleSize val="0"/>
        </c:dLbls>
        <c:gapWidth val="150"/>
        <c:overlap val="100"/>
        <c:axId val="456283936"/>
        <c:axId val="457301448"/>
      </c:barChart>
      <c:catAx>
        <c:axId val="456283936"/>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457301448"/>
        <c:crosses val="autoZero"/>
        <c:auto val="1"/>
        <c:lblAlgn val="ctr"/>
        <c:lblOffset val="100"/>
        <c:noMultiLvlLbl val="0"/>
      </c:catAx>
      <c:valAx>
        <c:axId val="457301448"/>
        <c:scaling>
          <c:orientation val="minMax"/>
          <c:min val="0"/>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r>
                  <a:rPr lang="en-US"/>
                  <a:t>Mobile Handset Shipments </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endParaRPr lang="en-US"/>
            </a:p>
          </c:txPr>
        </c:title>
        <c:numFmt formatCode="#,##0.0,,,&quot; B&quot;"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456283936"/>
        <c:crosses val="autoZero"/>
        <c:crossBetween val="between"/>
      </c:valAx>
      <c:spPr>
        <a:solidFill>
          <a:schemeClr val="bg1"/>
        </a:solidFill>
        <a:ln>
          <a:noFill/>
        </a:ln>
        <a:effectLst/>
      </c:spPr>
    </c:plotArea>
    <c:legend>
      <c:legendPos val="r"/>
      <c:layout>
        <c:manualLayout>
          <c:xMode val="edge"/>
          <c:yMode val="edge"/>
          <c:x val="0.77035595912497334"/>
          <c:y val="8.1030183727034119E-2"/>
          <c:w val="0.21504519945946712"/>
          <c:h val="0.65418790991553988"/>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1200">
          <a:latin typeface="Candara" pitchFamily="34" charset="0"/>
        </a:defRPr>
      </a:pPr>
      <a:endParaRPr lang="en-US"/>
    </a:p>
  </c:txPr>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0.17028280839895013"/>
          <c:y val="4.7622111260482686E-2"/>
          <c:w val="0.56258530183727029"/>
          <c:h val="0.84297388131361628"/>
        </c:manualLayout>
      </c:layout>
      <c:areaChart>
        <c:grouping val="stacked"/>
        <c:varyColors val="0"/>
        <c:ser>
          <c:idx val="0"/>
          <c:order val="0"/>
          <c:tx>
            <c:strRef>
              <c:f>'7.  Filter Summary'!$C$8:$F$8</c:f>
              <c:strCache>
                <c:ptCount val="4"/>
                <c:pt idx="0">
                  <c:v>Discrete Filters</c:v>
                </c:pt>
              </c:strCache>
            </c:strRef>
          </c:tx>
          <c:spPr>
            <a:solidFill>
              <a:schemeClr val="accent1">
                <a:shade val="47000"/>
              </a:schemeClr>
            </a:solidFill>
            <a:ln>
              <a:noFill/>
            </a:ln>
            <a:effectLst/>
          </c:spPr>
          <c:cat>
            <c:numRef>
              <c:extLst>
                <c:ext xmlns:c15="http://schemas.microsoft.com/office/drawing/2012/chart" uri="{02D57815-91ED-43cb-92C2-25804820EDAC}">
                  <c15:fullRef>
                    <c15:sqref>'7.  Filter Summary'!$G$7:$R$7</c15:sqref>
                  </c15:fullRef>
                </c:ext>
              </c:extLst>
              <c:f>('7.  Filter Summary'!$G$7:$H$7,'7.  Filter Summary'!$L$7:$R$7)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'7.  Filter Summary'!$G$8:$R$8</c15:sqref>
                  </c15:fullRef>
                </c:ext>
              </c:extLst>
              <c:f>('7.  Filter Summary'!$G$8:$H$8,'7.  Filter Summary'!$L$8:$R$8)</c:f>
              <c:numCache>
                <c:formatCode>"$"#,##0,,\ " M"</c:formatCode>
                <c:ptCount val="7"/>
                <c:pt idx="0">
                  <c:v>1160990433.7179933</c:v>
                </c:pt>
                <c:pt idx="1">
                  <c:v>1107806425.0499246</c:v>
                </c:pt>
                <c:pt idx="2">
                  <c:v>1115510112.8318744</c:v>
                </c:pt>
                <c:pt idx="3">
                  <c:v>1119360565.4326086</c:v>
                </c:pt>
                <c:pt idx="4">
                  <c:v>1104748473.817399</c:v>
                </c:pt>
                <c:pt idx="5">
                  <c:v>1094326327.9040356</c:v>
                </c:pt>
                <c:pt idx="6">
                  <c:v>1084633946.5383697</c:v>
                </c:pt>
              </c:numCache>
            </c:numRef>
          </c:val>
          <c:extLst>
            <c:ext xmlns:c16="http://schemas.microsoft.com/office/drawing/2014/chart" uri="{C3380CC4-5D6E-409C-BE32-E72D297353CC}">
              <c16:uniqueId val="{00000000-8699-4075-95FE-0B686DA80252}"/>
            </c:ext>
          </c:extLst>
        </c:ser>
        <c:ser>
          <c:idx val="1"/>
          <c:order val="1"/>
          <c:tx>
            <c:strRef>
              <c:f>'7.  Filter Summary'!$C$9:$F$9</c:f>
              <c:strCache>
                <c:ptCount val="4"/>
                <c:pt idx="0">
                  <c:v>Discrete Duplexers</c:v>
                </c:pt>
              </c:strCache>
            </c:strRef>
          </c:tx>
          <c:spPr>
            <a:solidFill>
              <a:schemeClr val="accent1">
                <a:lumMod val="20000"/>
                <a:lumOff val="80000"/>
              </a:schemeClr>
            </a:solidFill>
            <a:ln>
              <a:noFill/>
            </a:ln>
            <a:effectLst/>
          </c:spPr>
          <c:cat>
            <c:numRef>
              <c:extLst>
                <c:ext xmlns:c15="http://schemas.microsoft.com/office/drawing/2012/chart" uri="{02D57815-91ED-43cb-92C2-25804820EDAC}">
                  <c15:fullRef>
                    <c15:sqref>'7.  Filter Summary'!$G$7:$R$7</c15:sqref>
                  </c15:fullRef>
                </c:ext>
              </c:extLst>
              <c:f>('7.  Filter Summary'!$G$7:$H$7,'7.  Filter Summary'!$L$7:$R$7)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'7.  Filter Summary'!$G$9:$R$9</c15:sqref>
                  </c15:fullRef>
                </c:ext>
              </c:extLst>
              <c:f>('7.  Filter Summary'!$G$9:$H$9,'7.  Filter Summary'!$L$9:$R$9)</c:f>
              <c:numCache>
                <c:formatCode>"$"#,##0,,\ " M"</c:formatCode>
                <c:ptCount val="7"/>
                <c:pt idx="0">
                  <c:v>1158193260.1669497</c:v>
                </c:pt>
                <c:pt idx="1">
                  <c:v>1112620571.6915212</c:v>
                </c:pt>
                <c:pt idx="2">
                  <c:v>1068294057.5912172</c:v>
                </c:pt>
                <c:pt idx="3">
                  <c:v>1036537088.2802633</c:v>
                </c:pt>
                <c:pt idx="4">
                  <c:v>1008324763.0400847</c:v>
                </c:pt>
                <c:pt idx="5">
                  <c:v>982771527.67759025</c:v>
                </c:pt>
                <c:pt idx="6">
                  <c:v>959237644.25081956</c:v>
                </c:pt>
              </c:numCache>
            </c:numRef>
          </c:val>
          <c:extLst>
            <c:ext xmlns:c16="http://schemas.microsoft.com/office/drawing/2014/chart" uri="{C3380CC4-5D6E-409C-BE32-E72D297353CC}">
              <c16:uniqueId val="{00000001-8699-4075-95FE-0B686DA80252}"/>
            </c:ext>
          </c:extLst>
        </c:ser>
        <c:ser>
          <c:idx val="3"/>
          <c:order val="2"/>
          <c:tx>
            <c:strRef>
              <c:f>'7.  Filter Summary'!$C$10:$F$10</c:f>
              <c:strCache>
                <c:ptCount val="4"/>
                <c:pt idx="0">
                  <c:v>Other Filter Modules</c:v>
                </c:pt>
              </c:strCache>
            </c:strRef>
          </c:tx>
          <c:spPr>
            <a:solidFill>
              <a:schemeClr val="bg1">
                <a:lumMod val="65000"/>
              </a:schemeClr>
            </a:solidFill>
            <a:ln>
              <a:noFill/>
            </a:ln>
            <a:effectLst/>
          </c:spPr>
          <c:cat>
            <c:numRef>
              <c:extLst>
                <c:ext xmlns:c15="http://schemas.microsoft.com/office/drawing/2012/chart" uri="{02D57815-91ED-43cb-92C2-25804820EDAC}">
                  <c15:fullRef>
                    <c15:sqref>'7.  Filter Summary'!$G$7:$R$7</c15:sqref>
                  </c15:fullRef>
                </c:ext>
              </c:extLst>
              <c:f>('7.  Filter Summary'!$G$7:$H$7,'7.  Filter Summary'!$L$7:$R$7)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'7.  Filter Summary'!$G$10:$R$10</c15:sqref>
                  </c15:fullRef>
                </c:ext>
              </c:extLst>
              <c:f>('7.  Filter Summary'!$G$10:$H$10,'7.  Filter Summary'!$L$10:$R$10)</c:f>
              <c:numCache>
                <c:formatCode>"$"#,##0,,\ " M"</c:formatCode>
                <c:ptCount val="7"/>
                <c:pt idx="0">
                  <c:v>1032500000</c:v>
                </c:pt>
                <c:pt idx="1">
                  <c:v>1170375000</c:v>
                </c:pt>
                <c:pt idx="2">
                  <c:v>1328081249.9999998</c:v>
                </c:pt>
                <c:pt idx="3">
                  <c:v>1508550937.4999998</c:v>
                </c:pt>
                <c:pt idx="4">
                  <c:v>1715153953.1249995</c:v>
                </c:pt>
                <c:pt idx="5">
                  <c:v>1951763439.8437493</c:v>
                </c:pt>
                <c:pt idx="6">
                  <c:v>2222831169.2578115</c:v>
                </c:pt>
              </c:numCache>
            </c:numRef>
          </c:val>
          <c:extLst>
            <c:ext xmlns:c16="http://schemas.microsoft.com/office/drawing/2014/chart" uri="{C3380CC4-5D6E-409C-BE32-E72D297353CC}">
              <c16:uniqueId val="{00000002-8699-4075-95FE-0B686DA80252}"/>
            </c:ext>
          </c:extLst>
        </c:ser>
        <c:ser>
          <c:idx val="4"/>
          <c:order val="3"/>
          <c:tx>
            <c:strRef>
              <c:f>'7.  Filter Summary'!$C$11:$F$11</c:f>
              <c:strCache>
                <c:ptCount val="4"/>
                <c:pt idx="0">
                  <c:v>Filters in ASMs</c:v>
                </c:pt>
              </c:strCache>
            </c:strRef>
          </c:tx>
          <c:spPr>
            <a:solidFill>
              <a:schemeClr val="accent1">
                <a:tint val="83000"/>
              </a:schemeClr>
            </a:solidFill>
            <a:ln>
              <a:noFill/>
            </a:ln>
            <a:effectLst/>
          </c:spPr>
          <c:cat>
            <c:numRef>
              <c:extLst>
                <c:ext xmlns:c15="http://schemas.microsoft.com/office/drawing/2012/chart" uri="{02D57815-91ED-43cb-92C2-25804820EDAC}">
                  <c15:fullRef>
                    <c15:sqref>'7.  Filter Summary'!$G$7:$R$7</c15:sqref>
                  </c15:fullRef>
                </c:ext>
              </c:extLst>
              <c:f>('7.  Filter Summary'!$G$7:$H$7,'7.  Filter Summary'!$L$7:$R$7)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'7.  Filter Summary'!$G$11:$R$11</c15:sqref>
                  </c15:fullRef>
                </c:ext>
              </c:extLst>
              <c:f>('7.  Filter Summary'!$G$11:$H$11,'7.  Filter Summary'!$L$11:$R$11)</c:f>
              <c:numCache>
                <c:formatCode>"$"#,##0,,\ " M"</c:formatCode>
                <c:ptCount val="7"/>
                <c:pt idx="0">
                  <c:v>23579923.536672503</c:v>
                </c:pt>
                <c:pt idx="1">
                  <c:v>15852357.888642004</c:v>
                </c:pt>
                <c:pt idx="2">
                  <c:v>13553765.994788913</c:v>
                </c:pt>
                <c:pt idx="3">
                  <c:v>7986768.5174543755</c:v>
                </c:pt>
                <c:pt idx="4">
                  <c:v>4814780.2142728129</c:v>
                </c:pt>
                <c:pt idx="5">
                  <c:v>2961882.510781962</c:v>
                </c:pt>
                <c:pt idx="6">
                  <c:v>1431416.5458465533</c:v>
                </c:pt>
              </c:numCache>
            </c:numRef>
          </c:val>
          <c:extLst>
            <c:ext xmlns:c16="http://schemas.microsoft.com/office/drawing/2014/chart" uri="{C3380CC4-5D6E-409C-BE32-E72D297353CC}">
              <c16:uniqueId val="{00000003-8699-4075-95FE-0B686DA80252}"/>
            </c:ext>
          </c:extLst>
        </c:ser>
        <c:ser>
          <c:idx val="5"/>
          <c:order val="4"/>
          <c:tx>
            <c:strRef>
              <c:f>'7.  Filter Summary'!$C$12:$F$12</c:f>
              <c:strCache>
                <c:ptCount val="4"/>
                <c:pt idx="0">
                  <c:v>Filters in Diversity Modules</c:v>
                </c:pt>
              </c:strCache>
            </c:strRef>
          </c:tx>
          <c:spPr>
            <a:solidFill>
              <a:schemeClr val="tx2"/>
            </a:solidFill>
            <a:ln>
              <a:noFill/>
            </a:ln>
            <a:effectLst/>
          </c:spPr>
          <c:cat>
            <c:numRef>
              <c:extLst>
                <c:ext xmlns:c15="http://schemas.microsoft.com/office/drawing/2012/chart" uri="{02D57815-91ED-43cb-92C2-25804820EDAC}">
                  <c15:fullRef>
                    <c15:sqref>'7.  Filter Summary'!$G$7:$R$7</c15:sqref>
                  </c15:fullRef>
                </c:ext>
              </c:extLst>
              <c:f>('7.  Filter Summary'!$G$7:$H$7,'7.  Filter Summary'!$L$7:$R$7)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'7.  Filter Summary'!$G$12:$R$12</c15:sqref>
                  </c15:fullRef>
                </c:ext>
              </c:extLst>
              <c:f>('7.  Filter Summary'!$G$12:$H$12,'7.  Filter Summary'!$L$12:$R$12)</c:f>
              <c:numCache>
                <c:formatCode>"$"#,##0,,\ " M"</c:formatCode>
                <c:ptCount val="7"/>
                <c:pt idx="0">
                  <c:v>1760679223.4399998</c:v>
                </c:pt>
                <c:pt idx="1">
                  <c:v>1848685187.5498502</c:v>
                </c:pt>
                <c:pt idx="2">
                  <c:v>1969190591.707335</c:v>
                </c:pt>
                <c:pt idx="3">
                  <c:v>2007988937.8830454</c:v>
                </c:pt>
                <c:pt idx="4">
                  <c:v>1946053628.4890132</c:v>
                </c:pt>
                <c:pt idx="5">
                  <c:v>1819963224.8435044</c:v>
                </c:pt>
                <c:pt idx="6">
                  <c:v>1688293196.4757233</c:v>
                </c:pt>
              </c:numCache>
            </c:numRef>
          </c:val>
          <c:extLst>
            <c:ext xmlns:c16="http://schemas.microsoft.com/office/drawing/2014/chart" uri="{C3380CC4-5D6E-409C-BE32-E72D297353CC}">
              <c16:uniqueId val="{00000004-8699-4075-95FE-0B686DA80252}"/>
            </c:ext>
          </c:extLst>
        </c:ser>
        <c:ser>
          <c:idx val="6"/>
          <c:order val="5"/>
          <c:tx>
            <c:strRef>
              <c:f>'7.  Filter Summary'!$C$13:$F$13</c:f>
              <c:strCache>
                <c:ptCount val="4"/>
                <c:pt idx="0">
                  <c:v>Filters in CFEs</c:v>
                </c:pt>
              </c:strCache>
            </c:strRef>
          </c:tx>
          <c:spPr>
            <a:solidFill>
              <a:schemeClr val="accent1">
                <a:tint val="48000"/>
              </a:schemeClr>
            </a:solidFill>
            <a:ln>
              <a:noFill/>
            </a:ln>
            <a:effectLst/>
          </c:spPr>
          <c:cat>
            <c:numRef>
              <c:extLst>
                <c:ext xmlns:c15="http://schemas.microsoft.com/office/drawing/2012/chart" uri="{02D57815-91ED-43cb-92C2-25804820EDAC}">
                  <c15:fullRef>
                    <c15:sqref>'7.  Filter Summary'!$G$7:$R$7</c15:sqref>
                  </c15:fullRef>
                </c:ext>
              </c:extLst>
              <c:f>('7.  Filter Summary'!$G$7:$H$7,'7.  Filter Summary'!$L$7:$R$7)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'7.  Filter Summary'!$G$13:$R$13</c15:sqref>
                  </c15:fullRef>
                </c:ext>
              </c:extLst>
              <c:f>('7.  Filter Summary'!$G$13:$H$13,'7.  Filter Summary'!$L$13:$R$13)</c:f>
              <c:numCache>
                <c:formatCode>"$"#,##0,,\ " M"</c:formatCode>
                <c:ptCount val="7"/>
                <c:pt idx="0">
                  <c:v>2266297600</c:v>
                </c:pt>
                <c:pt idx="1">
                  <c:v>2406893512</c:v>
                </c:pt>
                <c:pt idx="2">
                  <c:v>2759890549.5159998</c:v>
                </c:pt>
                <c:pt idx="3">
                  <c:v>2816852388.3659163</c:v>
                </c:pt>
                <c:pt idx="4">
                  <c:v>2666969823.3773432</c:v>
                </c:pt>
                <c:pt idx="5">
                  <c:v>2407459356.32932</c:v>
                </c:pt>
                <c:pt idx="6">
                  <c:v>2276348303.4714856</c:v>
                </c:pt>
              </c:numCache>
            </c:numRef>
          </c:val>
          <c:extLst>
            <c:ext xmlns:c16="http://schemas.microsoft.com/office/drawing/2014/chart" uri="{C3380CC4-5D6E-409C-BE32-E72D297353CC}">
              <c16:uniqueId val="{00000005-8699-4075-95FE-0B686DA80252}"/>
            </c:ext>
          </c:extLst>
        </c:ser>
        <c:dLbls>
          <c:showLegendKey val="0"/>
          <c:showVal val="0"/>
          <c:showCatName val="0"/>
          <c:showSerName val="0"/>
          <c:showPercent val="0"/>
          <c:showBubbleSize val="0"/>
        </c:dLbls>
        <c:axId val="466497352"/>
        <c:axId val="466497744"/>
      </c:areaChart>
      <c:catAx>
        <c:axId val="466497352"/>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crossAx val="466497744"/>
        <c:crosses val="autoZero"/>
        <c:auto val="1"/>
        <c:lblAlgn val="ctr"/>
        <c:lblOffset val="100"/>
        <c:noMultiLvlLbl val="0"/>
      </c:catAx>
      <c:valAx>
        <c:axId val="466497744"/>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100" b="1" i="0" u="none" strike="noStrike" kern="1200" baseline="0">
                    <a:solidFill>
                      <a:schemeClr val="tx1"/>
                    </a:solidFill>
                    <a:latin typeface="Candara" pitchFamily="34" charset="0"/>
                    <a:ea typeface="+mn-ea"/>
                    <a:cs typeface="+mn-cs"/>
                  </a:defRPr>
                </a:pPr>
                <a:r>
                  <a:rPr lang="en-US"/>
                  <a:t>Mobile Comms Filter Revenue </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solidFill>
                  <a:latin typeface="Candara" pitchFamily="34" charset="0"/>
                  <a:ea typeface="+mn-ea"/>
                  <a:cs typeface="+mn-cs"/>
                </a:defRPr>
              </a:pPr>
              <a:endParaRPr lang="en-US"/>
            </a:p>
          </c:txPr>
        </c:title>
        <c:numFmt formatCode="&quot;$&quot;#,##0,,,\ &quot; B&quot;"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crossAx val="466497352"/>
        <c:crosses val="autoZero"/>
        <c:crossBetween val="midCat"/>
      </c:valAx>
      <c:spPr>
        <a:solidFill>
          <a:schemeClr val="bg1"/>
        </a:solidFill>
        <a:ln>
          <a:noFill/>
        </a:ln>
        <a:effectLst/>
      </c:spPr>
    </c:plotArea>
    <c:legend>
      <c:legendPos val="r"/>
      <c:layout>
        <c:manualLayout>
          <c:xMode val="edge"/>
          <c:yMode val="edge"/>
          <c:x val="0.7728143499207456"/>
          <c:y val="1.1824174963204228E-2"/>
          <c:w val="0.22718565007925443"/>
          <c:h val="0.97605728388429047"/>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1100">
          <a:latin typeface="Candara" pitchFamily="34" charset="0"/>
        </a:defRPr>
      </a:pPr>
      <a:endParaRPr lang="en-US"/>
    </a:p>
  </c:txPr>
  <c:printSettings>
    <c:headerFooter/>
    <c:pageMargins b="0.75" l="0.7" r="0.7" t="0.75" header="0.3" footer="0.3"/>
    <c:pageSetup orientation="portrait"/>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explosion val="25"/>
          <c:dLbls>
            <c:dLbl>
              <c:idx val="0"/>
              <c:layout>
                <c:manualLayout>
                  <c:x val="3.8185355164037815E-2"/>
                  <c:y val="-3.612204724409449E-3"/>
                </c:manualLayout>
              </c:layout>
              <c:showLegendKey val="0"/>
              <c:showVal val="0"/>
              <c:showCatName val="1"/>
              <c:showSerName val="0"/>
              <c:showPercent val="1"/>
              <c:showBubbleSize val="0"/>
              <c:separator>, </c:separator>
              <c:extLst>
                <c:ext xmlns:c15="http://schemas.microsoft.com/office/drawing/2012/chart" uri="{CE6537A1-D6FC-4f65-9D91-7224C49458BB}">
                  <c15:layout>
                    <c:manualLayout>
                      <c:w val="0.23852322419207286"/>
                      <c:h val="0.17295105705183897"/>
                    </c:manualLayout>
                  </c15:layout>
                </c:ext>
                <c:ext xmlns:c16="http://schemas.microsoft.com/office/drawing/2014/chart" uri="{C3380CC4-5D6E-409C-BE32-E72D297353CC}">
                  <c16:uniqueId val="{00000000-CE10-4E4A-8273-FA3237DB51E4}"/>
                </c:ext>
              </c:extLst>
            </c:dLbl>
            <c:dLbl>
              <c:idx val="1"/>
              <c:layout>
                <c:manualLayout>
                  <c:x val="-6.7397981242361925E-3"/>
                  <c:y val="-5.9600347523892268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6DAF-4044-A3D5-BBE8E6755F25}"/>
                </c:ext>
              </c:extLst>
            </c:dLbl>
            <c:dLbl>
              <c:idx val="2"/>
              <c:layout>
                <c:manualLayout>
                  <c:x val="3.7579363876524613E-3"/>
                  <c:y val="5.533092147265376E-3"/>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CE10-4E4A-8273-FA3237DB51E4}"/>
                </c:ext>
              </c:extLst>
            </c:dLbl>
            <c:dLbl>
              <c:idx val="3"/>
              <c:layout>
                <c:manualLayout>
                  <c:x val="-1.9980447535572196E-2"/>
                  <c:y val="-2.1385033213159394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CE10-4E4A-8273-FA3237DB51E4}"/>
                </c:ext>
              </c:extLst>
            </c:dLbl>
            <c:dLbl>
              <c:idx val="4"/>
              <c:layout>
                <c:manualLayout>
                  <c:x val="8.6321237748256716E-2"/>
                  <c:y val="-9.4770068225293103E-2"/>
                </c:manualLayout>
              </c:layout>
              <c:tx>
                <c:rich>
                  <a:bodyPr/>
                  <a:lstStyle/>
                  <a:p>
                    <a:fld id="{712FE583-F3C1-41C6-8BB6-3125BD5FBDD4}" type="CATEGORYNAME">
                      <a:rPr lang="en-US"/>
                      <a:pPr/>
                      <a:t>[CATEGORY NAME]</a:t>
                    </a:fld>
                    <a:r>
                      <a:rPr lang="en-US" baseline="0"/>
                      <a:t>
</a:t>
                    </a:r>
                    <a:fld id="{A7F1E202-88F4-4AB5-B8D9-C513B8AC701C}" type="PERCENTAGE">
                      <a:rPr lang="en-US" baseline="0"/>
                      <a:pPr/>
                      <a:t>[PERCENTAGE]</a:t>
                    </a:fld>
                    <a:endParaRPr lang="en-US" baseline="0"/>
                  </a:p>
                </c:rich>
              </c:tx>
              <c:showLegendKey val="0"/>
              <c:showVal val="0"/>
              <c:showCatName val="1"/>
              <c:showSerName val="0"/>
              <c:showPercent val="1"/>
              <c:showBubbleSize val="0"/>
              <c:separator>, </c:separator>
              <c:extLst>
                <c:ext xmlns:c15="http://schemas.microsoft.com/office/drawing/2012/chart" uri="{CE6537A1-D6FC-4f65-9D91-7224C49458BB}">
                  <c15:layout>
                    <c:manualLayout>
                      <c:w val="0.22046962942157425"/>
                      <c:h val="0.17295105705183897"/>
                    </c:manualLayout>
                  </c15:layout>
                  <c15:dlblFieldTable/>
                  <c15:showDataLabelsRange val="0"/>
                </c:ext>
                <c:ext xmlns:c16="http://schemas.microsoft.com/office/drawing/2014/chart" uri="{C3380CC4-5D6E-409C-BE32-E72D297353CC}">
                  <c16:uniqueId val="{00000000-6DAF-4044-A3D5-BBE8E6755F25}"/>
                </c:ext>
              </c:extLst>
            </c:dLbl>
            <c:dLbl>
              <c:idx val="5"/>
              <c:layout>
                <c:manualLayout>
                  <c:x val="0.11892188029835861"/>
                  <c:y val="-3.8932094197008119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CE10-4E4A-8273-FA3237DB51E4}"/>
                </c:ext>
              </c:extLst>
            </c:dLbl>
            <c:dLbl>
              <c:idx val="6"/>
              <c:layout>
                <c:manualLayout>
                  <c:x val="9.4254913562247522E-2"/>
                  <c:y val="5.7864107510444095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6DAF-4044-A3D5-BBE8E6755F25}"/>
                </c:ext>
              </c:extLst>
            </c:dLbl>
            <c:dLbl>
              <c:idx val="7"/>
              <c:layout>
                <c:manualLayout>
                  <c:x val="0.11862830790078029"/>
                  <c:y val="2.3168259484506175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CE10-4E4A-8273-FA3237DB51E4}"/>
                </c:ext>
              </c:extLst>
            </c:dLbl>
            <c:dLbl>
              <c:idx val="8"/>
              <c:layout>
                <c:manualLayout>
                  <c:x val="8.5773180182759895E-2"/>
                  <c:y val="9.2673037938024908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CE10-4E4A-8273-FA3237DB51E4}"/>
                </c:ext>
              </c:extLst>
            </c:dLbl>
            <c:dLbl>
              <c:idx val="9"/>
              <c:layout>
                <c:manualLayout>
                  <c:x val="-2.4204615048118987E-2"/>
                  <c:y val="2.3760571595217266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6-CE10-4E4A-8273-FA3237DB51E4}"/>
                </c:ext>
              </c:extLst>
            </c:dLbl>
            <c:dLbl>
              <c:idx val="12"/>
              <c:layout>
                <c:manualLayout>
                  <c:x val="5.2218836281828405E-2"/>
                  <c:y val="2.7056277056277056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CE10-4E4A-8273-FA3237DB51E4}"/>
                </c:ext>
              </c:extLst>
            </c:dLbl>
            <c:spPr>
              <a:noFill/>
              <a:ln>
                <a:noFill/>
              </a:ln>
              <a:effectLst/>
            </c:spPr>
            <c:showLegendKey val="0"/>
            <c:showVal val="0"/>
            <c:showCatName val="1"/>
            <c:showSerName val="0"/>
            <c:showPercent val="1"/>
            <c:showBubbleSize val="0"/>
            <c:separator>, </c:separator>
            <c:showLeaderLines val="1"/>
            <c:extLst>
              <c:ext xmlns:c15="http://schemas.microsoft.com/office/drawing/2012/chart" uri="{CE6537A1-D6FC-4f65-9D91-7224C49458BB}"/>
            </c:extLst>
          </c:dLbls>
          <c:cat>
            <c:strRef>
              <c:f>'7.  Filter Summary'!$C$70:$C$78</c:f>
              <c:strCache>
                <c:ptCount val="9"/>
                <c:pt idx="0">
                  <c:v>Broadcom</c:v>
                </c:pt>
                <c:pt idx="1">
                  <c:v>Murata</c:v>
                </c:pt>
                <c:pt idx="2">
                  <c:v>RF360</c:v>
                </c:pt>
                <c:pt idx="3">
                  <c:v>Qorvo</c:v>
                </c:pt>
                <c:pt idx="4">
                  <c:v>Skyworks</c:v>
                </c:pt>
                <c:pt idx="5">
                  <c:v>Tai-SAW</c:v>
                </c:pt>
                <c:pt idx="6">
                  <c:v>Taiyo Yuden</c:v>
                </c:pt>
                <c:pt idx="7">
                  <c:v>WiSOL</c:v>
                </c:pt>
                <c:pt idx="8">
                  <c:v>Others</c:v>
                </c:pt>
              </c:strCache>
            </c:strRef>
          </c:cat>
          <c:val>
            <c:numRef>
              <c:f>'7.  Filter Summary'!$I$70:$I$78</c:f>
              <c:numCache>
                <c:formatCode>#,##0,,\ " M"</c:formatCode>
                <c:ptCount val="9"/>
                <c:pt idx="0">
                  <c:v>1850560110.2154038</c:v>
                </c:pt>
                <c:pt idx="1">
                  <c:v>2590784154.3015652</c:v>
                </c:pt>
                <c:pt idx="2">
                  <c:v>1110336066.1292422</c:v>
                </c:pt>
                <c:pt idx="3">
                  <c:v>1036313661.7206262</c:v>
                </c:pt>
                <c:pt idx="4">
                  <c:v>44413442.64516969</c:v>
                </c:pt>
                <c:pt idx="5">
                  <c:v>33516836.938849431</c:v>
                </c:pt>
                <c:pt idx="6">
                  <c:v>211682511.93739772</c:v>
                </c:pt>
                <c:pt idx="7">
                  <c:v>360239371.69994605</c:v>
                </c:pt>
                <c:pt idx="8">
                  <c:v>164394285.2734144</c:v>
                </c:pt>
              </c:numCache>
            </c:numRef>
          </c:val>
          <c:extLst>
            <c:ext xmlns:c16="http://schemas.microsoft.com/office/drawing/2014/chart" uri="{C3380CC4-5D6E-409C-BE32-E72D297353CC}">
              <c16:uniqueId val="{00000008-CE10-4E4A-8273-FA3237DB51E4}"/>
            </c:ext>
          </c:extLst>
        </c:ser>
        <c:dLbls>
          <c:showLegendKey val="0"/>
          <c:showVal val="0"/>
          <c:showCatName val="1"/>
          <c:showSerName val="0"/>
          <c:showPercent val="1"/>
          <c:showBubbleSize val="0"/>
          <c:showLeaderLines val="1"/>
        </c:dLbls>
        <c:firstSliceAng val="90"/>
      </c:pieChart>
    </c:plotArea>
    <c:plotVisOnly val="1"/>
    <c:dispBlanksAs val="gap"/>
    <c:showDLblsOverMax val="0"/>
  </c:chart>
  <c:spPr>
    <a:ln>
      <a:noFill/>
    </a:ln>
  </c:spPr>
  <c:txPr>
    <a:bodyPr/>
    <a:lstStyle/>
    <a:p>
      <a:pPr>
        <a:defRPr sz="1100">
          <a:latin typeface="Candara" pitchFamily="34" charset="0"/>
        </a:defRPr>
      </a:pPr>
      <a:endParaRPr lang="en-US"/>
    </a:p>
  </c:txPr>
  <c:printSettings>
    <c:headerFooter/>
    <c:pageMargins b="0.75" l="0.7" r="0.7" t="0.75" header="0.3" footer="0.3"/>
    <c:pageSetup orientation="portrait"/>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pieChart>
        <c:varyColors val="1"/>
        <c:ser>
          <c:idx val="0"/>
          <c:order val="0"/>
          <c:explosion val="23"/>
          <c:dPt>
            <c:idx val="0"/>
            <c:bubble3D val="0"/>
            <c:spPr>
              <a:solidFill>
                <a:schemeClr val="tx1"/>
              </a:solidFill>
              <a:ln>
                <a:noFill/>
              </a:ln>
              <a:effectLst/>
            </c:spPr>
            <c:extLst>
              <c:ext xmlns:c16="http://schemas.microsoft.com/office/drawing/2014/chart" uri="{C3380CC4-5D6E-409C-BE32-E72D297353CC}">
                <c16:uniqueId val="{00000001-89E0-404B-A6A1-7B4BB74BC6B0}"/>
              </c:ext>
            </c:extLst>
          </c:dPt>
          <c:dPt>
            <c:idx val="1"/>
            <c:bubble3D val="0"/>
            <c:spPr>
              <a:solidFill>
                <a:schemeClr val="accent1">
                  <a:shade val="53000"/>
                </a:schemeClr>
              </a:solidFill>
              <a:ln>
                <a:noFill/>
              </a:ln>
              <a:effectLst/>
            </c:spPr>
            <c:extLst>
              <c:ext xmlns:c16="http://schemas.microsoft.com/office/drawing/2014/chart" uri="{C3380CC4-5D6E-409C-BE32-E72D297353CC}">
                <c16:uniqueId val="{00000003-89E0-404B-A6A1-7B4BB74BC6B0}"/>
              </c:ext>
            </c:extLst>
          </c:dPt>
          <c:dPt>
            <c:idx val="2"/>
            <c:bubble3D val="0"/>
            <c:spPr>
              <a:solidFill>
                <a:schemeClr val="tx2">
                  <a:lumMod val="40000"/>
                  <a:lumOff val="60000"/>
                </a:schemeClr>
              </a:solidFill>
              <a:ln>
                <a:noFill/>
              </a:ln>
              <a:effectLst/>
            </c:spPr>
            <c:extLst>
              <c:ext xmlns:c16="http://schemas.microsoft.com/office/drawing/2014/chart" uri="{C3380CC4-5D6E-409C-BE32-E72D297353CC}">
                <c16:uniqueId val="{00000005-89E0-404B-A6A1-7B4BB74BC6B0}"/>
              </c:ext>
            </c:extLst>
          </c:dPt>
          <c:dPt>
            <c:idx val="3"/>
            <c:bubble3D val="0"/>
            <c:spPr>
              <a:solidFill>
                <a:schemeClr val="tx1">
                  <a:lumMod val="95000"/>
                  <a:lumOff val="5000"/>
                </a:schemeClr>
              </a:solidFill>
              <a:ln>
                <a:noFill/>
              </a:ln>
              <a:effectLst/>
            </c:spPr>
            <c:extLst>
              <c:ext xmlns:c16="http://schemas.microsoft.com/office/drawing/2014/chart" uri="{C3380CC4-5D6E-409C-BE32-E72D297353CC}">
                <c16:uniqueId val="{00000007-89E0-404B-A6A1-7B4BB74BC6B0}"/>
              </c:ext>
            </c:extLst>
          </c:dPt>
          <c:dPt>
            <c:idx val="4"/>
            <c:bubble3D val="0"/>
            <c:spPr>
              <a:solidFill>
                <a:schemeClr val="bg1">
                  <a:lumMod val="75000"/>
                </a:schemeClr>
              </a:solidFill>
              <a:ln>
                <a:noFill/>
              </a:ln>
              <a:effectLst/>
            </c:spPr>
            <c:extLst>
              <c:ext xmlns:c16="http://schemas.microsoft.com/office/drawing/2014/chart" uri="{C3380CC4-5D6E-409C-BE32-E72D297353CC}">
                <c16:uniqueId val="{00000009-89E0-404B-A6A1-7B4BB74BC6B0}"/>
              </c:ext>
            </c:extLst>
          </c:dPt>
          <c:dPt>
            <c:idx val="5"/>
            <c:bubble3D val="0"/>
            <c:spPr>
              <a:solidFill>
                <a:schemeClr val="tx2"/>
              </a:solidFill>
              <a:ln>
                <a:noFill/>
              </a:ln>
              <a:effectLst/>
            </c:spPr>
            <c:extLst>
              <c:ext xmlns:c16="http://schemas.microsoft.com/office/drawing/2014/chart" uri="{C3380CC4-5D6E-409C-BE32-E72D297353CC}">
                <c16:uniqueId val="{0000000B-89E0-404B-A6A1-7B4BB74BC6B0}"/>
              </c:ext>
            </c:extLst>
          </c:dPt>
          <c:dPt>
            <c:idx val="6"/>
            <c:bubble3D val="0"/>
            <c:spPr>
              <a:solidFill>
                <a:schemeClr val="accent1">
                  <a:tint val="89000"/>
                </a:schemeClr>
              </a:solidFill>
              <a:ln>
                <a:noFill/>
              </a:ln>
              <a:effectLst/>
            </c:spPr>
            <c:extLst>
              <c:ext xmlns:c16="http://schemas.microsoft.com/office/drawing/2014/chart" uri="{C3380CC4-5D6E-409C-BE32-E72D297353CC}">
                <c16:uniqueId val="{0000000D-89E0-404B-A6A1-7B4BB74BC6B0}"/>
              </c:ext>
            </c:extLst>
          </c:dPt>
          <c:dPt>
            <c:idx val="7"/>
            <c:bubble3D val="0"/>
            <c:spPr>
              <a:solidFill>
                <a:schemeClr val="tx2"/>
              </a:solidFill>
              <a:ln>
                <a:noFill/>
              </a:ln>
              <a:effectLst/>
            </c:spPr>
            <c:extLst>
              <c:ext xmlns:c16="http://schemas.microsoft.com/office/drawing/2014/chart" uri="{C3380CC4-5D6E-409C-BE32-E72D297353CC}">
                <c16:uniqueId val="{0000000F-89E0-404B-A6A1-7B4BB74BC6B0}"/>
              </c:ext>
            </c:extLst>
          </c:dPt>
          <c:dPt>
            <c:idx val="8"/>
            <c:bubble3D val="0"/>
            <c:spPr>
              <a:solidFill>
                <a:schemeClr val="accent1">
                  <a:tint val="65000"/>
                </a:schemeClr>
              </a:solidFill>
              <a:ln>
                <a:noFill/>
              </a:ln>
              <a:effectLst/>
            </c:spPr>
            <c:extLst>
              <c:ext xmlns:c16="http://schemas.microsoft.com/office/drawing/2014/chart" uri="{C3380CC4-5D6E-409C-BE32-E72D297353CC}">
                <c16:uniqueId val="{00000011-89E0-404B-A6A1-7B4BB74BC6B0}"/>
              </c:ext>
            </c:extLst>
          </c:dPt>
          <c:dPt>
            <c:idx val="9"/>
            <c:bubble3D val="0"/>
            <c:spPr>
              <a:solidFill>
                <a:schemeClr val="tx2"/>
              </a:solidFill>
              <a:ln>
                <a:noFill/>
              </a:ln>
              <a:effectLst/>
            </c:spPr>
            <c:extLst>
              <c:ext xmlns:c16="http://schemas.microsoft.com/office/drawing/2014/chart" uri="{C3380CC4-5D6E-409C-BE32-E72D297353CC}">
                <c16:uniqueId val="{00000013-89E0-404B-A6A1-7B4BB74BC6B0}"/>
              </c:ext>
            </c:extLst>
          </c:dPt>
          <c:dPt>
            <c:idx val="10"/>
            <c:bubble3D val="0"/>
            <c:spPr>
              <a:solidFill>
                <a:schemeClr val="accent1">
                  <a:tint val="42000"/>
                </a:schemeClr>
              </a:solidFill>
              <a:ln>
                <a:noFill/>
              </a:ln>
              <a:effectLst/>
            </c:spPr>
            <c:extLst>
              <c:ext xmlns:c16="http://schemas.microsoft.com/office/drawing/2014/chart" uri="{C3380CC4-5D6E-409C-BE32-E72D297353CC}">
                <c16:uniqueId val="{00000015-89E0-404B-A6A1-7B4BB74BC6B0}"/>
              </c:ext>
            </c:extLst>
          </c:dPt>
          <c:dLbls>
            <c:dLbl>
              <c:idx val="0"/>
              <c:layout>
                <c:manualLayout>
                  <c:x val="1.6522764384981861E-2"/>
                  <c:y val="6.1048151691318929E-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9E0-404B-A6A1-7B4BB74BC6B0}"/>
                </c:ext>
              </c:extLst>
            </c:dLbl>
            <c:dLbl>
              <c:idx val="1"/>
              <c:layout>
                <c:manualLayout>
                  <c:x val="1.1517778518727505E-2"/>
                  <c:y val="-8.251507412924739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9E0-404B-A6A1-7B4BB74BC6B0}"/>
                </c:ext>
              </c:extLst>
            </c:dLbl>
            <c:dLbl>
              <c:idx val="2"/>
              <c:layout>
                <c:manualLayout>
                  <c:x val="-8.9861709246664048E-2"/>
                  <c:y val="-3.103603603603603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9E0-404B-A6A1-7B4BB74BC6B0}"/>
                </c:ext>
              </c:extLst>
            </c:dLbl>
            <c:dLbl>
              <c:idx val="3"/>
              <c:layout>
                <c:manualLayout>
                  <c:x val="8.5659980243067785E-2"/>
                  <c:y val="4.0963325530254661E-2"/>
                </c:manualLayout>
              </c:layout>
              <c:showLegendKey val="0"/>
              <c:showVal val="0"/>
              <c:showCatName val="1"/>
              <c:showSerName val="0"/>
              <c:showPercent val="1"/>
              <c:showBubbleSize val="0"/>
              <c:extLst>
                <c:ext xmlns:c15="http://schemas.microsoft.com/office/drawing/2012/chart" uri="{CE6537A1-D6FC-4f65-9D91-7224C49458BB}">
                  <c15:layout>
                    <c:manualLayout>
                      <c:w val="0.26551995503091624"/>
                      <c:h val="0.19500000000000001"/>
                    </c:manualLayout>
                  </c15:layout>
                </c:ext>
                <c:ext xmlns:c16="http://schemas.microsoft.com/office/drawing/2014/chart" uri="{C3380CC4-5D6E-409C-BE32-E72D297353CC}">
                  <c16:uniqueId val="{00000007-89E0-404B-A6A1-7B4BB74BC6B0}"/>
                </c:ext>
              </c:extLst>
            </c:dLbl>
            <c:dLbl>
              <c:idx val="4"/>
              <c:layout>
                <c:manualLayout>
                  <c:x val="1.6564034766604722E-2"/>
                  <c:y val="1.3063063063063064E-3"/>
                </c:manualLayout>
              </c:layout>
              <c:showLegendKey val="0"/>
              <c:showVal val="0"/>
              <c:showCatName val="1"/>
              <c:showSerName val="0"/>
              <c:showPercent val="1"/>
              <c:showBubbleSize val="0"/>
              <c:extLst>
                <c:ext xmlns:c15="http://schemas.microsoft.com/office/drawing/2012/chart" uri="{CE6537A1-D6FC-4f65-9D91-7224C49458BB}">
                  <c15:layout>
                    <c:manualLayout>
                      <c:w val="0.13660368339286424"/>
                      <c:h val="0.19500000000000001"/>
                    </c:manualLayout>
                  </c15:layout>
                </c:ext>
                <c:ext xmlns:c16="http://schemas.microsoft.com/office/drawing/2014/chart" uri="{C3380CC4-5D6E-409C-BE32-E72D297353CC}">
                  <c16:uniqueId val="{00000009-89E0-404B-A6A1-7B4BB74BC6B0}"/>
                </c:ext>
              </c:extLst>
            </c:dLbl>
            <c:dLbl>
              <c:idx val="5"/>
              <c:layout>
                <c:manualLayout>
                  <c:x val="-1.2743454447524755E-2"/>
                  <c:y val="3.290835724973630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89E0-404B-A6A1-7B4BB74BC6B0}"/>
                </c:ext>
              </c:extLst>
            </c:dLbl>
            <c:dLbl>
              <c:idx val="6"/>
              <c:layout>
                <c:manualLayout>
                  <c:x val="-0.11985172595415455"/>
                  <c:y val="-1.412215364971270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89E0-404B-A6A1-7B4BB74BC6B0}"/>
                </c:ext>
              </c:extLst>
            </c:dLbl>
            <c:dLbl>
              <c:idx val="7"/>
              <c:layout>
                <c:manualLayout>
                  <c:x val="-0.14877022190408018"/>
                  <c:y val="2.254456829259978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89E0-404B-A6A1-7B4BB74BC6B0}"/>
                </c:ext>
              </c:extLst>
            </c:dLbl>
            <c:dLbl>
              <c:idx val="8"/>
              <c:layout>
                <c:manualLayout>
                  <c:x val="-5.4332617513719879E-2"/>
                  <c:y val="-5.267750622081330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89E0-404B-A6A1-7B4BB74BC6B0}"/>
                </c:ext>
              </c:extLst>
            </c:dLbl>
            <c:dLbl>
              <c:idx val="9"/>
              <c:layout>
                <c:manualLayout>
                  <c:x val="8.8081645493490748E-2"/>
                  <c:y val="2.376072923317017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89E0-404B-A6A1-7B4BB74BC6B0}"/>
                </c:ext>
              </c:extLst>
            </c:dLbl>
            <c:dLbl>
              <c:idx val="10"/>
              <c:layout>
                <c:manualLayout>
                  <c:x val="0.36303612753458686"/>
                  <c:y val="1.013513513513513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5-89E0-404B-A6A1-7B4BB74BC6B0}"/>
                </c:ext>
              </c:extLst>
            </c:dLbl>
            <c:dLbl>
              <c:idx val="12"/>
              <c:layout>
                <c:manualLayout>
                  <c:x val="2.105000511299724E-2"/>
                  <c:y val="1.8398268398268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6-89E0-404B-A6A1-7B4BB74BC6B0}"/>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Candara" pitchFamily="34" charset="0"/>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'7.  Filter Summary'!$C$26:$C$31</c:f>
              <c:strCache>
                <c:ptCount val="6"/>
                <c:pt idx="0">
                  <c:v>Ceramic</c:v>
                </c:pt>
                <c:pt idx="1">
                  <c:v>SAW</c:v>
                </c:pt>
                <c:pt idx="2">
                  <c:v>TC-SAW</c:v>
                </c:pt>
                <c:pt idx="3">
                  <c:v>TF-SAW</c:v>
                </c:pt>
                <c:pt idx="4">
                  <c:v>FBAR</c:v>
                </c:pt>
                <c:pt idx="5">
                  <c:v>BAW</c:v>
                </c:pt>
              </c:strCache>
            </c:strRef>
          </c:cat>
          <c:val>
            <c:numRef>
              <c:f>'7.  Filter Summary'!$L$26:$L$31</c:f>
              <c:numCache>
                <c:formatCode>"$"#,##0,," M"</c:formatCode>
                <c:ptCount val="6"/>
                <c:pt idx="0">
                  <c:v>85000000</c:v>
                </c:pt>
                <c:pt idx="1">
                  <c:v>2764862569.7317214</c:v>
                </c:pt>
                <c:pt idx="2">
                  <c:v>1628492896.9895554</c:v>
                </c:pt>
                <c:pt idx="3">
                  <c:v>0</c:v>
                </c:pt>
                <c:pt idx="4">
                  <c:v>1924582514.6240201</c:v>
                </c:pt>
                <c:pt idx="5">
                  <c:v>999302459.51631808</c:v>
                </c:pt>
              </c:numCache>
            </c:numRef>
          </c:val>
          <c:extLst>
            <c:ext xmlns:c16="http://schemas.microsoft.com/office/drawing/2014/chart" uri="{C3380CC4-5D6E-409C-BE32-E72D297353CC}">
              <c16:uniqueId val="{00000017-89E0-404B-A6A1-7B4BB74BC6B0}"/>
            </c:ext>
          </c:extLst>
        </c:ser>
        <c:dLbls>
          <c:showLegendKey val="0"/>
          <c:showVal val="0"/>
          <c:showCatName val="1"/>
          <c:showSerName val="0"/>
          <c:showPercent val="1"/>
          <c:showBubbleSize val="0"/>
          <c:showLeaderLines val="0"/>
        </c:dLbls>
        <c:firstSliceAng val="0"/>
      </c:pieChart>
      <c:spPr>
        <a:noFill/>
        <a:ln>
          <a:noFill/>
        </a:ln>
        <a:effectLst/>
      </c:spPr>
    </c:plotArea>
    <c:plotVisOnly val="1"/>
    <c:dispBlanksAs val="gap"/>
    <c:showDLblsOverMax val="0"/>
  </c:chart>
  <c:spPr>
    <a:solidFill>
      <a:schemeClr val="bg1"/>
    </a:solidFill>
    <a:ln w="9525" cap="flat" cmpd="sng" algn="ctr">
      <a:noFill/>
      <a:prstDash val="solid"/>
      <a:round/>
    </a:ln>
    <a:effectLst/>
  </c:spPr>
  <c:txPr>
    <a:bodyPr/>
    <a:lstStyle/>
    <a:p>
      <a:pPr>
        <a:defRPr sz="1100">
          <a:latin typeface="Candara" pitchFamily="34" charset="0"/>
        </a:defRPr>
      </a:pPr>
      <a:endParaRPr lang="en-US"/>
    </a:p>
  </c:txPr>
  <c:printSettings>
    <c:headerFooter/>
    <c:pageMargins b="0.75" l="0.7" r="0.7" t="0.75" header="0.3" footer="0.3"/>
    <c:pageSetup orientation="portrait"/>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pieChart>
        <c:varyColors val="1"/>
        <c:ser>
          <c:idx val="0"/>
          <c:order val="0"/>
          <c:explosion val="25"/>
          <c:dPt>
            <c:idx val="0"/>
            <c:bubble3D val="0"/>
            <c:spPr>
              <a:solidFill>
                <a:schemeClr val="tx2"/>
              </a:solidFill>
              <a:ln>
                <a:noFill/>
              </a:ln>
              <a:effectLst/>
            </c:spPr>
            <c:extLst>
              <c:ext xmlns:c16="http://schemas.microsoft.com/office/drawing/2014/chart" uri="{C3380CC4-5D6E-409C-BE32-E72D297353CC}">
                <c16:uniqueId val="{00000001-A7EF-4D2A-8817-10AB78C73D0E}"/>
              </c:ext>
            </c:extLst>
          </c:dPt>
          <c:dPt>
            <c:idx val="1"/>
            <c:bubble3D val="0"/>
            <c:spPr>
              <a:solidFill>
                <a:schemeClr val="tx2">
                  <a:lumMod val="40000"/>
                  <a:lumOff val="60000"/>
                </a:schemeClr>
              </a:solidFill>
              <a:ln>
                <a:noFill/>
              </a:ln>
              <a:effectLst/>
            </c:spPr>
            <c:extLst>
              <c:ext xmlns:c16="http://schemas.microsoft.com/office/drawing/2014/chart" uri="{C3380CC4-5D6E-409C-BE32-E72D297353CC}">
                <c16:uniqueId val="{00000003-A7EF-4D2A-8817-10AB78C73D0E}"/>
              </c:ext>
            </c:extLst>
          </c:dPt>
          <c:dPt>
            <c:idx val="2"/>
            <c:bubble3D val="0"/>
            <c:spPr>
              <a:solidFill>
                <a:schemeClr val="tx1"/>
              </a:solidFill>
              <a:ln>
                <a:noFill/>
              </a:ln>
              <a:effectLst/>
            </c:spPr>
            <c:extLst>
              <c:ext xmlns:c16="http://schemas.microsoft.com/office/drawing/2014/chart" uri="{C3380CC4-5D6E-409C-BE32-E72D297353CC}">
                <c16:uniqueId val="{00000005-A7EF-4D2A-8817-10AB78C73D0E}"/>
              </c:ext>
            </c:extLst>
          </c:dPt>
          <c:dPt>
            <c:idx val="3"/>
            <c:bubble3D val="0"/>
            <c:spPr>
              <a:solidFill>
                <a:schemeClr val="bg1">
                  <a:lumMod val="65000"/>
                </a:schemeClr>
              </a:solidFill>
              <a:ln>
                <a:noFill/>
              </a:ln>
              <a:effectLst/>
            </c:spPr>
            <c:extLst>
              <c:ext xmlns:c16="http://schemas.microsoft.com/office/drawing/2014/chart" uri="{C3380CC4-5D6E-409C-BE32-E72D297353CC}">
                <c16:uniqueId val="{00000007-A7EF-4D2A-8817-10AB78C73D0E}"/>
              </c:ext>
            </c:extLst>
          </c:dPt>
          <c:dPt>
            <c:idx val="4"/>
            <c:bubble3D val="0"/>
            <c:spPr>
              <a:solidFill>
                <a:schemeClr val="bg1">
                  <a:lumMod val="75000"/>
                </a:schemeClr>
              </a:solidFill>
              <a:ln>
                <a:noFill/>
              </a:ln>
              <a:effectLst/>
            </c:spPr>
            <c:extLst>
              <c:ext xmlns:c16="http://schemas.microsoft.com/office/drawing/2014/chart" uri="{C3380CC4-5D6E-409C-BE32-E72D297353CC}">
                <c16:uniqueId val="{00000009-A7EF-4D2A-8817-10AB78C73D0E}"/>
              </c:ext>
            </c:extLst>
          </c:dPt>
          <c:dPt>
            <c:idx val="5"/>
            <c:bubble3D val="0"/>
            <c:spPr>
              <a:solidFill>
                <a:schemeClr val="tx2"/>
              </a:solidFill>
              <a:ln>
                <a:noFill/>
              </a:ln>
              <a:effectLst/>
            </c:spPr>
            <c:extLst>
              <c:ext xmlns:c16="http://schemas.microsoft.com/office/drawing/2014/chart" uri="{C3380CC4-5D6E-409C-BE32-E72D297353CC}">
                <c16:uniqueId val="{0000000B-A7EF-4D2A-8817-10AB78C73D0E}"/>
              </c:ext>
            </c:extLst>
          </c:dPt>
          <c:dPt>
            <c:idx val="6"/>
            <c:bubble3D val="0"/>
            <c:spPr>
              <a:solidFill>
                <a:schemeClr val="accent1">
                  <a:tint val="89000"/>
                </a:schemeClr>
              </a:solidFill>
              <a:ln>
                <a:noFill/>
              </a:ln>
              <a:effectLst/>
            </c:spPr>
            <c:extLst>
              <c:ext xmlns:c16="http://schemas.microsoft.com/office/drawing/2014/chart" uri="{C3380CC4-5D6E-409C-BE32-E72D297353CC}">
                <c16:uniqueId val="{0000000D-A7EF-4D2A-8817-10AB78C73D0E}"/>
              </c:ext>
            </c:extLst>
          </c:dPt>
          <c:dPt>
            <c:idx val="7"/>
            <c:bubble3D val="0"/>
            <c:spPr>
              <a:solidFill>
                <a:schemeClr val="tx2"/>
              </a:solidFill>
              <a:ln>
                <a:noFill/>
              </a:ln>
              <a:effectLst/>
            </c:spPr>
            <c:extLst>
              <c:ext xmlns:c16="http://schemas.microsoft.com/office/drawing/2014/chart" uri="{C3380CC4-5D6E-409C-BE32-E72D297353CC}">
                <c16:uniqueId val="{0000000F-A7EF-4D2A-8817-10AB78C73D0E}"/>
              </c:ext>
            </c:extLst>
          </c:dPt>
          <c:dPt>
            <c:idx val="8"/>
            <c:bubble3D val="0"/>
            <c:spPr>
              <a:solidFill>
                <a:schemeClr val="accent1">
                  <a:tint val="65000"/>
                </a:schemeClr>
              </a:solidFill>
              <a:ln>
                <a:noFill/>
              </a:ln>
              <a:effectLst/>
            </c:spPr>
            <c:extLst>
              <c:ext xmlns:c16="http://schemas.microsoft.com/office/drawing/2014/chart" uri="{C3380CC4-5D6E-409C-BE32-E72D297353CC}">
                <c16:uniqueId val="{00000011-A7EF-4D2A-8817-10AB78C73D0E}"/>
              </c:ext>
            </c:extLst>
          </c:dPt>
          <c:dPt>
            <c:idx val="9"/>
            <c:bubble3D val="0"/>
            <c:spPr>
              <a:solidFill>
                <a:schemeClr val="tx2"/>
              </a:solidFill>
              <a:ln>
                <a:noFill/>
              </a:ln>
              <a:effectLst/>
            </c:spPr>
            <c:extLst>
              <c:ext xmlns:c16="http://schemas.microsoft.com/office/drawing/2014/chart" uri="{C3380CC4-5D6E-409C-BE32-E72D297353CC}">
                <c16:uniqueId val="{00000013-A7EF-4D2A-8817-10AB78C73D0E}"/>
              </c:ext>
            </c:extLst>
          </c:dPt>
          <c:dPt>
            <c:idx val="10"/>
            <c:bubble3D val="0"/>
            <c:spPr>
              <a:solidFill>
                <a:schemeClr val="accent1">
                  <a:tint val="42000"/>
                </a:schemeClr>
              </a:solidFill>
              <a:ln>
                <a:noFill/>
              </a:ln>
              <a:effectLst/>
            </c:spPr>
            <c:extLst>
              <c:ext xmlns:c16="http://schemas.microsoft.com/office/drawing/2014/chart" uri="{C3380CC4-5D6E-409C-BE32-E72D297353CC}">
                <c16:uniqueId val="{00000015-A7EF-4D2A-8817-10AB78C73D0E}"/>
              </c:ext>
            </c:extLst>
          </c:dPt>
          <c:dLbls>
            <c:dLbl>
              <c:idx val="0"/>
              <c:layout>
                <c:manualLayout>
                  <c:x val="4.2186568550414763E-2"/>
                  <c:y val="4.5045045045045045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7EF-4D2A-8817-10AB78C73D0E}"/>
                </c:ext>
              </c:extLst>
            </c:dLbl>
            <c:dLbl>
              <c:idx val="1"/>
              <c:layout>
                <c:manualLayout>
                  <c:x val="-7.7318466669309222E-2"/>
                  <c:y val="-5.9384975526707807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7EF-4D2A-8817-10AB78C73D0E}"/>
                </c:ext>
              </c:extLst>
            </c:dLbl>
            <c:dLbl>
              <c:idx val="2"/>
              <c:layout>
                <c:manualLayout>
                  <c:x val="-8.9220191864527454E-3"/>
                  <c:y val="-4.0090090090090088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7EF-4D2A-8817-10AB78C73D0E}"/>
                </c:ext>
              </c:extLst>
            </c:dLbl>
            <c:dLbl>
              <c:idx val="3"/>
              <c:layout>
                <c:manualLayout>
                  <c:x val="0.10342722928067512"/>
                  <c:y val="4.2278498971412348E-4"/>
                </c:manualLayout>
              </c:layout>
              <c:showLegendKey val="0"/>
              <c:showVal val="0"/>
              <c:showCatName val="1"/>
              <c:showSerName val="0"/>
              <c:showPercent val="1"/>
              <c:showBubbleSize val="0"/>
              <c:extLst>
                <c:ext xmlns:c15="http://schemas.microsoft.com/office/drawing/2012/chart" uri="{CE6537A1-D6FC-4f65-9D91-7224C49458BB}">
                  <c15:layout>
                    <c:manualLayout>
                      <c:w val="0.26551995503091624"/>
                      <c:h val="0.19500000000000001"/>
                    </c:manualLayout>
                  </c15:layout>
                </c:ext>
                <c:ext xmlns:c16="http://schemas.microsoft.com/office/drawing/2014/chart" uri="{C3380CC4-5D6E-409C-BE32-E72D297353CC}">
                  <c16:uniqueId val="{00000007-A7EF-4D2A-8817-10AB78C73D0E}"/>
                </c:ext>
              </c:extLst>
            </c:dLbl>
            <c:dLbl>
              <c:idx val="4"/>
              <c:layout>
                <c:manualLayout>
                  <c:x val="1.6564034766604722E-2"/>
                  <c:y val="1.3063063063063064E-3"/>
                </c:manualLayout>
              </c:layout>
              <c:showLegendKey val="0"/>
              <c:showVal val="0"/>
              <c:showCatName val="1"/>
              <c:showSerName val="0"/>
              <c:showPercent val="1"/>
              <c:showBubbleSize val="0"/>
              <c:extLst>
                <c:ext xmlns:c15="http://schemas.microsoft.com/office/drawing/2012/chart" uri="{CE6537A1-D6FC-4f65-9D91-7224C49458BB}">
                  <c15:layout>
                    <c:manualLayout>
                      <c:w val="0.13660368339286424"/>
                      <c:h val="0.19500000000000001"/>
                    </c:manualLayout>
                  </c15:layout>
                </c:ext>
                <c:ext xmlns:c16="http://schemas.microsoft.com/office/drawing/2014/chart" uri="{C3380CC4-5D6E-409C-BE32-E72D297353CC}">
                  <c16:uniqueId val="{00000009-A7EF-4D2A-8817-10AB78C73D0E}"/>
                </c:ext>
              </c:extLst>
            </c:dLbl>
            <c:dLbl>
              <c:idx val="5"/>
              <c:layout>
                <c:manualLayout>
                  <c:x val="-0.20818326028870365"/>
                  <c:y val="-4.708767822941042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A7EF-4D2A-8817-10AB78C73D0E}"/>
                </c:ext>
              </c:extLst>
            </c:dLbl>
            <c:dLbl>
              <c:idx val="6"/>
              <c:layout>
                <c:manualLayout>
                  <c:x val="-0.11985172595415455"/>
                  <c:y val="-1.412215364971270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A7EF-4D2A-8817-10AB78C73D0E}"/>
                </c:ext>
              </c:extLst>
            </c:dLbl>
            <c:dLbl>
              <c:idx val="7"/>
              <c:layout>
                <c:manualLayout>
                  <c:x val="-0.14877022190408018"/>
                  <c:y val="2.254456829259978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A7EF-4D2A-8817-10AB78C73D0E}"/>
                </c:ext>
              </c:extLst>
            </c:dLbl>
            <c:dLbl>
              <c:idx val="8"/>
              <c:layout>
                <c:manualLayout>
                  <c:x val="-5.4332617513719879E-2"/>
                  <c:y val="-5.267750622081330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A7EF-4D2A-8817-10AB78C73D0E}"/>
                </c:ext>
              </c:extLst>
            </c:dLbl>
            <c:dLbl>
              <c:idx val="9"/>
              <c:layout>
                <c:manualLayout>
                  <c:x val="8.8081645493490748E-2"/>
                  <c:y val="2.376072923317017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A7EF-4D2A-8817-10AB78C73D0E}"/>
                </c:ext>
              </c:extLst>
            </c:dLbl>
            <c:dLbl>
              <c:idx val="10"/>
              <c:layout>
                <c:manualLayout>
                  <c:x val="0.36303612753458686"/>
                  <c:y val="1.013513513513513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5-A7EF-4D2A-8817-10AB78C73D0E}"/>
                </c:ext>
              </c:extLst>
            </c:dLbl>
            <c:dLbl>
              <c:idx val="12"/>
              <c:layout>
                <c:manualLayout>
                  <c:x val="2.105000511299724E-2"/>
                  <c:y val="1.8398268398268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6-A7EF-4D2A-8817-10AB78C73D0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Candara" pitchFamily="34" charset="0"/>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'7.  Filter Summary'!$C$35:$C$39</c:f>
              <c:strCache>
                <c:ptCount val="5"/>
                <c:pt idx="0">
                  <c:v>SAW</c:v>
                </c:pt>
                <c:pt idx="1">
                  <c:v>TC-SAW</c:v>
                </c:pt>
                <c:pt idx="2">
                  <c:v>TF-SAW</c:v>
                </c:pt>
                <c:pt idx="3">
                  <c:v>FBAR</c:v>
                </c:pt>
                <c:pt idx="4">
                  <c:v>BAW</c:v>
                </c:pt>
              </c:strCache>
            </c:strRef>
          </c:cat>
          <c:val>
            <c:numRef>
              <c:f>'7.  Filter Summary'!$L$35:$L$39</c:f>
              <c:numCache>
                <c:formatCode>#,##0,,\ "M"</c:formatCode>
                <c:ptCount val="5"/>
                <c:pt idx="0">
                  <c:v>27868972393.248096</c:v>
                </c:pt>
                <c:pt idx="1">
                  <c:v>11079930792.152979</c:v>
                </c:pt>
                <c:pt idx="2">
                  <c:v>0</c:v>
                </c:pt>
                <c:pt idx="3">
                  <c:v>6062251696.0432968</c:v>
                </c:pt>
                <c:pt idx="4">
                  <c:v>4406790655.9699345</c:v>
                </c:pt>
              </c:numCache>
            </c:numRef>
          </c:val>
          <c:extLst>
            <c:ext xmlns:c16="http://schemas.microsoft.com/office/drawing/2014/chart" uri="{C3380CC4-5D6E-409C-BE32-E72D297353CC}">
              <c16:uniqueId val="{00000017-A7EF-4D2A-8817-10AB78C73D0E}"/>
            </c:ext>
          </c:extLst>
        </c:ser>
        <c:dLbls>
          <c:showLegendKey val="0"/>
          <c:showVal val="0"/>
          <c:showCatName val="1"/>
          <c:showSerName val="0"/>
          <c:showPercent val="1"/>
          <c:showBubbleSize val="0"/>
          <c:showLeaderLines val="0"/>
        </c:dLbls>
        <c:firstSliceAng val="294"/>
      </c:pieChart>
      <c:spPr>
        <a:noFill/>
        <a:ln>
          <a:noFill/>
        </a:ln>
        <a:effectLst/>
      </c:spPr>
    </c:plotArea>
    <c:plotVisOnly val="1"/>
    <c:dispBlanksAs val="gap"/>
    <c:showDLblsOverMax val="0"/>
  </c:chart>
  <c:spPr>
    <a:solidFill>
      <a:schemeClr val="bg1"/>
    </a:solidFill>
    <a:ln w="9525" cap="flat" cmpd="sng" algn="ctr">
      <a:noFill/>
      <a:prstDash val="solid"/>
      <a:round/>
    </a:ln>
    <a:effectLst/>
  </c:spPr>
  <c:txPr>
    <a:bodyPr/>
    <a:lstStyle/>
    <a:p>
      <a:pPr>
        <a:defRPr sz="1100">
          <a:latin typeface="Candara" pitchFamily="34" charset="0"/>
        </a:defRPr>
      </a:pPr>
      <a:endParaRPr lang="en-US"/>
    </a:p>
  </c:txPr>
  <c:printSettings>
    <c:headerFooter/>
    <c:pageMargins b="0.75" l="0.7" r="0.7" t="0.75" header="0.3" footer="0.3"/>
    <c:pageSetup orientation="portrait"/>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barChart>
        <c:barDir val="col"/>
        <c:grouping val="stacked"/>
        <c:varyColors val="0"/>
        <c:ser>
          <c:idx val="0"/>
          <c:order val="1"/>
          <c:tx>
            <c:strRef>
              <c:f>'7a  Discrete Filters+FilterBank'!$C$12</c:f>
              <c:strCache>
                <c:ptCount val="1"/>
                <c:pt idx="0">
                  <c:v>GSM/EDGE</c:v>
                </c:pt>
              </c:strCache>
            </c:strRef>
          </c:tx>
          <c:spPr>
            <a:solidFill>
              <a:schemeClr val="accent1">
                <a:shade val="45000"/>
              </a:schemeClr>
            </a:solidFill>
            <a:ln>
              <a:noFill/>
            </a:ln>
            <a:effectLst/>
          </c:spPr>
          <c:invertIfNegative val="0"/>
          <c:cat>
            <c:numRef>
              <c:extLst>
                <c:ext xmlns:c15="http://schemas.microsoft.com/office/drawing/2012/chart" uri="{02D57815-91ED-43cb-92C2-25804820EDAC}">
                  <c15:fullRef>
                    <c15:sqref>'7a  Discrete Filters+FilterBank'!$I$10:$R$10</c15:sqref>
                  </c15:fullRef>
                </c:ext>
              </c:extLst>
              <c:f>'7a  Discrete Filters+FilterBank'!$L$10:$R$10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'7a  Discrete Filters+FilterBank'!$I$12:$R$12</c15:sqref>
                  </c15:fullRef>
                </c:ext>
              </c:extLst>
              <c:f>'7a  Discrete Filters+FilterBank'!$L$12:$R$12</c:f>
              <c:numCache>
                <c:formatCode>#,##0,,\ " M"</c:formatCode>
                <c:ptCount val="7"/>
                <c:pt idx="0">
                  <c:v>3573900000</c:v>
                </c:pt>
                <c:pt idx="1">
                  <c:v>3216510000</c:v>
                </c:pt>
                <c:pt idx="2">
                  <c:v>2894859000</c:v>
                </c:pt>
                <c:pt idx="3">
                  <c:v>2605373100</c:v>
                </c:pt>
                <c:pt idx="4">
                  <c:v>2214567135</c:v>
                </c:pt>
                <c:pt idx="5">
                  <c:v>1882382064.75</c:v>
                </c:pt>
                <c:pt idx="6">
                  <c:v>1600024755.0374999</c:v>
                </c:pt>
              </c:numCache>
            </c:numRef>
          </c:val>
          <c:extLst>
            <c:ext xmlns:c16="http://schemas.microsoft.com/office/drawing/2014/chart" uri="{C3380CC4-5D6E-409C-BE32-E72D297353CC}">
              <c16:uniqueId val="{00000000-13AB-461E-9A89-C8BF8E476877}"/>
            </c:ext>
          </c:extLst>
        </c:ser>
        <c:ser>
          <c:idx val="4"/>
          <c:order val="2"/>
          <c:tx>
            <c:strRef>
              <c:f>'7a  Discrete Filters+FilterBank'!$C$13</c:f>
              <c:strCache>
                <c:ptCount val="1"/>
                <c:pt idx="0">
                  <c:v>CDMA/EVDO</c:v>
                </c:pt>
              </c:strCache>
            </c:strRef>
          </c:tx>
          <c:spPr>
            <a:solidFill>
              <a:schemeClr val="tx1"/>
            </a:solidFill>
            <a:ln>
              <a:noFill/>
            </a:ln>
            <a:effectLst/>
          </c:spPr>
          <c:invertIfNegative val="0"/>
          <c:cat>
            <c:numRef>
              <c:extLst>
                <c:ext xmlns:c15="http://schemas.microsoft.com/office/drawing/2012/chart" uri="{02D57815-91ED-43cb-92C2-25804820EDAC}">
                  <c15:fullRef>
                    <c15:sqref>'7a  Discrete Filters+FilterBank'!$I$10:$R$10</c15:sqref>
                  </c15:fullRef>
                </c:ext>
              </c:extLst>
              <c:f>'7a  Discrete Filters+FilterBank'!$L$10:$R$10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'7a  Discrete Filters+FilterBank'!$I$13:$R$13</c15:sqref>
                  </c15:fullRef>
                </c:ext>
              </c:extLst>
              <c:f>'7a  Discrete Filters+FilterBank'!$L$13:$R$13</c:f>
              <c:numCache>
                <c:formatCode>#,##0,,\ " M"</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1-13AB-461E-9A89-C8BF8E476877}"/>
            </c:ext>
          </c:extLst>
        </c:ser>
        <c:ser>
          <c:idx val="5"/>
          <c:order val="3"/>
          <c:tx>
            <c:strRef>
              <c:f>'7a  Discrete Filters+FilterBank'!$C$14</c:f>
              <c:strCache>
                <c:ptCount val="1"/>
                <c:pt idx="0">
                  <c:v>UMTS/HSPA</c:v>
                </c:pt>
              </c:strCache>
            </c:strRef>
          </c:tx>
          <c:spPr>
            <a:solidFill>
              <a:schemeClr val="accent1">
                <a:tint val="77000"/>
              </a:schemeClr>
            </a:solidFill>
            <a:ln>
              <a:noFill/>
            </a:ln>
            <a:effectLst/>
          </c:spPr>
          <c:invertIfNegative val="0"/>
          <c:cat>
            <c:numRef>
              <c:extLst>
                <c:ext xmlns:c15="http://schemas.microsoft.com/office/drawing/2012/chart" uri="{02D57815-91ED-43cb-92C2-25804820EDAC}">
                  <c15:fullRef>
                    <c15:sqref>'7a  Discrete Filters+FilterBank'!$I$10:$R$10</c15:sqref>
                  </c15:fullRef>
                </c:ext>
              </c:extLst>
              <c:f>'7a  Discrete Filters+FilterBank'!$L$10:$R$10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'7a  Discrete Filters+FilterBank'!$I$14:$R$14</c15:sqref>
                  </c15:fullRef>
                </c:ext>
              </c:extLst>
              <c:f>'7a  Discrete Filters+FilterBank'!$L$14:$R$14</c:f>
              <c:numCache>
                <c:formatCode>#,##0,,\ " M"</c:formatCode>
                <c:ptCount val="7"/>
                <c:pt idx="0">
                  <c:v>80000000</c:v>
                </c:pt>
                <c:pt idx="1">
                  <c:v>64000000</c:v>
                </c:pt>
                <c:pt idx="2">
                  <c:v>51200000</c:v>
                </c:pt>
                <c:pt idx="3">
                  <c:v>40960000</c:v>
                </c:pt>
                <c:pt idx="4">
                  <c:v>32768000</c:v>
                </c:pt>
                <c:pt idx="5">
                  <c:v>26214400</c:v>
                </c:pt>
                <c:pt idx="6">
                  <c:v>20971520</c:v>
                </c:pt>
              </c:numCache>
            </c:numRef>
          </c:val>
          <c:extLst>
            <c:ext xmlns:c16="http://schemas.microsoft.com/office/drawing/2014/chart" uri="{C3380CC4-5D6E-409C-BE32-E72D297353CC}">
              <c16:uniqueId val="{00000002-13AB-461E-9A89-C8BF8E476877}"/>
            </c:ext>
          </c:extLst>
        </c:ser>
        <c:ser>
          <c:idx val="2"/>
          <c:order val="4"/>
          <c:tx>
            <c:strRef>
              <c:f>'7a  Discrete Filters+FilterBank'!$C$15</c:f>
              <c:strCache>
                <c:ptCount val="1"/>
                <c:pt idx="0">
                  <c:v>TD-SCDMA</c:v>
                </c:pt>
              </c:strCache>
            </c:strRef>
          </c:tx>
          <c:spPr>
            <a:solidFill>
              <a:schemeClr val="accent1">
                <a:shade val="76000"/>
              </a:schemeClr>
            </a:solidFill>
            <a:ln>
              <a:noFill/>
            </a:ln>
            <a:effectLst/>
          </c:spPr>
          <c:invertIfNegative val="0"/>
          <c:cat>
            <c:numRef>
              <c:extLst>
                <c:ext xmlns:c15="http://schemas.microsoft.com/office/drawing/2012/chart" uri="{02D57815-91ED-43cb-92C2-25804820EDAC}">
                  <c15:fullRef>
                    <c15:sqref>'7a  Discrete Filters+FilterBank'!$I$10:$R$10</c15:sqref>
                  </c15:fullRef>
                </c:ext>
              </c:extLst>
              <c:f>'7a  Discrete Filters+FilterBank'!$L$10:$R$10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'7a  Discrete Filters+FilterBank'!$I$15:$R$15</c15:sqref>
                  </c15:fullRef>
                </c:ext>
              </c:extLst>
              <c:f>'7a  Discrete Filters+FilterBank'!$L$15:$R$15</c:f>
              <c:numCache>
                <c:formatCode>#,##0,,\ " M"</c:formatCode>
                <c:ptCount val="7"/>
                <c:pt idx="0">
                  <c:v>0</c:v>
                </c:pt>
                <c:pt idx="1">
                  <c:v>0</c:v>
                </c:pt>
                <c:pt idx="2">
                  <c:v>3.5824686966945527E-9</c:v>
                </c:pt>
                <c:pt idx="3">
                  <c:v>0</c:v>
                </c:pt>
                <c:pt idx="4">
                  <c:v>0</c:v>
                </c:pt>
                <c:pt idx="5">
                  <c:v>0</c:v>
                </c:pt>
                <c:pt idx="6">
                  <c:v>0</c:v>
                </c:pt>
              </c:numCache>
            </c:numRef>
          </c:val>
          <c:extLst>
            <c:ext xmlns:c16="http://schemas.microsoft.com/office/drawing/2014/chart" uri="{C3380CC4-5D6E-409C-BE32-E72D297353CC}">
              <c16:uniqueId val="{00000003-13AB-461E-9A89-C8BF8E476877}"/>
            </c:ext>
          </c:extLst>
        </c:ser>
        <c:ser>
          <c:idx val="3"/>
          <c:order val="5"/>
          <c:tx>
            <c:strRef>
              <c:f>'7a  Discrete Filters+FilterBank'!$C$16</c:f>
              <c:strCache>
                <c:ptCount val="1"/>
                <c:pt idx="0">
                  <c:v>TD-LTE</c:v>
                </c:pt>
              </c:strCache>
            </c:strRef>
          </c:tx>
          <c:spPr>
            <a:solidFill>
              <a:schemeClr val="accent1">
                <a:shade val="92000"/>
              </a:schemeClr>
            </a:solidFill>
            <a:ln>
              <a:noFill/>
            </a:ln>
            <a:effectLst/>
          </c:spPr>
          <c:invertIfNegative val="0"/>
          <c:cat>
            <c:numRef>
              <c:extLst>
                <c:ext xmlns:c15="http://schemas.microsoft.com/office/drawing/2012/chart" uri="{02D57815-91ED-43cb-92C2-25804820EDAC}">
                  <c15:fullRef>
                    <c15:sqref>'7a  Discrete Filters+FilterBank'!$I$10:$R$10</c15:sqref>
                  </c15:fullRef>
                </c:ext>
              </c:extLst>
              <c:f>'7a  Discrete Filters+FilterBank'!$L$10:$R$10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'7a  Discrete Filters+FilterBank'!$I$16:$R$16</c15:sqref>
                  </c15:fullRef>
                </c:ext>
              </c:extLst>
              <c:f>'7a  Discrete Filters+FilterBank'!$L$16:$R$16</c:f>
              <c:numCache>
                <c:formatCode>#,##0,,\ " M"</c:formatCode>
                <c:ptCount val="7"/>
                <c:pt idx="0">
                  <c:v>1306800000</c:v>
                </c:pt>
                <c:pt idx="1">
                  <c:v>1306800000</c:v>
                </c:pt>
                <c:pt idx="2">
                  <c:v>1306800000</c:v>
                </c:pt>
                <c:pt idx="3">
                  <c:v>1306800000</c:v>
                </c:pt>
                <c:pt idx="4">
                  <c:v>1306800000</c:v>
                </c:pt>
                <c:pt idx="5">
                  <c:v>1306800000</c:v>
                </c:pt>
                <c:pt idx="6">
                  <c:v>1306800000</c:v>
                </c:pt>
              </c:numCache>
            </c:numRef>
          </c:val>
          <c:extLst>
            <c:ext xmlns:c16="http://schemas.microsoft.com/office/drawing/2014/chart" uri="{C3380CC4-5D6E-409C-BE32-E72D297353CC}">
              <c16:uniqueId val="{00000004-13AB-461E-9A89-C8BF8E476877}"/>
            </c:ext>
          </c:extLst>
        </c:ser>
        <c:ser>
          <c:idx val="6"/>
          <c:order val="6"/>
          <c:tx>
            <c:strRef>
              <c:f>'7a  Discrete Filters+FilterBank'!$C$17</c:f>
              <c:strCache>
                <c:ptCount val="1"/>
                <c:pt idx="0">
                  <c:v>LTE-FDD</c:v>
                </c:pt>
              </c:strCache>
            </c:strRef>
          </c:tx>
          <c:spPr>
            <a:solidFill>
              <a:schemeClr val="accent1">
                <a:tint val="62000"/>
              </a:schemeClr>
            </a:solidFill>
            <a:ln>
              <a:noFill/>
            </a:ln>
            <a:effectLst/>
          </c:spPr>
          <c:invertIfNegative val="0"/>
          <c:cat>
            <c:numRef>
              <c:extLst>
                <c:ext xmlns:c15="http://schemas.microsoft.com/office/drawing/2012/chart" uri="{02D57815-91ED-43cb-92C2-25804820EDAC}">
                  <c15:fullRef>
                    <c15:sqref>'7a  Discrete Filters+FilterBank'!$I$10:$R$10</c15:sqref>
                  </c15:fullRef>
                </c:ext>
              </c:extLst>
              <c:f>'7a  Discrete Filters+FilterBank'!$L$10:$R$10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'7a  Discrete Filters+FilterBank'!$I$17:$R$17</c15:sqref>
                  </c15:fullRef>
                </c:ext>
              </c:extLst>
              <c:f>'7a  Discrete Filters+FilterBank'!$L$17:$R$17</c:f>
              <c:numCache>
                <c:formatCode>#,##0,,\ " M"</c:formatCode>
                <c:ptCount val="7"/>
                <c:pt idx="0">
                  <c:v>3000000000</c:v>
                </c:pt>
                <c:pt idx="1">
                  <c:v>3000000000</c:v>
                </c:pt>
                <c:pt idx="2">
                  <c:v>3000000000</c:v>
                </c:pt>
                <c:pt idx="3">
                  <c:v>3000000000</c:v>
                </c:pt>
                <c:pt idx="4">
                  <c:v>3000000000</c:v>
                </c:pt>
                <c:pt idx="5">
                  <c:v>3000000000</c:v>
                </c:pt>
                <c:pt idx="6">
                  <c:v>3000000000</c:v>
                </c:pt>
              </c:numCache>
            </c:numRef>
          </c:val>
          <c:extLst>
            <c:ext xmlns:c16="http://schemas.microsoft.com/office/drawing/2014/chart" uri="{C3380CC4-5D6E-409C-BE32-E72D297353CC}">
              <c16:uniqueId val="{00000005-13AB-461E-9A89-C8BF8E476877}"/>
            </c:ext>
          </c:extLst>
        </c:ser>
        <c:ser>
          <c:idx val="7"/>
          <c:order val="7"/>
          <c:tx>
            <c:strRef>
              <c:f>'7a  Discrete Filters+FilterBank'!$C$18</c:f>
              <c:strCache>
                <c:ptCount val="1"/>
                <c:pt idx="0">
                  <c:v>5G &lt; 6 GHz</c:v>
                </c:pt>
              </c:strCache>
            </c:strRef>
          </c:tx>
          <c:spPr>
            <a:solidFill>
              <a:srgbClr val="AF1C11"/>
            </a:solidFill>
            <a:ln>
              <a:noFill/>
            </a:ln>
            <a:effectLst/>
          </c:spPr>
          <c:invertIfNegative val="0"/>
          <c:cat>
            <c:numRef>
              <c:extLst>
                <c:ext xmlns:c15="http://schemas.microsoft.com/office/drawing/2012/chart" uri="{02D57815-91ED-43cb-92C2-25804820EDAC}">
                  <c15:fullRef>
                    <c15:sqref>'7a  Discrete Filters+FilterBank'!$I$10:$R$10</c15:sqref>
                  </c15:fullRef>
                </c:ext>
              </c:extLst>
              <c:f>'7a  Discrete Filters+FilterBank'!$L$10:$R$10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'7a  Discrete Filters+FilterBank'!$I$18:$R$18</c15:sqref>
                  </c15:fullRef>
                </c:ext>
              </c:extLst>
              <c:f>'7a  Discrete Filters+FilterBank'!$L$18:$R$18</c:f>
              <c:numCache>
                <c:formatCode>#,##0,,\ " M"</c:formatCode>
                <c:ptCount val="7"/>
                <c:pt idx="0">
                  <c:v>350000</c:v>
                </c:pt>
                <c:pt idx="1">
                  <c:v>4000000</c:v>
                </c:pt>
                <c:pt idx="2">
                  <c:v>126067295.12268266</c:v>
                </c:pt>
                <c:pt idx="3">
                  <c:v>243150813.73565581</c:v>
                </c:pt>
                <c:pt idx="4">
                  <c:v>330733821.44952315</c:v>
                </c:pt>
                <c:pt idx="5">
                  <c:v>425359562.82566947</c:v>
                </c:pt>
                <c:pt idx="6">
                  <c:v>520261256.84568059</c:v>
                </c:pt>
              </c:numCache>
            </c:numRef>
          </c:val>
          <c:extLst>
            <c:ext xmlns:c16="http://schemas.microsoft.com/office/drawing/2014/chart" uri="{C3380CC4-5D6E-409C-BE32-E72D297353CC}">
              <c16:uniqueId val="{00000006-13AB-461E-9A89-C8BF8E476877}"/>
            </c:ext>
          </c:extLst>
        </c:ser>
        <c:dLbls>
          <c:showLegendKey val="0"/>
          <c:showVal val="0"/>
          <c:showCatName val="0"/>
          <c:showSerName val="0"/>
          <c:showPercent val="0"/>
          <c:showBubbleSize val="0"/>
        </c:dLbls>
        <c:gapWidth val="150"/>
        <c:overlap val="100"/>
        <c:axId val="466500096"/>
        <c:axId val="466500488"/>
        <c:extLst>
          <c:ext xmlns:c15="http://schemas.microsoft.com/office/drawing/2012/chart" uri="{02D57815-91ED-43cb-92C2-25804820EDAC}">
            <c15:filteredBarSeries>
              <c15:ser>
                <c:idx val="1"/>
                <c:order val="0"/>
                <c:tx>
                  <c:strRef>
                    <c:extLst>
                      <c:ext uri="{02D57815-91ED-43cb-92C2-25804820EDAC}">
                        <c15:formulaRef>
                          <c15:sqref>'7a  Discrete Filters+FilterBank'!$C$11</c15:sqref>
                        </c15:formulaRef>
                      </c:ext>
                    </c:extLst>
                    <c:strCache>
                      <c:ptCount val="1"/>
                      <c:pt idx="0">
                        <c:v>Physical Filter Shipments</c:v>
                      </c:pt>
                    </c:strCache>
                  </c:strRef>
                </c:tx>
                <c:spPr>
                  <a:solidFill>
                    <a:schemeClr val="accent1">
                      <a:shade val="61000"/>
                    </a:schemeClr>
                  </a:solidFill>
                  <a:ln>
                    <a:noFill/>
                  </a:ln>
                  <a:effectLst/>
                </c:spPr>
                <c:invertIfNegative val="0"/>
                <c:cat>
                  <c:numRef>
                    <c:extLst>
                      <c:ext uri="{02D57815-91ED-43cb-92C2-25804820EDAC}">
                        <c15:fullRef>
                          <c15:sqref>'7a  Discrete Filters+FilterBank'!$I$10:$R$10</c15:sqref>
                        </c15:fullRef>
                        <c15:formulaRef>
                          <c15:sqref>'7a  Discrete Filters+FilterBank'!$L$10:$R$10</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uri="{02D57815-91ED-43cb-92C2-25804820EDAC}">
                        <c15:fullRef>
                          <c15:sqref>'7a  Discrete Filters+FilterBank'!$I$11:$R$11</c15:sqref>
                        </c15:fullRef>
                        <c15:formulaRef>
                          <c15:sqref>'7a  Discrete Filters+FilterBank'!$L$11:$R$11</c15:sqref>
                        </c15:formulaRef>
                      </c:ext>
                    </c:extLst>
                    <c:numCache>
                      <c:formatCode>[$-409]d\-mmm\-yyyy;@</c:formatCode>
                      <c:ptCount val="7"/>
                    </c:numCache>
                  </c:numRef>
                </c:val>
                <c:extLst>
                  <c:ext xmlns:c16="http://schemas.microsoft.com/office/drawing/2014/chart" uri="{C3380CC4-5D6E-409C-BE32-E72D297353CC}">
                    <c16:uniqueId val="{00000007-13AB-461E-9A89-C8BF8E476877}"/>
                  </c:ext>
                </c:extLst>
              </c15:ser>
            </c15:filteredBarSeries>
          </c:ext>
        </c:extLst>
      </c:barChart>
      <c:catAx>
        <c:axId val="466500096"/>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crossAx val="466500488"/>
        <c:crosses val="autoZero"/>
        <c:auto val="1"/>
        <c:lblAlgn val="ctr"/>
        <c:lblOffset val="100"/>
        <c:noMultiLvlLbl val="0"/>
      </c:catAx>
      <c:valAx>
        <c:axId val="466500488"/>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100" b="1" i="0" u="none" strike="noStrike" kern="1200" baseline="0">
                    <a:solidFill>
                      <a:schemeClr val="tx1"/>
                    </a:solidFill>
                    <a:latin typeface="Candara" pitchFamily="34" charset="0"/>
                    <a:ea typeface="+mn-ea"/>
                    <a:cs typeface="+mn-cs"/>
                  </a:defRPr>
                </a:pPr>
                <a:r>
                  <a:rPr lang="en-US"/>
                  <a:t>Discrete Filter Shipments </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solidFill>
                  <a:latin typeface="Candara" pitchFamily="34" charset="0"/>
                  <a:ea typeface="+mn-ea"/>
                  <a:cs typeface="+mn-cs"/>
                </a:defRPr>
              </a:pPr>
              <a:endParaRPr lang="en-US"/>
            </a:p>
          </c:txPr>
        </c:title>
        <c:numFmt formatCode="#,##0,,,\ &quot; B&quot;"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crossAx val="466500096"/>
        <c:crosses val="autoZero"/>
        <c:crossBetween val="between"/>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6598862642169729"/>
          <c:y val="5.1400554097404488E-2"/>
          <c:w val="0.62816004533524217"/>
          <c:h val="0.8326195683872849"/>
        </c:manualLayout>
      </c:layout>
      <c:barChart>
        <c:barDir val="col"/>
        <c:grouping val="stacked"/>
        <c:varyColors val="0"/>
        <c:ser>
          <c:idx val="4"/>
          <c:order val="1"/>
          <c:tx>
            <c:strRef>
              <c:f>'7a  Discrete Filters+FilterBank'!$C$23</c:f>
              <c:strCache>
                <c:ptCount val="1"/>
                <c:pt idx="0">
                  <c:v>CDMA/EVDO</c:v>
                </c:pt>
              </c:strCache>
            </c:strRef>
          </c:tx>
          <c:spPr>
            <a:solidFill>
              <a:schemeClr val="tx1">
                <a:lumMod val="95000"/>
                <a:lumOff val="5000"/>
              </a:schemeClr>
            </a:solidFill>
            <a:ln>
              <a:noFill/>
            </a:ln>
            <a:effectLst/>
          </c:spPr>
          <c:invertIfNegative val="0"/>
          <c:cat>
            <c:numRef>
              <c:extLst>
                <c:ext xmlns:c15="http://schemas.microsoft.com/office/drawing/2012/chart" uri="{02D57815-91ED-43cb-92C2-25804820EDAC}">
                  <c15:fullRef>
                    <c15:sqref>'7a  Discrete Filters+FilterBank'!$I$21:$R$21</c15:sqref>
                  </c15:fullRef>
                </c:ext>
              </c:extLst>
              <c:f>'7a  Discrete Filters+FilterBank'!$L$21:$R$21</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'7a  Discrete Filters+FilterBank'!$I$23:$R$23</c15:sqref>
                  </c15:fullRef>
                </c:ext>
              </c:extLst>
              <c:f>'7a  Discrete Filters+FilterBank'!$L$23:$R$23</c:f>
              <c:numCache>
                <c:formatCode>#,##0,,\ " M"</c:formatCode>
                <c:ptCount val="7"/>
                <c:pt idx="0">
                  <c:v>64000000</c:v>
                </c:pt>
                <c:pt idx="1">
                  <c:v>51200000</c:v>
                </c:pt>
                <c:pt idx="2">
                  <c:v>0</c:v>
                </c:pt>
                <c:pt idx="3">
                  <c:v>0</c:v>
                </c:pt>
                <c:pt idx="4">
                  <c:v>0</c:v>
                </c:pt>
                <c:pt idx="5">
                  <c:v>0</c:v>
                </c:pt>
                <c:pt idx="6">
                  <c:v>0</c:v>
                </c:pt>
              </c:numCache>
            </c:numRef>
          </c:val>
          <c:extLst>
            <c:ext xmlns:c16="http://schemas.microsoft.com/office/drawing/2014/chart" uri="{C3380CC4-5D6E-409C-BE32-E72D297353CC}">
              <c16:uniqueId val="{00000000-7C6D-4A17-A154-FF10B07FB768}"/>
            </c:ext>
          </c:extLst>
        </c:ser>
        <c:ser>
          <c:idx val="5"/>
          <c:order val="2"/>
          <c:tx>
            <c:strRef>
              <c:f>'7a  Discrete Filters+FilterBank'!$C$24</c:f>
              <c:strCache>
                <c:ptCount val="1"/>
                <c:pt idx="0">
                  <c:v>UMTS/HSPA</c:v>
                </c:pt>
              </c:strCache>
            </c:strRef>
          </c:tx>
          <c:spPr>
            <a:solidFill>
              <a:schemeClr val="tx2"/>
            </a:solidFill>
            <a:ln>
              <a:noFill/>
            </a:ln>
            <a:effectLst/>
          </c:spPr>
          <c:invertIfNegative val="0"/>
          <c:cat>
            <c:numRef>
              <c:extLst>
                <c:ext xmlns:c15="http://schemas.microsoft.com/office/drawing/2012/chart" uri="{02D57815-91ED-43cb-92C2-25804820EDAC}">
                  <c15:fullRef>
                    <c15:sqref>'7a  Discrete Filters+FilterBank'!$I$21:$R$21</c15:sqref>
                  </c15:fullRef>
                </c:ext>
              </c:extLst>
              <c:f>'7a  Discrete Filters+FilterBank'!$L$21:$R$21</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'7a  Discrete Filters+FilterBank'!$I$24:$R$24</c15:sqref>
                  </c15:fullRef>
                </c:ext>
              </c:extLst>
              <c:f>'7a  Discrete Filters+FilterBank'!$L$24:$R$24</c:f>
              <c:numCache>
                <c:formatCode>#,##0,,\ " M"</c:formatCode>
                <c:ptCount val="7"/>
                <c:pt idx="0">
                  <c:v>691200000</c:v>
                </c:pt>
                <c:pt idx="1">
                  <c:v>552960000</c:v>
                </c:pt>
                <c:pt idx="2">
                  <c:v>442368000</c:v>
                </c:pt>
                <c:pt idx="3">
                  <c:v>353894400</c:v>
                </c:pt>
                <c:pt idx="4">
                  <c:v>283115520</c:v>
                </c:pt>
                <c:pt idx="5">
                  <c:v>226492416</c:v>
                </c:pt>
                <c:pt idx="6">
                  <c:v>181193932.80000001</c:v>
                </c:pt>
              </c:numCache>
            </c:numRef>
          </c:val>
          <c:extLst>
            <c:ext xmlns:c16="http://schemas.microsoft.com/office/drawing/2014/chart" uri="{C3380CC4-5D6E-409C-BE32-E72D297353CC}">
              <c16:uniqueId val="{00000001-7C6D-4A17-A154-FF10B07FB768}"/>
            </c:ext>
          </c:extLst>
        </c:ser>
        <c:ser>
          <c:idx val="3"/>
          <c:order val="5"/>
          <c:tx>
            <c:strRef>
              <c:f>'7a  Discrete Filters+FilterBank'!$C$27</c:f>
              <c:strCache>
                <c:ptCount val="1"/>
                <c:pt idx="0">
                  <c:v>LTE-FDD</c:v>
                </c:pt>
              </c:strCache>
            </c:strRef>
          </c:tx>
          <c:spPr>
            <a:solidFill>
              <a:schemeClr val="accent1">
                <a:tint val="90000"/>
              </a:schemeClr>
            </a:solidFill>
            <a:ln>
              <a:noFill/>
            </a:ln>
            <a:effectLst/>
          </c:spPr>
          <c:invertIfNegative val="0"/>
          <c:cat>
            <c:numRef>
              <c:extLst>
                <c:ext xmlns:c15="http://schemas.microsoft.com/office/drawing/2012/chart" uri="{02D57815-91ED-43cb-92C2-25804820EDAC}">
                  <c15:fullRef>
                    <c15:sqref>'7a  Discrete Filters+FilterBank'!$I$21:$R$21</c15:sqref>
                  </c15:fullRef>
                </c:ext>
              </c:extLst>
              <c:f>'7a  Discrete Filters+FilterBank'!$L$21:$R$21</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'7a  Discrete Filters+FilterBank'!$I$27:$R$27</c15:sqref>
                  </c15:fullRef>
                </c:ext>
              </c:extLst>
              <c:f>'7a  Discrete Filters+FilterBank'!$L$27:$R$27</c:f>
              <c:numCache>
                <c:formatCode>#,##0,,\ " M"</c:formatCode>
                <c:ptCount val="7"/>
                <c:pt idx="0">
                  <c:v>3045000000</c:v>
                </c:pt>
                <c:pt idx="1">
                  <c:v>3045000000</c:v>
                </c:pt>
                <c:pt idx="2">
                  <c:v>3045000000</c:v>
                </c:pt>
                <c:pt idx="3">
                  <c:v>3045000000</c:v>
                </c:pt>
                <c:pt idx="4">
                  <c:v>3045000000</c:v>
                </c:pt>
                <c:pt idx="5">
                  <c:v>3045000000</c:v>
                </c:pt>
                <c:pt idx="6">
                  <c:v>3045000000</c:v>
                </c:pt>
              </c:numCache>
            </c:numRef>
          </c:val>
          <c:extLst>
            <c:ext xmlns:c16="http://schemas.microsoft.com/office/drawing/2014/chart" uri="{C3380CC4-5D6E-409C-BE32-E72D297353CC}">
              <c16:uniqueId val="{00000002-7C6D-4A17-A154-FF10B07FB768}"/>
            </c:ext>
          </c:extLst>
        </c:ser>
        <c:dLbls>
          <c:showLegendKey val="0"/>
          <c:showVal val="0"/>
          <c:showCatName val="0"/>
          <c:showSerName val="0"/>
          <c:showPercent val="0"/>
          <c:showBubbleSize val="0"/>
        </c:dLbls>
        <c:gapWidth val="150"/>
        <c:overlap val="100"/>
        <c:axId val="466574488"/>
        <c:axId val="466574880"/>
        <c:extLst>
          <c:ext xmlns:c15="http://schemas.microsoft.com/office/drawing/2012/chart" uri="{02D57815-91ED-43cb-92C2-25804820EDAC}">
            <c15:filteredBarSeries>
              <c15:ser>
                <c:idx val="1"/>
                <c:order val="0"/>
                <c:tx>
                  <c:strRef>
                    <c:extLst>
                      <c:ext uri="{02D57815-91ED-43cb-92C2-25804820EDAC}">
                        <c15:formulaRef>
                          <c15:sqref>'7a  Discrete Filters+FilterBank'!$C$22</c15:sqref>
                        </c15:formulaRef>
                      </c:ext>
                    </c:extLst>
                    <c:strCache>
                      <c:ptCount val="1"/>
                      <c:pt idx="0">
                        <c:v>GSM/EDGE</c:v>
                      </c:pt>
                    </c:strCache>
                  </c:strRef>
                </c:tx>
                <c:spPr>
                  <a:solidFill>
                    <a:schemeClr val="accent1">
                      <a:shade val="70000"/>
                    </a:schemeClr>
                  </a:solidFill>
                  <a:ln>
                    <a:noFill/>
                  </a:ln>
                  <a:effectLst/>
                </c:spPr>
                <c:invertIfNegative val="0"/>
                <c:cat>
                  <c:numRef>
                    <c:extLst>
                      <c:ext uri="{02D57815-91ED-43cb-92C2-25804820EDAC}">
                        <c15:fullRef>
                          <c15:sqref>'7a  Discrete Filters+FilterBank'!$I$21:$R$21</c15:sqref>
                        </c15:fullRef>
                        <c15:formulaRef>
                          <c15:sqref>'7a  Discrete Filters+FilterBank'!$L$21:$R$21</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uri="{02D57815-91ED-43cb-92C2-25804820EDAC}">
                        <c15:fullRef>
                          <c15:sqref>'7a  Discrete Filters+FilterBank'!$I$22:$R$22</c15:sqref>
                        </c15:fullRef>
                        <c15:formulaRef>
                          <c15:sqref>'7a  Discrete Filters+FilterBank'!$L$22:$R$22</c15:sqref>
                        </c15:formulaRef>
                      </c:ext>
                    </c:extLst>
                    <c:numCache>
                      <c:formatCode>#,##0,,\ " M"</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3-7C6D-4A17-A154-FF10B07FB768}"/>
                  </c:ext>
                </c:extLst>
              </c15:ser>
            </c15:filteredBarSeries>
            <c15:filteredBarSeries>
              <c15:ser>
                <c:idx val="0"/>
                <c:order val="3"/>
                <c:tx>
                  <c:strRef>
                    <c:extLst xmlns:c15="http://schemas.microsoft.com/office/drawing/2012/chart">
                      <c:ext xmlns:c15="http://schemas.microsoft.com/office/drawing/2012/chart" uri="{02D57815-91ED-43cb-92C2-25804820EDAC}">
                        <c15:formulaRef>
                          <c15:sqref>'7a  Discrete Filters+FilterBank'!$C$25</c15:sqref>
                        </c15:formulaRef>
                      </c:ext>
                    </c:extLst>
                    <c:strCache>
                      <c:ptCount val="1"/>
                      <c:pt idx="0">
                        <c:v>TD-SCDMA</c:v>
                      </c:pt>
                    </c:strCache>
                  </c:strRef>
                </c:tx>
                <c:spPr>
                  <a:solidFill>
                    <a:schemeClr val="accent1">
                      <a:shade val="50000"/>
                    </a:schemeClr>
                  </a:solidFill>
                  <a:ln>
                    <a:noFill/>
                  </a:ln>
                  <a:effectLst/>
                </c:spPr>
                <c:invertIfNegative val="0"/>
                <c:cat>
                  <c:numRef>
                    <c:extLst>
                      <c:ext xmlns:c15="http://schemas.microsoft.com/office/drawing/2012/chart" uri="{02D57815-91ED-43cb-92C2-25804820EDAC}">
                        <c15:fullRef>
                          <c15:sqref>'7a  Discrete Filters+FilterBank'!$I$21:$R$21</c15:sqref>
                        </c15:fullRef>
                        <c15:formulaRef>
                          <c15:sqref>'7a  Discrete Filters+FilterBank'!$L$21:$R$21</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'7a  Discrete Filters+FilterBank'!$I$25:$R$25</c15:sqref>
                        </c15:fullRef>
                        <c15:formulaRef>
                          <c15:sqref>'7a  Discrete Filters+FilterBank'!$L$25:$R$25</c15:sqref>
                        </c15:formulaRef>
                      </c:ext>
                    </c:extLst>
                    <c:numCache>
                      <c:formatCode>#,##0,,\ " M"</c:formatCode>
                      <c:ptCount val="7"/>
                      <c:pt idx="0">
                        <c:v>0</c:v>
                      </c:pt>
                      <c:pt idx="1">
                        <c:v>0</c:v>
                      </c:pt>
                      <c:pt idx="2">
                        <c:v>0</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4-7C6D-4A17-A154-FF10B07FB768}"/>
                  </c:ext>
                </c:extLst>
              </c15:ser>
            </c15:filteredBarSeries>
            <c15:filteredBarSeries>
              <c15:ser>
                <c:idx val="2"/>
                <c:order val="4"/>
                <c:tx>
                  <c:strRef>
                    <c:extLst xmlns:c15="http://schemas.microsoft.com/office/drawing/2012/chart">
                      <c:ext xmlns:c15="http://schemas.microsoft.com/office/drawing/2012/chart" uri="{02D57815-91ED-43cb-92C2-25804820EDAC}">
                        <c15:formulaRef>
                          <c15:sqref>'7a  Discrete Filters+FilterBank'!$C$26</c15:sqref>
                        </c15:formulaRef>
                      </c:ext>
                    </c:extLst>
                    <c:strCache>
                      <c:ptCount val="1"/>
                      <c:pt idx="0">
                        <c:v>TD-LTE</c:v>
                      </c:pt>
                    </c:strCache>
                  </c:strRef>
                </c:tx>
                <c:spPr>
                  <a:solidFill>
                    <a:schemeClr val="accent1">
                      <a:shade val="90000"/>
                    </a:schemeClr>
                  </a:solidFill>
                  <a:ln>
                    <a:noFill/>
                  </a:ln>
                  <a:effectLst/>
                </c:spPr>
                <c:invertIfNegative val="0"/>
                <c:cat>
                  <c:numRef>
                    <c:extLst>
                      <c:ext xmlns:c15="http://schemas.microsoft.com/office/drawing/2012/chart" uri="{02D57815-91ED-43cb-92C2-25804820EDAC}">
                        <c15:fullRef>
                          <c15:sqref>'7a  Discrete Filters+FilterBank'!$I$21:$R$21</c15:sqref>
                        </c15:fullRef>
                        <c15:formulaRef>
                          <c15:sqref>'7a  Discrete Filters+FilterBank'!$L$21:$R$21</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'7a  Discrete Filters+FilterBank'!$I$26:$R$26</c15:sqref>
                        </c15:fullRef>
                        <c15:formulaRef>
                          <c15:sqref>'7a  Discrete Filters+FilterBank'!$L$26:$R$26</c15:sqref>
                        </c15:formulaRef>
                      </c:ext>
                    </c:extLst>
                    <c:numCache>
                      <c:formatCode>#,##0,,\ " M"</c:formatCode>
                      <c:ptCount val="7"/>
                      <c:pt idx="0">
                        <c:v>0</c:v>
                      </c:pt>
                      <c:pt idx="1">
                        <c:v>0</c:v>
                      </c:pt>
                      <c:pt idx="2">
                        <c:v>0</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5-7C6D-4A17-A154-FF10B07FB768}"/>
                  </c:ext>
                </c:extLst>
              </c15:ser>
            </c15:filteredBarSeries>
          </c:ext>
        </c:extLst>
      </c:barChart>
      <c:catAx>
        <c:axId val="466574488"/>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crossAx val="466574880"/>
        <c:crosses val="autoZero"/>
        <c:auto val="1"/>
        <c:lblAlgn val="ctr"/>
        <c:lblOffset val="100"/>
        <c:noMultiLvlLbl val="0"/>
      </c:catAx>
      <c:valAx>
        <c:axId val="466574880"/>
        <c:scaling>
          <c:orientation val="minMax"/>
          <c:max val="5000000000"/>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100" b="1" i="0" u="none" strike="noStrike" kern="1200" baseline="0">
                    <a:solidFill>
                      <a:schemeClr val="tx1"/>
                    </a:solidFill>
                    <a:latin typeface="Candara" pitchFamily="34" charset="0"/>
                    <a:ea typeface="+mn-ea"/>
                    <a:cs typeface="+mn-cs"/>
                  </a:defRPr>
                </a:pPr>
                <a:r>
                  <a:rPr lang="en-US"/>
                  <a:t>Discrete Duplexer Shipments </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solidFill>
                  <a:latin typeface="Candara" pitchFamily="34" charset="0"/>
                  <a:ea typeface="+mn-ea"/>
                  <a:cs typeface="+mn-cs"/>
                </a:defRPr>
              </a:pPr>
              <a:endParaRPr lang="en-US"/>
            </a:p>
          </c:txPr>
        </c:title>
        <c:numFmt formatCode="#,##0.0,,,\ &quot; B&quot;"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crossAx val="466574488"/>
        <c:crosses val="autoZero"/>
        <c:crossBetween val="between"/>
      </c:valAx>
      <c:spPr>
        <a:solidFill>
          <a:schemeClr val="bg1"/>
        </a:solidFill>
        <a:ln>
          <a:noFill/>
        </a:ln>
        <a:effectLst/>
      </c:spPr>
    </c:plotArea>
    <c:legend>
      <c:legendPos val="r"/>
      <c:layout>
        <c:manualLayout>
          <c:xMode val="edge"/>
          <c:yMode val="edge"/>
          <c:x val="0.7840312574564543"/>
          <c:y val="0.19058392418930381"/>
          <c:w val="0.20785185942666257"/>
          <c:h val="0.25608054799387636"/>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607195975503061"/>
          <c:y val="5.1400554097404488E-2"/>
          <c:w val="0.61874473601550317"/>
          <c:h val="0.8326195683872849"/>
        </c:manualLayout>
      </c:layout>
      <c:lineChart>
        <c:grouping val="standard"/>
        <c:varyColors val="0"/>
        <c:ser>
          <c:idx val="0"/>
          <c:order val="0"/>
          <c:tx>
            <c:strRef>
              <c:f>'7a  Discrete Filters+FilterBank'!$C$32</c:f>
              <c:strCache>
                <c:ptCount val="1"/>
                <c:pt idx="0">
                  <c:v>GSM/EDGE</c:v>
                </c:pt>
              </c:strCache>
            </c:strRef>
          </c:tx>
          <c:spPr>
            <a:ln>
              <a:solidFill>
                <a:schemeClr val="tx2"/>
              </a:solidFill>
            </a:ln>
          </c:spPr>
          <c:marker>
            <c:symbol val="none"/>
          </c:marker>
          <c:cat>
            <c:numRef>
              <c:f>'7a  Discrete Filters+FilterBank'!$L$30:$R$30</c:f>
              <c:numCache>
                <c:formatCode>General</c:formatCode>
                <c:ptCount val="7"/>
                <c:pt idx="0">
                  <c:v>2018</c:v>
                </c:pt>
                <c:pt idx="1">
                  <c:v>2019</c:v>
                </c:pt>
                <c:pt idx="2">
                  <c:v>2020</c:v>
                </c:pt>
                <c:pt idx="3">
                  <c:v>2021</c:v>
                </c:pt>
                <c:pt idx="4">
                  <c:v>2022</c:v>
                </c:pt>
                <c:pt idx="5">
                  <c:v>2023</c:v>
                </c:pt>
                <c:pt idx="6">
                  <c:v>2024</c:v>
                </c:pt>
              </c:numCache>
            </c:numRef>
          </c:cat>
          <c:val>
            <c:numRef>
              <c:f>'7a  Discrete Filters+FilterBank'!$L$32:$R$32</c:f>
              <c:numCache>
                <c:formatCode>_("$"* #,##0.000_);_("$"* \(#,##0.000\);_("$"* "-"??_);_(@_)</c:formatCode>
                <c:ptCount val="7"/>
                <c:pt idx="0">
                  <c:v>4.2557951562499988E-2</c:v>
                </c:pt>
                <c:pt idx="1">
                  <c:v>4.0430053984374985E-2</c:v>
                </c:pt>
                <c:pt idx="2">
                  <c:v>3.8408551285156231E-2</c:v>
                </c:pt>
                <c:pt idx="3">
                  <c:v>3.6488123720898415E-2</c:v>
                </c:pt>
                <c:pt idx="4">
                  <c:v>3.4663717534853491E-2</c:v>
                </c:pt>
                <c:pt idx="5">
                  <c:v>3.2930531658110815E-2</c:v>
                </c:pt>
                <c:pt idx="6">
                  <c:v>3.1284005075205269E-2</c:v>
                </c:pt>
              </c:numCache>
            </c:numRef>
          </c:val>
          <c:smooth val="0"/>
          <c:extLst>
            <c:ext xmlns:c16="http://schemas.microsoft.com/office/drawing/2014/chart" uri="{C3380CC4-5D6E-409C-BE32-E72D297353CC}">
              <c16:uniqueId val="{00000000-62D9-4DDF-BC66-F7E49403B119}"/>
            </c:ext>
          </c:extLst>
        </c:ser>
        <c:ser>
          <c:idx val="4"/>
          <c:order val="2"/>
          <c:tx>
            <c:strRef>
              <c:f>'7a  Discrete Filters+FilterBank'!$C$34</c:f>
              <c:strCache>
                <c:ptCount val="1"/>
                <c:pt idx="0">
                  <c:v>UMTS/HSPA</c:v>
                </c:pt>
              </c:strCache>
            </c:strRef>
          </c:tx>
          <c:spPr>
            <a:ln>
              <a:solidFill>
                <a:schemeClr val="bg2">
                  <a:lumMod val="50000"/>
                </a:schemeClr>
              </a:solidFill>
            </a:ln>
          </c:spPr>
          <c:marker>
            <c:symbol val="none"/>
          </c:marker>
          <c:cat>
            <c:numRef>
              <c:f>'7a  Discrete Filters+FilterBank'!$L$30:$R$30</c:f>
              <c:numCache>
                <c:formatCode>General</c:formatCode>
                <c:ptCount val="7"/>
                <c:pt idx="0">
                  <c:v>2018</c:v>
                </c:pt>
                <c:pt idx="1">
                  <c:v>2019</c:v>
                </c:pt>
                <c:pt idx="2">
                  <c:v>2020</c:v>
                </c:pt>
                <c:pt idx="3">
                  <c:v>2021</c:v>
                </c:pt>
                <c:pt idx="4">
                  <c:v>2022</c:v>
                </c:pt>
                <c:pt idx="5">
                  <c:v>2023</c:v>
                </c:pt>
                <c:pt idx="6">
                  <c:v>2024</c:v>
                </c:pt>
              </c:numCache>
            </c:numRef>
          </c:cat>
          <c:val>
            <c:numRef>
              <c:f>'7a  Discrete Filters+FilterBank'!$L$34:$R$34</c:f>
              <c:numCache>
                <c:formatCode>_("$"* #,##0.000_);_("$"* \(#,##0.000\);_("$"* "-"??_);_(@_)</c:formatCode>
                <c:ptCount val="7"/>
                <c:pt idx="0">
                  <c:v>4.7646651015936015E-2</c:v>
                </c:pt>
                <c:pt idx="1">
                  <c:v>4.2881985914342412E-2</c:v>
                </c:pt>
                <c:pt idx="2">
                  <c:v>4.0309066759481864E-2</c:v>
                </c:pt>
                <c:pt idx="3">
                  <c:v>3.6278160083533677E-2</c:v>
                </c:pt>
                <c:pt idx="4">
                  <c:v>3.4101470478521655E-2</c:v>
                </c:pt>
                <c:pt idx="5">
                  <c:v>3.0691323430669489E-2</c:v>
                </c:pt>
                <c:pt idx="6">
                  <c:v>2.8849844024829319E-2</c:v>
                </c:pt>
              </c:numCache>
            </c:numRef>
          </c:val>
          <c:smooth val="0"/>
          <c:extLst>
            <c:ext xmlns:c16="http://schemas.microsoft.com/office/drawing/2014/chart" uri="{C3380CC4-5D6E-409C-BE32-E72D297353CC}">
              <c16:uniqueId val="{00000002-62D9-4DDF-BC66-F7E49403B119}"/>
            </c:ext>
          </c:extLst>
        </c:ser>
        <c:ser>
          <c:idx val="2"/>
          <c:order val="4"/>
          <c:tx>
            <c:strRef>
              <c:f>'7a  Discrete Filters+FilterBank'!$C$36</c:f>
              <c:strCache>
                <c:ptCount val="1"/>
                <c:pt idx="0">
                  <c:v>TD-LTE</c:v>
                </c:pt>
              </c:strCache>
            </c:strRef>
          </c:tx>
          <c:spPr>
            <a:ln>
              <a:solidFill>
                <a:schemeClr val="accent2"/>
              </a:solidFill>
            </a:ln>
          </c:spPr>
          <c:marker>
            <c:symbol val="none"/>
          </c:marker>
          <c:cat>
            <c:numRef>
              <c:f>'7a  Discrete Filters+FilterBank'!$L$30:$R$30</c:f>
              <c:numCache>
                <c:formatCode>General</c:formatCode>
                <c:ptCount val="7"/>
                <c:pt idx="0">
                  <c:v>2018</c:v>
                </c:pt>
                <c:pt idx="1">
                  <c:v>2019</c:v>
                </c:pt>
                <c:pt idx="2">
                  <c:v>2020</c:v>
                </c:pt>
                <c:pt idx="3">
                  <c:v>2021</c:v>
                </c:pt>
                <c:pt idx="4">
                  <c:v>2022</c:v>
                </c:pt>
                <c:pt idx="5">
                  <c:v>2023</c:v>
                </c:pt>
                <c:pt idx="6">
                  <c:v>2024</c:v>
                </c:pt>
              </c:numCache>
            </c:numRef>
          </c:cat>
          <c:val>
            <c:numRef>
              <c:f>'7a  Discrete Filters+FilterBank'!$L$36:$R$36</c:f>
              <c:numCache>
                <c:formatCode>_("$"* #,##0.000_);_("$"* \(#,##0.000\);_("$"* "-"??_);_(@_)</c:formatCode>
                <c:ptCount val="7"/>
                <c:pt idx="0">
                  <c:v>0.42109973124999994</c:v>
                </c:pt>
                <c:pt idx="1">
                  <c:v>0.40004474468749995</c:v>
                </c:pt>
                <c:pt idx="2">
                  <c:v>0.38004250745312496</c:v>
                </c:pt>
                <c:pt idx="3">
                  <c:v>0.36104038208046868</c:v>
                </c:pt>
                <c:pt idx="4">
                  <c:v>0.34298836297644525</c:v>
                </c:pt>
                <c:pt idx="5">
                  <c:v>0.32583894482762299</c:v>
                </c:pt>
                <c:pt idx="6">
                  <c:v>0.30954699758624182</c:v>
                </c:pt>
              </c:numCache>
            </c:numRef>
          </c:val>
          <c:smooth val="0"/>
          <c:extLst>
            <c:ext xmlns:c16="http://schemas.microsoft.com/office/drawing/2014/chart" uri="{C3380CC4-5D6E-409C-BE32-E72D297353CC}">
              <c16:uniqueId val="{00000004-62D9-4DDF-BC66-F7E49403B119}"/>
            </c:ext>
          </c:extLst>
        </c:ser>
        <c:ser>
          <c:idx val="5"/>
          <c:order val="5"/>
          <c:tx>
            <c:strRef>
              <c:f>'7a  Discrete Filters+FilterBank'!$C$37</c:f>
              <c:strCache>
                <c:ptCount val="1"/>
                <c:pt idx="0">
                  <c:v>LTE-FDD</c:v>
                </c:pt>
              </c:strCache>
            </c:strRef>
          </c:tx>
          <c:spPr>
            <a:ln>
              <a:solidFill>
                <a:schemeClr val="accent1"/>
              </a:solidFill>
            </a:ln>
          </c:spPr>
          <c:marker>
            <c:symbol val="none"/>
          </c:marker>
          <c:cat>
            <c:numRef>
              <c:f>'7a  Discrete Filters+FilterBank'!$L$30:$R$30</c:f>
              <c:numCache>
                <c:formatCode>General</c:formatCode>
                <c:ptCount val="7"/>
                <c:pt idx="0">
                  <c:v>2018</c:v>
                </c:pt>
                <c:pt idx="1">
                  <c:v>2019</c:v>
                </c:pt>
                <c:pt idx="2">
                  <c:v>2020</c:v>
                </c:pt>
                <c:pt idx="3">
                  <c:v>2021</c:v>
                </c:pt>
                <c:pt idx="4">
                  <c:v>2022</c:v>
                </c:pt>
                <c:pt idx="5">
                  <c:v>2023</c:v>
                </c:pt>
                <c:pt idx="6">
                  <c:v>2024</c:v>
                </c:pt>
              </c:numCache>
            </c:numRef>
          </c:cat>
          <c:val>
            <c:numRef>
              <c:f>'7a  Discrete Filters+FilterBank'!$L$37:$R$37</c:f>
              <c:numCache>
                <c:formatCode>_("$"* #,##0.000_);_("$"* \(#,##0.000\);_("$"* "-"??_);_(@_)</c:formatCode>
                <c:ptCount val="7"/>
                <c:pt idx="0">
                  <c:v>0.15159590324999997</c:v>
                </c:pt>
                <c:pt idx="1">
                  <c:v>0.15007994421749996</c:v>
                </c:pt>
                <c:pt idx="2">
                  <c:v>0.14857914477532497</c:v>
                </c:pt>
                <c:pt idx="3">
                  <c:v>0.14709335332757173</c:v>
                </c:pt>
                <c:pt idx="4">
                  <c:v>0.14562241979429602</c:v>
                </c:pt>
                <c:pt idx="5">
                  <c:v>0.14416619559635305</c:v>
                </c:pt>
                <c:pt idx="6">
                  <c:v>0.14272453364038951</c:v>
                </c:pt>
              </c:numCache>
            </c:numRef>
          </c:val>
          <c:smooth val="0"/>
          <c:extLst>
            <c:ext xmlns:c16="http://schemas.microsoft.com/office/drawing/2014/chart" uri="{C3380CC4-5D6E-409C-BE32-E72D297353CC}">
              <c16:uniqueId val="{00000005-62D9-4DDF-BC66-F7E49403B119}"/>
            </c:ext>
          </c:extLst>
        </c:ser>
        <c:ser>
          <c:idx val="6"/>
          <c:order val="6"/>
          <c:tx>
            <c:strRef>
              <c:f>'7a  Discrete Filters+FilterBank'!$C$38</c:f>
              <c:strCache>
                <c:ptCount val="1"/>
                <c:pt idx="0">
                  <c:v>5G &lt; 6 GHz</c:v>
                </c:pt>
              </c:strCache>
            </c:strRef>
          </c:tx>
          <c:marker>
            <c:symbol val="none"/>
          </c:marker>
          <c:cat>
            <c:numRef>
              <c:f>'7a  Discrete Filters+FilterBank'!$L$30:$R$30</c:f>
              <c:numCache>
                <c:formatCode>General</c:formatCode>
                <c:ptCount val="7"/>
                <c:pt idx="0">
                  <c:v>2018</c:v>
                </c:pt>
                <c:pt idx="1">
                  <c:v>2019</c:v>
                </c:pt>
                <c:pt idx="2">
                  <c:v>2020</c:v>
                </c:pt>
                <c:pt idx="3">
                  <c:v>2021</c:v>
                </c:pt>
                <c:pt idx="4">
                  <c:v>2022</c:v>
                </c:pt>
                <c:pt idx="5">
                  <c:v>2023</c:v>
                </c:pt>
                <c:pt idx="6">
                  <c:v>2024</c:v>
                </c:pt>
              </c:numCache>
            </c:numRef>
          </c:cat>
          <c:val>
            <c:numRef>
              <c:f>'7a  Discrete Filters+FilterBank'!$L$38:$R$38</c:f>
              <c:numCache>
                <c:formatCode>_("$"* #,##0.000_);_("$"* \(#,##0.000\);_("$"* "-"??_);_(@_)</c:formatCode>
                <c:ptCount val="7"/>
                <c:pt idx="1">
                  <c:v>0.5</c:v>
                </c:pt>
                <c:pt idx="2">
                  <c:v>0.47499999999999998</c:v>
                </c:pt>
                <c:pt idx="3">
                  <c:v>0.45124999999999998</c:v>
                </c:pt>
                <c:pt idx="4">
                  <c:v>0.42868749999999994</c:v>
                </c:pt>
                <c:pt idx="5">
                  <c:v>0.40725312499999994</c:v>
                </c:pt>
                <c:pt idx="6">
                  <c:v>0.38689046874999994</c:v>
                </c:pt>
              </c:numCache>
            </c:numRef>
          </c:val>
          <c:smooth val="0"/>
          <c:extLst>
            <c:ext xmlns:c16="http://schemas.microsoft.com/office/drawing/2014/chart" uri="{C3380CC4-5D6E-409C-BE32-E72D297353CC}">
              <c16:uniqueId val="{00000006-62D9-4DDF-BC66-F7E49403B119}"/>
            </c:ext>
          </c:extLst>
        </c:ser>
        <c:dLbls>
          <c:showLegendKey val="0"/>
          <c:showVal val="0"/>
          <c:showCatName val="0"/>
          <c:showSerName val="0"/>
          <c:showPercent val="0"/>
          <c:showBubbleSize val="0"/>
        </c:dLbls>
        <c:smooth val="0"/>
        <c:axId val="466575664"/>
        <c:axId val="466576056"/>
        <c:extLst>
          <c:ext xmlns:c15="http://schemas.microsoft.com/office/drawing/2012/chart" uri="{02D57815-91ED-43cb-92C2-25804820EDAC}">
            <c15:filteredLineSeries>
              <c15:ser>
                <c:idx val="3"/>
                <c:order val="1"/>
                <c:tx>
                  <c:strRef>
                    <c:extLst>
                      <c:ext uri="{02D57815-91ED-43cb-92C2-25804820EDAC}">
                        <c15:formulaRef>
                          <c15:sqref>'7a  Discrete Filters+FilterBank'!$C$33</c15:sqref>
                        </c15:formulaRef>
                      </c:ext>
                    </c:extLst>
                    <c:strCache>
                      <c:ptCount val="1"/>
                      <c:pt idx="0">
                        <c:v>CDMA/EVDO</c:v>
                      </c:pt>
                    </c:strCache>
                  </c:strRef>
                </c:tx>
                <c:spPr>
                  <a:ln>
                    <a:solidFill>
                      <a:schemeClr val="tx1"/>
                    </a:solidFill>
                  </a:ln>
                </c:spPr>
                <c:marker>
                  <c:symbol val="none"/>
                </c:marker>
                <c:cat>
                  <c:numRef>
                    <c:extLst>
                      <c:ext uri="{02D57815-91ED-43cb-92C2-25804820EDAC}">
                        <c15:formulaRef>
                          <c15:sqref>'7a  Discrete Filters+FilterBank'!$L$30:$R$30</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uri="{02D57815-91ED-43cb-92C2-25804820EDAC}">
                        <c15:formulaRef>
                          <c15:sqref>'7a  Discrete Filters+FilterBank'!$L$33:$R$33</c15:sqref>
                        </c15:formulaRef>
                      </c:ext>
                    </c:extLst>
                    <c:numCache>
                      <c:formatCode>_("$"* #,##0.000_);_("$"* \(#,##0.000\);_("$"* "-"??_);_(@_)</c:formatCode>
                      <c:ptCount val="7"/>
                      <c:pt idx="0">
                        <c:v>5.0284282951583985E-2</c:v>
                      </c:pt>
                      <c:pt idx="1">
                        <c:v>4.7267225974488944E-2</c:v>
                      </c:pt>
                      <c:pt idx="2">
                        <c:v>4.4431192416019602E-2</c:v>
                      </c:pt>
                      <c:pt idx="3">
                        <c:v>4.1765320871058421E-2</c:v>
                      </c:pt>
                      <c:pt idx="4">
                        <c:v>3.925940161879491E-2</c:v>
                      </c:pt>
                      <c:pt idx="5">
                        <c:v>3.6903837521667211E-2</c:v>
                      </c:pt>
                      <c:pt idx="6">
                        <c:v>3.4689607270367177E-2</c:v>
                      </c:pt>
                    </c:numCache>
                  </c:numRef>
                </c:val>
                <c:smooth val="0"/>
                <c:extLst>
                  <c:ext xmlns:c16="http://schemas.microsoft.com/office/drawing/2014/chart" uri="{C3380CC4-5D6E-409C-BE32-E72D297353CC}">
                    <c16:uniqueId val="{00000001-62D9-4DDF-BC66-F7E49403B119}"/>
                  </c:ext>
                </c:extLst>
              </c15:ser>
            </c15:filteredLineSeries>
            <c15:filteredLineSeries>
              <c15:ser>
                <c:idx val="1"/>
                <c:order val="3"/>
                <c:tx>
                  <c:strRef>
                    <c:extLst xmlns:c15="http://schemas.microsoft.com/office/drawing/2012/chart">
                      <c:ext xmlns:c15="http://schemas.microsoft.com/office/drawing/2012/chart" uri="{02D57815-91ED-43cb-92C2-25804820EDAC}">
                        <c15:formulaRef>
                          <c15:sqref>'7a  Discrete Filters+FilterBank'!$C$35</c15:sqref>
                        </c15:formulaRef>
                      </c:ext>
                    </c:extLst>
                    <c:strCache>
                      <c:ptCount val="1"/>
                      <c:pt idx="0">
                        <c:v>TD-SCDMA</c:v>
                      </c:pt>
                    </c:strCache>
                  </c:strRef>
                </c:tx>
                <c:spPr>
                  <a:ln>
                    <a:solidFill>
                      <a:schemeClr val="bg1">
                        <a:lumMod val="75000"/>
                      </a:schemeClr>
                    </a:solidFill>
                  </a:ln>
                </c:spPr>
                <c:marker>
                  <c:symbol val="none"/>
                </c:marker>
                <c:cat>
                  <c:numRef>
                    <c:extLst xmlns:c15="http://schemas.microsoft.com/office/drawing/2012/chart">
                      <c:ext xmlns:c15="http://schemas.microsoft.com/office/drawing/2012/chart" uri="{02D57815-91ED-43cb-92C2-25804820EDAC}">
                        <c15:formulaRef>
                          <c15:sqref>'7a  Discrete Filters+FilterBank'!$L$30:$R$30</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xmlns:c15="http://schemas.microsoft.com/office/drawing/2012/chart">
                      <c:ext xmlns:c15="http://schemas.microsoft.com/office/drawing/2012/chart" uri="{02D57815-91ED-43cb-92C2-25804820EDAC}">
                        <c15:formulaRef>
                          <c15:sqref>'7a  Discrete Filters+FilterBank'!$L$35:$R$35</c15:sqref>
                        </c15:formulaRef>
                      </c:ext>
                    </c:extLst>
                    <c:numCache>
                      <c:formatCode>_("$"* #,##0.000_);_("$"* \(#,##0.000\);_("$"* "-"??_);_(@_)</c:formatCode>
                      <c:ptCount val="7"/>
                      <c:pt idx="0">
                        <c:v>4.7628294593759994E-2</c:v>
                      </c:pt>
                      <c:pt idx="1">
                        <c:v>4.4770596918134391E-2</c:v>
                      </c:pt>
                      <c:pt idx="2">
                        <c:v>4.2084361103046322E-2</c:v>
                      </c:pt>
                      <c:pt idx="3">
                        <c:v>3.9559299436863538E-2</c:v>
                      </c:pt>
                      <c:pt idx="4">
                        <c:v>3.718574147065172E-2</c:v>
                      </c:pt>
                      <c:pt idx="5">
                        <c:v>3.4954596982412614E-2</c:v>
                      </c:pt>
                      <c:pt idx="6">
                        <c:v>3.2857321163467852E-2</c:v>
                      </c:pt>
                    </c:numCache>
                  </c:numRef>
                </c:val>
                <c:smooth val="0"/>
                <c:extLst xmlns:c15="http://schemas.microsoft.com/office/drawing/2012/chart">
                  <c:ext xmlns:c16="http://schemas.microsoft.com/office/drawing/2014/chart" uri="{C3380CC4-5D6E-409C-BE32-E72D297353CC}">
                    <c16:uniqueId val="{00000003-62D9-4DDF-BC66-F7E49403B119}"/>
                  </c:ext>
                </c:extLst>
              </c15:ser>
            </c15:filteredLineSeries>
          </c:ext>
        </c:extLst>
      </c:lineChart>
      <c:catAx>
        <c:axId val="466575664"/>
        <c:scaling>
          <c:orientation val="minMax"/>
        </c:scaling>
        <c:delete val="0"/>
        <c:axPos val="b"/>
        <c:numFmt formatCode="General" sourceLinked="1"/>
        <c:majorTickMark val="out"/>
        <c:minorTickMark val="none"/>
        <c:tickLblPos val="nextTo"/>
        <c:crossAx val="466576056"/>
        <c:crosses val="autoZero"/>
        <c:auto val="1"/>
        <c:lblAlgn val="ctr"/>
        <c:lblOffset val="100"/>
        <c:noMultiLvlLbl val="0"/>
      </c:catAx>
      <c:valAx>
        <c:axId val="466576056"/>
        <c:scaling>
          <c:orientation val="minMax"/>
        </c:scaling>
        <c:delete val="0"/>
        <c:axPos val="l"/>
        <c:majorGridlines/>
        <c:title>
          <c:tx>
            <c:rich>
              <a:bodyPr rot="-5400000" vert="horz"/>
              <a:lstStyle/>
              <a:p>
                <a:pPr>
                  <a:defRPr/>
                </a:pPr>
                <a:r>
                  <a:rPr lang="en-US"/>
                  <a:t>Discrete Filter ASP </a:t>
                </a:r>
              </a:p>
            </c:rich>
          </c:tx>
          <c:overlay val="0"/>
        </c:title>
        <c:numFmt formatCode="&quot;$&quot;#,##0.00" sourceLinked="0"/>
        <c:majorTickMark val="out"/>
        <c:minorTickMark val="none"/>
        <c:tickLblPos val="nextTo"/>
        <c:crossAx val="466575664"/>
        <c:crosses val="autoZero"/>
        <c:crossBetween val="between"/>
      </c:valAx>
    </c:plotArea>
    <c:legend>
      <c:legendPos val="r"/>
      <c:layout>
        <c:manualLayout>
          <c:xMode val="edge"/>
          <c:yMode val="edge"/>
          <c:x val="0.78485083517773457"/>
          <c:y val="0.18923884514435699"/>
          <c:w val="0.21514924616376663"/>
          <c:h val="0.60842200468184715"/>
        </c:manualLayout>
      </c:layout>
      <c:overlay val="0"/>
    </c:legend>
    <c:plotVisOnly val="1"/>
    <c:dispBlanksAs val="gap"/>
    <c:showDLblsOverMax val="0"/>
  </c:chart>
  <c:spPr>
    <a:ln>
      <a:noFill/>
    </a:ln>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607195975503061"/>
          <c:y val="5.1400554097404488E-2"/>
          <c:w val="0.62685826771653541"/>
          <c:h val="0.8326195683872849"/>
        </c:manualLayout>
      </c:layout>
      <c:lineChart>
        <c:grouping val="standard"/>
        <c:varyColors val="0"/>
        <c:ser>
          <c:idx val="1"/>
          <c:order val="1"/>
          <c:tx>
            <c:strRef>
              <c:f>'7a  Discrete Filters+FilterBank'!$C$42</c:f>
              <c:strCache>
                <c:ptCount val="1"/>
                <c:pt idx="0">
                  <c:v>CDMA/EVDO</c:v>
                </c:pt>
              </c:strCache>
            </c:strRef>
          </c:tx>
          <c:spPr>
            <a:ln>
              <a:solidFill>
                <a:schemeClr val="bg2">
                  <a:lumMod val="50000"/>
                </a:schemeClr>
              </a:solidFill>
            </a:ln>
          </c:spPr>
          <c:marker>
            <c:symbol val="none"/>
          </c:marker>
          <c:cat>
            <c:numRef>
              <c:extLst>
                <c:ext xmlns:c15="http://schemas.microsoft.com/office/drawing/2012/chart" uri="{02D57815-91ED-43cb-92C2-25804820EDAC}">
                  <c15:fullRef>
                    <c15:sqref>'7a  Discrete Filters+FilterBank'!$L$40:$R$40</c15:sqref>
                  </c15:fullRef>
                </c:ext>
              </c:extLst>
              <c:f>'7a  Discrete Filters+FilterBank'!$N$40:$R$40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'7a  Discrete Filters+FilterBank'!$L$42:$R$42</c15:sqref>
                  </c15:fullRef>
                </c:ext>
              </c:extLst>
              <c:f>'7a  Discrete Filters+FilterBank'!$N$42:$R$42</c:f>
              <c:numCache>
                <c:formatCode>_("$"* #,##0.000_);_("$"* \(#,##0.000\);_("$"* "-"??_);_(@_)</c:formatCode>
                <c:ptCount val="7"/>
                <c:pt idx="0">
                  <c:v>0.16202617379999998</c:v>
                </c:pt>
                <c:pt idx="1">
                  <c:v>0.15230460337199997</c:v>
                </c:pt>
                <c:pt idx="2">
                  <c:v>0.14316632716967997</c:v>
                </c:pt>
                <c:pt idx="3">
                  <c:v>0.13457634753949918</c:v>
                </c:pt>
                <c:pt idx="4">
                  <c:v>0.12650176668712923</c:v>
                </c:pt>
                <c:pt idx="5">
                  <c:v>0.11891166068590146</c:v>
                </c:pt>
                <c:pt idx="6">
                  <c:v>0.11177696104474737</c:v>
                </c:pt>
              </c:numCache>
            </c:numRef>
          </c:val>
          <c:smooth val="0"/>
          <c:extLst>
            <c:ext xmlns:c16="http://schemas.microsoft.com/office/drawing/2014/chart" uri="{C3380CC4-5D6E-409C-BE32-E72D297353CC}">
              <c16:uniqueId val="{00000000-ADFA-4562-819B-E36651A205AE}"/>
            </c:ext>
          </c:extLst>
        </c:ser>
        <c:ser>
          <c:idx val="2"/>
          <c:order val="2"/>
          <c:tx>
            <c:strRef>
              <c:f>'7a  Discrete Filters+FilterBank'!$C$43</c:f>
              <c:strCache>
                <c:ptCount val="1"/>
                <c:pt idx="0">
                  <c:v>UMTS/HSPA</c:v>
                </c:pt>
              </c:strCache>
            </c:strRef>
          </c:tx>
          <c:spPr>
            <a:ln>
              <a:solidFill>
                <a:schemeClr val="accent1"/>
              </a:solidFill>
            </a:ln>
          </c:spPr>
          <c:marker>
            <c:symbol val="none"/>
          </c:marker>
          <c:cat>
            <c:numRef>
              <c:extLst>
                <c:ext xmlns:c15="http://schemas.microsoft.com/office/drawing/2012/chart" uri="{02D57815-91ED-43cb-92C2-25804820EDAC}">
                  <c15:fullRef>
                    <c15:sqref>'7a  Discrete Filters+FilterBank'!$L$40:$R$40</c15:sqref>
                  </c15:fullRef>
                </c:ext>
              </c:extLst>
              <c:f>'7a  Discrete Filters+FilterBank'!$N$40:$R$40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'7a  Discrete Filters+FilterBank'!$L$43:$R$43</c15:sqref>
                  </c15:fullRef>
                </c:ext>
              </c:extLst>
              <c:f>'7a  Discrete Filters+FilterBank'!$N$43:$R$43</c:f>
              <c:numCache>
                <c:formatCode>_("$"* #,##0.000_);_("$"* \(#,##0.000\);_("$"* "-"??_);_(@_)</c:formatCode>
                <c:ptCount val="7"/>
                <c:pt idx="0">
                  <c:v>0.11153700000000001</c:v>
                </c:pt>
                <c:pt idx="1">
                  <c:v>0.10038330000000001</c:v>
                </c:pt>
                <c:pt idx="2">
                  <c:v>9.0344970000000011E-2</c:v>
                </c:pt>
                <c:pt idx="3">
                  <c:v>8.1310473000000008E-2</c:v>
                </c:pt>
                <c:pt idx="4">
                  <c:v>7.3179425700000009E-2</c:v>
                </c:pt>
                <c:pt idx="5">
                  <c:v>6.5861483130000009E-2</c:v>
                </c:pt>
                <c:pt idx="6">
                  <c:v>5.9275334817000008E-2</c:v>
                </c:pt>
              </c:numCache>
            </c:numRef>
          </c:val>
          <c:smooth val="0"/>
          <c:extLst>
            <c:ext xmlns:c16="http://schemas.microsoft.com/office/drawing/2014/chart" uri="{C3380CC4-5D6E-409C-BE32-E72D297353CC}">
              <c16:uniqueId val="{00000001-ADFA-4562-819B-E36651A205AE}"/>
            </c:ext>
          </c:extLst>
        </c:ser>
        <c:ser>
          <c:idx val="5"/>
          <c:order val="5"/>
          <c:tx>
            <c:strRef>
              <c:f>'7a  Discrete Filters+FilterBank'!$C$46</c:f>
              <c:strCache>
                <c:ptCount val="1"/>
                <c:pt idx="0">
                  <c:v>LTE-FDD</c:v>
                </c:pt>
              </c:strCache>
            </c:strRef>
          </c:tx>
          <c:marker>
            <c:symbol val="none"/>
          </c:marker>
          <c:cat>
            <c:numRef>
              <c:extLst>
                <c:ext xmlns:c15="http://schemas.microsoft.com/office/drawing/2012/chart" uri="{02D57815-91ED-43cb-92C2-25804820EDAC}">
                  <c15:fullRef>
                    <c15:sqref>'7a  Discrete Filters+FilterBank'!$L$40:$R$40</c15:sqref>
                  </c15:fullRef>
                </c:ext>
              </c:extLst>
              <c:f>'7a  Discrete Filters+FilterBank'!$N$40:$R$40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'7a  Discrete Filters+FilterBank'!$L$46:$R$46</c15:sqref>
                  </c15:fullRef>
                </c:ext>
              </c:extLst>
              <c:f>'7a  Discrete Filters+FilterBank'!$N$46:$R$46</c:f>
              <c:numCache>
                <c:formatCode>_("$"* #,##0.000_);_("$"* \(#,##0.000\);_("$"* "-"??_);_(@_)</c:formatCode>
                <c:ptCount val="7"/>
                <c:pt idx="0">
                  <c:v>0.35163520874999993</c:v>
                </c:pt>
                <c:pt idx="1">
                  <c:v>0.34460250457499991</c:v>
                </c:pt>
                <c:pt idx="2">
                  <c:v>0.3377104544834999</c:v>
                </c:pt>
                <c:pt idx="3">
                  <c:v>0.3309562453938299</c:v>
                </c:pt>
                <c:pt idx="4">
                  <c:v>0.32433712048595331</c:v>
                </c:pt>
                <c:pt idx="5">
                  <c:v>0.31785037807623423</c:v>
                </c:pt>
                <c:pt idx="6">
                  <c:v>0.31149337051470954</c:v>
                </c:pt>
              </c:numCache>
            </c:numRef>
          </c:val>
          <c:smooth val="0"/>
          <c:extLst>
            <c:ext xmlns:c16="http://schemas.microsoft.com/office/drawing/2014/chart" uri="{C3380CC4-5D6E-409C-BE32-E72D297353CC}">
              <c16:uniqueId val="{00000002-ADFA-4562-819B-E36651A205AE}"/>
            </c:ext>
          </c:extLst>
        </c:ser>
        <c:dLbls>
          <c:showLegendKey val="0"/>
          <c:showVal val="0"/>
          <c:showCatName val="0"/>
          <c:showSerName val="0"/>
          <c:showPercent val="0"/>
          <c:showBubbleSize val="0"/>
        </c:dLbls>
        <c:smooth val="0"/>
        <c:axId val="466576840"/>
        <c:axId val="466577232"/>
        <c:extLst>
          <c:ext xmlns:c15="http://schemas.microsoft.com/office/drawing/2012/chart" uri="{02D57815-91ED-43cb-92C2-25804820EDAC}">
            <c15:filteredLineSeries>
              <c15:ser>
                <c:idx val="0"/>
                <c:order val="0"/>
                <c:tx>
                  <c:strRef>
                    <c:extLst>
                      <c:ext uri="{02D57815-91ED-43cb-92C2-25804820EDAC}">
                        <c15:formulaRef>
                          <c15:sqref>'7a  Discrete Filters+FilterBank'!$C$41</c15:sqref>
                        </c15:formulaRef>
                      </c:ext>
                    </c:extLst>
                    <c:strCache>
                      <c:ptCount val="1"/>
                      <c:pt idx="0">
                        <c:v>GSM/EDGE</c:v>
                      </c:pt>
                    </c:strCache>
                  </c:strRef>
                </c:tx>
                <c:spPr>
                  <a:ln>
                    <a:solidFill>
                      <a:schemeClr val="tx1"/>
                    </a:solidFill>
                  </a:ln>
                </c:spPr>
                <c:marker>
                  <c:symbol val="none"/>
                </c:marker>
                <c:cat>
                  <c:numRef>
                    <c:extLst>
                      <c:ext uri="{02D57815-91ED-43cb-92C2-25804820EDAC}">
                        <c15:fullRef>
                          <c15:sqref>'7a  Discrete Filters+FilterBank'!$L$40:$R$40</c15:sqref>
                        </c15:fullRef>
                        <c15:formulaRef>
                          <c15:sqref>'7a  Discrete Filters+FilterBank'!$N$40:$R$40</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uri="{02D57815-91ED-43cb-92C2-25804820EDAC}">
                        <c15:fullRef>
                          <c15:sqref>'7a  Discrete Filters+FilterBank'!$G$41:$P$41</c15:sqref>
                        </c15:fullRef>
                        <c15:formulaRef>
                          <c15:sqref>'7a  Discrete Filters+FilterBank'!$I$41:$P$41</c15:sqref>
                        </c15:formulaRef>
                      </c:ext>
                    </c:extLst>
                    <c:numCache>
                      <c:formatCode>_("$"* #,##0.000_);_("$"* \(#,##0.000\);_("$"* "-"??_);_(@_)</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3-ADFA-4562-819B-E36651A205AE}"/>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'7a  Discrete Filters+FilterBank'!$C$44</c15:sqref>
                        </c15:formulaRef>
                      </c:ext>
                    </c:extLst>
                    <c:strCache>
                      <c:ptCount val="1"/>
                      <c:pt idx="0">
                        <c:v>TD-SCDMA</c:v>
                      </c:pt>
                    </c:strCache>
                  </c:strRef>
                </c:tx>
                <c:marker>
                  <c:symbol val="none"/>
                </c:marker>
                <c:cat>
                  <c:numRef>
                    <c:extLst>
                      <c:ext xmlns:c15="http://schemas.microsoft.com/office/drawing/2012/chart" uri="{02D57815-91ED-43cb-92C2-25804820EDAC}">
                        <c15:fullRef>
                          <c15:sqref>'7a  Discrete Filters+FilterBank'!$L$40:$R$40</c15:sqref>
                        </c15:fullRef>
                        <c15:formulaRef>
                          <c15:sqref>'7a  Discrete Filters+FilterBank'!$N$40:$R$40</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'7a  Discrete Filters+FilterBank'!$G$44:$P$44</c15:sqref>
                        </c15:fullRef>
                        <c15:formulaRef>
                          <c15:sqref>'7a  Discrete Filters+FilterBank'!$I$44:$P$44</c15:sqref>
                        </c15:formulaRef>
                      </c:ext>
                    </c:extLst>
                    <c:numCache>
                      <c:formatCode>_("$"* #,##0.000_);_("$"* \(#,##0.000\);_("$"* "-"??_);_(@_)</c:formatCode>
                      <c:ptCount val="7"/>
                      <c:pt idx="0">
                        <c:v>0</c:v>
                      </c:pt>
                      <c:pt idx="1">
                        <c:v>0</c:v>
                      </c:pt>
                      <c:pt idx="2">
                        <c:v>0</c:v>
                      </c:pt>
                      <c:pt idx="3">
                        <c:v>0</c:v>
                      </c:pt>
                      <c:pt idx="4">
                        <c:v>0</c:v>
                      </c:pt>
                      <c:pt idx="5">
                        <c:v>0</c:v>
                      </c:pt>
                      <c:pt idx="6">
                        <c:v>0</c:v>
                      </c:pt>
                    </c:numCache>
                  </c:numRef>
                </c:val>
                <c:smooth val="0"/>
                <c:extLst xmlns:c15="http://schemas.microsoft.com/office/drawing/2012/chart">
                  <c:ext xmlns:c16="http://schemas.microsoft.com/office/drawing/2014/chart" uri="{C3380CC4-5D6E-409C-BE32-E72D297353CC}">
                    <c16:uniqueId val="{00000004-ADFA-4562-819B-E36651A205AE}"/>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'7a  Discrete Filters+FilterBank'!$C$45</c15:sqref>
                        </c15:formulaRef>
                      </c:ext>
                    </c:extLst>
                    <c:strCache>
                      <c:ptCount val="1"/>
                      <c:pt idx="0">
                        <c:v>TD-LTE</c:v>
                      </c:pt>
                    </c:strCache>
                  </c:strRef>
                </c:tx>
                <c:marker>
                  <c:symbol val="none"/>
                </c:marker>
                <c:cat>
                  <c:numRef>
                    <c:extLst>
                      <c:ext xmlns:c15="http://schemas.microsoft.com/office/drawing/2012/chart" uri="{02D57815-91ED-43cb-92C2-25804820EDAC}">
                        <c15:fullRef>
                          <c15:sqref>'7a  Discrete Filters+FilterBank'!$L$40:$R$40</c15:sqref>
                        </c15:fullRef>
                        <c15:formulaRef>
                          <c15:sqref>'7a  Discrete Filters+FilterBank'!$N$40:$R$40</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'7a  Discrete Filters+FilterBank'!$G$45:$P$45</c15:sqref>
                        </c15:fullRef>
                        <c15:formulaRef>
                          <c15:sqref>'7a  Discrete Filters+FilterBank'!$I$45:$P$45</c15:sqref>
                        </c15:formulaRef>
                      </c:ext>
                    </c:extLst>
                    <c:numCache>
                      <c:formatCode>_("$"* #,##0.000_);_("$"* \(#,##0.000\);_("$"* "-"??_);_(@_)</c:formatCode>
                      <c:ptCount val="7"/>
                      <c:pt idx="0">
                        <c:v>0</c:v>
                      </c:pt>
                      <c:pt idx="1">
                        <c:v>0</c:v>
                      </c:pt>
                      <c:pt idx="2">
                        <c:v>0</c:v>
                      </c:pt>
                      <c:pt idx="3">
                        <c:v>0</c:v>
                      </c:pt>
                      <c:pt idx="4">
                        <c:v>0</c:v>
                      </c:pt>
                      <c:pt idx="5">
                        <c:v>0</c:v>
                      </c:pt>
                      <c:pt idx="6">
                        <c:v>0</c:v>
                      </c:pt>
                    </c:numCache>
                  </c:numRef>
                </c:val>
                <c:smooth val="0"/>
                <c:extLst xmlns:c15="http://schemas.microsoft.com/office/drawing/2012/chart">
                  <c:ext xmlns:c16="http://schemas.microsoft.com/office/drawing/2014/chart" uri="{C3380CC4-5D6E-409C-BE32-E72D297353CC}">
                    <c16:uniqueId val="{00000005-ADFA-4562-819B-E36651A205AE}"/>
                  </c:ext>
                </c:extLst>
              </c15:ser>
            </c15:filteredLineSeries>
          </c:ext>
        </c:extLst>
      </c:lineChart>
      <c:catAx>
        <c:axId val="466576840"/>
        <c:scaling>
          <c:orientation val="minMax"/>
        </c:scaling>
        <c:delete val="0"/>
        <c:axPos val="b"/>
        <c:numFmt formatCode="General" sourceLinked="1"/>
        <c:majorTickMark val="out"/>
        <c:minorTickMark val="none"/>
        <c:tickLblPos val="nextTo"/>
        <c:crossAx val="466577232"/>
        <c:crosses val="autoZero"/>
        <c:auto val="1"/>
        <c:lblAlgn val="ctr"/>
        <c:lblOffset val="100"/>
        <c:noMultiLvlLbl val="0"/>
      </c:catAx>
      <c:valAx>
        <c:axId val="466577232"/>
        <c:scaling>
          <c:orientation val="minMax"/>
        </c:scaling>
        <c:delete val="0"/>
        <c:axPos val="l"/>
        <c:majorGridlines/>
        <c:title>
          <c:tx>
            <c:rich>
              <a:bodyPr rot="-5400000" vert="horz"/>
              <a:lstStyle/>
              <a:p>
                <a:pPr>
                  <a:defRPr/>
                </a:pPr>
                <a:r>
                  <a:rPr lang="en-US"/>
                  <a:t>Discrete Duplexer ASP </a:t>
                </a:r>
              </a:p>
            </c:rich>
          </c:tx>
          <c:overlay val="0"/>
        </c:title>
        <c:numFmt formatCode="&quot;$&quot;#,##0.00" sourceLinked="0"/>
        <c:majorTickMark val="out"/>
        <c:minorTickMark val="none"/>
        <c:tickLblPos val="nextTo"/>
        <c:crossAx val="466576840"/>
        <c:crosses val="autoZero"/>
        <c:crossBetween val="between"/>
      </c:valAx>
    </c:plotArea>
    <c:legend>
      <c:legendPos val="r"/>
      <c:layout>
        <c:manualLayout>
          <c:xMode val="edge"/>
          <c:yMode val="edge"/>
          <c:x val="0.76345698264989603"/>
          <c:y val="0.12550635715990047"/>
          <c:w val="0.23654301735010397"/>
          <c:h val="0.24486889963627642"/>
        </c:manualLayout>
      </c:layout>
      <c:overlay val="0"/>
      <c:spPr>
        <a:solidFill>
          <a:schemeClr val="bg1"/>
        </a:solidFill>
      </c:spPr>
    </c:legend>
    <c:plotVisOnly val="1"/>
    <c:dispBlanksAs val="gap"/>
    <c:showDLblsOverMax val="0"/>
  </c:chart>
  <c:spPr>
    <a:ln>
      <a:noFill/>
    </a:ln>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858595800524934"/>
          <c:y val="5.1400554097404488E-2"/>
          <c:w val="0.58994291338582672"/>
          <c:h val="0.8326195683872849"/>
        </c:manualLayout>
      </c:layout>
      <c:areaChart>
        <c:grouping val="stacked"/>
        <c:varyColors val="0"/>
        <c:ser>
          <c:idx val="0"/>
          <c:order val="1"/>
          <c:tx>
            <c:strRef>
              <c:f>'7a  Discrete Filters+FilterBank'!$C$50</c:f>
              <c:strCache>
                <c:ptCount val="1"/>
                <c:pt idx="0">
                  <c:v>GSM/EDGE</c:v>
                </c:pt>
              </c:strCache>
            </c:strRef>
          </c:tx>
          <c:spPr>
            <a:ln w="25400">
              <a:noFill/>
            </a:ln>
          </c:spPr>
          <c:cat>
            <c:numRef>
              <c:extLst>
                <c:ext xmlns:c15="http://schemas.microsoft.com/office/drawing/2012/chart" uri="{02D57815-91ED-43cb-92C2-25804820EDAC}">
                  <c15:fullRef>
                    <c15:sqref>'7a  Discrete Filters+FilterBank'!$I$48:$R$48</c15:sqref>
                  </c15:fullRef>
                </c:ext>
              </c:extLst>
              <c:f>'7a  Discrete Filters+FilterBank'!$L$48:$R$48</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'7a  Discrete Filters+FilterBank'!$I$50:$R$50</c15:sqref>
                  </c15:fullRef>
                </c:ext>
              </c:extLst>
              <c:f>'7a  Discrete Filters+FilterBank'!$L$50:$R$50</c:f>
              <c:numCache>
                <c:formatCode>_("$"* #,##0_);_("$"* \(#,##0\);_("$"* "-"??_);_(@_)</c:formatCode>
                <c:ptCount val="7"/>
                <c:pt idx="0">
                  <c:v>152097863.08921871</c:v>
                </c:pt>
                <c:pt idx="1">
                  <c:v>130043672.94128199</c:v>
                </c:pt>
                <c:pt idx="2">
                  <c:v>111187340.36479609</c:v>
                </c:pt>
                <c:pt idx="3">
                  <c:v>95065176.011900634</c:v>
                </c:pt>
                <c:pt idx="4">
                  <c:v>76765129.629609764</c:v>
                </c:pt>
                <c:pt idx="5">
                  <c:v>61987842.175909877</c:v>
                </c:pt>
                <c:pt idx="6">
                  <c:v>50055182.557047218</c:v>
                </c:pt>
              </c:numCache>
            </c:numRef>
          </c:val>
          <c:extLst>
            <c:ext xmlns:c16="http://schemas.microsoft.com/office/drawing/2014/chart" uri="{C3380CC4-5D6E-409C-BE32-E72D297353CC}">
              <c16:uniqueId val="{00000000-D874-4E27-921E-8845233BC970}"/>
            </c:ext>
          </c:extLst>
        </c:ser>
        <c:ser>
          <c:idx val="5"/>
          <c:order val="3"/>
          <c:tx>
            <c:strRef>
              <c:f>'7a  Discrete Filters+FilterBank'!$C$52</c:f>
              <c:strCache>
                <c:ptCount val="1"/>
                <c:pt idx="0">
                  <c:v>UMTS/HSPA</c:v>
                </c:pt>
              </c:strCache>
            </c:strRef>
          </c:tx>
          <c:spPr>
            <a:solidFill>
              <a:schemeClr val="accent1"/>
            </a:solidFill>
          </c:spPr>
          <c:cat>
            <c:numRef>
              <c:extLst>
                <c:ext xmlns:c15="http://schemas.microsoft.com/office/drawing/2012/chart" uri="{02D57815-91ED-43cb-92C2-25804820EDAC}">
                  <c15:fullRef>
                    <c15:sqref>'7a  Discrete Filters+FilterBank'!$I$48:$R$48</c15:sqref>
                  </c15:fullRef>
                </c:ext>
              </c:extLst>
              <c:f>'7a  Discrete Filters+FilterBank'!$L$48:$R$48</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'7a  Discrete Filters+FilterBank'!$I$52:$R$52</c15:sqref>
                  </c15:fullRef>
                </c:ext>
              </c:extLst>
              <c:f>'7a  Discrete Filters+FilterBank'!$L$52:$R$52</c:f>
              <c:numCache>
                <c:formatCode>_("$"* #,##0_);_("$"* \(#,##0\);_("$"* "-"??_);_(@_)</c:formatCode>
                <c:ptCount val="7"/>
                <c:pt idx="0">
                  <c:v>3811732.081274881</c:v>
                </c:pt>
                <c:pt idx="1">
                  <c:v>2744447.0985179143</c:v>
                </c:pt>
                <c:pt idx="2">
                  <c:v>2063824.2180854715</c:v>
                </c:pt>
                <c:pt idx="3">
                  <c:v>1485953.4370215393</c:v>
                </c:pt>
                <c:pt idx="4">
                  <c:v>1117436.9846401976</c:v>
                </c:pt>
                <c:pt idx="5">
                  <c:v>804554.62894094223</c:v>
                </c:pt>
                <c:pt idx="6">
                  <c:v>605025.08096358855</c:v>
                </c:pt>
              </c:numCache>
            </c:numRef>
          </c:val>
          <c:extLst>
            <c:ext xmlns:c16="http://schemas.microsoft.com/office/drawing/2014/chart" uri="{C3380CC4-5D6E-409C-BE32-E72D297353CC}">
              <c16:uniqueId val="{00000002-D874-4E27-921E-8845233BC970}"/>
            </c:ext>
          </c:extLst>
        </c:ser>
        <c:ser>
          <c:idx val="4"/>
          <c:order val="5"/>
          <c:tx>
            <c:strRef>
              <c:f>'7a  Discrete Filters+FilterBank'!$C$54</c:f>
              <c:strCache>
                <c:ptCount val="1"/>
                <c:pt idx="0">
                  <c:v>TD-LTE</c:v>
                </c:pt>
              </c:strCache>
            </c:strRef>
          </c:tx>
          <c:spPr>
            <a:ln w="25400">
              <a:noFill/>
            </a:ln>
          </c:spPr>
          <c:cat>
            <c:numRef>
              <c:extLst>
                <c:ext xmlns:c15="http://schemas.microsoft.com/office/drawing/2012/chart" uri="{02D57815-91ED-43cb-92C2-25804820EDAC}">
                  <c15:fullRef>
                    <c15:sqref>'7a  Discrete Filters+FilterBank'!$I$48:$R$48</c15:sqref>
                  </c15:fullRef>
                </c:ext>
              </c:extLst>
              <c:f>'7a  Discrete Filters+FilterBank'!$L$48:$R$48</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'7a  Discrete Filters+FilterBank'!$I$54:$R$54</c15:sqref>
                  </c15:fullRef>
                </c:ext>
              </c:extLst>
              <c:f>'7a  Discrete Filters+FilterBank'!$L$54:$R$54</c:f>
              <c:numCache>
                <c:formatCode>_("$"* #,##0_);_("$"* \(#,##0\);_("$"* "-"??_);_(@_)</c:formatCode>
                <c:ptCount val="7"/>
                <c:pt idx="0">
                  <c:v>550293128.7974999</c:v>
                </c:pt>
                <c:pt idx="1">
                  <c:v>522778472.35762495</c:v>
                </c:pt>
                <c:pt idx="2">
                  <c:v>496639548.73974371</c:v>
                </c:pt>
                <c:pt idx="3">
                  <c:v>471807571.30275649</c:v>
                </c:pt>
                <c:pt idx="4">
                  <c:v>448217192.73761863</c:v>
                </c:pt>
                <c:pt idx="5">
                  <c:v>425806333.10073775</c:v>
                </c:pt>
                <c:pt idx="6">
                  <c:v>404516016.44570082</c:v>
                </c:pt>
              </c:numCache>
            </c:numRef>
          </c:val>
          <c:extLst>
            <c:ext xmlns:c16="http://schemas.microsoft.com/office/drawing/2014/chart" uri="{C3380CC4-5D6E-409C-BE32-E72D297353CC}">
              <c16:uniqueId val="{00000004-D874-4E27-921E-8845233BC970}"/>
            </c:ext>
          </c:extLst>
        </c:ser>
        <c:ser>
          <c:idx val="6"/>
          <c:order val="6"/>
          <c:tx>
            <c:strRef>
              <c:f>'7a  Discrete Filters+FilterBank'!$C$55</c:f>
              <c:strCache>
                <c:ptCount val="1"/>
                <c:pt idx="0">
                  <c:v>LTE-FDD</c:v>
                </c:pt>
              </c:strCache>
            </c:strRef>
          </c:tx>
          <c:spPr>
            <a:ln w="25400">
              <a:noFill/>
            </a:ln>
          </c:spPr>
          <c:cat>
            <c:numRef>
              <c:extLst>
                <c:ext xmlns:c15="http://schemas.microsoft.com/office/drawing/2012/chart" uri="{02D57815-91ED-43cb-92C2-25804820EDAC}">
                  <c15:fullRef>
                    <c15:sqref>'7a  Discrete Filters+FilterBank'!$I$48:$R$48</c15:sqref>
                  </c15:fullRef>
                </c:ext>
              </c:extLst>
              <c:f>'7a  Discrete Filters+FilterBank'!$L$48:$R$48</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'7a  Discrete Filters+FilterBank'!$I$55:$R$55</c15:sqref>
                  </c15:fullRef>
                </c:ext>
              </c:extLst>
              <c:f>'7a  Discrete Filters+FilterBank'!$L$55:$R$55</c:f>
              <c:numCache>
                <c:formatCode>_("$"* #,##0_);_("$"* \(#,##0\);_("$"* "-"??_);_(@_)</c:formatCode>
                <c:ptCount val="7"/>
                <c:pt idx="0">
                  <c:v>454787709.74999988</c:v>
                </c:pt>
                <c:pt idx="1">
                  <c:v>450239832.65249985</c:v>
                </c:pt>
                <c:pt idx="2">
                  <c:v>445737434.32597488</c:v>
                </c:pt>
                <c:pt idx="3">
                  <c:v>441280059.98271519</c:v>
                </c:pt>
                <c:pt idx="4">
                  <c:v>436867259.38288808</c:v>
                </c:pt>
                <c:pt idx="5">
                  <c:v>432498586.78905916</c:v>
                </c:pt>
                <c:pt idx="6">
                  <c:v>428173600.92116851</c:v>
                </c:pt>
              </c:numCache>
            </c:numRef>
          </c:val>
          <c:extLst>
            <c:ext xmlns:c16="http://schemas.microsoft.com/office/drawing/2014/chart" uri="{C3380CC4-5D6E-409C-BE32-E72D297353CC}">
              <c16:uniqueId val="{00000005-D874-4E27-921E-8845233BC970}"/>
            </c:ext>
          </c:extLst>
        </c:ser>
        <c:ser>
          <c:idx val="7"/>
          <c:order val="7"/>
          <c:tx>
            <c:strRef>
              <c:f>'7a  Discrete Filters+FilterBank'!$C$56</c:f>
              <c:strCache>
                <c:ptCount val="1"/>
                <c:pt idx="0">
                  <c:v>5G &lt; 6 GHz</c:v>
                </c:pt>
              </c:strCache>
            </c:strRef>
          </c:tx>
          <c:spPr>
            <a:ln w="25400">
              <a:noFill/>
            </a:ln>
          </c:spPr>
          <c:cat>
            <c:numRef>
              <c:extLst>
                <c:ext xmlns:c15="http://schemas.microsoft.com/office/drawing/2012/chart" uri="{02D57815-91ED-43cb-92C2-25804820EDAC}">
                  <c15:fullRef>
                    <c15:sqref>'7a  Discrete Filters+FilterBank'!$I$48:$R$48</c15:sqref>
                  </c15:fullRef>
                </c:ext>
              </c:extLst>
              <c:f>'7a  Discrete Filters+FilterBank'!$L$48:$R$48</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'7a  Discrete Filters+FilterBank'!$I$56:$R$56</c15:sqref>
                  </c15:fullRef>
                </c:ext>
              </c:extLst>
              <c:f>'7a  Discrete Filters+FilterBank'!$L$56:$R$56</c:f>
              <c:numCache>
                <c:formatCode>_("$"* #,##0_);_("$"* \(#,##0\);_("$"* "-"??_);_(@_)</c:formatCode>
                <c:ptCount val="7"/>
                <c:pt idx="0">
                  <c:v>0</c:v>
                </c:pt>
                <c:pt idx="1">
                  <c:v>2000000</c:v>
                </c:pt>
                <c:pt idx="2">
                  <c:v>59881965.183274262</c:v>
                </c:pt>
                <c:pt idx="3">
                  <c:v>109721804.69821468</c:v>
                </c:pt>
                <c:pt idx="4">
                  <c:v>141781455.08264244</c:v>
                </c:pt>
                <c:pt idx="5">
                  <c:v>173229011.20938769</c:v>
                </c:pt>
                <c:pt idx="6">
                  <c:v>201284121.53348947</c:v>
                </c:pt>
              </c:numCache>
            </c:numRef>
          </c:val>
          <c:extLst>
            <c:ext xmlns:c16="http://schemas.microsoft.com/office/drawing/2014/chart" uri="{C3380CC4-5D6E-409C-BE32-E72D297353CC}">
              <c16:uniqueId val="{00000006-D874-4E27-921E-8845233BC970}"/>
            </c:ext>
          </c:extLst>
        </c:ser>
        <c:dLbls>
          <c:showLegendKey val="0"/>
          <c:showVal val="0"/>
          <c:showCatName val="0"/>
          <c:showSerName val="0"/>
          <c:showPercent val="0"/>
          <c:showBubbleSize val="0"/>
        </c:dLbls>
        <c:axId val="466578016"/>
        <c:axId val="466578408"/>
        <c:extLst>
          <c:ext xmlns:c15="http://schemas.microsoft.com/office/drawing/2012/chart" uri="{02D57815-91ED-43cb-92C2-25804820EDAC}">
            <c15:filteredAreaSeries>
              <c15:ser>
                <c:idx val="3"/>
                <c:order val="0"/>
                <c:tx>
                  <c:strRef>
                    <c:extLst>
                      <c:ext uri="{02D57815-91ED-43cb-92C2-25804820EDAC}">
                        <c15:formulaRef>
                          <c15:sqref>'7a  Discrete Filters+FilterBank'!$C$49</c15:sqref>
                        </c15:formulaRef>
                      </c:ext>
                    </c:extLst>
                    <c:strCache>
                      <c:ptCount val="1"/>
                      <c:pt idx="0">
                        <c:v>Physical Filter Revenue ($M)</c:v>
                      </c:pt>
                    </c:strCache>
                  </c:strRef>
                </c:tx>
                <c:spPr>
                  <a:solidFill>
                    <a:schemeClr val="tx1"/>
                  </a:solidFill>
                </c:spPr>
                <c:cat>
                  <c:numRef>
                    <c:extLst>
                      <c:ext uri="{02D57815-91ED-43cb-92C2-25804820EDAC}">
                        <c15:fullRef>
                          <c15:sqref>'7a  Discrete Filters+FilterBank'!$I$48:$R$48</c15:sqref>
                        </c15:fullRef>
                        <c15:formulaRef>
                          <c15:sqref>'7a  Discrete Filters+FilterBank'!$L$48:$R$48</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uri="{02D57815-91ED-43cb-92C2-25804820EDAC}">
                        <c15:fullRef>
                          <c15:sqref>'7a  Discrete Filters+FilterBank'!$I$49:$R$49</c15:sqref>
                        </c15:fullRef>
                        <c15:formulaRef>
                          <c15:sqref>'7a  Discrete Filters+FilterBank'!$L$49:$R$49</c15:sqref>
                        </c15:formulaRef>
                      </c:ext>
                    </c:extLst>
                    <c:numCache>
                      <c:formatCode>[$-409]d\-mmm\-yyyy;@</c:formatCode>
                      <c:ptCount val="7"/>
                    </c:numCache>
                  </c:numRef>
                </c:val>
                <c:extLst>
                  <c:ext xmlns:c16="http://schemas.microsoft.com/office/drawing/2014/chart" uri="{C3380CC4-5D6E-409C-BE32-E72D297353CC}">
                    <c16:uniqueId val="{00000007-D874-4E27-921E-8845233BC970}"/>
                  </c:ext>
                </c:extLst>
              </c15:ser>
            </c15:filteredAreaSeries>
            <c15:filteredAreaSeries>
              <c15:ser>
                <c:idx val="1"/>
                <c:order val="2"/>
                <c:tx>
                  <c:strRef>
                    <c:extLst xmlns:c15="http://schemas.microsoft.com/office/drawing/2012/chart">
                      <c:ext xmlns:c15="http://schemas.microsoft.com/office/drawing/2012/chart" uri="{02D57815-91ED-43cb-92C2-25804820EDAC}">
                        <c15:formulaRef>
                          <c15:sqref>'7a  Discrete Filters+FilterBank'!$C$51</c15:sqref>
                        </c15:formulaRef>
                      </c:ext>
                    </c:extLst>
                    <c:strCache>
                      <c:ptCount val="1"/>
                      <c:pt idx="0">
                        <c:v>CDMA/EVDO</c:v>
                      </c:pt>
                    </c:strCache>
                  </c:strRef>
                </c:tx>
                <c:cat>
                  <c:numRef>
                    <c:extLst>
                      <c:ext xmlns:c15="http://schemas.microsoft.com/office/drawing/2012/chart" uri="{02D57815-91ED-43cb-92C2-25804820EDAC}">
                        <c15:fullRef>
                          <c15:sqref>'7a  Discrete Filters+FilterBank'!$I$48:$R$48</c15:sqref>
                        </c15:fullRef>
                        <c15:formulaRef>
                          <c15:sqref>'7a  Discrete Filters+FilterBank'!$L$48:$R$48</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'7a  Discrete Filters+FilterBank'!$I$51:$R$51</c15:sqref>
                        </c15:fullRef>
                        <c15:formulaRef>
                          <c15:sqref>'7a  Discrete Filters+FilterBank'!$L$51:$R$51</c15:sqref>
                        </c15:formulaRef>
                      </c:ext>
                    </c:extLst>
                    <c:numCache>
                      <c:formatCode>_("$"* #,##0_);_("$"* \(#,##0\);_("$"* "-"??_);_(@_)</c:formatCode>
                      <c:ptCount val="7"/>
                      <c:pt idx="0">
                        <c:v>0</c:v>
                      </c:pt>
                      <c:pt idx="1">
                        <c:v>0</c:v>
                      </c:pt>
                      <c:pt idx="2">
                        <c:v>0</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1-D874-4E27-921E-8845233BC970}"/>
                  </c:ext>
                </c:extLst>
              </c15:ser>
            </c15:filteredAreaSeries>
            <c15:filteredAreaSeries>
              <c15:ser>
                <c:idx val="2"/>
                <c:order val="4"/>
                <c:tx>
                  <c:strRef>
                    <c:extLst xmlns:c15="http://schemas.microsoft.com/office/drawing/2012/chart">
                      <c:ext xmlns:c15="http://schemas.microsoft.com/office/drawing/2012/chart" uri="{02D57815-91ED-43cb-92C2-25804820EDAC}">
                        <c15:formulaRef>
                          <c15:sqref>'7a  Discrete Filters+FilterBank'!$C$53</c15:sqref>
                        </c15:formulaRef>
                      </c:ext>
                    </c:extLst>
                    <c:strCache>
                      <c:ptCount val="1"/>
                      <c:pt idx="0">
                        <c:v>TD-SCDMA</c:v>
                      </c:pt>
                    </c:strCache>
                  </c:strRef>
                </c:tx>
                <c:spPr>
                  <a:ln w="25400">
                    <a:noFill/>
                  </a:ln>
                </c:spPr>
                <c:cat>
                  <c:numRef>
                    <c:extLst>
                      <c:ext xmlns:c15="http://schemas.microsoft.com/office/drawing/2012/chart" uri="{02D57815-91ED-43cb-92C2-25804820EDAC}">
                        <c15:fullRef>
                          <c15:sqref>'7a  Discrete Filters+FilterBank'!$I$48:$R$48</c15:sqref>
                        </c15:fullRef>
                        <c15:formulaRef>
                          <c15:sqref>'7a  Discrete Filters+FilterBank'!$L$48:$R$48</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'7a  Discrete Filters+FilterBank'!$I$53:$R$53</c15:sqref>
                        </c15:fullRef>
                        <c15:formulaRef>
                          <c15:sqref>'7a  Discrete Filters+FilterBank'!$L$53:$R$53</c15:sqref>
                        </c15:formulaRef>
                      </c:ext>
                    </c:extLst>
                    <c:numCache>
                      <c:formatCode>_("$"* #,##0_);_("$"* \(#,##0\);_("$"* "-"??_);_(@_)</c:formatCode>
                      <c:ptCount val="7"/>
                      <c:pt idx="0">
                        <c:v>0</c:v>
                      </c:pt>
                      <c:pt idx="1">
                        <c:v>0</c:v>
                      </c:pt>
                      <c:pt idx="2">
                        <c:v>1.5076590627205328E-10</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3-D874-4E27-921E-8845233BC970}"/>
                  </c:ext>
                </c:extLst>
              </c15:ser>
            </c15:filteredAreaSeries>
          </c:ext>
        </c:extLst>
      </c:areaChart>
      <c:catAx>
        <c:axId val="466578016"/>
        <c:scaling>
          <c:orientation val="minMax"/>
        </c:scaling>
        <c:delete val="0"/>
        <c:axPos val="b"/>
        <c:numFmt formatCode="General" sourceLinked="1"/>
        <c:majorTickMark val="out"/>
        <c:minorTickMark val="none"/>
        <c:tickLblPos val="nextTo"/>
        <c:crossAx val="466578408"/>
        <c:crosses val="autoZero"/>
        <c:auto val="1"/>
        <c:lblAlgn val="ctr"/>
        <c:lblOffset val="100"/>
        <c:noMultiLvlLbl val="0"/>
      </c:catAx>
      <c:valAx>
        <c:axId val="466578408"/>
        <c:scaling>
          <c:orientation val="minMax"/>
        </c:scaling>
        <c:delete val="0"/>
        <c:axPos val="l"/>
        <c:majorGridlines/>
        <c:title>
          <c:tx>
            <c:rich>
              <a:bodyPr rot="-5400000" vert="horz"/>
              <a:lstStyle/>
              <a:p>
                <a:pPr>
                  <a:defRPr/>
                </a:pPr>
                <a:r>
                  <a:rPr lang="en-US"/>
                  <a:t>Discrete Filter Revenue</a:t>
                </a:r>
              </a:p>
            </c:rich>
          </c:tx>
          <c:layout>
            <c:manualLayout>
              <c:xMode val="edge"/>
              <c:yMode val="edge"/>
              <c:x val="3.9446631671041076E-3"/>
              <c:y val="0.1792957130358705"/>
            </c:manualLayout>
          </c:layout>
          <c:overlay val="0"/>
        </c:title>
        <c:numFmt formatCode="&quot;$&quot;#,##0,,\ &quot;M&quot;" sourceLinked="0"/>
        <c:majorTickMark val="out"/>
        <c:minorTickMark val="none"/>
        <c:tickLblPos val="nextTo"/>
        <c:crossAx val="466578016"/>
        <c:crosses val="autoZero"/>
        <c:crossBetween val="midCat"/>
      </c:valAx>
    </c:plotArea>
    <c:legend>
      <c:legendPos val="r"/>
      <c:layout>
        <c:manualLayout>
          <c:xMode val="edge"/>
          <c:yMode val="edge"/>
          <c:x val="0.79447331583552061"/>
          <c:y val="5.2189889307314843E-2"/>
          <c:w val="0.20552672393223576"/>
          <c:h val="0.61007084480293616"/>
        </c:manualLayout>
      </c:layout>
      <c:overlay val="0"/>
    </c:legend>
    <c:plotVisOnly val="1"/>
    <c:dispBlanksAs val="gap"/>
    <c:showDLblsOverMax val="0"/>
  </c:chart>
  <c:spPr>
    <a:ln>
      <a:noFill/>
    </a:ln>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215252624671916"/>
          <c:y val="5.1400554097404488E-2"/>
          <c:w val="0.58994291338582672"/>
          <c:h val="0.8326195683872849"/>
        </c:manualLayout>
      </c:layout>
      <c:areaChart>
        <c:grouping val="stacked"/>
        <c:varyColors val="0"/>
        <c:ser>
          <c:idx val="0"/>
          <c:order val="1"/>
          <c:tx>
            <c:strRef>
              <c:f>'7a  Discrete Filters+FilterBank'!$C$61:$F$61</c:f>
              <c:strCache>
                <c:ptCount val="4"/>
                <c:pt idx="0">
                  <c:v>CDMA/EVDO</c:v>
                </c:pt>
              </c:strCache>
            </c:strRef>
          </c:tx>
          <c:spPr>
            <a:solidFill>
              <a:schemeClr val="tx1"/>
            </a:solidFill>
            <a:ln>
              <a:noFill/>
            </a:ln>
            <a:effectLst/>
          </c:spPr>
          <c:cat>
            <c:numRef>
              <c:extLst>
                <c:ext xmlns:c15="http://schemas.microsoft.com/office/drawing/2012/chart" uri="{02D57815-91ED-43cb-92C2-25804820EDAC}">
                  <c15:fullRef>
                    <c15:sqref>'7a  Discrete Filters+FilterBank'!$G$59:$R$59</c15:sqref>
                  </c15:fullRef>
                </c:ext>
              </c:extLst>
              <c:f>('7a  Discrete Filters+FilterBank'!$G$59:$I$59,'7a  Discrete Filters+FilterBank'!$L$59:$R$59)</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'7a  Discrete Filters+FilterBank'!$G$61:$R$61</c15:sqref>
                  </c15:fullRef>
                </c:ext>
              </c:extLst>
              <c:f>('7a  Discrete Filters+FilterBank'!$G$61:$I$61,'7a  Discrete Filters+FilterBank'!$L$61:$R$61)</c:f>
              <c:numCache>
                <c:formatCode>_("$"* #,##0_);_("$"* \(#,##0\);_("$"* "-"??_);_(@_)</c:formatCode>
                <c:ptCount val="7"/>
                <c:pt idx="0">
                  <c:v>10369675.123199999</c:v>
                </c:pt>
                <c:pt idx="1">
                  <c:v>7797995.6926463982</c:v>
                </c:pt>
                <c:pt idx="2">
                  <c:v>0</c:v>
                </c:pt>
                <c:pt idx="3">
                  <c:v>0</c:v>
                </c:pt>
                <c:pt idx="4">
                  <c:v>0</c:v>
                </c:pt>
                <c:pt idx="5">
                  <c:v>0</c:v>
                </c:pt>
                <c:pt idx="6">
                  <c:v>0</c:v>
                </c:pt>
              </c:numCache>
            </c:numRef>
          </c:val>
          <c:extLst>
            <c:ext xmlns:c16="http://schemas.microsoft.com/office/drawing/2014/chart" uri="{C3380CC4-5D6E-409C-BE32-E72D297353CC}">
              <c16:uniqueId val="{00000001-73E2-4756-B0EC-37817A423097}"/>
            </c:ext>
          </c:extLst>
        </c:ser>
        <c:ser>
          <c:idx val="1"/>
          <c:order val="2"/>
          <c:tx>
            <c:strRef>
              <c:f>'7a  Discrete Filters+FilterBank'!$C$62:$F$62</c:f>
              <c:strCache>
                <c:ptCount val="4"/>
                <c:pt idx="0">
                  <c:v>UMTS/HSPA</c:v>
                </c:pt>
              </c:strCache>
            </c:strRef>
          </c:tx>
          <c:spPr>
            <a:solidFill>
              <a:schemeClr val="accent1">
                <a:shade val="70000"/>
              </a:schemeClr>
            </a:solidFill>
            <a:ln>
              <a:noFill/>
            </a:ln>
            <a:effectLst/>
          </c:spPr>
          <c:cat>
            <c:numRef>
              <c:extLst>
                <c:ext xmlns:c15="http://schemas.microsoft.com/office/drawing/2012/chart" uri="{02D57815-91ED-43cb-92C2-25804820EDAC}">
                  <c15:fullRef>
                    <c15:sqref>'7a  Discrete Filters+FilterBank'!$G$59:$R$59</c15:sqref>
                  </c15:fullRef>
                </c:ext>
              </c:extLst>
              <c:f>('7a  Discrete Filters+FilterBank'!$G$59:$I$59,'7a  Discrete Filters+FilterBank'!$L$59:$R$59)</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'7a  Discrete Filters+FilterBank'!$G$62:$R$62</c15:sqref>
                  </c15:fullRef>
                </c:ext>
              </c:extLst>
              <c:f>('7a  Discrete Filters+FilterBank'!$G$62:$I$62,'7a  Discrete Filters+FilterBank'!$L$62:$R$62)</c:f>
              <c:numCache>
                <c:formatCode>_("$"* #,##0_);_("$"* \(#,##0\);_("$"* "-"??_);_(@_)</c:formatCode>
                <c:ptCount val="7"/>
                <c:pt idx="0">
                  <c:v>77094374.400000006</c:v>
                </c:pt>
                <c:pt idx="1">
                  <c:v>55507949.568000004</c:v>
                </c:pt>
                <c:pt idx="2">
                  <c:v>39965723.688960008</c:v>
                </c:pt>
                <c:pt idx="3">
                  <c:v>28775321.056051202</c:v>
                </c:pt>
                <c:pt idx="4">
                  <c:v>20718231.160356868</c:v>
                </c:pt>
                <c:pt idx="5">
                  <c:v>14917126.435456945</c:v>
                </c:pt>
                <c:pt idx="6">
                  <c:v>10740331.033529</c:v>
                </c:pt>
              </c:numCache>
            </c:numRef>
          </c:val>
          <c:extLst>
            <c:ext xmlns:c16="http://schemas.microsoft.com/office/drawing/2014/chart" uri="{C3380CC4-5D6E-409C-BE32-E72D297353CC}">
              <c16:uniqueId val="{00000002-73E2-4756-B0EC-37817A423097}"/>
            </c:ext>
          </c:extLst>
        </c:ser>
        <c:ser>
          <c:idx val="5"/>
          <c:order val="5"/>
          <c:tx>
            <c:strRef>
              <c:f>'7a  Discrete Filters+FilterBank'!$C$65:$F$65</c:f>
              <c:strCache>
                <c:ptCount val="4"/>
                <c:pt idx="0">
                  <c:v>LTE-FDD</c:v>
                </c:pt>
              </c:strCache>
            </c:strRef>
          </c:tx>
          <c:spPr>
            <a:solidFill>
              <a:schemeClr val="accent1">
                <a:tint val="50000"/>
              </a:schemeClr>
            </a:solidFill>
            <a:ln w="25400">
              <a:noFill/>
            </a:ln>
            <a:effectLst/>
          </c:spPr>
          <c:cat>
            <c:numRef>
              <c:extLst>
                <c:ext xmlns:c15="http://schemas.microsoft.com/office/drawing/2012/chart" uri="{02D57815-91ED-43cb-92C2-25804820EDAC}">
                  <c15:fullRef>
                    <c15:sqref>'7a  Discrete Filters+FilterBank'!$G$59:$R$59</c15:sqref>
                  </c15:fullRef>
                </c:ext>
              </c:extLst>
              <c:f>('7a  Discrete Filters+FilterBank'!$G$59:$I$59,'7a  Discrete Filters+FilterBank'!$L$59:$R$59)</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'7a  Discrete Filters+FilterBank'!$G$65:$R$65</c15:sqref>
                  </c15:fullRef>
                </c:ext>
              </c:extLst>
              <c:f>('7a  Discrete Filters+FilterBank'!$G$65:$I$65,'7a  Discrete Filters+FilterBank'!$L$65:$R$65)</c:f>
              <c:numCache>
                <c:formatCode>_("$"* #,##0_);_("$"* \(#,##0\);_("$"* "-"??_);_(@_)</c:formatCode>
                <c:ptCount val="7"/>
                <c:pt idx="0">
                  <c:v>1070729210.6437498</c:v>
                </c:pt>
                <c:pt idx="1">
                  <c:v>1049314626.4308747</c:v>
                </c:pt>
                <c:pt idx="2">
                  <c:v>1028328333.9022572</c:v>
                </c:pt>
                <c:pt idx="3">
                  <c:v>1007761767.2242121</c:v>
                </c:pt>
                <c:pt idx="4">
                  <c:v>987606531.87972784</c:v>
                </c:pt>
                <c:pt idx="5">
                  <c:v>967854401.24213326</c:v>
                </c:pt>
                <c:pt idx="6">
                  <c:v>948497313.21729052</c:v>
                </c:pt>
              </c:numCache>
            </c:numRef>
          </c:val>
          <c:extLst>
            <c:ext xmlns:c16="http://schemas.microsoft.com/office/drawing/2014/chart" uri="{C3380CC4-5D6E-409C-BE32-E72D297353CC}">
              <c16:uniqueId val="{00000003-3A2D-4B11-BB0C-0569DF93B440}"/>
            </c:ext>
          </c:extLst>
        </c:ser>
        <c:dLbls>
          <c:showLegendKey val="0"/>
          <c:showVal val="0"/>
          <c:showCatName val="0"/>
          <c:showSerName val="0"/>
          <c:showPercent val="0"/>
          <c:showBubbleSize val="0"/>
        </c:dLbls>
        <c:axId val="467533456"/>
        <c:axId val="467533848"/>
        <c:extLst>
          <c:ext xmlns:c15="http://schemas.microsoft.com/office/drawing/2012/chart" uri="{02D57815-91ED-43cb-92C2-25804820EDAC}">
            <c15:filteredAreaSeries>
              <c15:ser>
                <c:idx val="2"/>
                <c:order val="0"/>
                <c:tx>
                  <c:strRef>
                    <c:extLst>
                      <c:ext uri="{02D57815-91ED-43cb-92C2-25804820EDAC}">
                        <c15:formulaRef>
                          <c15:sqref>'7a  Discrete Filters+FilterBank'!$C$60:$F$60</c15:sqref>
                        </c15:formulaRef>
                      </c:ext>
                    </c:extLst>
                    <c:strCache>
                      <c:ptCount val="4"/>
                      <c:pt idx="0">
                        <c:v>GSM/EDGE</c:v>
                      </c:pt>
                    </c:strCache>
                  </c:strRef>
                </c:tx>
                <c:spPr>
                  <a:solidFill>
                    <a:schemeClr val="accent1">
                      <a:shade val="90000"/>
                    </a:schemeClr>
                  </a:solidFill>
                  <a:ln>
                    <a:noFill/>
                  </a:ln>
                  <a:effectLst/>
                </c:spPr>
                <c:cat>
                  <c:numRef>
                    <c:extLst>
                      <c:ext uri="{02D57815-91ED-43cb-92C2-25804820EDAC}">
                        <c15:fullRef>
                          <c15:sqref>'7a  Discrete Filters+FilterBank'!$G$59:$R$59</c15:sqref>
                        </c15:fullRef>
                        <c15:formulaRef>
                          <c15:sqref>('7a  Discrete Filters+FilterBank'!$G$59:$I$59,'7a  Discrete Filters+FilterBank'!$L$59:$R$59)</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uri="{02D57815-91ED-43cb-92C2-25804820EDAC}">
                        <c15:fullRef>
                          <c15:sqref>'7a  Discrete Filters+FilterBank'!$G$60:$R$60</c15:sqref>
                        </c15:fullRef>
                        <c15:formulaRef>
                          <c15:sqref>('7a  Discrete Filters+FilterBank'!$G$60:$I$60,'7a  Discrete Filters+FilterBank'!$L$60:$R$60)</c15:sqref>
                        </c15:formulaRef>
                      </c:ext>
                    </c:extLst>
                    <c:numCache>
                      <c:formatCode>_("$"* #,##0_);_("$"* \(#,##0\);_("$"* "-"??_);_(@_)</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73E2-4756-B0EC-37817A423097}"/>
                  </c:ext>
                </c:extLst>
              </c15:ser>
            </c15:filteredAreaSeries>
            <c15:filteredAreaSeries>
              <c15:ser>
                <c:idx val="3"/>
                <c:order val="3"/>
                <c:tx>
                  <c:strRef>
                    <c:extLst xmlns:c15="http://schemas.microsoft.com/office/drawing/2012/chart">
                      <c:ext xmlns:c15="http://schemas.microsoft.com/office/drawing/2012/chart" uri="{02D57815-91ED-43cb-92C2-25804820EDAC}">
                        <c15:formulaRef>
                          <c15:sqref>'7a  Discrete Filters+FilterBank'!$C$63:$F$63</c15:sqref>
                        </c15:formulaRef>
                      </c:ext>
                    </c:extLst>
                    <c:strCache>
                      <c:ptCount val="4"/>
                      <c:pt idx="0">
                        <c:v>TD-SCDMA</c:v>
                      </c:pt>
                    </c:strCache>
                  </c:strRef>
                </c:tx>
                <c:spPr>
                  <a:solidFill>
                    <a:schemeClr val="accent1">
                      <a:tint val="90000"/>
                    </a:schemeClr>
                  </a:solidFill>
                  <a:ln w="25400">
                    <a:noFill/>
                  </a:ln>
                  <a:effectLst/>
                </c:spPr>
                <c:cat>
                  <c:numRef>
                    <c:extLst>
                      <c:ext xmlns:c15="http://schemas.microsoft.com/office/drawing/2012/chart" uri="{02D57815-91ED-43cb-92C2-25804820EDAC}">
                        <c15:fullRef>
                          <c15:sqref>'7a  Discrete Filters+FilterBank'!$G$59:$R$59</c15:sqref>
                        </c15:fullRef>
                        <c15:formulaRef>
                          <c15:sqref>('7a  Discrete Filters+FilterBank'!$G$59:$I$59,'7a  Discrete Filters+FilterBank'!$L$59:$R$59)</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'7a  Discrete Filters+FilterBank'!$G$63:$R$63</c15:sqref>
                        </c15:fullRef>
                        <c15:formulaRef>
                          <c15:sqref>('7a  Discrete Filters+FilterBank'!$G$63:$I$63,'7a  Discrete Filters+FilterBank'!$L$63:$R$63)</c15:sqref>
                        </c15:formulaRef>
                      </c:ext>
                    </c:extLst>
                    <c:numCache>
                      <c:formatCode>_("$"* #,##0_);_("$"* \(#,##0\);_("$"* "-"??_);_(@_)</c:formatCode>
                      <c:ptCount val="7"/>
                      <c:pt idx="0">
                        <c:v>0</c:v>
                      </c:pt>
                      <c:pt idx="1">
                        <c:v>0</c:v>
                      </c:pt>
                      <c:pt idx="2">
                        <c:v>0</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1-3A2D-4B11-BB0C-0569DF93B440}"/>
                  </c:ext>
                </c:extLst>
              </c15:ser>
            </c15:filteredAreaSeries>
            <c15:filteredAreaSeries>
              <c15:ser>
                <c:idx val="4"/>
                <c:order val="4"/>
                <c:tx>
                  <c:strRef>
                    <c:extLst xmlns:c15="http://schemas.microsoft.com/office/drawing/2012/chart">
                      <c:ext xmlns:c15="http://schemas.microsoft.com/office/drawing/2012/chart" uri="{02D57815-91ED-43cb-92C2-25804820EDAC}">
                        <c15:formulaRef>
                          <c15:sqref>'7a  Discrete Filters+FilterBank'!$C$64:$F$64</c15:sqref>
                        </c15:formulaRef>
                      </c:ext>
                    </c:extLst>
                    <c:strCache>
                      <c:ptCount val="4"/>
                      <c:pt idx="0">
                        <c:v>TD-LTE</c:v>
                      </c:pt>
                    </c:strCache>
                  </c:strRef>
                </c:tx>
                <c:spPr>
                  <a:solidFill>
                    <a:schemeClr val="accent1">
                      <a:tint val="70000"/>
                    </a:schemeClr>
                  </a:solidFill>
                  <a:ln w="25400">
                    <a:noFill/>
                  </a:ln>
                  <a:effectLst/>
                </c:spPr>
                <c:cat>
                  <c:numRef>
                    <c:extLst>
                      <c:ext xmlns:c15="http://schemas.microsoft.com/office/drawing/2012/chart" uri="{02D57815-91ED-43cb-92C2-25804820EDAC}">
                        <c15:fullRef>
                          <c15:sqref>'7a  Discrete Filters+FilterBank'!$G$59:$R$59</c15:sqref>
                        </c15:fullRef>
                        <c15:formulaRef>
                          <c15:sqref>('7a  Discrete Filters+FilterBank'!$G$59:$I$59,'7a  Discrete Filters+FilterBank'!$L$59:$R$59)</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'7a  Discrete Filters+FilterBank'!$G$64:$R$64</c15:sqref>
                        </c15:fullRef>
                        <c15:formulaRef>
                          <c15:sqref>('7a  Discrete Filters+FilterBank'!$G$64:$I$64,'7a  Discrete Filters+FilterBank'!$L$64:$R$64)</c15:sqref>
                        </c15:formulaRef>
                      </c:ext>
                    </c:extLst>
                    <c:numCache>
                      <c:formatCode>_("$"* #,##0_);_("$"* \(#,##0\);_("$"* "-"??_);_(@_)</c:formatCode>
                      <c:ptCount val="7"/>
                      <c:pt idx="0">
                        <c:v>0</c:v>
                      </c:pt>
                      <c:pt idx="1">
                        <c:v>0</c:v>
                      </c:pt>
                      <c:pt idx="2">
                        <c:v>0</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2-3A2D-4B11-BB0C-0569DF93B440}"/>
                  </c:ext>
                </c:extLst>
              </c15:ser>
            </c15:filteredAreaSeries>
          </c:ext>
        </c:extLst>
      </c:areaChart>
      <c:catAx>
        <c:axId val="467533456"/>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crossAx val="467533848"/>
        <c:crosses val="autoZero"/>
        <c:auto val="1"/>
        <c:lblAlgn val="ctr"/>
        <c:lblOffset val="100"/>
        <c:noMultiLvlLbl val="0"/>
      </c:catAx>
      <c:valAx>
        <c:axId val="467533848"/>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100" b="1" i="0" u="none" strike="noStrike" kern="1200" baseline="0">
                    <a:solidFill>
                      <a:schemeClr val="tx1"/>
                    </a:solidFill>
                    <a:latin typeface="Candara" pitchFamily="34" charset="0"/>
                    <a:ea typeface="+mn-ea"/>
                    <a:cs typeface="+mn-cs"/>
                  </a:defRPr>
                </a:pPr>
                <a:r>
                  <a:rPr lang="en-US"/>
                  <a:t>Discrete Duplexer Revenue </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solidFill>
                  <a:latin typeface="Candara" pitchFamily="34" charset="0"/>
                  <a:ea typeface="+mn-ea"/>
                  <a:cs typeface="+mn-cs"/>
                </a:defRPr>
              </a:pPr>
              <a:endParaRPr lang="en-US"/>
            </a:p>
          </c:txPr>
        </c:title>
        <c:numFmt formatCode="&quot;$&quot;#,##0,,&quot; M&quot;"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crossAx val="467533456"/>
        <c:crosses val="autoZero"/>
        <c:crossBetween val="midCat"/>
      </c:valAx>
      <c:spPr>
        <a:solidFill>
          <a:schemeClr val="bg1"/>
        </a:solidFill>
        <a:ln>
          <a:noFill/>
        </a:ln>
        <a:effectLst/>
      </c:spPr>
    </c:plotArea>
    <c:legend>
      <c:legendPos val="r"/>
      <c:layout>
        <c:manualLayout>
          <c:xMode val="edge"/>
          <c:yMode val="edge"/>
          <c:x val="0.80558442694663168"/>
          <c:y val="0.24884842519685038"/>
          <c:w val="0.19441557038601881"/>
          <c:h val="0.26075228772079168"/>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541059489997372"/>
          <c:y val="6.4357652852146147E-2"/>
          <c:w val="0.61276358365413131"/>
          <c:h val="0.78278032954214061"/>
        </c:manualLayout>
      </c:layout>
      <c:barChart>
        <c:barDir val="col"/>
        <c:grouping val="stacked"/>
        <c:varyColors val="0"/>
        <c:ser>
          <c:idx val="0"/>
          <c:order val="0"/>
          <c:tx>
            <c:strRef>
              <c:f>'1. Terminal forecast'!$C$109</c:f>
              <c:strCache>
                <c:ptCount val="1"/>
                <c:pt idx="0">
                  <c:v>Smartphones</c:v>
                </c:pt>
              </c:strCache>
            </c:strRef>
          </c:tx>
          <c:spPr>
            <a:solidFill>
              <a:schemeClr val="bg1">
                <a:lumMod val="65000"/>
              </a:schemeClr>
            </a:solidFill>
          </c:spPr>
          <c:invertIfNegative val="0"/>
          <c:cat>
            <c:numRef>
              <c:extLst>
                <c:ext xmlns:c15="http://schemas.microsoft.com/office/drawing/2012/chart" uri="{02D57815-91ED-43cb-92C2-25804820EDAC}">
                  <c15:fullRef>
                    <c15:sqref>'1. Terminal forecast'!$K$100:$R$100</c15:sqref>
                  </c15:fullRef>
                </c:ext>
              </c:extLst>
              <c:f>'1. Terminal forecast'!$L$100:$R$100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'1. Terminal forecast'!$K$109:$R$109</c15:sqref>
                  </c15:fullRef>
                </c:ext>
              </c:extLst>
              <c:f>'1. Terminal forecast'!$L$109:$R$109</c:f>
              <c:numCache>
                <c:formatCode>#,##0,,"M"</c:formatCode>
                <c:ptCount val="7"/>
                <c:pt idx="0">
                  <c:v>25000</c:v>
                </c:pt>
                <c:pt idx="1">
                  <c:v>84000000</c:v>
                </c:pt>
                <c:pt idx="2">
                  <c:v>251000000</c:v>
                </c:pt>
                <c:pt idx="3">
                  <c:v>408000000</c:v>
                </c:pt>
                <c:pt idx="4">
                  <c:v>560000000</c:v>
                </c:pt>
                <c:pt idx="5">
                  <c:v>710000000</c:v>
                </c:pt>
                <c:pt idx="6">
                  <c:v>860000000</c:v>
                </c:pt>
              </c:numCache>
            </c:numRef>
          </c:val>
          <c:extLst>
            <c:ext xmlns:c16="http://schemas.microsoft.com/office/drawing/2014/chart" uri="{C3380CC4-5D6E-409C-BE32-E72D297353CC}">
              <c16:uniqueId val="{00000000-D0A5-4FCE-90E7-B77BE52342F1}"/>
            </c:ext>
          </c:extLst>
        </c:ser>
        <c:ser>
          <c:idx val="1"/>
          <c:order val="1"/>
          <c:tx>
            <c:strRef>
              <c:f>'1. Terminal forecast'!$C$110</c:f>
              <c:strCache>
                <c:ptCount val="1"/>
                <c:pt idx="0">
                  <c:v>Tablets</c:v>
                </c:pt>
              </c:strCache>
            </c:strRef>
          </c:tx>
          <c:spPr>
            <a:solidFill>
              <a:schemeClr val="tx2"/>
            </a:solidFill>
          </c:spPr>
          <c:invertIfNegative val="0"/>
          <c:cat>
            <c:numRef>
              <c:extLst>
                <c:ext xmlns:c15="http://schemas.microsoft.com/office/drawing/2012/chart" uri="{02D57815-91ED-43cb-92C2-25804820EDAC}">
                  <c15:fullRef>
                    <c15:sqref>'1. Terminal forecast'!$K$100:$R$100</c15:sqref>
                  </c15:fullRef>
                </c:ext>
              </c:extLst>
              <c:f>'1. Terminal forecast'!$L$100:$R$100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'1. Terminal forecast'!$K$110:$R$110</c15:sqref>
                  </c15:fullRef>
                </c:ext>
              </c:extLst>
              <c:f>'1. Terminal forecast'!$L$110:$R$110</c:f>
              <c:numCache>
                <c:formatCode>#,##0,,"M"</c:formatCode>
                <c:ptCount val="7"/>
                <c:pt idx="0">
                  <c:v>0</c:v>
                </c:pt>
                <c:pt idx="1">
                  <c:v>400000</c:v>
                </c:pt>
                <c:pt idx="2">
                  <c:v>2500000</c:v>
                </c:pt>
                <c:pt idx="3">
                  <c:v>5000000</c:v>
                </c:pt>
                <c:pt idx="4">
                  <c:v>9000000</c:v>
                </c:pt>
                <c:pt idx="5">
                  <c:v>16000000</c:v>
                </c:pt>
                <c:pt idx="6">
                  <c:v>23000000</c:v>
                </c:pt>
              </c:numCache>
            </c:numRef>
          </c:val>
          <c:extLst>
            <c:ext xmlns:c16="http://schemas.microsoft.com/office/drawing/2014/chart" uri="{C3380CC4-5D6E-409C-BE32-E72D297353CC}">
              <c16:uniqueId val="{00000001-D0A5-4FCE-90E7-B77BE52342F1}"/>
            </c:ext>
          </c:extLst>
        </c:ser>
        <c:ser>
          <c:idx val="3"/>
          <c:order val="2"/>
          <c:tx>
            <c:strRef>
              <c:f>'1. Terminal forecast'!$C$111</c:f>
              <c:strCache>
                <c:ptCount val="1"/>
                <c:pt idx="0">
                  <c:v>PC Modems+Mobile Hotspots</c:v>
                </c:pt>
              </c:strCache>
            </c:strRef>
          </c:tx>
          <c:spPr>
            <a:solidFill>
              <a:schemeClr val="tx2">
                <a:lumMod val="20000"/>
                <a:lumOff val="80000"/>
              </a:schemeClr>
            </a:solidFill>
          </c:spPr>
          <c:invertIfNegative val="0"/>
          <c:cat>
            <c:numRef>
              <c:extLst>
                <c:ext xmlns:c15="http://schemas.microsoft.com/office/drawing/2012/chart" uri="{02D57815-91ED-43cb-92C2-25804820EDAC}">
                  <c15:fullRef>
                    <c15:sqref>'1. Terminal forecast'!$K$100:$R$100</c15:sqref>
                  </c15:fullRef>
                </c:ext>
              </c:extLst>
              <c:f>'1. Terminal forecast'!$L$100:$R$100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'1. Terminal forecast'!$K$111:$R$111</c15:sqref>
                  </c15:fullRef>
                </c:ext>
              </c:extLst>
              <c:f>'1. Terminal forecast'!$L$111:$R$111</c:f>
              <c:numCache>
                <c:formatCode>#,##0,,"M"</c:formatCode>
                <c:ptCount val="7"/>
                <c:pt idx="0">
                  <c:v>100000</c:v>
                </c:pt>
                <c:pt idx="1">
                  <c:v>1200000</c:v>
                </c:pt>
                <c:pt idx="2">
                  <c:v>5500000</c:v>
                </c:pt>
                <c:pt idx="3">
                  <c:v>22000000</c:v>
                </c:pt>
                <c:pt idx="4">
                  <c:v>54000000</c:v>
                </c:pt>
                <c:pt idx="5">
                  <c:v>89000000</c:v>
                </c:pt>
                <c:pt idx="6">
                  <c:v>124000000</c:v>
                </c:pt>
              </c:numCache>
            </c:numRef>
          </c:val>
          <c:extLst>
            <c:ext xmlns:c16="http://schemas.microsoft.com/office/drawing/2014/chart" uri="{C3380CC4-5D6E-409C-BE32-E72D297353CC}">
              <c16:uniqueId val="{00000002-D0A5-4FCE-90E7-B77BE52342F1}"/>
            </c:ext>
          </c:extLst>
        </c:ser>
        <c:ser>
          <c:idx val="4"/>
          <c:order val="3"/>
          <c:tx>
            <c:strRef>
              <c:f>'1. Terminal forecast'!$C$112</c:f>
              <c:strCache>
                <c:ptCount val="1"/>
                <c:pt idx="0">
                  <c:v>M2M / IoT</c:v>
                </c:pt>
              </c:strCache>
            </c:strRef>
          </c:tx>
          <c:spPr>
            <a:solidFill>
              <a:schemeClr val="tx1"/>
            </a:solidFill>
          </c:spPr>
          <c:invertIfNegative val="0"/>
          <c:cat>
            <c:numRef>
              <c:extLst>
                <c:ext xmlns:c15="http://schemas.microsoft.com/office/drawing/2012/chart" uri="{02D57815-91ED-43cb-92C2-25804820EDAC}">
                  <c15:fullRef>
                    <c15:sqref>'1. Terminal forecast'!$K$100:$R$100</c15:sqref>
                  </c15:fullRef>
                </c:ext>
              </c:extLst>
              <c:f>'1. Terminal forecast'!$L$100:$R$100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'1. Terminal forecast'!$K$112:$R$112</c15:sqref>
                  </c15:fullRef>
                </c:ext>
              </c:extLst>
              <c:f>'1. Terminal forecast'!$L$112:$R$112</c:f>
              <c:numCache>
                <c:formatCode>#,##0,,"M"</c:formatCode>
                <c:ptCount val="7"/>
                <c:pt idx="0">
                  <c:v>0</c:v>
                </c:pt>
                <c:pt idx="1">
                  <c:v>0</c:v>
                </c:pt>
                <c:pt idx="2">
                  <c:v>134590.24536528246</c:v>
                </c:pt>
                <c:pt idx="3">
                  <c:v>251356.22609299919</c:v>
                </c:pt>
                <c:pt idx="4">
                  <c:v>1223035.7492052836</c:v>
                </c:pt>
                <c:pt idx="5">
                  <c:v>7932604.7094490016</c:v>
                </c:pt>
                <c:pt idx="6">
                  <c:v>15102094.742800934</c:v>
                </c:pt>
              </c:numCache>
            </c:numRef>
          </c:val>
          <c:extLst>
            <c:ext xmlns:c16="http://schemas.microsoft.com/office/drawing/2014/chart" uri="{C3380CC4-5D6E-409C-BE32-E72D297353CC}">
              <c16:uniqueId val="{00000003-D0A5-4FCE-90E7-B77BE52342F1}"/>
            </c:ext>
          </c:extLst>
        </c:ser>
        <c:dLbls>
          <c:showLegendKey val="0"/>
          <c:showVal val="0"/>
          <c:showCatName val="0"/>
          <c:showSerName val="0"/>
          <c:showPercent val="0"/>
          <c:showBubbleSize val="0"/>
        </c:dLbls>
        <c:gapWidth val="150"/>
        <c:overlap val="100"/>
        <c:axId val="453334080"/>
        <c:axId val="453334472"/>
      </c:barChart>
      <c:catAx>
        <c:axId val="453334080"/>
        <c:scaling>
          <c:orientation val="minMax"/>
        </c:scaling>
        <c:delete val="0"/>
        <c:axPos val="b"/>
        <c:numFmt formatCode="General" sourceLinked="1"/>
        <c:majorTickMark val="out"/>
        <c:minorTickMark val="none"/>
        <c:tickLblPos val="nextTo"/>
        <c:crossAx val="453334472"/>
        <c:crosses val="autoZero"/>
        <c:auto val="1"/>
        <c:lblAlgn val="ctr"/>
        <c:lblOffset val="100"/>
        <c:noMultiLvlLbl val="0"/>
      </c:catAx>
      <c:valAx>
        <c:axId val="453334472"/>
        <c:scaling>
          <c:orientation val="minMax"/>
        </c:scaling>
        <c:delete val="0"/>
        <c:axPos val="l"/>
        <c:majorGridlines/>
        <c:title>
          <c:tx>
            <c:rich>
              <a:bodyPr rot="-5400000" vert="horz"/>
              <a:lstStyle/>
              <a:p>
                <a:pPr>
                  <a:defRPr/>
                </a:pPr>
                <a:r>
                  <a:rPr lang="en-US"/>
                  <a:t>5G</a:t>
                </a:r>
                <a:r>
                  <a:rPr lang="en-US" baseline="0"/>
                  <a:t> </a:t>
                </a:r>
                <a:r>
                  <a:rPr lang="en-US"/>
                  <a:t>Mobile Terminal Shipments</a:t>
                </a:r>
              </a:p>
            </c:rich>
          </c:tx>
          <c:overlay val="0"/>
        </c:title>
        <c:numFmt formatCode="#,##0,,\ &quot; M&quot;" sourceLinked="0"/>
        <c:majorTickMark val="out"/>
        <c:minorTickMark val="none"/>
        <c:tickLblPos val="nextTo"/>
        <c:crossAx val="453334080"/>
        <c:crosses val="autoZero"/>
        <c:crossBetween val="between"/>
      </c:valAx>
    </c:plotArea>
    <c:legend>
      <c:legendPos val="r"/>
      <c:layout>
        <c:manualLayout>
          <c:xMode val="edge"/>
          <c:yMode val="edge"/>
          <c:x val="0.77035595912497334"/>
          <c:y val="1.6245508849670381E-2"/>
          <c:w val="0.22253194392237646"/>
          <c:h val="0.94591439225575202"/>
        </c:manualLayout>
      </c:layout>
      <c:overlay val="0"/>
    </c:legend>
    <c:plotVisOnly val="1"/>
    <c:dispBlanksAs val="gap"/>
    <c:showDLblsOverMax val="0"/>
  </c:chart>
  <c:spPr>
    <a:ln>
      <a:noFill/>
    </a:ln>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218307086614173"/>
          <c:y val="5.1400554097404488E-2"/>
          <c:w val="0.71574715660542421"/>
          <c:h val="0.8326195683872849"/>
        </c:manualLayout>
      </c:layout>
      <c:lineChart>
        <c:grouping val="standard"/>
        <c:varyColors val="0"/>
        <c:ser>
          <c:idx val="1"/>
          <c:order val="0"/>
          <c:tx>
            <c:strRef>
              <c:f>'7a  Discrete Filters+FilterBank'!$C$43</c:f>
              <c:strCache>
                <c:ptCount val="1"/>
                <c:pt idx="0">
                  <c:v>UMTS/HSPA</c:v>
                </c:pt>
              </c:strCache>
            </c:strRef>
          </c:tx>
          <c:spPr>
            <a:ln>
              <a:solidFill>
                <a:schemeClr val="bg2">
                  <a:lumMod val="50000"/>
                </a:schemeClr>
              </a:solidFill>
            </a:ln>
          </c:spPr>
          <c:marker>
            <c:symbol val="none"/>
          </c:marker>
          <c:cat>
            <c:numRef>
              <c:f>'7a  Discrete Filters+FilterBank'!$K$69:$R$69</c:f>
              <c:numCache>
                <c:formatCode>General</c:formatCode>
                <c:ptCount val="8"/>
                <c:pt idx="0">
                  <c:v>2017</c:v>
                </c:pt>
                <c:pt idx="1">
                  <c:v>2018</c:v>
                </c:pt>
                <c:pt idx="2">
                  <c:v>2019</c:v>
                </c:pt>
                <c:pt idx="3">
                  <c:v>2020</c:v>
                </c:pt>
                <c:pt idx="4">
                  <c:v>2021</c:v>
                </c:pt>
                <c:pt idx="5">
                  <c:v>2022</c:v>
                </c:pt>
                <c:pt idx="6">
                  <c:v>2023</c:v>
                </c:pt>
                <c:pt idx="7">
                  <c:v>2024</c:v>
                </c:pt>
              </c:numCache>
            </c:numRef>
          </c:cat>
          <c:val>
            <c:numRef>
              <c:f>'7a  Discrete Filters+FilterBank'!$K$70:$R$70</c:f>
              <c:numCache>
                <c:formatCode>_("$"* #,##0.000_);_("$"* \(#,##0.000\);_("$"* "-"??_);_(@_)</c:formatCode>
                <c:ptCount val="8"/>
                <c:pt idx="0">
                  <c:v>0.14674936161166235</c:v>
                </c:pt>
                <c:pt idx="1">
                  <c:v>0.14903390711565714</c:v>
                </c:pt>
                <c:pt idx="2">
                  <c:v>0.14912573359723819</c:v>
                </c:pt>
                <c:pt idx="3">
                  <c:v>0.15214264663068877</c:v>
                </c:pt>
                <c:pt idx="4">
                  <c:v>0.15405791421940987</c:v>
                </c:pt>
                <c:pt idx="5">
                  <c:v>0.15604886142274496</c:v>
                </c:pt>
                <c:pt idx="6">
                  <c:v>0.15754996079682343</c:v>
                </c:pt>
                <c:pt idx="7">
                  <c:v>0.15843418795353681</c:v>
                </c:pt>
              </c:numCache>
            </c:numRef>
          </c:val>
          <c:smooth val="0"/>
          <c:extLst>
            <c:ext xmlns:c16="http://schemas.microsoft.com/office/drawing/2014/chart" uri="{C3380CC4-5D6E-409C-BE32-E72D297353CC}">
              <c16:uniqueId val="{00000000-2726-44C0-8FF3-13C9C79017F5}"/>
            </c:ext>
          </c:extLst>
        </c:ser>
        <c:dLbls>
          <c:showLegendKey val="0"/>
          <c:showVal val="0"/>
          <c:showCatName val="0"/>
          <c:showSerName val="0"/>
          <c:showPercent val="0"/>
          <c:showBubbleSize val="0"/>
        </c:dLbls>
        <c:smooth val="0"/>
        <c:axId val="467534632"/>
        <c:axId val="467535024"/>
      </c:lineChart>
      <c:catAx>
        <c:axId val="467534632"/>
        <c:scaling>
          <c:orientation val="minMax"/>
        </c:scaling>
        <c:delete val="0"/>
        <c:axPos val="b"/>
        <c:numFmt formatCode="General" sourceLinked="1"/>
        <c:majorTickMark val="out"/>
        <c:minorTickMark val="none"/>
        <c:tickLblPos val="nextTo"/>
        <c:crossAx val="467535024"/>
        <c:crosses val="autoZero"/>
        <c:auto val="1"/>
        <c:lblAlgn val="ctr"/>
        <c:lblOffset val="100"/>
        <c:noMultiLvlLbl val="0"/>
      </c:catAx>
      <c:valAx>
        <c:axId val="467535024"/>
        <c:scaling>
          <c:orientation val="minMax"/>
          <c:max val="0.16000000000000003"/>
          <c:min val="0.12000000000000001"/>
        </c:scaling>
        <c:delete val="0"/>
        <c:axPos val="l"/>
        <c:majorGridlines/>
        <c:title>
          <c:tx>
            <c:rich>
              <a:bodyPr rot="-5400000" vert="horz"/>
              <a:lstStyle/>
              <a:p>
                <a:pPr>
                  <a:defRPr/>
                </a:pPr>
                <a:r>
                  <a:rPr lang="en-US"/>
                  <a:t>Revenue per Filter Die-Discrete</a:t>
                </a:r>
                <a:r>
                  <a:rPr lang="en-US" baseline="0"/>
                  <a:t>s</a:t>
                </a:r>
                <a:endParaRPr lang="en-US"/>
              </a:p>
            </c:rich>
          </c:tx>
          <c:overlay val="0"/>
        </c:title>
        <c:numFmt formatCode="&quot;$&quot;#,##0.000" sourceLinked="0"/>
        <c:majorTickMark val="out"/>
        <c:minorTickMark val="none"/>
        <c:tickLblPos val="nextTo"/>
        <c:crossAx val="467534632"/>
        <c:crosses val="autoZero"/>
        <c:crossBetween val="between"/>
      </c:valAx>
    </c:plotArea>
    <c:plotVisOnly val="1"/>
    <c:dispBlanksAs val="gap"/>
    <c:showDLblsOverMax val="0"/>
  </c:chart>
  <c:spPr>
    <a:ln>
      <a:noFill/>
    </a:ln>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858595800524934"/>
          <c:y val="5.1400554097404488E-2"/>
          <c:w val="0.67111177864130622"/>
          <c:h val="0.8326195683872849"/>
        </c:manualLayout>
      </c:layout>
      <c:areaChart>
        <c:grouping val="stacked"/>
        <c:varyColors val="0"/>
        <c:ser>
          <c:idx val="3"/>
          <c:order val="0"/>
          <c:tx>
            <c:strRef>
              <c:f>'7a  Discrete Filters+FilterBank'!$C$50</c:f>
              <c:strCache>
                <c:ptCount val="1"/>
                <c:pt idx="0">
                  <c:v>GSM/EDGE</c:v>
                </c:pt>
              </c:strCache>
            </c:strRef>
          </c:tx>
          <c:spPr>
            <a:solidFill>
              <a:schemeClr val="accent2">
                <a:lumMod val="40000"/>
                <a:lumOff val="60000"/>
              </a:schemeClr>
            </a:solidFill>
          </c:spPr>
          <c:cat>
            <c:numRef>
              <c:f>'7a  Discrete Filters+FilterBank'!$L$48:$R$48</c:f>
              <c:numCache>
                <c:formatCode>General</c:formatCode>
                <c:ptCount val="7"/>
                <c:pt idx="0">
                  <c:v>2018</c:v>
                </c:pt>
                <c:pt idx="1">
                  <c:v>2019</c:v>
                </c:pt>
                <c:pt idx="2">
                  <c:v>2020</c:v>
                </c:pt>
                <c:pt idx="3">
                  <c:v>2021</c:v>
                </c:pt>
                <c:pt idx="4">
                  <c:v>2022</c:v>
                </c:pt>
                <c:pt idx="5">
                  <c:v>2023</c:v>
                </c:pt>
                <c:pt idx="6">
                  <c:v>2024</c:v>
                </c:pt>
              </c:numCache>
            </c:numRef>
          </c:cat>
          <c:val>
            <c:numRef>
              <c:f>'7a  Discrete Filters+FilterBank'!$L$77:$R$77</c:f>
              <c:numCache>
                <c:formatCode>"$"#,##0,,\ "M"</c:formatCode>
                <c:ptCount val="7"/>
                <c:pt idx="0">
                  <c:v>170000000</c:v>
                </c:pt>
                <c:pt idx="1">
                  <c:v>178500000</c:v>
                </c:pt>
                <c:pt idx="2">
                  <c:v>187425000</c:v>
                </c:pt>
                <c:pt idx="3">
                  <c:v>196796250</c:v>
                </c:pt>
                <c:pt idx="4">
                  <c:v>206636062.5</c:v>
                </c:pt>
                <c:pt idx="5">
                  <c:v>216967865.625</c:v>
                </c:pt>
                <c:pt idx="6">
                  <c:v>227816258.90625</c:v>
                </c:pt>
              </c:numCache>
            </c:numRef>
          </c:val>
          <c:extLst>
            <c:ext xmlns:c16="http://schemas.microsoft.com/office/drawing/2014/chart" uri="{C3380CC4-5D6E-409C-BE32-E72D297353CC}">
              <c16:uniqueId val="{00000000-8D64-468C-8545-47CD1CD0D874}"/>
            </c:ext>
          </c:extLst>
        </c:ser>
        <c:dLbls>
          <c:showLegendKey val="0"/>
          <c:showVal val="0"/>
          <c:showCatName val="0"/>
          <c:showSerName val="0"/>
          <c:showPercent val="0"/>
          <c:showBubbleSize val="0"/>
        </c:dLbls>
        <c:axId val="467535808"/>
        <c:axId val="467536200"/>
      </c:areaChart>
      <c:catAx>
        <c:axId val="467535808"/>
        <c:scaling>
          <c:orientation val="minMax"/>
        </c:scaling>
        <c:delete val="0"/>
        <c:axPos val="b"/>
        <c:numFmt formatCode="General" sourceLinked="1"/>
        <c:majorTickMark val="out"/>
        <c:minorTickMark val="none"/>
        <c:tickLblPos val="nextTo"/>
        <c:crossAx val="467536200"/>
        <c:crosses val="autoZero"/>
        <c:auto val="1"/>
        <c:lblAlgn val="ctr"/>
        <c:lblOffset val="100"/>
        <c:noMultiLvlLbl val="0"/>
      </c:catAx>
      <c:valAx>
        <c:axId val="467536200"/>
        <c:scaling>
          <c:orientation val="minMax"/>
        </c:scaling>
        <c:delete val="0"/>
        <c:axPos val="l"/>
        <c:majorGridlines/>
        <c:title>
          <c:tx>
            <c:rich>
              <a:bodyPr rot="-5400000" vert="horz"/>
              <a:lstStyle/>
              <a:p>
                <a:pPr>
                  <a:defRPr/>
                </a:pPr>
                <a:r>
                  <a:rPr lang="en-US"/>
                  <a:t>Discrete Diplexer/Triplexer Revenue</a:t>
                </a:r>
              </a:p>
            </c:rich>
          </c:tx>
          <c:layout>
            <c:manualLayout>
              <c:xMode val="edge"/>
              <c:yMode val="edge"/>
              <c:x val="1.7472815898012747E-2"/>
              <c:y val="0.15763060292310088"/>
            </c:manualLayout>
          </c:layout>
          <c:overlay val="0"/>
        </c:title>
        <c:numFmt formatCode="&quot;$&quot;#,##0,,\ &quot;M&quot;" sourceLinked="0"/>
        <c:majorTickMark val="out"/>
        <c:minorTickMark val="none"/>
        <c:tickLblPos val="nextTo"/>
        <c:crossAx val="467535808"/>
        <c:crosses val="autoZero"/>
        <c:crossBetween val="midCat"/>
      </c:valAx>
    </c:plotArea>
    <c:plotVisOnly val="1"/>
    <c:dispBlanksAs val="gap"/>
    <c:showDLblsOverMax val="0"/>
  </c:chart>
  <c:spPr>
    <a:ln>
      <a:noFill/>
    </a:ln>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858595800524934"/>
          <c:y val="5.1400554097404488E-2"/>
          <c:w val="0.67111177864130622"/>
          <c:h val="0.8326195683872849"/>
        </c:manualLayout>
      </c:layout>
      <c:areaChart>
        <c:grouping val="stacked"/>
        <c:varyColors val="0"/>
        <c:ser>
          <c:idx val="3"/>
          <c:order val="0"/>
          <c:tx>
            <c:strRef>
              <c:f>'7a  Discrete Filters+FilterBank'!$C$50</c:f>
              <c:strCache>
                <c:ptCount val="1"/>
                <c:pt idx="0">
                  <c:v>GSM/EDGE</c:v>
                </c:pt>
              </c:strCache>
            </c:strRef>
          </c:tx>
          <c:spPr>
            <a:solidFill>
              <a:schemeClr val="accent3">
                <a:lumMod val="60000"/>
                <a:lumOff val="40000"/>
              </a:schemeClr>
            </a:solidFill>
          </c:spPr>
          <c:cat>
            <c:numRef>
              <c:f>'7a  Discrete Filters+FilterBank'!$L$76:$R$76</c:f>
              <c:numCache>
                <c:formatCode>General</c:formatCode>
                <c:ptCount val="7"/>
                <c:pt idx="0">
                  <c:v>2018</c:v>
                </c:pt>
                <c:pt idx="1">
                  <c:v>2019</c:v>
                </c:pt>
                <c:pt idx="2">
                  <c:v>2020</c:v>
                </c:pt>
                <c:pt idx="3">
                  <c:v>2021</c:v>
                </c:pt>
                <c:pt idx="4">
                  <c:v>2022</c:v>
                </c:pt>
                <c:pt idx="5">
                  <c:v>2023</c:v>
                </c:pt>
                <c:pt idx="6">
                  <c:v>2024</c:v>
                </c:pt>
              </c:numCache>
            </c:numRef>
          </c:cat>
          <c:val>
            <c:numRef>
              <c:f>'7a  Discrete Filters+FilterBank'!$L$78:$R$78</c:f>
              <c:numCache>
                <c:formatCode>"$"#,##0,,\ "M"</c:formatCode>
                <c:ptCount val="7"/>
                <c:pt idx="0">
                  <c:v>240000000</c:v>
                </c:pt>
                <c:pt idx="1">
                  <c:v>276000000</c:v>
                </c:pt>
                <c:pt idx="2">
                  <c:v>317400000</c:v>
                </c:pt>
                <c:pt idx="3">
                  <c:v>365010000</c:v>
                </c:pt>
                <c:pt idx="4">
                  <c:v>419761499.99999994</c:v>
                </c:pt>
                <c:pt idx="5">
                  <c:v>482725724.99999988</c:v>
                </c:pt>
                <c:pt idx="6">
                  <c:v>555134583.74999976</c:v>
                </c:pt>
              </c:numCache>
            </c:numRef>
          </c:val>
          <c:extLst>
            <c:ext xmlns:c16="http://schemas.microsoft.com/office/drawing/2014/chart" uri="{C3380CC4-5D6E-409C-BE32-E72D297353CC}">
              <c16:uniqueId val="{00000000-C0A0-4F99-8049-41DA16E38636}"/>
            </c:ext>
          </c:extLst>
        </c:ser>
        <c:dLbls>
          <c:showLegendKey val="0"/>
          <c:showVal val="0"/>
          <c:showCatName val="0"/>
          <c:showSerName val="0"/>
          <c:showPercent val="0"/>
          <c:showBubbleSize val="0"/>
        </c:dLbls>
        <c:axId val="467536984"/>
        <c:axId val="467889824"/>
      </c:areaChart>
      <c:catAx>
        <c:axId val="467536984"/>
        <c:scaling>
          <c:orientation val="minMax"/>
        </c:scaling>
        <c:delete val="0"/>
        <c:axPos val="b"/>
        <c:numFmt formatCode="General" sourceLinked="1"/>
        <c:majorTickMark val="out"/>
        <c:minorTickMark val="none"/>
        <c:tickLblPos val="nextTo"/>
        <c:crossAx val="467889824"/>
        <c:crosses val="autoZero"/>
        <c:auto val="1"/>
        <c:lblAlgn val="ctr"/>
        <c:lblOffset val="100"/>
        <c:noMultiLvlLbl val="0"/>
      </c:catAx>
      <c:valAx>
        <c:axId val="467889824"/>
        <c:scaling>
          <c:orientation val="minMax"/>
        </c:scaling>
        <c:delete val="0"/>
        <c:axPos val="l"/>
        <c:majorGridlines/>
        <c:title>
          <c:tx>
            <c:rich>
              <a:bodyPr rot="-5400000" vert="horz"/>
              <a:lstStyle/>
              <a:p>
                <a:pPr>
                  <a:defRPr/>
                </a:pPr>
                <a:r>
                  <a:rPr lang="en-US"/>
                  <a:t>Antennaplexer Revenue</a:t>
                </a:r>
              </a:p>
            </c:rich>
          </c:tx>
          <c:layout>
            <c:manualLayout>
              <c:xMode val="edge"/>
              <c:yMode val="edge"/>
              <c:x val="2.2826916421957087E-2"/>
              <c:y val="0.23264425590893412"/>
            </c:manualLayout>
          </c:layout>
          <c:overlay val="0"/>
        </c:title>
        <c:numFmt formatCode="&quot;$&quot;#,##0,,\ &quot;M&quot;" sourceLinked="0"/>
        <c:majorTickMark val="out"/>
        <c:minorTickMark val="none"/>
        <c:tickLblPos val="nextTo"/>
        <c:crossAx val="467536984"/>
        <c:crosses val="autoZero"/>
        <c:crossBetween val="midCat"/>
      </c:valAx>
    </c:plotArea>
    <c:plotVisOnly val="1"/>
    <c:dispBlanksAs val="gap"/>
    <c:showDLblsOverMax val="0"/>
  </c:chart>
  <c:spPr>
    <a:ln>
      <a:noFill/>
    </a:ln>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858595800524934"/>
          <c:y val="5.1400554097404488E-2"/>
          <c:w val="0.58994294747247511"/>
          <c:h val="0.8326195683872849"/>
        </c:manualLayout>
      </c:layout>
      <c:areaChart>
        <c:grouping val="stacked"/>
        <c:varyColors val="0"/>
        <c:ser>
          <c:idx val="3"/>
          <c:order val="0"/>
          <c:tx>
            <c:strRef>
              <c:f>'7a  Discrete Filters+FilterBank'!$C$79</c:f>
              <c:strCache>
                <c:ptCount val="1"/>
                <c:pt idx="0">
                  <c:v>Quadplexers</c:v>
                </c:pt>
              </c:strCache>
            </c:strRef>
          </c:tx>
          <c:spPr>
            <a:solidFill>
              <a:schemeClr val="bg2">
                <a:lumMod val="50000"/>
              </a:schemeClr>
            </a:solidFill>
          </c:spPr>
          <c:cat>
            <c:numRef>
              <c:f>'7a  Discrete Filters+FilterBank'!$L$48:$R$48</c:f>
              <c:numCache>
                <c:formatCode>General</c:formatCode>
                <c:ptCount val="7"/>
                <c:pt idx="0">
                  <c:v>2018</c:v>
                </c:pt>
                <c:pt idx="1">
                  <c:v>2019</c:v>
                </c:pt>
                <c:pt idx="2">
                  <c:v>2020</c:v>
                </c:pt>
                <c:pt idx="3">
                  <c:v>2021</c:v>
                </c:pt>
                <c:pt idx="4">
                  <c:v>2022</c:v>
                </c:pt>
                <c:pt idx="5">
                  <c:v>2023</c:v>
                </c:pt>
                <c:pt idx="6">
                  <c:v>2024</c:v>
                </c:pt>
              </c:numCache>
            </c:numRef>
          </c:cat>
          <c:val>
            <c:numRef>
              <c:f>'7a  Discrete Filters+FilterBank'!$L$79:$R$79</c:f>
              <c:numCache>
                <c:formatCode>"$"#,##0,,\ "M"</c:formatCode>
                <c:ptCount val="7"/>
                <c:pt idx="0">
                  <c:v>350000000</c:v>
                </c:pt>
                <c:pt idx="1">
                  <c:v>402499999.99999994</c:v>
                </c:pt>
                <c:pt idx="2">
                  <c:v>462874999.99999988</c:v>
                </c:pt>
                <c:pt idx="3">
                  <c:v>532306249.99999982</c:v>
                </c:pt>
                <c:pt idx="4">
                  <c:v>612152187.49999976</c:v>
                </c:pt>
                <c:pt idx="5">
                  <c:v>703975015.62499964</c:v>
                </c:pt>
                <c:pt idx="6">
                  <c:v>809571267.96874952</c:v>
                </c:pt>
              </c:numCache>
            </c:numRef>
          </c:val>
          <c:extLst>
            <c:ext xmlns:c16="http://schemas.microsoft.com/office/drawing/2014/chart" uri="{C3380CC4-5D6E-409C-BE32-E72D297353CC}">
              <c16:uniqueId val="{00000000-3A2A-4994-A762-8E152EAA998C}"/>
            </c:ext>
          </c:extLst>
        </c:ser>
        <c:ser>
          <c:idx val="0"/>
          <c:order val="1"/>
          <c:tx>
            <c:strRef>
              <c:f>'7a  Discrete Filters+FilterBank'!$C$80</c:f>
              <c:strCache>
                <c:ptCount val="1"/>
                <c:pt idx="0">
                  <c:v>Hexaplexers</c:v>
                </c:pt>
              </c:strCache>
            </c:strRef>
          </c:tx>
          <c:spPr>
            <a:solidFill>
              <a:schemeClr val="bg1">
                <a:lumMod val="75000"/>
              </a:schemeClr>
            </a:solidFill>
            <a:ln w="25400">
              <a:noFill/>
            </a:ln>
          </c:spPr>
          <c:cat>
            <c:numRef>
              <c:f>'7a  Discrete Filters+FilterBank'!$L$48:$R$48</c:f>
              <c:numCache>
                <c:formatCode>General</c:formatCode>
                <c:ptCount val="7"/>
                <c:pt idx="0">
                  <c:v>2018</c:v>
                </c:pt>
                <c:pt idx="1">
                  <c:v>2019</c:v>
                </c:pt>
                <c:pt idx="2">
                  <c:v>2020</c:v>
                </c:pt>
                <c:pt idx="3">
                  <c:v>2021</c:v>
                </c:pt>
                <c:pt idx="4">
                  <c:v>2022</c:v>
                </c:pt>
                <c:pt idx="5">
                  <c:v>2023</c:v>
                </c:pt>
                <c:pt idx="6">
                  <c:v>2024</c:v>
                </c:pt>
              </c:numCache>
            </c:numRef>
          </c:cat>
          <c:val>
            <c:numRef>
              <c:f>'7a  Discrete Filters+FilterBank'!$L$80:$R$80</c:f>
              <c:numCache>
                <c:formatCode>"$"#,##0,,\ "M"</c:formatCode>
                <c:ptCount val="7"/>
                <c:pt idx="0">
                  <c:v>112500000</c:v>
                </c:pt>
                <c:pt idx="1">
                  <c:v>129374999.99999999</c:v>
                </c:pt>
                <c:pt idx="2">
                  <c:v>148781249.99999997</c:v>
                </c:pt>
                <c:pt idx="3">
                  <c:v>171098437.49999994</c:v>
                </c:pt>
                <c:pt idx="4">
                  <c:v>196763203.12499991</c:v>
                </c:pt>
                <c:pt idx="5">
                  <c:v>226277683.59374988</c:v>
                </c:pt>
                <c:pt idx="6">
                  <c:v>260219336.13281235</c:v>
                </c:pt>
              </c:numCache>
            </c:numRef>
          </c:val>
          <c:extLst>
            <c:ext xmlns:c16="http://schemas.microsoft.com/office/drawing/2014/chart" uri="{C3380CC4-5D6E-409C-BE32-E72D297353CC}">
              <c16:uniqueId val="{00000001-3A2A-4994-A762-8E152EAA998C}"/>
            </c:ext>
          </c:extLst>
        </c:ser>
        <c:ser>
          <c:idx val="1"/>
          <c:order val="2"/>
          <c:tx>
            <c:strRef>
              <c:f>'7a  Discrete Filters+FilterBank'!$C$81</c:f>
              <c:strCache>
                <c:ptCount val="1"/>
                <c:pt idx="0">
                  <c:v>Other Multiplexers</c:v>
                </c:pt>
              </c:strCache>
            </c:strRef>
          </c:tx>
          <c:spPr>
            <a:ln w="25400">
              <a:noFill/>
            </a:ln>
          </c:spPr>
          <c:cat>
            <c:numRef>
              <c:f>'7a  Discrete Filters+FilterBank'!$L$48:$R$48</c:f>
              <c:numCache>
                <c:formatCode>General</c:formatCode>
                <c:ptCount val="7"/>
                <c:pt idx="0">
                  <c:v>2018</c:v>
                </c:pt>
                <c:pt idx="1">
                  <c:v>2019</c:v>
                </c:pt>
                <c:pt idx="2">
                  <c:v>2020</c:v>
                </c:pt>
                <c:pt idx="3">
                  <c:v>2021</c:v>
                </c:pt>
                <c:pt idx="4">
                  <c:v>2022</c:v>
                </c:pt>
                <c:pt idx="5">
                  <c:v>2023</c:v>
                </c:pt>
                <c:pt idx="6">
                  <c:v>2024</c:v>
                </c:pt>
              </c:numCache>
            </c:numRef>
          </c:cat>
          <c:val>
            <c:numRef>
              <c:f>'7a  Discrete Filters+FilterBank'!$L$81:$R$81</c:f>
              <c:numCache>
                <c:formatCode>"$"#,##0,,\ "M"</c:formatCode>
                <c:ptCount val="7"/>
                <c:pt idx="0">
                  <c:v>160000000</c:v>
                </c:pt>
                <c:pt idx="1">
                  <c:v>184000000</c:v>
                </c:pt>
                <c:pt idx="2">
                  <c:v>211599999.99999997</c:v>
                </c:pt>
                <c:pt idx="3">
                  <c:v>243339999.99999994</c:v>
                </c:pt>
                <c:pt idx="4">
                  <c:v>279840999.99999988</c:v>
                </c:pt>
                <c:pt idx="5">
                  <c:v>321817149.99999982</c:v>
                </c:pt>
                <c:pt idx="6">
                  <c:v>370089722.49999976</c:v>
                </c:pt>
              </c:numCache>
            </c:numRef>
          </c:val>
          <c:extLst>
            <c:ext xmlns:c16="http://schemas.microsoft.com/office/drawing/2014/chart" uri="{C3380CC4-5D6E-409C-BE32-E72D297353CC}">
              <c16:uniqueId val="{00000002-3A2A-4994-A762-8E152EAA998C}"/>
            </c:ext>
          </c:extLst>
        </c:ser>
        <c:dLbls>
          <c:showLegendKey val="0"/>
          <c:showVal val="0"/>
          <c:showCatName val="0"/>
          <c:showSerName val="0"/>
          <c:showPercent val="0"/>
          <c:showBubbleSize val="0"/>
        </c:dLbls>
        <c:axId val="467890608"/>
        <c:axId val="467891000"/>
      </c:areaChart>
      <c:catAx>
        <c:axId val="467890608"/>
        <c:scaling>
          <c:orientation val="minMax"/>
        </c:scaling>
        <c:delete val="0"/>
        <c:axPos val="b"/>
        <c:numFmt formatCode="General" sourceLinked="1"/>
        <c:majorTickMark val="out"/>
        <c:minorTickMark val="none"/>
        <c:tickLblPos val="nextTo"/>
        <c:crossAx val="467891000"/>
        <c:crosses val="autoZero"/>
        <c:auto val="1"/>
        <c:lblAlgn val="ctr"/>
        <c:lblOffset val="100"/>
        <c:noMultiLvlLbl val="0"/>
      </c:catAx>
      <c:valAx>
        <c:axId val="467891000"/>
        <c:scaling>
          <c:orientation val="minMax"/>
        </c:scaling>
        <c:delete val="0"/>
        <c:axPos val="l"/>
        <c:majorGridlines/>
        <c:title>
          <c:tx>
            <c:rich>
              <a:bodyPr rot="-5400000" vert="horz"/>
              <a:lstStyle/>
              <a:p>
                <a:pPr>
                  <a:defRPr/>
                </a:pPr>
                <a:r>
                  <a:rPr lang="en-US"/>
                  <a:t>Discrete Multiplexer </a:t>
                </a:r>
                <a:r>
                  <a:rPr lang="en-US" baseline="0"/>
                  <a:t>Filter </a:t>
                </a:r>
                <a:r>
                  <a:rPr lang="en-US"/>
                  <a:t>Revenue</a:t>
                </a:r>
              </a:p>
            </c:rich>
          </c:tx>
          <c:layout>
            <c:manualLayout>
              <c:xMode val="edge"/>
              <c:yMode val="edge"/>
              <c:x val="1.2061560486757338E-2"/>
              <c:y val="0.15422228663134899"/>
            </c:manualLayout>
          </c:layout>
          <c:overlay val="0"/>
        </c:title>
        <c:numFmt formatCode="&quot;$&quot;#,##0,,\ &quot;M&quot;" sourceLinked="0"/>
        <c:majorTickMark val="out"/>
        <c:minorTickMark val="none"/>
        <c:tickLblPos val="nextTo"/>
        <c:crossAx val="467890608"/>
        <c:crosses val="autoZero"/>
        <c:crossBetween val="midCat"/>
      </c:valAx>
    </c:plotArea>
    <c:legend>
      <c:legendPos val="r"/>
      <c:layout>
        <c:manualLayout>
          <c:xMode val="edge"/>
          <c:yMode val="edge"/>
          <c:x val="0.79156611105430008"/>
          <c:y val="0.23470641174005649"/>
          <c:w val="0.20843388894569997"/>
          <c:h val="0.35832580654266283"/>
        </c:manualLayout>
      </c:layout>
      <c:overlay val="0"/>
    </c:legend>
    <c:plotVisOnly val="1"/>
    <c:dispBlanksAs val="gap"/>
    <c:showDLblsOverMax val="0"/>
  </c:chart>
  <c:spPr>
    <a:ln>
      <a:noFill/>
    </a:ln>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barChart>
        <c:barDir val="col"/>
        <c:grouping val="stacked"/>
        <c:varyColors val="0"/>
        <c:ser>
          <c:idx val="2"/>
          <c:order val="4"/>
          <c:tx>
            <c:strRef>
              <c:f>'8a  Switch'!$B$23</c:f>
              <c:strCache>
                <c:ptCount val="1"/>
                <c:pt idx="0">
                  <c:v>TD-LTE</c:v>
                </c:pt>
              </c:strCache>
            </c:strRef>
          </c:tx>
          <c:spPr>
            <a:solidFill>
              <a:schemeClr val="tx2">
                <a:lumMod val="20000"/>
                <a:lumOff val="80000"/>
              </a:schemeClr>
            </a:solidFill>
            <a:ln>
              <a:noFill/>
            </a:ln>
            <a:effectLst/>
          </c:spPr>
          <c:invertIfNegative val="0"/>
          <c:cat>
            <c:numRef>
              <c:f>'8a  Switch'!$L$8:$R$8</c:f>
              <c:numCache>
                <c:formatCode>General</c:formatCode>
                <c:ptCount val="7"/>
                <c:pt idx="0">
                  <c:v>2018</c:v>
                </c:pt>
                <c:pt idx="1">
                  <c:v>2019</c:v>
                </c:pt>
                <c:pt idx="2">
                  <c:v>2020</c:v>
                </c:pt>
                <c:pt idx="3">
                  <c:v>2021</c:v>
                </c:pt>
                <c:pt idx="4">
                  <c:v>2022</c:v>
                </c:pt>
                <c:pt idx="5">
                  <c:v>2023</c:v>
                </c:pt>
                <c:pt idx="6">
                  <c:v>2024</c:v>
                </c:pt>
              </c:numCache>
            </c:numRef>
          </c:cat>
          <c:val>
            <c:numRef>
              <c:f>'8a  Switch'!$L$23:$R$23</c:f>
              <c:numCache>
                <c:formatCode>#,##0,," M"</c:formatCode>
                <c:ptCount val="7"/>
                <c:pt idx="0">
                  <c:v>686000000</c:v>
                </c:pt>
                <c:pt idx="1">
                  <c:v>608580000</c:v>
                </c:pt>
                <c:pt idx="2">
                  <c:v>520000000</c:v>
                </c:pt>
                <c:pt idx="3">
                  <c:v>450000000</c:v>
                </c:pt>
                <c:pt idx="4">
                  <c:v>388800000</c:v>
                </c:pt>
                <c:pt idx="5">
                  <c:v>335340000</c:v>
                </c:pt>
                <c:pt idx="6">
                  <c:v>288684000</c:v>
                </c:pt>
              </c:numCache>
            </c:numRef>
          </c:val>
          <c:extLst>
            <c:ext xmlns:c16="http://schemas.microsoft.com/office/drawing/2014/chart" uri="{C3380CC4-5D6E-409C-BE32-E72D297353CC}">
              <c16:uniqueId val="{00000004-5FF8-44CE-AD74-52ED07F47A28}"/>
            </c:ext>
          </c:extLst>
        </c:ser>
        <c:ser>
          <c:idx val="3"/>
          <c:order val="5"/>
          <c:tx>
            <c:strRef>
              <c:f>'8a  Switch'!$B$24</c:f>
              <c:strCache>
                <c:ptCount val="1"/>
                <c:pt idx="0">
                  <c:v>LTE-FDD</c:v>
                </c:pt>
              </c:strCache>
            </c:strRef>
          </c:tx>
          <c:spPr>
            <a:solidFill>
              <a:schemeClr val="tx2"/>
            </a:solidFill>
            <a:ln>
              <a:noFill/>
            </a:ln>
            <a:effectLst/>
          </c:spPr>
          <c:invertIfNegative val="0"/>
          <c:cat>
            <c:numRef>
              <c:f>'8a  Switch'!$L$8:$R$8</c:f>
              <c:numCache>
                <c:formatCode>General</c:formatCode>
                <c:ptCount val="7"/>
                <c:pt idx="0">
                  <c:v>2018</c:v>
                </c:pt>
                <c:pt idx="1">
                  <c:v>2019</c:v>
                </c:pt>
                <c:pt idx="2">
                  <c:v>2020</c:v>
                </c:pt>
                <c:pt idx="3">
                  <c:v>2021</c:v>
                </c:pt>
                <c:pt idx="4">
                  <c:v>2022</c:v>
                </c:pt>
                <c:pt idx="5">
                  <c:v>2023</c:v>
                </c:pt>
                <c:pt idx="6">
                  <c:v>2024</c:v>
                </c:pt>
              </c:numCache>
            </c:numRef>
          </c:cat>
          <c:val>
            <c:numRef>
              <c:f>'8a  Switch'!$L$24:$R$24</c:f>
              <c:numCache>
                <c:formatCode>#,##0,," M"</c:formatCode>
                <c:ptCount val="7"/>
                <c:pt idx="0">
                  <c:v>1085000000</c:v>
                </c:pt>
                <c:pt idx="1">
                  <c:v>1129950000</c:v>
                </c:pt>
                <c:pt idx="2">
                  <c:v>1120743000</c:v>
                </c:pt>
                <c:pt idx="3">
                  <c:v>1088413875</c:v>
                </c:pt>
                <c:pt idx="4">
                  <c:v>1044877320</c:v>
                </c:pt>
                <c:pt idx="5">
                  <c:v>981313949.69999993</c:v>
                </c:pt>
                <c:pt idx="6">
                  <c:v>938648125.80000007</c:v>
                </c:pt>
              </c:numCache>
            </c:numRef>
          </c:val>
          <c:extLst>
            <c:ext xmlns:c16="http://schemas.microsoft.com/office/drawing/2014/chart" uri="{C3380CC4-5D6E-409C-BE32-E72D297353CC}">
              <c16:uniqueId val="{00000005-5FF8-44CE-AD74-52ED07F47A28}"/>
            </c:ext>
          </c:extLst>
        </c:ser>
        <c:ser>
          <c:idx val="6"/>
          <c:order val="6"/>
          <c:tx>
            <c:strRef>
              <c:f>'8a  Switch'!$B$25</c:f>
              <c:strCache>
                <c:ptCount val="1"/>
                <c:pt idx="0">
                  <c:v>5G &lt; 6 GHz</c:v>
                </c:pt>
              </c:strCache>
            </c:strRef>
          </c:tx>
          <c:spPr>
            <a:solidFill>
              <a:schemeClr val="accent2">
                <a:lumMod val="60000"/>
                <a:lumOff val="40000"/>
              </a:schemeClr>
            </a:solidFill>
            <a:ln>
              <a:noFill/>
            </a:ln>
            <a:effectLst/>
          </c:spPr>
          <c:invertIfNegative val="0"/>
          <c:cat>
            <c:numRef>
              <c:f>'8a  Switch'!$L$8:$R$8</c:f>
              <c:numCache>
                <c:formatCode>General</c:formatCode>
                <c:ptCount val="7"/>
                <c:pt idx="0">
                  <c:v>2018</c:v>
                </c:pt>
                <c:pt idx="1">
                  <c:v>2019</c:v>
                </c:pt>
                <c:pt idx="2">
                  <c:v>2020</c:v>
                </c:pt>
                <c:pt idx="3">
                  <c:v>2021</c:v>
                </c:pt>
                <c:pt idx="4">
                  <c:v>2022</c:v>
                </c:pt>
                <c:pt idx="5">
                  <c:v>2023</c:v>
                </c:pt>
                <c:pt idx="6">
                  <c:v>2024</c:v>
                </c:pt>
              </c:numCache>
            </c:numRef>
          </c:cat>
          <c:val>
            <c:numRef>
              <c:f>'8a  Switch'!$L$25:$R$25</c:f>
              <c:numCache>
                <c:formatCode>#,##0,," M"</c:formatCode>
                <c:ptCount val="7"/>
                <c:pt idx="0">
                  <c:v>0</c:v>
                </c:pt>
                <c:pt idx="1">
                  <c:v>67200000</c:v>
                </c:pt>
                <c:pt idx="2">
                  <c:v>200000000</c:v>
                </c:pt>
                <c:pt idx="3">
                  <c:v>320000000</c:v>
                </c:pt>
                <c:pt idx="4">
                  <c:v>432000000</c:v>
                </c:pt>
                <c:pt idx="5">
                  <c:v>544000000</c:v>
                </c:pt>
                <c:pt idx="6">
                  <c:v>656000000</c:v>
                </c:pt>
              </c:numCache>
            </c:numRef>
          </c:val>
          <c:extLst>
            <c:ext xmlns:c16="http://schemas.microsoft.com/office/drawing/2014/chart" uri="{C3380CC4-5D6E-409C-BE32-E72D297353CC}">
              <c16:uniqueId val="{00000006-5FF8-44CE-AD74-52ED07F47A28}"/>
            </c:ext>
          </c:extLst>
        </c:ser>
        <c:dLbls>
          <c:showLegendKey val="0"/>
          <c:showVal val="0"/>
          <c:showCatName val="0"/>
          <c:showSerName val="0"/>
          <c:showPercent val="0"/>
          <c:showBubbleSize val="0"/>
        </c:dLbls>
        <c:gapWidth val="150"/>
        <c:overlap val="100"/>
        <c:axId val="467891784"/>
        <c:axId val="467892176"/>
        <c:extLst>
          <c:ext xmlns:c15="http://schemas.microsoft.com/office/drawing/2012/chart" uri="{02D57815-91ED-43cb-92C2-25804820EDAC}">
            <c15:filteredBarSeries>
              <c15:ser>
                <c:idx val="1"/>
                <c:order val="0"/>
                <c:tx>
                  <c:strRef>
                    <c:extLst>
                      <c:ext uri="{02D57815-91ED-43cb-92C2-25804820EDAC}">
                        <c15:formulaRef>
                          <c15:sqref>'8a  Switch'!$B$19</c15:sqref>
                        </c15:formulaRef>
                      </c:ext>
                    </c:extLst>
                    <c:strCache>
                      <c:ptCount val="1"/>
                      <c:pt idx="0">
                        <c:v>GSM/EDGE only</c:v>
                      </c:pt>
                    </c:strCache>
                  </c:strRef>
                </c:tx>
                <c:spPr>
                  <a:solidFill>
                    <a:schemeClr val="accent1">
                      <a:shade val="65000"/>
                    </a:schemeClr>
                  </a:solidFill>
                  <a:ln>
                    <a:noFill/>
                  </a:ln>
                  <a:effectLst/>
                </c:spPr>
                <c:invertIfNegative val="0"/>
                <c:cat>
                  <c:numRef>
                    <c:extLst>
                      <c:ext uri="{02D57815-91ED-43cb-92C2-25804820EDAC}">
                        <c15:formulaRef>
                          <c15:sqref>'8a  Switch'!$L$8:$R$8</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uri="{02D57815-91ED-43cb-92C2-25804820EDAC}">
                        <c15:formulaRef>
                          <c15:sqref>'8a  Switch'!$L$19:$R$19</c15:sqref>
                        </c15:formulaRef>
                      </c:ext>
                    </c:extLst>
                    <c:numCache>
                      <c:formatCode>#,##0,," M"</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5FF8-44CE-AD74-52ED07F47A28}"/>
                  </c:ext>
                </c:extLst>
              </c15:ser>
            </c15:filteredBarSeries>
            <c15:filteredBarSeries>
              <c15:ser>
                <c:idx val="4"/>
                <c:order val="1"/>
                <c:tx>
                  <c:strRef>
                    <c:extLst xmlns:c15="http://schemas.microsoft.com/office/drawing/2012/chart">
                      <c:ext xmlns:c15="http://schemas.microsoft.com/office/drawing/2012/chart" uri="{02D57815-91ED-43cb-92C2-25804820EDAC}">
                        <c15:formulaRef>
                          <c15:sqref>'8a  Switch'!$B$20</c15:sqref>
                        </c15:formulaRef>
                      </c:ext>
                    </c:extLst>
                    <c:strCache>
                      <c:ptCount val="1"/>
                      <c:pt idx="0">
                        <c:v>CDMA/EVDO only</c:v>
                      </c:pt>
                    </c:strCache>
                  </c:strRef>
                </c:tx>
                <c:spPr>
                  <a:solidFill>
                    <a:schemeClr val="tx1"/>
                  </a:solidFill>
                  <a:ln>
                    <a:noFill/>
                  </a:ln>
                  <a:effectLst/>
                </c:spPr>
                <c:invertIfNegative val="0"/>
                <c:cat>
                  <c:numRef>
                    <c:extLst xmlns:c15="http://schemas.microsoft.com/office/drawing/2012/chart">
                      <c:ext xmlns:c15="http://schemas.microsoft.com/office/drawing/2012/chart" uri="{02D57815-91ED-43cb-92C2-25804820EDAC}">
                        <c15:formulaRef>
                          <c15:sqref>'8a  Switch'!$L$8:$R$8</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xmlns:c15="http://schemas.microsoft.com/office/drawing/2012/chart">
                      <c:ext xmlns:c15="http://schemas.microsoft.com/office/drawing/2012/chart" uri="{02D57815-91ED-43cb-92C2-25804820EDAC}">
                        <c15:formulaRef>
                          <c15:sqref>'8a  Switch'!$L$20:$R$20</c15:sqref>
                        </c15:formulaRef>
                      </c:ext>
                    </c:extLst>
                    <c:numCache>
                      <c:formatCode>#,##0,," M"</c:formatCode>
                      <c:ptCount val="7"/>
                      <c:pt idx="0">
                        <c:v>1000000</c:v>
                      </c:pt>
                      <c:pt idx="1">
                        <c:v>0</c:v>
                      </c:pt>
                      <c:pt idx="2">
                        <c:v>0</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1-5FF8-44CE-AD74-52ED07F47A28}"/>
                  </c:ext>
                </c:extLst>
              </c15:ser>
            </c15:filteredBarSeries>
            <c15:filteredBarSeries>
              <c15:ser>
                <c:idx val="5"/>
                <c:order val="2"/>
                <c:tx>
                  <c:strRef>
                    <c:extLst xmlns:c15="http://schemas.microsoft.com/office/drawing/2012/chart">
                      <c:ext xmlns:c15="http://schemas.microsoft.com/office/drawing/2012/chart" uri="{02D57815-91ED-43cb-92C2-25804820EDAC}">
                        <c15:formulaRef>
                          <c15:sqref>'8a  Switch'!$B$21</c15:sqref>
                        </c15:formulaRef>
                      </c:ext>
                    </c:extLst>
                    <c:strCache>
                      <c:ptCount val="1"/>
                      <c:pt idx="0">
                        <c:v>WCDMA/HSPA</c:v>
                      </c:pt>
                    </c:strCache>
                  </c:strRef>
                </c:tx>
                <c:spPr>
                  <a:solidFill>
                    <a:schemeClr val="bg1">
                      <a:lumMod val="65000"/>
                    </a:schemeClr>
                  </a:solidFill>
                  <a:ln>
                    <a:noFill/>
                  </a:ln>
                  <a:effectLst/>
                </c:spPr>
                <c:invertIfNegative val="0"/>
                <c:cat>
                  <c:numRef>
                    <c:extLst xmlns:c15="http://schemas.microsoft.com/office/drawing/2012/chart">
                      <c:ext xmlns:c15="http://schemas.microsoft.com/office/drawing/2012/chart" uri="{02D57815-91ED-43cb-92C2-25804820EDAC}">
                        <c15:formulaRef>
                          <c15:sqref>'8a  Switch'!$L$8:$R$8</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xmlns:c15="http://schemas.microsoft.com/office/drawing/2012/chart">
                      <c:ext xmlns:c15="http://schemas.microsoft.com/office/drawing/2012/chart" uri="{02D57815-91ED-43cb-92C2-25804820EDAC}">
                        <c15:formulaRef>
                          <c15:sqref>'8a  Switch'!$L$21:$R$21</c15:sqref>
                        </c15:formulaRef>
                      </c:ext>
                    </c:extLst>
                    <c:numCache>
                      <c:formatCode>#,##0,," M"</c:formatCode>
                      <c:ptCount val="7"/>
                      <c:pt idx="0">
                        <c:v>0</c:v>
                      </c:pt>
                      <c:pt idx="1">
                        <c:v>0</c:v>
                      </c:pt>
                      <c:pt idx="2">
                        <c:v>0</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2-5FF8-44CE-AD74-52ED07F47A28}"/>
                  </c:ext>
                </c:extLst>
              </c15:ser>
            </c15:filteredBarSeries>
            <c15:filteredBarSeries>
              <c15:ser>
                <c:idx val="0"/>
                <c:order val="3"/>
                <c:tx>
                  <c:strRef>
                    <c:extLst xmlns:c15="http://schemas.microsoft.com/office/drawing/2012/chart">
                      <c:ext xmlns:c15="http://schemas.microsoft.com/office/drawing/2012/chart" uri="{02D57815-91ED-43cb-92C2-25804820EDAC}">
                        <c15:formulaRef>
                          <c15:sqref>'8a  Switch'!$B$22</c15:sqref>
                        </c15:formulaRef>
                      </c:ext>
                    </c:extLst>
                    <c:strCache>
                      <c:ptCount val="1"/>
                      <c:pt idx="0">
                        <c:v>TD-SCDMA</c:v>
                      </c:pt>
                    </c:strCache>
                  </c:strRef>
                </c:tx>
                <c:spPr>
                  <a:solidFill>
                    <a:srgbClr val="00B0F0"/>
                  </a:solidFill>
                  <a:ln>
                    <a:noFill/>
                  </a:ln>
                  <a:effectLst/>
                </c:spPr>
                <c:invertIfNegative val="0"/>
                <c:cat>
                  <c:numRef>
                    <c:extLst xmlns:c15="http://schemas.microsoft.com/office/drawing/2012/chart">
                      <c:ext xmlns:c15="http://schemas.microsoft.com/office/drawing/2012/chart" uri="{02D57815-91ED-43cb-92C2-25804820EDAC}">
                        <c15:formulaRef>
                          <c15:sqref>'8a  Switch'!$L$8:$R$8</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xmlns:c15="http://schemas.microsoft.com/office/drawing/2012/chart">
                      <c:ext xmlns:c15="http://schemas.microsoft.com/office/drawing/2012/chart" uri="{02D57815-91ED-43cb-92C2-25804820EDAC}">
                        <c15:formulaRef>
                          <c15:sqref>'8a  Switch'!$L$22:$R$22</c15:sqref>
                        </c15:formulaRef>
                      </c:ext>
                    </c:extLst>
                    <c:numCache>
                      <c:formatCode>#,##0,," M"</c:formatCode>
                      <c:ptCount val="7"/>
                      <c:pt idx="0">
                        <c:v>0</c:v>
                      </c:pt>
                      <c:pt idx="1">
                        <c:v>0</c:v>
                      </c:pt>
                      <c:pt idx="2">
                        <c:v>0</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3-5FF8-44CE-AD74-52ED07F47A28}"/>
                  </c:ext>
                </c:extLst>
              </c15:ser>
            </c15:filteredBarSeries>
          </c:ext>
        </c:extLst>
      </c:barChart>
      <c:catAx>
        <c:axId val="467891784"/>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crossAx val="467892176"/>
        <c:crosses val="autoZero"/>
        <c:auto val="1"/>
        <c:lblAlgn val="ctr"/>
        <c:lblOffset val="100"/>
        <c:noMultiLvlLbl val="0"/>
      </c:catAx>
      <c:valAx>
        <c:axId val="467892176"/>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100" b="1" i="0" u="none" strike="noStrike" kern="1200" baseline="0">
                    <a:solidFill>
                      <a:schemeClr val="tx1"/>
                    </a:solidFill>
                    <a:latin typeface="Candara" pitchFamily="34" charset="0"/>
                    <a:ea typeface="+mn-ea"/>
                    <a:cs typeface="+mn-cs"/>
                  </a:defRPr>
                </a:pPr>
                <a:r>
                  <a:rPr lang="en-US"/>
                  <a:t>Discrete SPMT Switch Shipments </a:t>
                </a:r>
              </a:p>
              <a:p>
                <a:pPr>
                  <a:defRPr/>
                </a:pPr>
                <a:endParaRPr lang="en-US"/>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solidFill>
                  <a:latin typeface="Candara" pitchFamily="34" charset="0"/>
                  <a:ea typeface="+mn-ea"/>
                  <a:cs typeface="+mn-cs"/>
                </a:defRPr>
              </a:pPr>
              <a:endParaRPr lang="en-US"/>
            </a:p>
          </c:txPr>
        </c:title>
        <c:numFmt formatCode="#,##0,,\ &quot;M&quot;"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crossAx val="467891784"/>
        <c:crosses val="autoZero"/>
        <c:crossBetween val="between"/>
      </c:valAx>
      <c:spPr>
        <a:solidFill>
          <a:schemeClr val="bg1"/>
        </a:solidFill>
        <a:ln>
          <a:noFill/>
        </a:ln>
        <a:effectLst/>
      </c:spPr>
    </c:plotArea>
    <c:legend>
      <c:legendPos val="r"/>
      <c:layout>
        <c:manualLayout>
          <c:xMode val="edge"/>
          <c:yMode val="edge"/>
          <c:x val="0.77083667591518612"/>
          <c:y val="0.18537724762016686"/>
          <c:w val="0.21402164119491554"/>
          <c:h val="0.5284416472588813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'8a  Switch'!$B$29</c:f>
              <c:strCache>
                <c:ptCount val="1"/>
                <c:pt idx="0">
                  <c:v>Discrete Switch ASP</c:v>
                </c:pt>
              </c:strCache>
            </c:strRef>
          </c:tx>
          <c:spPr>
            <a:ln>
              <a:solidFill>
                <a:schemeClr val="tx1"/>
              </a:solidFill>
            </a:ln>
          </c:spPr>
          <c:marker>
            <c:symbol val="none"/>
          </c:marker>
          <c:cat>
            <c:numRef>
              <c:f>'8a  Switch'!$L$8:$R$8</c:f>
              <c:numCache>
                <c:formatCode>General</c:formatCode>
                <c:ptCount val="7"/>
                <c:pt idx="0">
                  <c:v>2018</c:v>
                </c:pt>
                <c:pt idx="1">
                  <c:v>2019</c:v>
                </c:pt>
                <c:pt idx="2">
                  <c:v>2020</c:v>
                </c:pt>
                <c:pt idx="3">
                  <c:v>2021</c:v>
                </c:pt>
                <c:pt idx="4">
                  <c:v>2022</c:v>
                </c:pt>
                <c:pt idx="5">
                  <c:v>2023</c:v>
                </c:pt>
                <c:pt idx="6">
                  <c:v>2024</c:v>
                </c:pt>
              </c:numCache>
            </c:numRef>
          </c:cat>
          <c:val>
            <c:numRef>
              <c:f>'8a  Switch'!$L$29:$R$29</c:f>
              <c:numCache>
                <c:formatCode>_("$"* #,##0.00_);_("$"* \(#,##0.00\);_("$"* "-"??_);_(@_)</c:formatCode>
                <c:ptCount val="7"/>
                <c:pt idx="0">
                  <c:v>0.17989791576300004</c:v>
                </c:pt>
                <c:pt idx="1">
                  <c:v>0.16190812418670003</c:v>
                </c:pt>
                <c:pt idx="2">
                  <c:v>0.14571731176803004</c:v>
                </c:pt>
                <c:pt idx="3">
                  <c:v>0.13551709994426794</c:v>
                </c:pt>
                <c:pt idx="4">
                  <c:v>0.12603090294816918</c:v>
                </c:pt>
                <c:pt idx="5">
                  <c:v>0.11720873974179735</c:v>
                </c:pt>
                <c:pt idx="6">
                  <c:v>0.10900412795987155</c:v>
                </c:pt>
              </c:numCache>
            </c:numRef>
          </c:val>
          <c:smooth val="0"/>
          <c:extLst>
            <c:ext xmlns:c16="http://schemas.microsoft.com/office/drawing/2014/chart" uri="{C3380CC4-5D6E-409C-BE32-E72D297353CC}">
              <c16:uniqueId val="{00000000-982D-412C-9BFB-47F745554808}"/>
            </c:ext>
          </c:extLst>
        </c:ser>
        <c:dLbls>
          <c:showLegendKey val="0"/>
          <c:showVal val="0"/>
          <c:showCatName val="0"/>
          <c:showSerName val="0"/>
          <c:showPercent val="0"/>
          <c:showBubbleSize val="0"/>
        </c:dLbls>
        <c:smooth val="0"/>
        <c:axId val="467892960"/>
        <c:axId val="467893352"/>
      </c:lineChart>
      <c:catAx>
        <c:axId val="467892960"/>
        <c:scaling>
          <c:orientation val="minMax"/>
        </c:scaling>
        <c:delete val="0"/>
        <c:axPos val="b"/>
        <c:numFmt formatCode="General" sourceLinked="1"/>
        <c:majorTickMark val="out"/>
        <c:minorTickMark val="none"/>
        <c:tickLblPos val="nextTo"/>
        <c:crossAx val="467893352"/>
        <c:crosses val="autoZero"/>
        <c:auto val="1"/>
        <c:lblAlgn val="ctr"/>
        <c:lblOffset val="100"/>
        <c:noMultiLvlLbl val="0"/>
      </c:catAx>
      <c:valAx>
        <c:axId val="467893352"/>
        <c:scaling>
          <c:orientation val="minMax"/>
        </c:scaling>
        <c:delete val="0"/>
        <c:axPos val="l"/>
        <c:majorGridlines/>
        <c:title>
          <c:tx>
            <c:rich>
              <a:bodyPr rot="-5400000" vert="horz"/>
              <a:lstStyle/>
              <a:p>
                <a:pPr>
                  <a:defRPr/>
                </a:pPr>
                <a:r>
                  <a:rPr lang="en-US"/>
                  <a:t>Discrete SPMT Switch ASP</a:t>
                </a:r>
              </a:p>
            </c:rich>
          </c:tx>
          <c:overlay val="0"/>
        </c:title>
        <c:numFmt formatCode="_(&quot;$&quot;* #,##0.00_);_(&quot;$&quot;* \(#,##0.00\);_(&quot;$&quot;* &quot;-&quot;??_);_(@_)" sourceLinked="1"/>
        <c:majorTickMark val="out"/>
        <c:minorTickMark val="none"/>
        <c:tickLblPos val="nextTo"/>
        <c:crossAx val="467892960"/>
        <c:crosses val="autoZero"/>
        <c:crossBetween val="between"/>
      </c:valAx>
    </c:plotArea>
    <c:plotVisOnly val="1"/>
    <c:dispBlanksAs val="gap"/>
    <c:showDLblsOverMax val="0"/>
  </c:chart>
  <c:spPr>
    <a:ln>
      <a:noFill/>
    </a:ln>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098621195077888"/>
          <c:y val="5.5518195360715047E-2"/>
          <c:w val="0.54006225074138459"/>
          <c:h val="0.75692629637511533"/>
        </c:manualLayout>
      </c:layout>
      <c:areaChart>
        <c:grouping val="stacked"/>
        <c:varyColors val="0"/>
        <c:ser>
          <c:idx val="0"/>
          <c:order val="0"/>
          <c:tx>
            <c:strRef>
              <c:f>'8a  Switch'!$B$64</c:f>
              <c:strCache>
                <c:ptCount val="1"/>
                <c:pt idx="0">
                  <c:v>Discrete Swich Revenue </c:v>
                </c:pt>
              </c:strCache>
            </c:strRef>
          </c:tx>
          <c:cat>
            <c:numRef>
              <c:f>'8a  Switch'!$L$63:$R$63</c:f>
              <c:numCache>
                <c:formatCode>General</c:formatCode>
                <c:ptCount val="7"/>
                <c:pt idx="0">
                  <c:v>2018</c:v>
                </c:pt>
                <c:pt idx="1">
                  <c:v>2019</c:v>
                </c:pt>
                <c:pt idx="2">
                  <c:v>2020</c:v>
                </c:pt>
                <c:pt idx="3">
                  <c:v>2021</c:v>
                </c:pt>
                <c:pt idx="4">
                  <c:v>2022</c:v>
                </c:pt>
                <c:pt idx="5">
                  <c:v>2023</c:v>
                </c:pt>
                <c:pt idx="6">
                  <c:v>2024</c:v>
                </c:pt>
              </c:numCache>
            </c:numRef>
          </c:cat>
          <c:val>
            <c:numRef>
              <c:f>'8a  Switch'!$L$64:$R$64</c:f>
              <c:numCache>
                <c:formatCode>"$"#,##0,,\ " M"</c:formatCode>
                <c:ptCount val="7"/>
                <c:pt idx="0">
                  <c:v>712399026.77051616</c:v>
                </c:pt>
                <c:pt idx="1">
                  <c:v>762883996.63013077</c:v>
                </c:pt>
                <c:pt idx="2">
                  <c:v>822632880.83192086</c:v>
                </c:pt>
                <c:pt idx="3">
                  <c:v>897271160.48459542</c:v>
                </c:pt>
                <c:pt idx="4">
                  <c:v>965686110.97281885</c:v>
                </c:pt>
                <c:pt idx="5">
                  <c:v>1021200694.4059042</c:v>
                </c:pt>
                <c:pt idx="6">
                  <c:v>1101683288.5617447</c:v>
                </c:pt>
              </c:numCache>
            </c:numRef>
          </c:val>
          <c:extLst>
            <c:ext xmlns:c16="http://schemas.microsoft.com/office/drawing/2014/chart" uri="{C3380CC4-5D6E-409C-BE32-E72D297353CC}">
              <c16:uniqueId val="{00000000-7B84-4B45-BA8C-2954B90FEBBD}"/>
            </c:ext>
          </c:extLst>
        </c:ser>
        <c:ser>
          <c:idx val="1"/>
          <c:order val="1"/>
          <c:tx>
            <c:strRef>
              <c:f>'8a  Switch'!$B$65</c:f>
              <c:strCache>
                <c:ptCount val="1"/>
                <c:pt idx="0">
                  <c:v>Switch content in FEMs</c:v>
                </c:pt>
              </c:strCache>
            </c:strRef>
          </c:tx>
          <c:spPr>
            <a:solidFill>
              <a:schemeClr val="accent1">
                <a:lumMod val="40000"/>
                <a:lumOff val="60000"/>
              </a:schemeClr>
            </a:solidFill>
            <a:ln w="25400">
              <a:noFill/>
            </a:ln>
          </c:spPr>
          <c:cat>
            <c:numRef>
              <c:f>'8a  Switch'!$L$63:$R$63</c:f>
              <c:numCache>
                <c:formatCode>General</c:formatCode>
                <c:ptCount val="7"/>
                <c:pt idx="0">
                  <c:v>2018</c:v>
                </c:pt>
                <c:pt idx="1">
                  <c:v>2019</c:v>
                </c:pt>
                <c:pt idx="2">
                  <c:v>2020</c:v>
                </c:pt>
                <c:pt idx="3">
                  <c:v>2021</c:v>
                </c:pt>
                <c:pt idx="4">
                  <c:v>2022</c:v>
                </c:pt>
                <c:pt idx="5">
                  <c:v>2023</c:v>
                </c:pt>
                <c:pt idx="6">
                  <c:v>2024</c:v>
                </c:pt>
              </c:numCache>
            </c:numRef>
          </c:cat>
          <c:val>
            <c:numRef>
              <c:f>'8a  Switch'!$L$65:$R$65</c:f>
              <c:numCache>
                <c:formatCode>"$"#,##0,,\ " M"</c:formatCode>
                <c:ptCount val="7"/>
                <c:pt idx="0">
                  <c:v>1134716987.0305722</c:v>
                </c:pt>
                <c:pt idx="1">
                  <c:v>1061189791.8236563</c:v>
                </c:pt>
                <c:pt idx="2">
                  <c:v>1095122019.6724703</c:v>
                </c:pt>
                <c:pt idx="3">
                  <c:v>1057755609.6029639</c:v>
                </c:pt>
                <c:pt idx="4">
                  <c:v>997160159.08230841</c:v>
                </c:pt>
                <c:pt idx="5">
                  <c:v>917664290.56528234</c:v>
                </c:pt>
                <c:pt idx="6">
                  <c:v>877961577.24329638</c:v>
                </c:pt>
              </c:numCache>
            </c:numRef>
          </c:val>
          <c:extLst>
            <c:ext xmlns:c16="http://schemas.microsoft.com/office/drawing/2014/chart" uri="{C3380CC4-5D6E-409C-BE32-E72D297353CC}">
              <c16:uniqueId val="{00000001-7B84-4B45-BA8C-2954B90FEBBD}"/>
            </c:ext>
          </c:extLst>
        </c:ser>
        <c:dLbls>
          <c:showLegendKey val="0"/>
          <c:showVal val="0"/>
          <c:showCatName val="0"/>
          <c:showSerName val="0"/>
          <c:showPercent val="0"/>
          <c:showBubbleSize val="0"/>
        </c:dLbls>
        <c:axId val="467894136"/>
        <c:axId val="467894528"/>
      </c:areaChart>
      <c:catAx>
        <c:axId val="467894136"/>
        <c:scaling>
          <c:orientation val="minMax"/>
        </c:scaling>
        <c:delete val="0"/>
        <c:axPos val="b"/>
        <c:numFmt formatCode="General" sourceLinked="1"/>
        <c:majorTickMark val="out"/>
        <c:minorTickMark val="none"/>
        <c:tickLblPos val="nextTo"/>
        <c:crossAx val="467894528"/>
        <c:crosses val="autoZero"/>
        <c:auto val="1"/>
        <c:lblAlgn val="ctr"/>
        <c:lblOffset val="100"/>
        <c:noMultiLvlLbl val="0"/>
      </c:catAx>
      <c:valAx>
        <c:axId val="467894528"/>
        <c:scaling>
          <c:orientation val="minMax"/>
          <c:min val="0"/>
        </c:scaling>
        <c:delete val="0"/>
        <c:axPos val="l"/>
        <c:majorGridlines/>
        <c:title>
          <c:tx>
            <c:rich>
              <a:bodyPr rot="-5400000" vert="horz"/>
              <a:lstStyle/>
              <a:p>
                <a:pPr>
                  <a:defRPr/>
                </a:pPr>
                <a:r>
                  <a:rPr lang="en-US"/>
                  <a:t>Discrete Switch Revenue </a:t>
                </a:r>
              </a:p>
            </c:rich>
          </c:tx>
          <c:overlay val="0"/>
        </c:title>
        <c:numFmt formatCode="&quot;$&quot;#,##0,,\ &quot; M&quot;" sourceLinked="0"/>
        <c:majorTickMark val="out"/>
        <c:minorTickMark val="none"/>
        <c:tickLblPos val="nextTo"/>
        <c:crossAx val="467894136"/>
        <c:crosses val="autoZero"/>
        <c:crossBetween val="midCat"/>
      </c:valAx>
    </c:plotArea>
    <c:legend>
      <c:legendPos val="r"/>
      <c:layout>
        <c:manualLayout>
          <c:xMode val="edge"/>
          <c:yMode val="edge"/>
          <c:x val="0.7793145175034939"/>
          <c:y val="0.18014825849471519"/>
          <c:w val="0.20445171626273989"/>
          <c:h val="0.47754132084840745"/>
        </c:manualLayout>
      </c:layout>
      <c:overlay val="0"/>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 l="0.7" r="0.7" t="0.75" header="0.3" footer="0.3"/>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pieChart>
        <c:varyColors val="1"/>
        <c:ser>
          <c:idx val="0"/>
          <c:order val="0"/>
          <c:explosion val="25"/>
          <c:dPt>
            <c:idx val="0"/>
            <c:bubble3D val="0"/>
            <c:spPr>
              <a:solidFill>
                <a:schemeClr val="accent1">
                  <a:shade val="50000"/>
                </a:schemeClr>
              </a:solidFill>
              <a:ln>
                <a:noFill/>
              </a:ln>
              <a:effectLst/>
            </c:spPr>
            <c:extLst>
              <c:ext xmlns:c16="http://schemas.microsoft.com/office/drawing/2014/chart" uri="{C3380CC4-5D6E-409C-BE32-E72D297353CC}">
                <c16:uniqueId val="{00000001-BC0A-4E22-858E-181553CDFDFE}"/>
              </c:ext>
            </c:extLst>
          </c:dPt>
          <c:dPt>
            <c:idx val="1"/>
            <c:bubble3D val="0"/>
            <c:spPr>
              <a:solidFill>
                <a:schemeClr val="tx1">
                  <a:lumMod val="50000"/>
                  <a:lumOff val="50000"/>
                </a:schemeClr>
              </a:solidFill>
              <a:ln>
                <a:noFill/>
              </a:ln>
              <a:effectLst/>
            </c:spPr>
            <c:extLst>
              <c:ext xmlns:c16="http://schemas.microsoft.com/office/drawing/2014/chart" uri="{C3380CC4-5D6E-409C-BE32-E72D297353CC}">
                <c16:uniqueId val="{00000003-BC0A-4E22-858E-181553CDFDFE}"/>
              </c:ext>
            </c:extLst>
          </c:dPt>
          <c:dPt>
            <c:idx val="2"/>
            <c:bubble3D val="0"/>
            <c:spPr>
              <a:solidFill>
                <a:schemeClr val="accent1">
                  <a:shade val="90000"/>
                </a:schemeClr>
              </a:solidFill>
              <a:ln>
                <a:noFill/>
              </a:ln>
              <a:effectLst/>
            </c:spPr>
            <c:extLst>
              <c:ext xmlns:c16="http://schemas.microsoft.com/office/drawing/2014/chart" uri="{C3380CC4-5D6E-409C-BE32-E72D297353CC}">
                <c16:uniqueId val="{00000005-BC0A-4E22-858E-181553CDFDFE}"/>
              </c:ext>
            </c:extLst>
          </c:dPt>
          <c:dPt>
            <c:idx val="3"/>
            <c:bubble3D val="0"/>
            <c:spPr>
              <a:solidFill>
                <a:schemeClr val="tx1"/>
              </a:solidFill>
              <a:ln>
                <a:noFill/>
              </a:ln>
              <a:effectLst/>
            </c:spPr>
            <c:extLst>
              <c:ext xmlns:c16="http://schemas.microsoft.com/office/drawing/2014/chart" uri="{C3380CC4-5D6E-409C-BE32-E72D297353CC}">
                <c16:uniqueId val="{00000007-BC0A-4E22-858E-181553CDFDFE}"/>
              </c:ext>
            </c:extLst>
          </c:dPt>
          <c:dPt>
            <c:idx val="4"/>
            <c:bubble3D val="0"/>
            <c:spPr>
              <a:solidFill>
                <a:schemeClr val="tx2">
                  <a:lumMod val="60000"/>
                  <a:lumOff val="40000"/>
                </a:schemeClr>
              </a:solidFill>
              <a:ln>
                <a:noFill/>
              </a:ln>
              <a:effectLst/>
            </c:spPr>
            <c:extLst>
              <c:ext xmlns:c16="http://schemas.microsoft.com/office/drawing/2014/chart" uri="{C3380CC4-5D6E-409C-BE32-E72D297353CC}">
                <c16:uniqueId val="{00000009-BC0A-4E22-858E-181553CDFDFE}"/>
              </c:ext>
            </c:extLst>
          </c:dPt>
          <c:dPt>
            <c:idx val="5"/>
            <c:bubble3D val="0"/>
            <c:spPr>
              <a:solidFill>
                <a:schemeClr val="accent1">
                  <a:tint val="65000"/>
                </a:schemeClr>
              </a:solidFill>
              <a:ln>
                <a:noFill/>
              </a:ln>
              <a:effectLst/>
            </c:spPr>
            <c:extLst>
              <c:ext xmlns:c16="http://schemas.microsoft.com/office/drawing/2014/chart" uri="{C3380CC4-5D6E-409C-BE32-E72D297353CC}">
                <c16:uniqueId val="{0000000B-BC0A-4E22-858E-181553CDFDFE}"/>
              </c:ext>
            </c:extLst>
          </c:dPt>
          <c:dPt>
            <c:idx val="6"/>
            <c:bubble3D val="0"/>
            <c:spPr>
              <a:solidFill>
                <a:schemeClr val="accent1">
                  <a:tint val="48000"/>
                </a:schemeClr>
              </a:solidFill>
              <a:ln>
                <a:noFill/>
              </a:ln>
              <a:effectLst/>
            </c:spPr>
            <c:extLst>
              <c:ext xmlns:c16="http://schemas.microsoft.com/office/drawing/2014/chart" uri="{C3380CC4-5D6E-409C-BE32-E72D297353CC}">
                <c16:uniqueId val="{0000000D-BC0A-4E22-858E-181553CDFDFE}"/>
              </c:ext>
            </c:extLst>
          </c:dPt>
          <c:dLbls>
            <c:dLbl>
              <c:idx val="0"/>
              <c:layout>
                <c:manualLayout>
                  <c:x val="0.12773485356727465"/>
                  <c:y val="0"/>
                </c:manualLayout>
              </c:layout>
              <c:dLblPos val="bestFit"/>
              <c:showLegendKey val="0"/>
              <c:showVal val="1"/>
              <c:showCatName val="1"/>
              <c:showSerName val="0"/>
              <c:showPercent val="0"/>
              <c:showBubbleSize val="0"/>
              <c:extLst>
                <c:ext xmlns:c15="http://schemas.microsoft.com/office/drawing/2012/chart" uri="{CE6537A1-D6FC-4f65-9D91-7224C49458BB}">
                  <c15:layout>
                    <c:manualLayout>
                      <c:w val="0.23573855143361869"/>
                      <c:h val="0.15455486542443064"/>
                    </c:manualLayout>
                  </c15:layout>
                </c:ext>
                <c:ext xmlns:c16="http://schemas.microsoft.com/office/drawing/2014/chart" uri="{C3380CC4-5D6E-409C-BE32-E72D297353CC}">
                  <c16:uniqueId val="{00000001-BC0A-4E22-858E-181553CDFDFE}"/>
                </c:ext>
              </c:extLst>
            </c:dLbl>
            <c:dLbl>
              <c:idx val="1"/>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solidFill>
                      <a:latin typeface="Candara" pitchFamily="34" charset="0"/>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3-BC0A-4E22-858E-181553CDFDFE}"/>
                </c:ext>
              </c:extLst>
            </c:dLbl>
            <c:dLbl>
              <c:idx val="4"/>
              <c:layout>
                <c:manualLayout>
                  <c:x val="-0.1138888888888889"/>
                  <c:y val="0"/>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C0A-4E22-858E-181553CDFDFE}"/>
                </c:ext>
              </c:extLst>
            </c:dLbl>
            <c:dLbl>
              <c:idx val="5"/>
              <c:layout>
                <c:manualLayout>
                  <c:x val="-4.6201929610001358E-2"/>
                  <c:y val="-1.0351966873706004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C0A-4E22-858E-181553CDFDF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Candara" pitchFamily="34" charset="0"/>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shade val="95000"/>
                      <a:satMod val="105000"/>
                    </a:schemeClr>
                  </a:solidFill>
                  <a:prstDash val="solid"/>
                  <a:round/>
                </a:ln>
                <a:effectLst/>
              </c:spPr>
            </c:leaderLines>
            <c:extLst>
              <c:ext xmlns:c15="http://schemas.microsoft.com/office/drawing/2012/chart" uri="{CE6537A1-D6FC-4f65-9D91-7224C49458BB}"/>
            </c:extLst>
          </c:dLbls>
          <c:cat>
            <c:strRef>
              <c:f>'8a  Switch'!$B$71:$B$77</c:f>
              <c:strCache>
                <c:ptCount val="7"/>
                <c:pt idx="0">
                  <c:v>Infineon</c:v>
                </c:pt>
                <c:pt idx="1">
                  <c:v>Murata</c:v>
                </c:pt>
                <c:pt idx="2">
                  <c:v>Qorvo</c:v>
                </c:pt>
                <c:pt idx="3">
                  <c:v>RF360</c:v>
                </c:pt>
                <c:pt idx="4">
                  <c:v>Skyworks</c:v>
                </c:pt>
                <c:pt idx="5">
                  <c:v>Sony</c:v>
                </c:pt>
                <c:pt idx="6">
                  <c:v>Others</c:v>
                </c:pt>
              </c:strCache>
            </c:strRef>
          </c:cat>
          <c:val>
            <c:numRef>
              <c:f>'8a  Switch'!$K$71:$K$77</c:f>
              <c:numCache>
                <c:formatCode>"$"#,##0,," M"</c:formatCode>
                <c:ptCount val="7"/>
                <c:pt idx="0">
                  <c:v>28495961.070820648</c:v>
                </c:pt>
                <c:pt idx="1">
                  <c:v>142479805.35410324</c:v>
                </c:pt>
                <c:pt idx="2">
                  <c:v>185223746.96033421</c:v>
                </c:pt>
                <c:pt idx="3">
                  <c:v>21371970.803115483</c:v>
                </c:pt>
                <c:pt idx="4">
                  <c:v>163851776.15721872</c:v>
                </c:pt>
                <c:pt idx="5">
                  <c:v>113983844.28328259</c:v>
                </c:pt>
                <c:pt idx="6">
                  <c:v>56991922.141641267</c:v>
                </c:pt>
              </c:numCache>
            </c:numRef>
          </c:val>
          <c:extLst>
            <c:ext xmlns:c16="http://schemas.microsoft.com/office/drawing/2014/chart" uri="{C3380CC4-5D6E-409C-BE32-E72D297353CC}">
              <c16:uniqueId val="{0000000E-BC0A-4E22-858E-181553CDFDFE}"/>
            </c:ext>
          </c:extLst>
        </c:ser>
        <c:dLbls>
          <c:showLegendKey val="0"/>
          <c:showVal val="1"/>
          <c:showCatName val="1"/>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prstDash val="solid"/>
      <a:round/>
    </a:ln>
    <a:effectLst/>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0.24098621195077888"/>
          <c:y val="5.5518195360715047E-2"/>
          <c:w val="0.68974782567699966"/>
          <c:h val="0.75692629637511533"/>
        </c:manualLayout>
      </c:layout>
      <c:areaChart>
        <c:grouping val="stacked"/>
        <c:varyColors val="0"/>
        <c:ser>
          <c:idx val="0"/>
          <c:order val="0"/>
          <c:tx>
            <c:strRef>
              <c:f>'8a  Switch'!$B$59</c:f>
              <c:strCache>
                <c:ptCount val="1"/>
                <c:pt idx="0">
                  <c:v>Transfer Switches</c:v>
                </c:pt>
              </c:strCache>
            </c:strRef>
          </c:tx>
          <c:spPr>
            <a:solidFill>
              <a:schemeClr val="accent1"/>
            </a:solidFill>
            <a:ln>
              <a:noFill/>
            </a:ln>
            <a:effectLst/>
          </c:spPr>
          <c:cat>
            <c:numRef>
              <c:extLst>
                <c:ext xmlns:c15="http://schemas.microsoft.com/office/drawing/2012/chart" uri="{02D57815-91ED-43cb-92C2-25804820EDAC}">
                  <c15:fullRef>
                    <c15:sqref>'8a  Switch'!$L$58:$R$58</c15:sqref>
                  </c15:fullRef>
                </c:ext>
              </c:extLst>
              <c:f>('8a  Switch'!$L$58:$M$58,'8a  Switch'!$O$58:$R$58)</c:f>
              <c:numCache>
                <c:formatCode>General</c:formatCode>
                <c:ptCount val="6"/>
                <c:pt idx="0">
                  <c:v>2018</c:v>
                </c:pt>
                <c:pt idx="1">
                  <c:v>2019</c:v>
                </c:pt>
                <c:pt idx="2">
                  <c:v>2021</c:v>
                </c:pt>
                <c:pt idx="3">
                  <c:v>2022</c:v>
                </c:pt>
                <c:pt idx="4">
                  <c:v>2023</c:v>
                </c:pt>
                <c:pt idx="5">
                  <c:v>2024</c:v>
                </c:pt>
              </c:numCache>
            </c:numRef>
          </c:cat>
          <c:val>
            <c:numRef>
              <c:extLst>
                <c:ext xmlns:c15="http://schemas.microsoft.com/office/drawing/2012/chart" uri="{02D57815-91ED-43cb-92C2-25804820EDAC}">
                  <c15:fullRef>
                    <c15:sqref>'8a  Switch'!$L$60:$R$60</c15:sqref>
                  </c15:fullRef>
                </c:ext>
              </c:extLst>
              <c:f>('8a  Switch'!$L$60:$M$60,'8a  Switch'!$O$60:$R$60)</c:f>
              <c:numCache>
                <c:formatCode>"$"#,##0,,\ " M"</c:formatCode>
                <c:ptCount val="6"/>
                <c:pt idx="0">
                  <c:v>393619920.03848004</c:v>
                </c:pt>
                <c:pt idx="1">
                  <c:v>481401865.48782718</c:v>
                </c:pt>
                <c:pt idx="2">
                  <c:v>688789773.63057184</c:v>
                </c:pt>
                <c:pt idx="3">
                  <c:v>784998463.79690754</c:v>
                </c:pt>
                <c:pt idx="4">
                  <c:v>866877344.28550732</c:v>
                </c:pt>
                <c:pt idx="5">
                  <c:v>967899020.47178042</c:v>
                </c:pt>
              </c:numCache>
            </c:numRef>
          </c:val>
          <c:extLst>
            <c:ext xmlns:c16="http://schemas.microsoft.com/office/drawing/2014/chart" uri="{C3380CC4-5D6E-409C-BE32-E72D297353CC}">
              <c16:uniqueId val="{00000000-B506-4029-9BA3-F4DB0D3E2FD9}"/>
            </c:ext>
          </c:extLst>
        </c:ser>
        <c:dLbls>
          <c:showLegendKey val="0"/>
          <c:showVal val="0"/>
          <c:showCatName val="0"/>
          <c:showSerName val="0"/>
          <c:showPercent val="0"/>
          <c:showBubbleSize val="0"/>
        </c:dLbls>
        <c:axId val="467895704"/>
        <c:axId val="467896096"/>
      </c:areaChart>
      <c:catAx>
        <c:axId val="467895704"/>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467896096"/>
        <c:crosses val="autoZero"/>
        <c:auto val="1"/>
        <c:lblAlgn val="ctr"/>
        <c:lblOffset val="100"/>
        <c:noMultiLvlLbl val="0"/>
      </c:catAx>
      <c:valAx>
        <c:axId val="467896096"/>
        <c:scaling>
          <c:orientation val="minMax"/>
          <c:min val="0"/>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r>
                  <a:rPr lang="en-US"/>
                  <a:t>Transfer Switch Revenue </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endParaRPr lang="en-US"/>
            </a:p>
          </c:txPr>
        </c:title>
        <c:numFmt formatCode="&quot;$&quot;#,##0.0,,\ &quot; M&quot;"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467895704"/>
        <c:crosses val="autoZero"/>
        <c:crossBetween val="midCat"/>
      </c:valAx>
      <c:spPr>
        <a:solidFill>
          <a:schemeClr val="bg1"/>
        </a:solidFill>
        <a:ln>
          <a:noFill/>
        </a:ln>
        <a:effectLst/>
      </c:spPr>
    </c:plotArea>
    <c:plotVisOnly val="1"/>
    <c:dispBlanksAs val="zero"/>
    <c:showDLblsOverMax val="0"/>
  </c:chart>
  <c:spPr>
    <a:solidFill>
      <a:schemeClr val="bg1"/>
    </a:solidFill>
    <a:ln w="9525" cap="flat" cmpd="sng" algn="ctr">
      <a:noFill/>
      <a:prstDash val="solid"/>
      <a:round/>
    </a:ln>
    <a:effectLst/>
  </c:spPr>
  <c:txPr>
    <a:bodyPr/>
    <a:lstStyle/>
    <a:p>
      <a:pPr>
        <a:defRPr sz="1200">
          <a:latin typeface="Candara" pitchFamily="34" charset="0"/>
        </a:defRPr>
      </a:pPr>
      <a:endParaRPr lang="en-US"/>
    </a:p>
  </c:txPr>
  <c:printSettings>
    <c:headerFooter/>
    <c:pageMargins b="0.75" l="0.7" r="0.7" t="0.75" header="0.3" footer="0.3"/>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'8a  Switch'!$B$53</c:f>
              <c:strCache>
                <c:ptCount val="1"/>
                <c:pt idx="0">
                  <c:v>Transfer Switches</c:v>
                </c:pt>
              </c:strCache>
            </c:strRef>
          </c:tx>
          <c:spPr>
            <a:ln>
              <a:solidFill>
                <a:schemeClr val="tx1"/>
              </a:solidFill>
            </a:ln>
          </c:spPr>
          <c:marker>
            <c:symbol val="none"/>
          </c:marker>
          <c:cat>
            <c:numRef>
              <c:f>'8a  Switch'!$L$8:$R$8</c:f>
              <c:numCache>
                <c:formatCode>General</c:formatCode>
                <c:ptCount val="7"/>
                <c:pt idx="0">
                  <c:v>2018</c:v>
                </c:pt>
                <c:pt idx="1">
                  <c:v>2019</c:v>
                </c:pt>
                <c:pt idx="2">
                  <c:v>2020</c:v>
                </c:pt>
                <c:pt idx="3">
                  <c:v>2021</c:v>
                </c:pt>
                <c:pt idx="4">
                  <c:v>2022</c:v>
                </c:pt>
                <c:pt idx="5">
                  <c:v>2023</c:v>
                </c:pt>
                <c:pt idx="6">
                  <c:v>2024</c:v>
                </c:pt>
              </c:numCache>
            </c:numRef>
          </c:cat>
          <c:val>
            <c:numRef>
              <c:f>'8a  Switch'!$L$53:$R$53</c:f>
              <c:numCache>
                <c:formatCode>_("$"* #,##0.00_);_("$"* \(#,##0.00\);_("$"* "-"??_);_(@_)</c:formatCode>
                <c:ptCount val="7"/>
                <c:pt idx="0">
                  <c:v>0.37260000000000004</c:v>
                </c:pt>
                <c:pt idx="1">
                  <c:v>0.44712000000000002</c:v>
                </c:pt>
                <c:pt idx="2">
                  <c:v>0.49183200000000005</c:v>
                </c:pt>
                <c:pt idx="3">
                  <c:v>0.52134192000000013</c:v>
                </c:pt>
                <c:pt idx="4">
                  <c:v>0.52655533920000008</c:v>
                </c:pt>
                <c:pt idx="5">
                  <c:v>0.51602423241600004</c:v>
                </c:pt>
                <c:pt idx="6">
                  <c:v>0.50570374776768001</c:v>
                </c:pt>
              </c:numCache>
            </c:numRef>
          </c:val>
          <c:smooth val="0"/>
          <c:extLst>
            <c:ext xmlns:c16="http://schemas.microsoft.com/office/drawing/2014/chart" uri="{C3380CC4-5D6E-409C-BE32-E72D297353CC}">
              <c16:uniqueId val="{00000000-6A7A-42F7-9E3F-6B49EEE14260}"/>
            </c:ext>
          </c:extLst>
        </c:ser>
        <c:dLbls>
          <c:showLegendKey val="0"/>
          <c:showVal val="0"/>
          <c:showCatName val="0"/>
          <c:showSerName val="0"/>
          <c:showPercent val="0"/>
          <c:showBubbleSize val="0"/>
        </c:dLbls>
        <c:smooth val="0"/>
        <c:axId val="467896880"/>
        <c:axId val="467897272"/>
      </c:lineChart>
      <c:catAx>
        <c:axId val="467896880"/>
        <c:scaling>
          <c:orientation val="minMax"/>
        </c:scaling>
        <c:delete val="0"/>
        <c:axPos val="b"/>
        <c:numFmt formatCode="General" sourceLinked="1"/>
        <c:majorTickMark val="out"/>
        <c:minorTickMark val="none"/>
        <c:tickLblPos val="nextTo"/>
        <c:crossAx val="467897272"/>
        <c:crosses val="autoZero"/>
        <c:auto val="1"/>
        <c:lblAlgn val="ctr"/>
        <c:lblOffset val="100"/>
        <c:noMultiLvlLbl val="0"/>
      </c:catAx>
      <c:valAx>
        <c:axId val="467897272"/>
        <c:scaling>
          <c:orientation val="minMax"/>
        </c:scaling>
        <c:delete val="0"/>
        <c:axPos val="l"/>
        <c:majorGridlines/>
        <c:title>
          <c:tx>
            <c:rich>
              <a:bodyPr rot="-5400000" vert="horz"/>
              <a:lstStyle/>
              <a:p>
                <a:pPr>
                  <a:defRPr/>
                </a:pPr>
                <a:r>
                  <a:rPr lang="en-US"/>
                  <a:t>Transfer Switch ASP</a:t>
                </a:r>
              </a:p>
            </c:rich>
          </c:tx>
          <c:overlay val="0"/>
        </c:title>
        <c:numFmt formatCode="_(&quot;$&quot;* #,##0.00_);_(&quot;$&quot;* \(#,##0.00\);_(&quot;$&quot;* &quot;-&quot;??_);_(@_)" sourceLinked="1"/>
        <c:majorTickMark val="out"/>
        <c:minorTickMark val="none"/>
        <c:tickLblPos val="nextTo"/>
        <c:crossAx val="467896880"/>
        <c:crosses val="autoZero"/>
        <c:crossBetween val="between"/>
      </c:valAx>
    </c:plotArea>
    <c:plotVisOnly val="1"/>
    <c:dispBlanksAs val="gap"/>
    <c:showDLblsOverMax val="0"/>
  </c:chart>
  <c:spPr>
    <a:ln>
      <a:noFill/>
    </a:ln>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1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3.xml><?xml version="1.0" encoding="utf-8"?>
<cs:colorStyle xmlns:cs="http://schemas.microsoft.com/office/drawing/2012/chartStyle" xmlns:a="http://schemas.openxmlformats.org/drawingml/2006/main" meth="withinLinear" id="14">
  <a:schemeClr val="accent1"/>
</cs:colorStyle>
</file>

<file path=xl/charts/colors14.xml><?xml version="1.0" encoding="utf-8"?>
<cs:colorStyle xmlns:cs="http://schemas.microsoft.com/office/drawing/2012/chartStyle" xmlns:a="http://schemas.openxmlformats.org/drawingml/2006/main" meth="withinLinear" id="14">
  <a:schemeClr val="accent1"/>
</cs:colorStyle>
</file>

<file path=xl/charts/colors15.xml><?xml version="1.0" encoding="utf-8"?>
<cs:colorStyle xmlns:cs="http://schemas.microsoft.com/office/drawing/2012/chartStyle" xmlns:a="http://schemas.openxmlformats.org/drawingml/2006/main" meth="withinLinear" id="14">
  <a:schemeClr val="accent1"/>
</cs:colorStyle>
</file>

<file path=xl/charts/colors16.xml><?xml version="1.0" encoding="utf-8"?>
<cs:colorStyle xmlns:cs="http://schemas.microsoft.com/office/drawing/2012/chartStyle" xmlns:a="http://schemas.openxmlformats.org/drawingml/2006/main" meth="withinLinear" id="14">
  <a:schemeClr val="accent1"/>
</cs:colorStyle>
</file>

<file path=xl/charts/colors17.xml><?xml version="1.0" encoding="utf-8"?>
<cs:colorStyle xmlns:cs="http://schemas.microsoft.com/office/drawing/2012/chartStyle" xmlns:a="http://schemas.openxmlformats.org/drawingml/2006/main" meth="withinLinear" id="14">
  <a:schemeClr val="accent1"/>
</cs:colorStyle>
</file>

<file path=xl/charts/colors18.xml><?xml version="1.0" encoding="utf-8"?>
<cs:colorStyle xmlns:cs="http://schemas.microsoft.com/office/drawing/2012/chartStyle" xmlns:a="http://schemas.openxmlformats.org/drawingml/2006/main" meth="withinLinear" id="14">
  <a:schemeClr val="accent1"/>
</cs:colorStyle>
</file>

<file path=xl/charts/colors19.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20.xml><?xml version="1.0" encoding="utf-8"?>
<cs:colorStyle xmlns:cs="http://schemas.microsoft.com/office/drawing/2012/chartStyle" xmlns:a="http://schemas.openxmlformats.org/drawingml/2006/main" meth="withinLinear" id="14">
  <a:schemeClr val="accent1"/>
</cs:colorStyle>
</file>

<file path=xl/charts/colors21.xml><?xml version="1.0" encoding="utf-8"?>
<cs:colorStyle xmlns:cs="http://schemas.microsoft.com/office/drawing/2012/chartStyle" xmlns:a="http://schemas.openxmlformats.org/drawingml/2006/main" meth="withinLinear" id="14">
  <a:schemeClr val="accent1"/>
</cs:colorStyle>
</file>

<file path=xl/charts/colors22.xml><?xml version="1.0" encoding="utf-8"?>
<cs:colorStyle xmlns:cs="http://schemas.microsoft.com/office/drawing/2012/chartStyle" xmlns:a="http://schemas.openxmlformats.org/drawingml/2006/main" meth="withinLinear" id="14">
  <a:schemeClr val="accent1"/>
</cs:colorStyle>
</file>

<file path=xl/charts/colors23.xml><?xml version="1.0" encoding="utf-8"?>
<cs:colorStyle xmlns:cs="http://schemas.microsoft.com/office/drawing/2012/chartStyle" xmlns:a="http://schemas.openxmlformats.org/drawingml/2006/main" meth="withinLinear" id="14">
  <a:schemeClr val="accent1"/>
</cs:colorStyle>
</file>

<file path=xl/charts/colors24.xml><?xml version="1.0" encoding="utf-8"?>
<cs:colorStyle xmlns:cs="http://schemas.microsoft.com/office/drawing/2012/chartStyle" xmlns:a="http://schemas.openxmlformats.org/drawingml/2006/main" meth="withinLinear" id="14">
  <a:schemeClr val="accent1"/>
</cs:colorStyle>
</file>

<file path=xl/charts/colors25.xml><?xml version="1.0" encoding="utf-8"?>
<cs:colorStyle xmlns:cs="http://schemas.microsoft.com/office/drawing/2012/chartStyle" xmlns:a="http://schemas.openxmlformats.org/drawingml/2006/main" meth="withinLinear" id="14">
  <a:schemeClr val="accent1"/>
</cs:colorStyle>
</file>

<file path=xl/charts/colors26.xml><?xml version="1.0" encoding="utf-8"?>
<cs:colorStyle xmlns:cs="http://schemas.microsoft.com/office/drawing/2012/chartStyle" xmlns:a="http://schemas.openxmlformats.org/drawingml/2006/main" meth="withinLinear" id="14">
  <a:schemeClr val="accent1"/>
</cs:colorStyle>
</file>

<file path=xl/charts/colors27.xml><?xml version="1.0" encoding="utf-8"?>
<cs:colorStyle xmlns:cs="http://schemas.microsoft.com/office/drawing/2012/chartStyle" xmlns:a="http://schemas.openxmlformats.org/drawingml/2006/main" meth="withinLinear" id="14">
  <a:schemeClr val="accent1"/>
</cs:colorStyle>
</file>

<file path=xl/charts/colors28.xml><?xml version="1.0" encoding="utf-8"?>
<cs:colorStyle xmlns:cs="http://schemas.microsoft.com/office/drawing/2012/chartStyle" xmlns:a="http://schemas.openxmlformats.org/drawingml/2006/main" meth="withinLinear" id="14">
  <a:schemeClr val="accent1"/>
</cs:colorStyle>
</file>

<file path=xl/charts/colors29.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30.xml><?xml version="1.0" encoding="utf-8"?>
<cs:colorStyle xmlns:cs="http://schemas.microsoft.com/office/drawing/2012/chartStyle" xmlns:a="http://schemas.openxmlformats.org/drawingml/2006/main" meth="withinLinear" id="14">
  <a:schemeClr val="accent1"/>
</cs:colorStyle>
</file>

<file path=xl/charts/colors31.xml><?xml version="1.0" encoding="utf-8"?>
<cs:colorStyle xmlns:cs="http://schemas.microsoft.com/office/drawing/2012/chartStyle" xmlns:a="http://schemas.openxmlformats.org/drawingml/2006/main" meth="withinLinear" id="14">
  <a:schemeClr val="accent1"/>
</cs:colorStyle>
</file>

<file path=xl/charts/colors32.xml><?xml version="1.0" encoding="utf-8"?>
<cs:colorStyle xmlns:cs="http://schemas.microsoft.com/office/drawing/2012/chartStyle" xmlns:a="http://schemas.openxmlformats.org/drawingml/2006/main" meth="withinLinear" id="14">
  <a:schemeClr val="accent1"/>
</cs:colorStyle>
</file>

<file path=xl/charts/colors33.xml><?xml version="1.0" encoding="utf-8"?>
<cs:colorStyle xmlns:cs="http://schemas.microsoft.com/office/drawing/2012/chartStyle" xmlns:a="http://schemas.openxmlformats.org/drawingml/2006/main" meth="withinLinear" id="14">
  <a:schemeClr val="accent1"/>
</cs:colorStyle>
</file>

<file path=xl/charts/colors34.xml><?xml version="1.0" encoding="utf-8"?>
<cs:colorStyle xmlns:cs="http://schemas.microsoft.com/office/drawing/2012/chartStyle" xmlns:a="http://schemas.openxmlformats.org/drawingml/2006/main" meth="withinLinear" id="14">
  <a:schemeClr val="accent1"/>
</cs:colorStyle>
</file>

<file path=xl/charts/colors35.xml><?xml version="1.0" encoding="utf-8"?>
<cs:colorStyle xmlns:cs="http://schemas.microsoft.com/office/drawing/2012/chartStyle" xmlns:a="http://schemas.openxmlformats.org/drawingml/2006/main" meth="withinLinear" id="14">
  <a:schemeClr val="accent1"/>
</cs:colorStyle>
</file>

<file path=xl/charts/colors36.xml><?xml version="1.0" encoding="utf-8"?>
<cs:colorStyle xmlns:cs="http://schemas.microsoft.com/office/drawing/2012/chartStyle" xmlns:a="http://schemas.openxmlformats.org/drawingml/2006/main" meth="withinLinear" id="14">
  <a:schemeClr val="accent1"/>
</cs:colorStyle>
</file>

<file path=xl/charts/colors37.xml><?xml version="1.0" encoding="utf-8"?>
<cs:colorStyle xmlns:cs="http://schemas.microsoft.com/office/drawing/2012/chartStyle" xmlns:a="http://schemas.openxmlformats.org/drawingml/2006/main" meth="withinLinear" id="14">
  <a:schemeClr val="accent1"/>
</cs:colorStyle>
</file>

<file path=xl/charts/colors38.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9.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40.xml><?xml version="1.0" encoding="utf-8"?>
<cs:colorStyle xmlns:cs="http://schemas.microsoft.com/office/drawing/2012/chartStyle" xmlns:a="http://schemas.openxmlformats.org/drawingml/2006/main" meth="withinLinear" id="14">
  <a:schemeClr val="accent1"/>
</cs:colorStyle>
</file>

<file path=xl/charts/colors41.xml><?xml version="1.0" encoding="utf-8"?>
<cs:colorStyle xmlns:cs="http://schemas.microsoft.com/office/drawing/2012/chartStyle" xmlns:a="http://schemas.openxmlformats.org/drawingml/2006/main" meth="withinLinear" id="14">
  <a:schemeClr val="accent1"/>
</cs:colorStyle>
</file>

<file path=xl/charts/colors42.xml><?xml version="1.0" encoding="utf-8"?>
<cs:colorStyle xmlns:cs="http://schemas.microsoft.com/office/drawing/2012/chartStyle" xmlns:a="http://schemas.openxmlformats.org/drawingml/2006/main" meth="withinLinear" id="14">
  <a:schemeClr val="accent1"/>
</cs:colorStyle>
</file>

<file path=xl/charts/colors43.xml><?xml version="1.0" encoding="utf-8"?>
<cs:colorStyle xmlns:cs="http://schemas.microsoft.com/office/drawing/2012/chartStyle" xmlns:a="http://schemas.openxmlformats.org/drawingml/2006/main" meth="withinLinear" id="14">
  <a:schemeClr val="accent1"/>
</cs:colorStyle>
</file>

<file path=xl/charts/colors44.xml><?xml version="1.0" encoding="utf-8"?>
<cs:colorStyle xmlns:cs="http://schemas.microsoft.com/office/drawing/2012/chartStyle" xmlns:a="http://schemas.openxmlformats.org/drawingml/2006/main" meth="withinLinear" id="14">
  <a:schemeClr val="accent1"/>
</cs:colorStyle>
</file>

<file path=xl/charts/colors45.xml><?xml version="1.0" encoding="utf-8"?>
<cs:colorStyle xmlns:cs="http://schemas.microsoft.com/office/drawing/2012/chartStyle" xmlns:a="http://schemas.openxmlformats.org/drawingml/2006/main" meth="withinLinear" id="14">
  <a:schemeClr val="accent1"/>
</cs:colorStyle>
</file>

<file path=xl/charts/colors46.xml><?xml version="1.0" encoding="utf-8"?>
<cs:colorStyle xmlns:cs="http://schemas.microsoft.com/office/drawing/2012/chartStyle" xmlns:a="http://schemas.openxmlformats.org/drawingml/2006/main" meth="withinLinear" id="14">
  <a:schemeClr val="accent1"/>
</cs:colorStyle>
</file>

<file path=xl/charts/colors47.xml><?xml version="1.0" encoding="utf-8"?>
<cs:colorStyle xmlns:cs="http://schemas.microsoft.com/office/drawing/2012/chartStyle" xmlns:a="http://schemas.openxmlformats.org/drawingml/2006/main" meth="withinLinear" id="14">
  <a:schemeClr val="accent1"/>
</cs:colorStyle>
</file>

<file path=xl/charts/colors48.xml><?xml version="1.0" encoding="utf-8"?>
<cs:colorStyle xmlns:cs="http://schemas.microsoft.com/office/drawing/2012/chartStyle" xmlns:a="http://schemas.openxmlformats.org/drawingml/2006/main" meth="withinLinear" id="14">
  <a:schemeClr val="accent1"/>
</cs:colorStyle>
</file>

<file path=xl/charts/colors49.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50.xml><?xml version="1.0" encoding="utf-8"?>
<cs:colorStyle xmlns:cs="http://schemas.microsoft.com/office/drawing/2012/chartStyle" xmlns:a="http://schemas.openxmlformats.org/drawingml/2006/main" meth="withinLinear" id="14">
  <a:schemeClr val="accent1"/>
</cs:colorStyle>
</file>

<file path=xl/charts/colors51.xml><?xml version="1.0" encoding="utf-8"?>
<cs:colorStyle xmlns:cs="http://schemas.microsoft.com/office/drawing/2012/chartStyle" xmlns:a="http://schemas.openxmlformats.org/drawingml/2006/main" meth="withinLinear" id="14">
  <a:schemeClr val="accent1"/>
</cs:colorStyle>
</file>

<file path=xl/charts/colors52.xml><?xml version="1.0" encoding="utf-8"?>
<cs:colorStyle xmlns:cs="http://schemas.microsoft.com/office/drawing/2012/chartStyle" xmlns:a="http://schemas.openxmlformats.org/drawingml/2006/main" meth="withinLinear" id="14">
  <a:schemeClr val="accent1"/>
</cs:colorStyle>
</file>

<file path=xl/charts/colors53.xml><?xml version="1.0" encoding="utf-8"?>
<cs:colorStyle xmlns:cs="http://schemas.microsoft.com/office/drawing/2012/chartStyle" xmlns:a="http://schemas.openxmlformats.org/drawingml/2006/main" meth="withinLinear" id="14">
  <a:schemeClr val="accent1"/>
</cs:colorStyle>
</file>

<file path=xl/charts/colors54.xml><?xml version="1.0" encoding="utf-8"?>
<cs:colorStyle xmlns:cs="http://schemas.microsoft.com/office/drawing/2012/chartStyle" xmlns:a="http://schemas.openxmlformats.org/drawingml/2006/main" meth="withinLinear" id="14">
  <a:schemeClr val="accent1"/>
</cs:colorStyle>
</file>

<file path=xl/charts/colors55.xml><?xml version="1.0" encoding="utf-8"?>
<cs:colorStyle xmlns:cs="http://schemas.microsoft.com/office/drawing/2012/chartStyle" xmlns:a="http://schemas.openxmlformats.org/drawingml/2006/main" meth="withinLinear" id="14">
  <a:schemeClr val="accent1"/>
</cs:colorStyle>
</file>

<file path=xl/charts/colors56.xml><?xml version="1.0" encoding="utf-8"?>
<cs:colorStyle xmlns:cs="http://schemas.microsoft.com/office/drawing/2012/chartStyle" xmlns:a="http://schemas.openxmlformats.org/drawingml/2006/main" meth="withinLinear" id="14">
  <a:schemeClr val="accent1"/>
</cs:colorStyle>
</file>

<file path=xl/charts/colors57.xml><?xml version="1.0" encoding="utf-8"?>
<cs:colorStyle xmlns:cs="http://schemas.microsoft.com/office/drawing/2012/chartStyle" xmlns:a="http://schemas.openxmlformats.org/drawingml/2006/main" meth="withinLinear" id="14">
  <a:schemeClr val="accent1"/>
</cs:colorStyle>
</file>

<file path=xl/charts/colors58.xml><?xml version="1.0" encoding="utf-8"?>
<cs:colorStyle xmlns:cs="http://schemas.microsoft.com/office/drawing/2012/chartStyle" xmlns:a="http://schemas.openxmlformats.org/drawingml/2006/main" meth="withinLinear" id="14">
  <a:schemeClr val="accent1"/>
</cs:colorStyle>
</file>

<file path=xl/charts/colors59.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60.xml><?xml version="1.0" encoding="utf-8"?>
<cs:colorStyle xmlns:cs="http://schemas.microsoft.com/office/drawing/2012/chartStyle" xmlns:a="http://schemas.openxmlformats.org/drawingml/2006/main" meth="withinLinear" id="14">
  <a:schemeClr val="accent1"/>
</cs:colorStyle>
</file>

<file path=xl/charts/colors61.xml><?xml version="1.0" encoding="utf-8"?>
<cs:colorStyle xmlns:cs="http://schemas.microsoft.com/office/drawing/2012/chartStyle" xmlns:a="http://schemas.openxmlformats.org/drawingml/2006/main" meth="withinLinear" id="14">
  <a:schemeClr val="accent1"/>
</cs:colorStyle>
</file>

<file path=xl/charts/colors62.xml><?xml version="1.0" encoding="utf-8"?>
<cs:colorStyle xmlns:cs="http://schemas.microsoft.com/office/drawing/2012/chartStyle" xmlns:a="http://schemas.openxmlformats.org/drawingml/2006/main" meth="withinLinear" id="14">
  <a:schemeClr val="accent1"/>
</cs:colorStyle>
</file>

<file path=xl/charts/colors63.xml><?xml version="1.0" encoding="utf-8"?>
<cs:colorStyle xmlns:cs="http://schemas.microsoft.com/office/drawing/2012/chartStyle" xmlns:a="http://schemas.openxmlformats.org/drawingml/2006/main" meth="withinLinear" id="14">
  <a:schemeClr val="accent1"/>
</cs:colorStyle>
</file>

<file path=xl/charts/colors64.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10.xml.rels><?xml version="1.0" encoding="UTF-8" standalone="yes"?>
<Relationships xmlns="http://schemas.openxmlformats.org/package/2006/relationships"><Relationship Id="rId3" Type="http://schemas.openxmlformats.org/officeDocument/2006/relationships/chart" Target="../charts/chart43.xml"/><Relationship Id="rId2" Type="http://schemas.openxmlformats.org/officeDocument/2006/relationships/chart" Target="../charts/chart42.xml"/><Relationship Id="rId1" Type="http://schemas.openxmlformats.org/officeDocument/2006/relationships/image" Target="../media/image2.jpeg"/><Relationship Id="rId5" Type="http://schemas.openxmlformats.org/officeDocument/2006/relationships/chart" Target="../charts/chart45.xml"/><Relationship Id="rId4" Type="http://schemas.openxmlformats.org/officeDocument/2006/relationships/chart" Target="../charts/chart44.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47.xml"/><Relationship Id="rId2" Type="http://schemas.openxmlformats.org/officeDocument/2006/relationships/chart" Target="../charts/chart46.xml"/><Relationship Id="rId1" Type="http://schemas.openxmlformats.org/officeDocument/2006/relationships/image" Target="../media/image2.jpeg"/><Relationship Id="rId5" Type="http://schemas.openxmlformats.org/officeDocument/2006/relationships/chart" Target="../charts/chart49.xml"/><Relationship Id="rId4" Type="http://schemas.openxmlformats.org/officeDocument/2006/relationships/chart" Target="../charts/chart48.xml"/></Relationships>
</file>

<file path=xl/drawings/_rels/drawing12.xml.rels><?xml version="1.0" encoding="UTF-8" standalone="yes"?>
<Relationships xmlns="http://schemas.openxmlformats.org/package/2006/relationships"><Relationship Id="rId8" Type="http://schemas.openxmlformats.org/officeDocument/2006/relationships/image" Target="../media/image2.jpeg"/><Relationship Id="rId3" Type="http://schemas.openxmlformats.org/officeDocument/2006/relationships/chart" Target="../charts/chart52.xml"/><Relationship Id="rId7" Type="http://schemas.openxmlformats.org/officeDocument/2006/relationships/chart" Target="../charts/chart56.xml"/><Relationship Id="rId2" Type="http://schemas.openxmlformats.org/officeDocument/2006/relationships/chart" Target="../charts/chart51.xml"/><Relationship Id="rId1" Type="http://schemas.openxmlformats.org/officeDocument/2006/relationships/chart" Target="../charts/chart50.xml"/><Relationship Id="rId6" Type="http://schemas.openxmlformats.org/officeDocument/2006/relationships/chart" Target="../charts/chart55.xml"/><Relationship Id="rId5" Type="http://schemas.openxmlformats.org/officeDocument/2006/relationships/chart" Target="../charts/chart54.xml"/><Relationship Id="rId4" Type="http://schemas.openxmlformats.org/officeDocument/2006/relationships/chart" Target="../charts/chart53.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58.xml"/><Relationship Id="rId2" Type="http://schemas.openxmlformats.org/officeDocument/2006/relationships/chart" Target="../charts/chart57.xml"/><Relationship Id="rId1" Type="http://schemas.openxmlformats.org/officeDocument/2006/relationships/image" Target="../media/image5.jpeg"/><Relationship Id="rId5" Type="http://schemas.openxmlformats.org/officeDocument/2006/relationships/chart" Target="../charts/chart60.xml"/><Relationship Id="rId4" Type="http://schemas.openxmlformats.org/officeDocument/2006/relationships/chart" Target="../charts/chart59.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62.xml"/><Relationship Id="rId2" Type="http://schemas.openxmlformats.org/officeDocument/2006/relationships/chart" Target="../charts/chart61.xml"/><Relationship Id="rId1" Type="http://schemas.openxmlformats.org/officeDocument/2006/relationships/image" Target="../media/image2.jpeg"/><Relationship Id="rId5" Type="http://schemas.openxmlformats.org/officeDocument/2006/relationships/chart" Target="../charts/chart64.xml"/><Relationship Id="rId4" Type="http://schemas.openxmlformats.org/officeDocument/2006/relationships/chart" Target="../charts/chart63.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66.xml"/><Relationship Id="rId2" Type="http://schemas.openxmlformats.org/officeDocument/2006/relationships/chart" Target="../charts/chart65.xml"/><Relationship Id="rId1" Type="http://schemas.openxmlformats.org/officeDocument/2006/relationships/image" Target="../media/image2.jpeg"/><Relationship Id="rId5" Type="http://schemas.openxmlformats.org/officeDocument/2006/relationships/chart" Target="../charts/chart68.xml"/><Relationship Id="rId4" Type="http://schemas.openxmlformats.org/officeDocument/2006/relationships/chart" Target="../charts/chart67.xml"/></Relationships>
</file>

<file path=xl/drawings/_rels/drawing16.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chart" Target="../charts/chart70.xml"/><Relationship Id="rId1" Type="http://schemas.openxmlformats.org/officeDocument/2006/relationships/chart" Target="../charts/chart69.xml"/><Relationship Id="rId6" Type="http://schemas.openxmlformats.org/officeDocument/2006/relationships/chart" Target="../charts/chart73.xml"/><Relationship Id="rId5" Type="http://schemas.openxmlformats.org/officeDocument/2006/relationships/chart" Target="../charts/chart72.xml"/><Relationship Id="rId4" Type="http://schemas.openxmlformats.org/officeDocument/2006/relationships/chart" Target="../charts/chart71.xml"/></Relationships>
</file>

<file path=xl/drawings/_rels/drawing17.xml.rels><?xml version="1.0" encoding="UTF-8" standalone="yes"?>
<Relationships xmlns="http://schemas.openxmlformats.org/package/2006/relationships"><Relationship Id="rId3" Type="http://schemas.openxmlformats.org/officeDocument/2006/relationships/chart" Target="../charts/chart76.xml"/><Relationship Id="rId2" Type="http://schemas.openxmlformats.org/officeDocument/2006/relationships/chart" Target="../charts/chart75.xml"/><Relationship Id="rId1" Type="http://schemas.openxmlformats.org/officeDocument/2006/relationships/chart" Target="../charts/chart74.xml"/><Relationship Id="rId4" Type="http://schemas.openxmlformats.org/officeDocument/2006/relationships/image" Target="../media/image2.jpeg"/></Relationships>
</file>

<file path=xl/drawings/_rels/drawing18.xml.rels><?xml version="1.0" encoding="UTF-8" standalone="yes"?>
<Relationships xmlns="http://schemas.openxmlformats.org/package/2006/relationships"><Relationship Id="rId8" Type="http://schemas.openxmlformats.org/officeDocument/2006/relationships/chart" Target="../charts/chart83.xml"/><Relationship Id="rId3" Type="http://schemas.openxmlformats.org/officeDocument/2006/relationships/chart" Target="../charts/chart79.xml"/><Relationship Id="rId7" Type="http://schemas.openxmlformats.org/officeDocument/2006/relationships/chart" Target="../charts/chart82.xml"/><Relationship Id="rId2" Type="http://schemas.openxmlformats.org/officeDocument/2006/relationships/chart" Target="../charts/chart78.xml"/><Relationship Id="rId1" Type="http://schemas.openxmlformats.org/officeDocument/2006/relationships/chart" Target="../charts/chart77.xml"/><Relationship Id="rId6" Type="http://schemas.openxmlformats.org/officeDocument/2006/relationships/chart" Target="../charts/chart81.xml"/><Relationship Id="rId5" Type="http://schemas.openxmlformats.org/officeDocument/2006/relationships/image" Target="../media/image2.jpeg"/><Relationship Id="rId4" Type="http://schemas.openxmlformats.org/officeDocument/2006/relationships/chart" Target="../charts/chart80.xml"/></Relationships>
</file>

<file path=xl/drawings/_rels/drawing19.xml.rels><?xml version="1.0" encoding="UTF-8" standalone="yes"?>
<Relationships xmlns="http://schemas.openxmlformats.org/package/2006/relationships"><Relationship Id="rId8" Type="http://schemas.openxmlformats.org/officeDocument/2006/relationships/image" Target="../media/image2.jpeg"/><Relationship Id="rId3" Type="http://schemas.openxmlformats.org/officeDocument/2006/relationships/chart" Target="../charts/chart86.xml"/><Relationship Id="rId7" Type="http://schemas.openxmlformats.org/officeDocument/2006/relationships/chart" Target="../charts/chart90.xml"/><Relationship Id="rId2" Type="http://schemas.openxmlformats.org/officeDocument/2006/relationships/chart" Target="../charts/chart85.xml"/><Relationship Id="rId1" Type="http://schemas.openxmlformats.org/officeDocument/2006/relationships/chart" Target="../charts/chart84.xml"/><Relationship Id="rId6" Type="http://schemas.openxmlformats.org/officeDocument/2006/relationships/chart" Target="../charts/chart89.xml"/><Relationship Id="rId11" Type="http://schemas.openxmlformats.org/officeDocument/2006/relationships/chart" Target="../charts/chart93.xml"/><Relationship Id="rId5" Type="http://schemas.openxmlformats.org/officeDocument/2006/relationships/chart" Target="../charts/chart88.xml"/><Relationship Id="rId10" Type="http://schemas.openxmlformats.org/officeDocument/2006/relationships/chart" Target="../charts/chart92.xml"/><Relationship Id="rId4" Type="http://schemas.openxmlformats.org/officeDocument/2006/relationships/chart" Target="../charts/chart87.xml"/><Relationship Id="rId9" Type="http://schemas.openxmlformats.org/officeDocument/2006/relationships/chart" Target="../charts/chart91.xml"/></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0.xml.rels><?xml version="1.0" encoding="UTF-8" standalone="yes"?>
<Relationships xmlns="http://schemas.openxmlformats.org/package/2006/relationships"><Relationship Id="rId8" Type="http://schemas.openxmlformats.org/officeDocument/2006/relationships/chart" Target="../charts/chart100.xml"/><Relationship Id="rId3" Type="http://schemas.openxmlformats.org/officeDocument/2006/relationships/chart" Target="../charts/chart96.xml"/><Relationship Id="rId7" Type="http://schemas.openxmlformats.org/officeDocument/2006/relationships/chart" Target="../charts/chart99.xml"/><Relationship Id="rId2" Type="http://schemas.openxmlformats.org/officeDocument/2006/relationships/chart" Target="../charts/chart95.xml"/><Relationship Id="rId1" Type="http://schemas.openxmlformats.org/officeDocument/2006/relationships/chart" Target="../charts/chart94.xml"/><Relationship Id="rId6" Type="http://schemas.openxmlformats.org/officeDocument/2006/relationships/chart" Target="../charts/chart98.xml"/><Relationship Id="rId5" Type="http://schemas.openxmlformats.org/officeDocument/2006/relationships/image" Target="../media/image2.jpeg"/><Relationship Id="rId4" Type="http://schemas.openxmlformats.org/officeDocument/2006/relationships/chart" Target="../charts/chart97.xml"/><Relationship Id="rId9" Type="http://schemas.openxmlformats.org/officeDocument/2006/relationships/chart" Target="../charts/chart101.xml"/></Relationships>
</file>

<file path=xl/drawings/_rels/drawing21.xml.rels><?xml version="1.0" encoding="UTF-8" standalone="yes"?>
<Relationships xmlns="http://schemas.openxmlformats.org/package/2006/relationships"><Relationship Id="rId3" Type="http://schemas.openxmlformats.org/officeDocument/2006/relationships/chart" Target="../charts/chart104.xml"/><Relationship Id="rId7" Type="http://schemas.openxmlformats.org/officeDocument/2006/relationships/chart" Target="../charts/chart107.xml"/><Relationship Id="rId2" Type="http://schemas.openxmlformats.org/officeDocument/2006/relationships/chart" Target="../charts/chart103.xml"/><Relationship Id="rId1" Type="http://schemas.openxmlformats.org/officeDocument/2006/relationships/chart" Target="../charts/chart102.xml"/><Relationship Id="rId6" Type="http://schemas.openxmlformats.org/officeDocument/2006/relationships/image" Target="../media/image2.jpeg"/><Relationship Id="rId5" Type="http://schemas.openxmlformats.org/officeDocument/2006/relationships/chart" Target="../charts/chart106.xml"/><Relationship Id="rId4" Type="http://schemas.openxmlformats.org/officeDocument/2006/relationships/chart" Target="../charts/chart105.xml"/></Relationships>
</file>

<file path=xl/drawings/_rels/drawing22.xml.rels><?xml version="1.0" encoding="UTF-8" standalone="yes"?>
<Relationships xmlns="http://schemas.openxmlformats.org/package/2006/relationships"><Relationship Id="rId3" Type="http://schemas.openxmlformats.org/officeDocument/2006/relationships/chart" Target="../charts/chart110.xml"/><Relationship Id="rId2" Type="http://schemas.openxmlformats.org/officeDocument/2006/relationships/chart" Target="../charts/chart109.xml"/><Relationship Id="rId1" Type="http://schemas.openxmlformats.org/officeDocument/2006/relationships/chart" Target="../charts/chart108.xml"/><Relationship Id="rId5" Type="http://schemas.openxmlformats.org/officeDocument/2006/relationships/chart" Target="../charts/chart111.xml"/><Relationship Id="rId4" Type="http://schemas.openxmlformats.org/officeDocument/2006/relationships/image" Target="../media/image2.jpeg"/></Relationships>
</file>

<file path=xl/drawings/_rels/drawing23.xml.rels><?xml version="1.0" encoding="UTF-8" standalone="yes"?>
<Relationships xmlns="http://schemas.openxmlformats.org/package/2006/relationships"><Relationship Id="rId3" Type="http://schemas.openxmlformats.org/officeDocument/2006/relationships/chart" Target="../charts/chart114.xml"/><Relationship Id="rId2" Type="http://schemas.openxmlformats.org/officeDocument/2006/relationships/chart" Target="../charts/chart113.xml"/><Relationship Id="rId1" Type="http://schemas.openxmlformats.org/officeDocument/2006/relationships/chart" Target="../charts/chart112.xml"/><Relationship Id="rId6" Type="http://schemas.openxmlformats.org/officeDocument/2006/relationships/chart" Target="../charts/chart116.xml"/><Relationship Id="rId5" Type="http://schemas.openxmlformats.org/officeDocument/2006/relationships/chart" Target="../charts/chart115.xml"/><Relationship Id="rId4" Type="http://schemas.openxmlformats.org/officeDocument/2006/relationships/image" Target="../media/image2.jpeg"/></Relationships>
</file>

<file path=xl/drawings/_rels/drawing24.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chart" Target="../charts/chart118.xml"/><Relationship Id="rId1" Type="http://schemas.openxmlformats.org/officeDocument/2006/relationships/chart" Target="../charts/chart117.xml"/><Relationship Id="rId4" Type="http://schemas.openxmlformats.org/officeDocument/2006/relationships/chart" Target="../charts/chart119.xml"/></Relationships>
</file>

<file path=xl/drawings/_rels/drawing25.xml.rels><?xml version="1.0" encoding="UTF-8" standalone="yes"?>
<Relationships xmlns="http://schemas.openxmlformats.org/package/2006/relationships"><Relationship Id="rId1" Type="http://schemas.openxmlformats.org/officeDocument/2006/relationships/image" Target="../media/image6.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0.xml"/><Relationship Id="rId5" Type="http://schemas.openxmlformats.org/officeDocument/2006/relationships/chart" Target="../charts/chart5.xml"/><Relationship Id="rId10" Type="http://schemas.openxmlformats.org/officeDocument/2006/relationships/chart" Target="../charts/chart9.xml"/><Relationship Id="rId4" Type="http://schemas.openxmlformats.org/officeDocument/2006/relationships/chart" Target="../charts/chart4.xml"/><Relationship Id="rId9" Type="http://schemas.openxmlformats.org/officeDocument/2006/relationships/image" Target="../media/image2.jpeg"/></Relationships>
</file>

<file path=xl/drawings/_rels/drawing5.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image" Target="../media/image2.jpeg"/><Relationship Id="rId4"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8" Type="http://schemas.openxmlformats.org/officeDocument/2006/relationships/chart" Target="../charts/chart20.xml"/><Relationship Id="rId3" Type="http://schemas.openxmlformats.org/officeDocument/2006/relationships/chart" Target="../charts/chart16.xml"/><Relationship Id="rId7" Type="http://schemas.openxmlformats.org/officeDocument/2006/relationships/chart" Target="../charts/chart19.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8.xml"/><Relationship Id="rId11" Type="http://schemas.openxmlformats.org/officeDocument/2006/relationships/chart" Target="../charts/chart23.xml"/><Relationship Id="rId5" Type="http://schemas.openxmlformats.org/officeDocument/2006/relationships/chart" Target="../charts/chart17.xml"/><Relationship Id="rId10" Type="http://schemas.openxmlformats.org/officeDocument/2006/relationships/chart" Target="../charts/chart22.xml"/><Relationship Id="rId4" Type="http://schemas.openxmlformats.org/officeDocument/2006/relationships/image" Target="../media/image3.jpeg"/><Relationship Id="rId9" Type="http://schemas.openxmlformats.org/officeDocument/2006/relationships/chart" Target="../charts/chart2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 Id="rId5" Type="http://schemas.openxmlformats.org/officeDocument/2006/relationships/chart" Target="../charts/chart27.xml"/><Relationship Id="rId4" Type="http://schemas.openxmlformats.org/officeDocument/2006/relationships/image" Target="../media/image2.jpeg"/></Relationships>
</file>

<file path=xl/drawings/_rels/drawing8.xml.rels><?xml version="1.0" encoding="UTF-8" standalone="yes"?>
<Relationships xmlns="http://schemas.openxmlformats.org/package/2006/relationships"><Relationship Id="rId8" Type="http://schemas.openxmlformats.org/officeDocument/2006/relationships/chart" Target="../charts/chart34.xml"/><Relationship Id="rId3" Type="http://schemas.openxmlformats.org/officeDocument/2006/relationships/chart" Target="../charts/chart30.xml"/><Relationship Id="rId7" Type="http://schemas.openxmlformats.org/officeDocument/2006/relationships/chart" Target="../charts/chart33.xml"/><Relationship Id="rId2" Type="http://schemas.openxmlformats.org/officeDocument/2006/relationships/chart" Target="../charts/chart29.xml"/><Relationship Id="rId1" Type="http://schemas.openxmlformats.org/officeDocument/2006/relationships/chart" Target="../charts/chart28.xml"/><Relationship Id="rId6" Type="http://schemas.openxmlformats.org/officeDocument/2006/relationships/image" Target="../media/image4.jpeg"/><Relationship Id="rId5" Type="http://schemas.openxmlformats.org/officeDocument/2006/relationships/chart" Target="../charts/chart32.xml"/><Relationship Id="rId4" Type="http://schemas.openxmlformats.org/officeDocument/2006/relationships/chart" Target="../charts/chart31.xml"/><Relationship Id="rId9" Type="http://schemas.openxmlformats.org/officeDocument/2006/relationships/chart" Target="../charts/chart35.xml"/></Relationships>
</file>

<file path=xl/drawings/_rels/drawing9.xml.rels><?xml version="1.0" encoding="UTF-8" standalone="yes"?>
<Relationships xmlns="http://schemas.openxmlformats.org/package/2006/relationships"><Relationship Id="rId3" Type="http://schemas.openxmlformats.org/officeDocument/2006/relationships/chart" Target="../charts/chart38.xml"/><Relationship Id="rId7" Type="http://schemas.openxmlformats.org/officeDocument/2006/relationships/chart" Target="../charts/chart41.xml"/><Relationship Id="rId2" Type="http://schemas.openxmlformats.org/officeDocument/2006/relationships/chart" Target="../charts/chart37.xml"/><Relationship Id="rId1" Type="http://schemas.openxmlformats.org/officeDocument/2006/relationships/chart" Target="../charts/chart36.xml"/><Relationship Id="rId6" Type="http://schemas.openxmlformats.org/officeDocument/2006/relationships/chart" Target="../charts/chart40.xml"/><Relationship Id="rId5" Type="http://schemas.openxmlformats.org/officeDocument/2006/relationships/chart" Target="../charts/chart39.xml"/><Relationship Id="rId4"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590550</xdr:colOff>
      <xdr:row>0</xdr:row>
      <xdr:rowOff>0</xdr:rowOff>
    </xdr:from>
    <xdr:to>
      <xdr:col>6</xdr:col>
      <xdr:colOff>361950</xdr:colOff>
      <xdr:row>9</xdr:row>
      <xdr:rowOff>85725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90550" y="0"/>
          <a:ext cx="3600450" cy="180022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15</xdr:col>
      <xdr:colOff>678180</xdr:colOff>
      <xdr:row>1</xdr:row>
      <xdr:rowOff>60960</xdr:rowOff>
    </xdr:from>
    <xdr:to>
      <xdr:col>17</xdr:col>
      <xdr:colOff>577775</xdr:colOff>
      <xdr:row>4</xdr:row>
      <xdr:rowOff>137160</xdr:rowOff>
    </xdr:to>
    <xdr:pic>
      <xdr:nvPicPr>
        <xdr:cNvPr id="3" name="Picture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025640" y="243840"/>
          <a:ext cx="1316915" cy="624840"/>
        </a:xfrm>
        <a:prstGeom prst="rect">
          <a:avLst/>
        </a:prstGeom>
      </xdr:spPr>
    </xdr:pic>
    <xdr:clientData/>
  </xdr:twoCellAnchor>
  <xdr:twoCellAnchor>
    <xdr:from>
      <xdr:col>17</xdr:col>
      <xdr:colOff>213360</xdr:colOff>
      <xdr:row>42</xdr:row>
      <xdr:rowOff>152400</xdr:rowOff>
    </xdr:from>
    <xdr:to>
      <xdr:col>23</xdr:col>
      <xdr:colOff>575310</xdr:colOff>
      <xdr:row>59</xdr:row>
      <xdr:rowOff>30480</xdr:rowOff>
    </xdr:to>
    <xdr:graphicFrame macro="">
      <xdr:nvGraphicFramePr>
        <xdr:cNvPr id="4" name="Chart 3">
          <a:extLst>
            <a:ext uri="{FF2B5EF4-FFF2-40B4-BE49-F238E27FC236}">
              <a16:creationId xmlns:a16="http://schemas.microsoft.com/office/drawing/2014/main" id="{00000000-0008-0000-09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152400</xdr:colOff>
      <xdr:row>7</xdr:row>
      <xdr:rowOff>152400</xdr:rowOff>
    </xdr:from>
    <xdr:to>
      <xdr:col>28</xdr:col>
      <xdr:colOff>259080</xdr:colOff>
      <xdr:row>16</xdr:row>
      <xdr:rowOff>1386840</xdr:rowOff>
    </xdr:to>
    <xdr:graphicFrame macro="">
      <xdr:nvGraphicFramePr>
        <xdr:cNvPr id="5" name="Chart 4">
          <a:extLst>
            <a:ext uri="{FF2B5EF4-FFF2-40B4-BE49-F238E27FC236}">
              <a16:creationId xmlns:a16="http://schemas.microsoft.com/office/drawing/2014/main" id="{00000000-0008-0000-09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586740</xdr:colOff>
      <xdr:row>18</xdr:row>
      <xdr:rowOff>22860</xdr:rowOff>
    </xdr:from>
    <xdr:to>
      <xdr:col>26</xdr:col>
      <xdr:colOff>586740</xdr:colOff>
      <xdr:row>26</xdr:row>
      <xdr:rowOff>1274445</xdr:rowOff>
    </xdr:to>
    <xdr:graphicFrame macro="">
      <xdr:nvGraphicFramePr>
        <xdr:cNvPr id="6" name="Chart 5">
          <a:extLst>
            <a:ext uri="{FF2B5EF4-FFF2-40B4-BE49-F238E27FC236}">
              <a16:creationId xmlns:a16="http://schemas.microsoft.com/office/drawing/2014/main" id="{00000000-0008-0000-09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449580</xdr:colOff>
      <xdr:row>29</xdr:row>
      <xdr:rowOff>0</xdr:rowOff>
    </xdr:from>
    <xdr:to>
      <xdr:col>26</xdr:col>
      <xdr:colOff>464820</xdr:colOff>
      <xdr:row>36</xdr:row>
      <xdr:rowOff>1173480</xdr:rowOff>
    </xdr:to>
    <xdr:graphicFrame macro="">
      <xdr:nvGraphicFramePr>
        <xdr:cNvPr id="7" name="Chart 6">
          <a:extLst>
            <a:ext uri="{FF2B5EF4-FFF2-40B4-BE49-F238E27FC236}">
              <a16:creationId xmlns:a16="http://schemas.microsoft.com/office/drawing/2014/main" id="{00000000-0008-0000-09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oneCell">
    <xdr:from>
      <xdr:col>11</xdr:col>
      <xdr:colOff>723900</xdr:colOff>
      <xdr:row>0</xdr:row>
      <xdr:rowOff>175260</xdr:rowOff>
    </xdr:from>
    <xdr:to>
      <xdr:col>13</xdr:col>
      <xdr:colOff>478715</xdr:colOff>
      <xdr:row>4</xdr:row>
      <xdr:rowOff>55245</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251960" y="175260"/>
          <a:ext cx="1316915" cy="624840"/>
        </a:xfrm>
        <a:prstGeom prst="rect">
          <a:avLst/>
        </a:prstGeom>
      </xdr:spPr>
    </xdr:pic>
    <xdr:clientData/>
  </xdr:twoCellAnchor>
  <xdr:twoCellAnchor>
    <xdr:from>
      <xdr:col>19</xdr:col>
      <xdr:colOff>213360</xdr:colOff>
      <xdr:row>47</xdr:row>
      <xdr:rowOff>152400</xdr:rowOff>
    </xdr:from>
    <xdr:to>
      <xdr:col>25</xdr:col>
      <xdr:colOff>575310</xdr:colOff>
      <xdr:row>65</xdr:row>
      <xdr:rowOff>30480</xdr:rowOff>
    </xdr:to>
    <xdr:graphicFrame macro="">
      <xdr:nvGraphicFramePr>
        <xdr:cNvPr id="3" name="Chart 2">
          <a:extLst>
            <a:ext uri="{FF2B5EF4-FFF2-40B4-BE49-F238E27FC236}">
              <a16:creationId xmlns:a16="http://schemas.microsoft.com/office/drawing/2014/main" id="{00000000-0008-0000-0A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236220</xdr:colOff>
      <xdr:row>8</xdr:row>
      <xdr:rowOff>0</xdr:rowOff>
    </xdr:from>
    <xdr:to>
      <xdr:col>27</xdr:col>
      <xdr:colOff>137160</xdr:colOff>
      <xdr:row>16</xdr:row>
      <xdr:rowOff>1348740</xdr:rowOff>
    </xdr:to>
    <xdr:graphicFrame macro="">
      <xdr:nvGraphicFramePr>
        <xdr:cNvPr id="4" name="Chart 3">
          <a:extLst>
            <a:ext uri="{FF2B5EF4-FFF2-40B4-BE49-F238E27FC236}">
              <a16:creationId xmlns:a16="http://schemas.microsoft.com/office/drawing/2014/main" id="{00000000-0008-0000-0A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213360</xdr:colOff>
      <xdr:row>18</xdr:row>
      <xdr:rowOff>83820</xdr:rowOff>
    </xdr:from>
    <xdr:to>
      <xdr:col>27</xdr:col>
      <xdr:colOff>114300</xdr:colOff>
      <xdr:row>27</xdr:row>
      <xdr:rowOff>1335405</xdr:rowOff>
    </xdr:to>
    <xdr:graphicFrame macro="">
      <xdr:nvGraphicFramePr>
        <xdr:cNvPr id="5" name="Chart 4">
          <a:extLst>
            <a:ext uri="{FF2B5EF4-FFF2-40B4-BE49-F238E27FC236}">
              <a16:creationId xmlns:a16="http://schemas.microsoft.com/office/drawing/2014/main" id="{00000000-0008-0000-0A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190500</xdr:colOff>
      <xdr:row>30</xdr:row>
      <xdr:rowOff>60960</xdr:rowOff>
    </xdr:from>
    <xdr:to>
      <xdr:col>27</xdr:col>
      <xdr:colOff>106680</xdr:colOff>
      <xdr:row>38</xdr:row>
      <xdr:rowOff>1234440</xdr:rowOff>
    </xdr:to>
    <xdr:graphicFrame macro="">
      <xdr:nvGraphicFramePr>
        <xdr:cNvPr id="6" name="Chart 5">
          <a:extLst>
            <a:ext uri="{FF2B5EF4-FFF2-40B4-BE49-F238E27FC236}">
              <a16:creationId xmlns:a16="http://schemas.microsoft.com/office/drawing/2014/main" id="{00000000-0008-0000-0A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16</xdr:col>
      <xdr:colOff>48002</xdr:colOff>
      <xdr:row>48</xdr:row>
      <xdr:rowOff>149697</xdr:rowOff>
    </xdr:from>
    <xdr:to>
      <xdr:col>22</xdr:col>
      <xdr:colOff>425369</xdr:colOff>
      <xdr:row>67</xdr:row>
      <xdr:rowOff>15278</xdr:rowOff>
    </xdr:to>
    <xdr:graphicFrame macro="">
      <xdr:nvGraphicFramePr>
        <xdr:cNvPr id="3" name="Chart 2">
          <a:extLst>
            <a:ext uri="{FF2B5EF4-FFF2-40B4-BE49-F238E27FC236}">
              <a16:creationId xmlns:a16="http://schemas.microsoft.com/office/drawing/2014/main" id="{00000000-0008-0000-0B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336665</xdr:colOff>
      <xdr:row>78</xdr:row>
      <xdr:rowOff>115599</xdr:rowOff>
    </xdr:from>
    <xdr:to>
      <xdr:col>25</xdr:col>
      <xdr:colOff>144259</xdr:colOff>
      <xdr:row>92</xdr:row>
      <xdr:rowOff>150842</xdr:rowOff>
    </xdr:to>
    <xdr:graphicFrame macro="">
      <xdr:nvGraphicFramePr>
        <xdr:cNvPr id="4" name="Chart 3">
          <a:extLst>
            <a:ext uri="{FF2B5EF4-FFF2-40B4-BE49-F238E27FC236}">
              <a16:creationId xmlns:a16="http://schemas.microsoft.com/office/drawing/2014/main" id="{00000000-0008-0000-0B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441959</xdr:colOff>
      <xdr:row>31</xdr:row>
      <xdr:rowOff>1865947</xdr:rowOff>
    </xdr:from>
    <xdr:to>
      <xdr:col>28</xdr:col>
      <xdr:colOff>230504</xdr:colOff>
      <xdr:row>42</xdr:row>
      <xdr:rowOff>312421</xdr:rowOff>
    </xdr:to>
    <xdr:graphicFrame macro="">
      <xdr:nvGraphicFramePr>
        <xdr:cNvPr id="5" name="Chart 4">
          <a:extLst>
            <a:ext uri="{FF2B5EF4-FFF2-40B4-BE49-F238E27FC236}">
              <a16:creationId xmlns:a16="http://schemas.microsoft.com/office/drawing/2014/main" id="{00000000-0008-0000-0B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809625</xdr:colOff>
      <xdr:row>8</xdr:row>
      <xdr:rowOff>117157</xdr:rowOff>
    </xdr:from>
    <xdr:to>
      <xdr:col>26</xdr:col>
      <xdr:colOff>504825</xdr:colOff>
      <xdr:row>24</xdr:row>
      <xdr:rowOff>25717</xdr:rowOff>
    </xdr:to>
    <xdr:graphicFrame macro="">
      <xdr:nvGraphicFramePr>
        <xdr:cNvPr id="7" name="Chart 6">
          <a:extLst>
            <a:ext uri="{FF2B5EF4-FFF2-40B4-BE49-F238E27FC236}">
              <a16:creationId xmlns:a16="http://schemas.microsoft.com/office/drawing/2014/main" id="{00000000-0008-0000-0B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60786</xdr:colOff>
      <xdr:row>42</xdr:row>
      <xdr:rowOff>506267</xdr:rowOff>
    </xdr:from>
    <xdr:to>
      <xdr:col>26</xdr:col>
      <xdr:colOff>30769</xdr:colOff>
      <xdr:row>47</xdr:row>
      <xdr:rowOff>374677</xdr:rowOff>
    </xdr:to>
    <xdr:graphicFrame macro="">
      <xdr:nvGraphicFramePr>
        <xdr:cNvPr id="6" name="Chart 5">
          <a:extLst>
            <a:ext uri="{FF2B5EF4-FFF2-40B4-BE49-F238E27FC236}">
              <a16:creationId xmlns:a16="http://schemas.microsoft.com/office/drawing/2014/main" id="{00000000-0008-0000-0B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285750</xdr:colOff>
      <xdr:row>25</xdr:row>
      <xdr:rowOff>514350</xdr:rowOff>
    </xdr:from>
    <xdr:to>
      <xdr:col>26</xdr:col>
      <xdr:colOff>590550</xdr:colOff>
      <xdr:row>31</xdr:row>
      <xdr:rowOff>971550</xdr:rowOff>
    </xdr:to>
    <xdr:graphicFrame macro="">
      <xdr:nvGraphicFramePr>
        <xdr:cNvPr id="12" name="Chart 11">
          <a:extLst>
            <a:ext uri="{FF2B5EF4-FFF2-40B4-BE49-F238E27FC236}">
              <a16:creationId xmlns:a16="http://schemas.microsoft.com/office/drawing/2014/main" id="{00000000-0008-0000-0B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28</xdr:col>
      <xdr:colOff>66675</xdr:colOff>
      <xdr:row>25</xdr:row>
      <xdr:rowOff>666750</xdr:rowOff>
    </xdr:from>
    <xdr:to>
      <xdr:col>35</xdr:col>
      <xdr:colOff>371475</xdr:colOff>
      <xdr:row>31</xdr:row>
      <xdr:rowOff>1123950</xdr:rowOff>
    </xdr:to>
    <xdr:graphicFrame macro="">
      <xdr:nvGraphicFramePr>
        <xdr:cNvPr id="14" name="Chart 13">
          <a:extLst>
            <a:ext uri="{FF2B5EF4-FFF2-40B4-BE49-F238E27FC236}">
              <a16:creationId xmlns:a16="http://schemas.microsoft.com/office/drawing/2014/main" id="{00000000-0008-0000-0B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9</xdr:col>
      <xdr:colOff>0</xdr:colOff>
      <xdr:row>1</xdr:row>
      <xdr:rowOff>0</xdr:rowOff>
    </xdr:from>
    <xdr:to>
      <xdr:col>10</xdr:col>
      <xdr:colOff>280034</xdr:colOff>
      <xdr:row>4</xdr:row>
      <xdr:rowOff>76200</xdr:rowOff>
    </xdr:to>
    <xdr:pic>
      <xdr:nvPicPr>
        <xdr:cNvPr id="16" name="Picture 15">
          <a:extLst>
            <a:ext uri="{FF2B5EF4-FFF2-40B4-BE49-F238E27FC236}">
              <a16:creationId xmlns:a16="http://schemas.microsoft.com/office/drawing/2014/main" id="{00000000-0008-0000-0B00-000010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5743575" y="190500"/>
          <a:ext cx="1295400" cy="6477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15</xdr:col>
      <xdr:colOff>160020</xdr:colOff>
      <xdr:row>1</xdr:row>
      <xdr:rowOff>22860</xdr:rowOff>
    </xdr:from>
    <xdr:to>
      <xdr:col>17</xdr:col>
      <xdr:colOff>170105</xdr:colOff>
      <xdr:row>4</xdr:row>
      <xdr:rowOff>95250</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83680" y="205740"/>
          <a:ext cx="1316915" cy="624840"/>
        </a:xfrm>
        <a:prstGeom prst="rect">
          <a:avLst/>
        </a:prstGeom>
      </xdr:spPr>
    </xdr:pic>
    <xdr:clientData/>
  </xdr:twoCellAnchor>
  <xdr:twoCellAnchor>
    <xdr:from>
      <xdr:col>20</xdr:col>
      <xdr:colOff>213360</xdr:colOff>
      <xdr:row>40</xdr:row>
      <xdr:rowOff>152400</xdr:rowOff>
    </xdr:from>
    <xdr:to>
      <xdr:col>26</xdr:col>
      <xdr:colOff>575310</xdr:colOff>
      <xdr:row>59</xdr:row>
      <xdr:rowOff>30480</xdr:rowOff>
    </xdr:to>
    <xdr:graphicFrame macro="">
      <xdr:nvGraphicFramePr>
        <xdr:cNvPr id="3" name="Chart 2">
          <a:extLst>
            <a:ext uri="{FF2B5EF4-FFF2-40B4-BE49-F238E27FC236}">
              <a16:creationId xmlns:a16="http://schemas.microsoft.com/office/drawing/2014/main" id="{00000000-0008-0000-0C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236220</xdr:colOff>
      <xdr:row>9</xdr:row>
      <xdr:rowOff>0</xdr:rowOff>
    </xdr:from>
    <xdr:to>
      <xdr:col>28</xdr:col>
      <xdr:colOff>137160</xdr:colOff>
      <xdr:row>16</xdr:row>
      <xdr:rowOff>1348740</xdr:rowOff>
    </xdr:to>
    <xdr:graphicFrame macro="">
      <xdr:nvGraphicFramePr>
        <xdr:cNvPr id="4" name="Chart 3">
          <a:extLst>
            <a:ext uri="{FF2B5EF4-FFF2-40B4-BE49-F238E27FC236}">
              <a16:creationId xmlns:a16="http://schemas.microsoft.com/office/drawing/2014/main" id="{00000000-0008-0000-0C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213360</xdr:colOff>
      <xdr:row>18</xdr:row>
      <xdr:rowOff>83820</xdr:rowOff>
    </xdr:from>
    <xdr:to>
      <xdr:col>28</xdr:col>
      <xdr:colOff>114300</xdr:colOff>
      <xdr:row>25</xdr:row>
      <xdr:rowOff>1335405</xdr:rowOff>
    </xdr:to>
    <xdr:graphicFrame macro="">
      <xdr:nvGraphicFramePr>
        <xdr:cNvPr id="5" name="Chart 4">
          <a:extLst>
            <a:ext uri="{FF2B5EF4-FFF2-40B4-BE49-F238E27FC236}">
              <a16:creationId xmlns:a16="http://schemas.microsoft.com/office/drawing/2014/main" id="{00000000-0008-0000-0C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213360</xdr:colOff>
      <xdr:row>27</xdr:row>
      <xdr:rowOff>129540</xdr:rowOff>
    </xdr:from>
    <xdr:to>
      <xdr:col>28</xdr:col>
      <xdr:colOff>129540</xdr:colOff>
      <xdr:row>34</xdr:row>
      <xdr:rowOff>1120140</xdr:rowOff>
    </xdr:to>
    <xdr:graphicFrame macro="">
      <xdr:nvGraphicFramePr>
        <xdr:cNvPr id="6" name="Chart 5">
          <a:extLst>
            <a:ext uri="{FF2B5EF4-FFF2-40B4-BE49-F238E27FC236}">
              <a16:creationId xmlns:a16="http://schemas.microsoft.com/office/drawing/2014/main" id="{00000000-0008-0000-0C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editAs="oneCell">
    <xdr:from>
      <xdr:col>14</xdr:col>
      <xdr:colOff>312420</xdr:colOff>
      <xdr:row>1</xdr:row>
      <xdr:rowOff>91440</xdr:rowOff>
    </xdr:from>
    <xdr:to>
      <xdr:col>15</xdr:col>
      <xdr:colOff>779705</xdr:colOff>
      <xdr:row>4</xdr:row>
      <xdr:rowOff>171450</xdr:rowOff>
    </xdr:to>
    <xdr:pic>
      <xdr:nvPicPr>
        <xdr:cNvPr id="2" name="Picture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32220" y="274320"/>
          <a:ext cx="1316915" cy="624840"/>
        </a:xfrm>
        <a:prstGeom prst="rect">
          <a:avLst/>
        </a:prstGeom>
      </xdr:spPr>
    </xdr:pic>
    <xdr:clientData/>
  </xdr:twoCellAnchor>
  <xdr:twoCellAnchor>
    <xdr:from>
      <xdr:col>20</xdr:col>
      <xdr:colOff>373380</xdr:colOff>
      <xdr:row>37</xdr:row>
      <xdr:rowOff>91440</xdr:rowOff>
    </xdr:from>
    <xdr:to>
      <xdr:col>27</xdr:col>
      <xdr:colOff>125730</xdr:colOff>
      <xdr:row>55</xdr:row>
      <xdr:rowOff>152400</xdr:rowOff>
    </xdr:to>
    <xdr:graphicFrame macro="">
      <xdr:nvGraphicFramePr>
        <xdr:cNvPr id="3" name="Chart 2">
          <a:extLst>
            <a:ext uri="{FF2B5EF4-FFF2-40B4-BE49-F238E27FC236}">
              <a16:creationId xmlns:a16="http://schemas.microsoft.com/office/drawing/2014/main" id="{00000000-0008-0000-0D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236220</xdr:colOff>
      <xdr:row>9</xdr:row>
      <xdr:rowOff>0</xdr:rowOff>
    </xdr:from>
    <xdr:to>
      <xdr:col>28</xdr:col>
      <xdr:colOff>137160</xdr:colOff>
      <xdr:row>15</xdr:row>
      <xdr:rowOff>1348740</xdr:rowOff>
    </xdr:to>
    <xdr:graphicFrame macro="">
      <xdr:nvGraphicFramePr>
        <xdr:cNvPr id="4" name="Chart 3">
          <a:extLst>
            <a:ext uri="{FF2B5EF4-FFF2-40B4-BE49-F238E27FC236}">
              <a16:creationId xmlns:a16="http://schemas.microsoft.com/office/drawing/2014/main" id="{00000000-0008-0000-0D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213360</xdr:colOff>
      <xdr:row>17</xdr:row>
      <xdr:rowOff>83820</xdr:rowOff>
    </xdr:from>
    <xdr:to>
      <xdr:col>28</xdr:col>
      <xdr:colOff>114300</xdr:colOff>
      <xdr:row>24</xdr:row>
      <xdr:rowOff>1335405</xdr:rowOff>
    </xdr:to>
    <xdr:graphicFrame macro="">
      <xdr:nvGraphicFramePr>
        <xdr:cNvPr id="5" name="Chart 4">
          <a:extLst>
            <a:ext uri="{FF2B5EF4-FFF2-40B4-BE49-F238E27FC236}">
              <a16:creationId xmlns:a16="http://schemas.microsoft.com/office/drawing/2014/main" id="{00000000-0008-0000-0D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190500</xdr:colOff>
      <xdr:row>26</xdr:row>
      <xdr:rowOff>129540</xdr:rowOff>
    </xdr:from>
    <xdr:to>
      <xdr:col>28</xdr:col>
      <xdr:colOff>106680</xdr:colOff>
      <xdr:row>33</xdr:row>
      <xdr:rowOff>1120140</xdr:rowOff>
    </xdr:to>
    <xdr:graphicFrame macro="">
      <xdr:nvGraphicFramePr>
        <xdr:cNvPr id="6" name="Chart 5">
          <a:extLst>
            <a:ext uri="{FF2B5EF4-FFF2-40B4-BE49-F238E27FC236}">
              <a16:creationId xmlns:a16="http://schemas.microsoft.com/office/drawing/2014/main" id="{00000000-0008-0000-0D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editAs="oneCell">
    <xdr:from>
      <xdr:col>16</xdr:col>
      <xdr:colOff>91440</xdr:colOff>
      <xdr:row>1</xdr:row>
      <xdr:rowOff>144780</xdr:rowOff>
    </xdr:from>
    <xdr:to>
      <xdr:col>17</xdr:col>
      <xdr:colOff>631115</xdr:colOff>
      <xdr:row>5</xdr:row>
      <xdr:rowOff>38100</xdr:rowOff>
    </xdr:to>
    <xdr:pic>
      <xdr:nvPicPr>
        <xdr:cNvPr id="2" name="Picture 1">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498080" y="327660"/>
          <a:ext cx="1316915" cy="624840"/>
        </a:xfrm>
        <a:prstGeom prst="rect">
          <a:avLst/>
        </a:prstGeom>
      </xdr:spPr>
    </xdr:pic>
    <xdr:clientData/>
  </xdr:twoCellAnchor>
  <xdr:twoCellAnchor>
    <xdr:from>
      <xdr:col>19</xdr:col>
      <xdr:colOff>213360</xdr:colOff>
      <xdr:row>35</xdr:row>
      <xdr:rowOff>152400</xdr:rowOff>
    </xdr:from>
    <xdr:to>
      <xdr:col>25</xdr:col>
      <xdr:colOff>575310</xdr:colOff>
      <xdr:row>53</xdr:row>
      <xdr:rowOff>30480</xdr:rowOff>
    </xdr:to>
    <xdr:graphicFrame macro="">
      <xdr:nvGraphicFramePr>
        <xdr:cNvPr id="3" name="Chart 2">
          <a:extLst>
            <a:ext uri="{FF2B5EF4-FFF2-40B4-BE49-F238E27FC236}">
              <a16:creationId xmlns:a16="http://schemas.microsoft.com/office/drawing/2014/main" id="{00000000-0008-0000-0F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320040</xdr:colOff>
      <xdr:row>8</xdr:row>
      <xdr:rowOff>83820</xdr:rowOff>
    </xdr:from>
    <xdr:to>
      <xdr:col>29</xdr:col>
      <xdr:colOff>220980</xdr:colOff>
      <xdr:row>13</xdr:row>
      <xdr:rowOff>1935480</xdr:rowOff>
    </xdr:to>
    <xdr:graphicFrame macro="">
      <xdr:nvGraphicFramePr>
        <xdr:cNvPr id="4" name="Chart 3">
          <a:extLst>
            <a:ext uri="{FF2B5EF4-FFF2-40B4-BE49-F238E27FC236}">
              <a16:creationId xmlns:a16="http://schemas.microsoft.com/office/drawing/2014/main" id="{00000000-0008-0000-0F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213360</xdr:colOff>
      <xdr:row>15</xdr:row>
      <xdr:rowOff>83820</xdr:rowOff>
    </xdr:from>
    <xdr:to>
      <xdr:col>27</xdr:col>
      <xdr:colOff>114300</xdr:colOff>
      <xdr:row>22</xdr:row>
      <xdr:rowOff>1335405</xdr:rowOff>
    </xdr:to>
    <xdr:graphicFrame macro="">
      <xdr:nvGraphicFramePr>
        <xdr:cNvPr id="5" name="Chart 4">
          <a:extLst>
            <a:ext uri="{FF2B5EF4-FFF2-40B4-BE49-F238E27FC236}">
              <a16:creationId xmlns:a16="http://schemas.microsoft.com/office/drawing/2014/main" id="{00000000-0008-0000-0F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190500</xdr:colOff>
      <xdr:row>24</xdr:row>
      <xdr:rowOff>129540</xdr:rowOff>
    </xdr:from>
    <xdr:to>
      <xdr:col>27</xdr:col>
      <xdr:colOff>106680</xdr:colOff>
      <xdr:row>32</xdr:row>
      <xdr:rowOff>15240</xdr:rowOff>
    </xdr:to>
    <xdr:graphicFrame macro="">
      <xdr:nvGraphicFramePr>
        <xdr:cNvPr id="6" name="Chart 5">
          <a:extLst>
            <a:ext uri="{FF2B5EF4-FFF2-40B4-BE49-F238E27FC236}">
              <a16:creationId xmlns:a16="http://schemas.microsoft.com/office/drawing/2014/main" id="{00000000-0008-0000-0F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19</xdr:col>
      <xdr:colOff>247649</xdr:colOff>
      <xdr:row>4</xdr:row>
      <xdr:rowOff>171450</xdr:rowOff>
    </xdr:from>
    <xdr:to>
      <xdr:col>27</xdr:col>
      <xdr:colOff>476249</xdr:colOff>
      <xdr:row>18</xdr:row>
      <xdr:rowOff>42862</xdr:rowOff>
    </xdr:to>
    <xdr:graphicFrame macro="">
      <xdr:nvGraphicFramePr>
        <xdr:cNvPr id="3" name="Chart 2">
          <a:extLst>
            <a:ext uri="{FF2B5EF4-FFF2-40B4-BE49-F238E27FC236}">
              <a16:creationId xmlns:a16="http://schemas.microsoft.com/office/drawing/2014/main" id="{00000000-0008-0000-1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584835</xdr:colOff>
      <xdr:row>41</xdr:row>
      <xdr:rowOff>24765</xdr:rowOff>
    </xdr:from>
    <xdr:to>
      <xdr:col>28</xdr:col>
      <xdr:colOff>104775</xdr:colOff>
      <xdr:row>45</xdr:row>
      <xdr:rowOff>1972627</xdr:rowOff>
    </xdr:to>
    <xdr:graphicFrame macro="">
      <xdr:nvGraphicFramePr>
        <xdr:cNvPr id="4" name="Chart 3">
          <a:extLst>
            <a:ext uri="{FF2B5EF4-FFF2-40B4-BE49-F238E27FC236}">
              <a16:creationId xmlns:a16="http://schemas.microsoft.com/office/drawing/2014/main" id="{00000000-0008-0000-1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200025</xdr:colOff>
      <xdr:row>0</xdr:row>
      <xdr:rowOff>85725</xdr:rowOff>
    </xdr:from>
    <xdr:to>
      <xdr:col>11</xdr:col>
      <xdr:colOff>20955</xdr:colOff>
      <xdr:row>3</xdr:row>
      <xdr:rowOff>171450</xdr:rowOff>
    </xdr:to>
    <xdr:pic>
      <xdr:nvPicPr>
        <xdr:cNvPr id="6" name="Picture 5">
          <a:extLst>
            <a:ext uri="{FF2B5EF4-FFF2-40B4-BE49-F238E27FC236}">
              <a16:creationId xmlns:a16="http://schemas.microsoft.com/office/drawing/2014/main" id="{00000000-0008-0000-10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124575" y="85725"/>
          <a:ext cx="1295400" cy="647700"/>
        </a:xfrm>
        <a:prstGeom prst="rect">
          <a:avLst/>
        </a:prstGeom>
      </xdr:spPr>
    </xdr:pic>
    <xdr:clientData/>
  </xdr:twoCellAnchor>
  <xdr:twoCellAnchor>
    <xdr:from>
      <xdr:col>19</xdr:col>
      <xdr:colOff>121920</xdr:colOff>
      <xdr:row>47</xdr:row>
      <xdr:rowOff>0</xdr:rowOff>
    </xdr:from>
    <xdr:to>
      <xdr:col>25</xdr:col>
      <xdr:colOff>49530</xdr:colOff>
      <xdr:row>47</xdr:row>
      <xdr:rowOff>38100</xdr:rowOff>
    </xdr:to>
    <xdr:graphicFrame macro="">
      <xdr:nvGraphicFramePr>
        <xdr:cNvPr id="8" name="Chart 7">
          <a:extLst>
            <a:ext uri="{FF2B5EF4-FFF2-40B4-BE49-F238E27FC236}">
              <a16:creationId xmlns:a16="http://schemas.microsoft.com/office/drawing/2014/main" id="{00000000-0008-0000-1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30480</xdr:colOff>
      <xdr:row>52</xdr:row>
      <xdr:rowOff>163971</xdr:rowOff>
    </xdr:from>
    <xdr:to>
      <xdr:col>22</xdr:col>
      <xdr:colOff>704850</xdr:colOff>
      <xdr:row>69</xdr:row>
      <xdr:rowOff>46190</xdr:rowOff>
    </xdr:to>
    <xdr:graphicFrame macro="">
      <xdr:nvGraphicFramePr>
        <xdr:cNvPr id="9" name="Chart 8">
          <a:extLst>
            <a:ext uri="{FF2B5EF4-FFF2-40B4-BE49-F238E27FC236}">
              <a16:creationId xmlns:a16="http://schemas.microsoft.com/office/drawing/2014/main" id="{00000000-0008-0000-1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472440</xdr:colOff>
      <xdr:row>29</xdr:row>
      <xdr:rowOff>91440</xdr:rowOff>
    </xdr:from>
    <xdr:to>
      <xdr:col>26</xdr:col>
      <xdr:colOff>449580</xdr:colOff>
      <xdr:row>38</xdr:row>
      <xdr:rowOff>15240</xdr:rowOff>
    </xdr:to>
    <xdr:graphicFrame macro="">
      <xdr:nvGraphicFramePr>
        <xdr:cNvPr id="10" name="Chart 9">
          <a:extLst>
            <a:ext uri="{FF2B5EF4-FFF2-40B4-BE49-F238E27FC236}">
              <a16:creationId xmlns:a16="http://schemas.microsoft.com/office/drawing/2014/main" id="{00000000-0008-0000-10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19</xdr:col>
      <xdr:colOff>303125</xdr:colOff>
      <xdr:row>5</xdr:row>
      <xdr:rowOff>93929</xdr:rowOff>
    </xdr:from>
    <xdr:to>
      <xdr:col>26</xdr:col>
      <xdr:colOff>600305</xdr:colOff>
      <xdr:row>15</xdr:row>
      <xdr:rowOff>1124534</xdr:rowOff>
    </xdr:to>
    <xdr:graphicFrame macro="">
      <xdr:nvGraphicFramePr>
        <xdr:cNvPr id="2" name="Chart 1">
          <a:extLst>
            <a:ext uri="{FF2B5EF4-FFF2-40B4-BE49-F238E27FC236}">
              <a16:creationId xmlns:a16="http://schemas.microsoft.com/office/drawing/2014/main" id="{00000000-0008-0000-1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303767</xdr:colOff>
      <xdr:row>16</xdr:row>
      <xdr:rowOff>16273</xdr:rowOff>
    </xdr:from>
    <xdr:to>
      <xdr:col>25</xdr:col>
      <xdr:colOff>608567</xdr:colOff>
      <xdr:row>27</xdr:row>
      <xdr:rowOff>65803</xdr:rowOff>
    </xdr:to>
    <xdr:graphicFrame macro="">
      <xdr:nvGraphicFramePr>
        <xdr:cNvPr id="4" name="Chart 3">
          <a:extLst>
            <a:ext uri="{FF2B5EF4-FFF2-40B4-BE49-F238E27FC236}">
              <a16:creationId xmlns:a16="http://schemas.microsoft.com/office/drawing/2014/main" id="{00000000-0008-0000-1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428625</xdr:colOff>
      <xdr:row>28</xdr:row>
      <xdr:rowOff>19050</xdr:rowOff>
    </xdr:from>
    <xdr:to>
      <xdr:col>26</xdr:col>
      <xdr:colOff>428625</xdr:colOff>
      <xdr:row>34</xdr:row>
      <xdr:rowOff>1809750</xdr:rowOff>
    </xdr:to>
    <xdr:graphicFrame macro="">
      <xdr:nvGraphicFramePr>
        <xdr:cNvPr id="5" name="Chart 4">
          <a:extLst>
            <a:ext uri="{FF2B5EF4-FFF2-40B4-BE49-F238E27FC236}">
              <a16:creationId xmlns:a16="http://schemas.microsoft.com/office/drawing/2014/main" id="{00000000-0008-0000-1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0</xdr:colOff>
      <xdr:row>1</xdr:row>
      <xdr:rowOff>0</xdr:rowOff>
    </xdr:from>
    <xdr:to>
      <xdr:col>11</xdr:col>
      <xdr:colOff>419100</xdr:colOff>
      <xdr:row>4</xdr:row>
      <xdr:rowOff>76200</xdr:rowOff>
    </xdr:to>
    <xdr:pic>
      <xdr:nvPicPr>
        <xdr:cNvPr id="9" name="Picture 8">
          <a:extLst>
            <a:ext uri="{FF2B5EF4-FFF2-40B4-BE49-F238E27FC236}">
              <a16:creationId xmlns:a16="http://schemas.microsoft.com/office/drawing/2014/main" id="{00000000-0008-0000-1100-000009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553325" y="190500"/>
          <a:ext cx="1295400" cy="64770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19</xdr:col>
      <xdr:colOff>171450</xdr:colOff>
      <xdr:row>15</xdr:row>
      <xdr:rowOff>155257</xdr:rowOff>
    </xdr:from>
    <xdr:to>
      <xdr:col>26</xdr:col>
      <xdr:colOff>476250</xdr:colOff>
      <xdr:row>32</xdr:row>
      <xdr:rowOff>167640</xdr:rowOff>
    </xdr:to>
    <xdr:graphicFrame macro="">
      <xdr:nvGraphicFramePr>
        <xdr:cNvPr id="2" name="Chart 1">
          <a:extLst>
            <a:ext uri="{FF2B5EF4-FFF2-40B4-BE49-F238E27FC236}">
              <a16:creationId xmlns:a16="http://schemas.microsoft.com/office/drawing/2014/main" id="{00000000-0008-0000-1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186690</xdr:colOff>
      <xdr:row>37</xdr:row>
      <xdr:rowOff>42862</xdr:rowOff>
    </xdr:from>
    <xdr:to>
      <xdr:col>27</xdr:col>
      <xdr:colOff>72390</xdr:colOff>
      <xdr:row>50</xdr:row>
      <xdr:rowOff>119062</xdr:rowOff>
    </xdr:to>
    <xdr:graphicFrame macro="">
      <xdr:nvGraphicFramePr>
        <xdr:cNvPr id="3" name="Chart 2">
          <a:extLst>
            <a:ext uri="{FF2B5EF4-FFF2-40B4-BE49-F238E27FC236}">
              <a16:creationId xmlns:a16="http://schemas.microsoft.com/office/drawing/2014/main" id="{00000000-0008-0000-1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28</xdr:col>
      <xdr:colOff>222885</xdr:colOff>
      <xdr:row>1</xdr:row>
      <xdr:rowOff>121920</xdr:rowOff>
    </xdr:from>
    <xdr:to>
      <xdr:col>35</xdr:col>
      <xdr:colOff>542925</xdr:colOff>
      <xdr:row>14</xdr:row>
      <xdr:rowOff>702945</xdr:rowOff>
    </xdr:to>
    <xdr:graphicFrame macro="">
      <xdr:nvGraphicFramePr>
        <xdr:cNvPr id="6" name="Chart 5">
          <a:extLst>
            <a:ext uri="{FF2B5EF4-FFF2-40B4-BE49-F238E27FC236}">
              <a16:creationId xmlns:a16="http://schemas.microsoft.com/office/drawing/2014/main" id="{00000000-0008-0000-1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285750</xdr:colOff>
      <xdr:row>2</xdr:row>
      <xdr:rowOff>167640</xdr:rowOff>
    </xdr:from>
    <xdr:to>
      <xdr:col>28</xdr:col>
      <xdr:colOff>106680</xdr:colOff>
      <xdr:row>14</xdr:row>
      <xdr:rowOff>647700</xdr:rowOff>
    </xdr:to>
    <xdr:graphicFrame macro="">
      <xdr:nvGraphicFramePr>
        <xdr:cNvPr id="7" name="Chart 6">
          <a:extLst>
            <a:ext uri="{FF2B5EF4-FFF2-40B4-BE49-F238E27FC236}">
              <a16:creationId xmlns:a16="http://schemas.microsoft.com/office/drawing/2014/main" id="{00000000-0008-0000-1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0</xdr:colOff>
      <xdr:row>1</xdr:row>
      <xdr:rowOff>0</xdr:rowOff>
    </xdr:from>
    <xdr:to>
      <xdr:col>10</xdr:col>
      <xdr:colOff>533400</xdr:colOff>
      <xdr:row>4</xdr:row>
      <xdr:rowOff>76200</xdr:rowOff>
    </xdr:to>
    <xdr:pic>
      <xdr:nvPicPr>
        <xdr:cNvPr id="8" name="Picture 7">
          <a:extLst>
            <a:ext uri="{FF2B5EF4-FFF2-40B4-BE49-F238E27FC236}">
              <a16:creationId xmlns:a16="http://schemas.microsoft.com/office/drawing/2014/main" id="{00000000-0008-0000-1200-000008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448425" y="190500"/>
          <a:ext cx="1295400" cy="647700"/>
        </a:xfrm>
        <a:prstGeom prst="rect">
          <a:avLst/>
        </a:prstGeom>
      </xdr:spPr>
    </xdr:pic>
    <xdr:clientData/>
  </xdr:twoCellAnchor>
  <xdr:twoCellAnchor>
    <xdr:from>
      <xdr:col>13</xdr:col>
      <xdr:colOff>171449</xdr:colOff>
      <xdr:row>67</xdr:row>
      <xdr:rowOff>704850</xdr:rowOff>
    </xdr:from>
    <xdr:to>
      <xdr:col>19</xdr:col>
      <xdr:colOff>87630</xdr:colOff>
      <xdr:row>81</xdr:row>
      <xdr:rowOff>85725</xdr:rowOff>
    </xdr:to>
    <xdr:graphicFrame macro="">
      <xdr:nvGraphicFramePr>
        <xdr:cNvPr id="9" name="Chart 8">
          <a:extLst>
            <a:ext uri="{FF2B5EF4-FFF2-40B4-BE49-F238E27FC236}">
              <a16:creationId xmlns:a16="http://schemas.microsoft.com/office/drawing/2014/main" id="{00000000-0008-0000-12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28</xdr:col>
      <xdr:colOff>0</xdr:colOff>
      <xdr:row>21</xdr:row>
      <xdr:rowOff>0</xdr:rowOff>
    </xdr:from>
    <xdr:to>
      <xdr:col>38</xdr:col>
      <xdr:colOff>184785</xdr:colOff>
      <xdr:row>38</xdr:row>
      <xdr:rowOff>0</xdr:rowOff>
    </xdr:to>
    <xdr:graphicFrame macro="">
      <xdr:nvGraphicFramePr>
        <xdr:cNvPr id="10" name="Chart 9">
          <a:extLst>
            <a:ext uri="{FF2B5EF4-FFF2-40B4-BE49-F238E27FC236}">
              <a16:creationId xmlns:a16="http://schemas.microsoft.com/office/drawing/2014/main" id="{00000000-0008-0000-12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27</xdr:col>
      <xdr:colOff>586740</xdr:colOff>
      <xdr:row>39</xdr:row>
      <xdr:rowOff>0</xdr:rowOff>
    </xdr:from>
    <xdr:to>
      <xdr:col>38</xdr:col>
      <xdr:colOff>146685</xdr:colOff>
      <xdr:row>51</xdr:row>
      <xdr:rowOff>76200</xdr:rowOff>
    </xdr:to>
    <xdr:graphicFrame macro="">
      <xdr:nvGraphicFramePr>
        <xdr:cNvPr id="11" name="Chart 10">
          <a:extLst>
            <a:ext uri="{FF2B5EF4-FFF2-40B4-BE49-F238E27FC236}">
              <a16:creationId xmlns:a16="http://schemas.microsoft.com/office/drawing/2014/main" id="{00000000-0008-0000-12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18</xdr:col>
      <xdr:colOff>171450</xdr:colOff>
      <xdr:row>8</xdr:row>
      <xdr:rowOff>0</xdr:rowOff>
    </xdr:from>
    <xdr:to>
      <xdr:col>25</xdr:col>
      <xdr:colOff>476250</xdr:colOff>
      <xdr:row>19</xdr:row>
      <xdr:rowOff>381000</xdr:rowOff>
    </xdr:to>
    <xdr:graphicFrame macro="">
      <xdr:nvGraphicFramePr>
        <xdr:cNvPr id="3" name="Chart 2">
          <a:extLst>
            <a:ext uri="{FF2B5EF4-FFF2-40B4-BE49-F238E27FC236}">
              <a16:creationId xmlns:a16="http://schemas.microsoft.com/office/drawing/2014/main" id="{00000000-0008-0000-1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434686</xdr:colOff>
      <xdr:row>19</xdr:row>
      <xdr:rowOff>1689389</xdr:rowOff>
    </xdr:from>
    <xdr:to>
      <xdr:col>26</xdr:col>
      <xdr:colOff>129886</xdr:colOff>
      <xdr:row>28</xdr:row>
      <xdr:rowOff>1298864</xdr:rowOff>
    </xdr:to>
    <xdr:graphicFrame macro="">
      <xdr:nvGraphicFramePr>
        <xdr:cNvPr id="4" name="Chart 3">
          <a:extLst>
            <a:ext uri="{FF2B5EF4-FFF2-40B4-BE49-F238E27FC236}">
              <a16:creationId xmlns:a16="http://schemas.microsoft.com/office/drawing/2014/main" id="{00000000-0008-0000-1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333373</xdr:colOff>
      <xdr:row>30</xdr:row>
      <xdr:rowOff>59055</xdr:rowOff>
    </xdr:from>
    <xdr:to>
      <xdr:col>26</xdr:col>
      <xdr:colOff>472440</xdr:colOff>
      <xdr:row>45</xdr:row>
      <xdr:rowOff>135255</xdr:rowOff>
    </xdr:to>
    <xdr:graphicFrame macro="">
      <xdr:nvGraphicFramePr>
        <xdr:cNvPr id="6" name="Chart 5">
          <a:extLst>
            <a:ext uri="{FF2B5EF4-FFF2-40B4-BE49-F238E27FC236}">
              <a16:creationId xmlns:a16="http://schemas.microsoft.com/office/drawing/2014/main" id="{00000000-0008-0000-1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476250</xdr:colOff>
      <xdr:row>29</xdr:row>
      <xdr:rowOff>57150</xdr:rowOff>
    </xdr:from>
    <xdr:to>
      <xdr:col>35</xdr:col>
      <xdr:colOff>171450</xdr:colOff>
      <xdr:row>45</xdr:row>
      <xdr:rowOff>133350</xdr:rowOff>
    </xdr:to>
    <xdr:graphicFrame macro="">
      <xdr:nvGraphicFramePr>
        <xdr:cNvPr id="7" name="Chart 6">
          <a:extLst>
            <a:ext uri="{FF2B5EF4-FFF2-40B4-BE49-F238E27FC236}">
              <a16:creationId xmlns:a16="http://schemas.microsoft.com/office/drawing/2014/main" id="{00000000-0008-0000-13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1732</xdr:colOff>
      <xdr:row>47</xdr:row>
      <xdr:rowOff>114300</xdr:rowOff>
    </xdr:from>
    <xdr:to>
      <xdr:col>26</xdr:col>
      <xdr:colOff>320387</xdr:colOff>
      <xdr:row>63</xdr:row>
      <xdr:rowOff>0</xdr:rowOff>
    </xdr:to>
    <xdr:graphicFrame macro="">
      <xdr:nvGraphicFramePr>
        <xdr:cNvPr id="8" name="Chart 7">
          <a:extLst>
            <a:ext uri="{FF2B5EF4-FFF2-40B4-BE49-F238E27FC236}">
              <a16:creationId xmlns:a16="http://schemas.microsoft.com/office/drawing/2014/main" id="{00000000-0008-0000-1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27</xdr:col>
      <xdr:colOff>0</xdr:colOff>
      <xdr:row>47</xdr:row>
      <xdr:rowOff>57150</xdr:rowOff>
    </xdr:from>
    <xdr:to>
      <xdr:col>35</xdr:col>
      <xdr:colOff>0</xdr:colOff>
      <xdr:row>62</xdr:row>
      <xdr:rowOff>133350</xdr:rowOff>
    </xdr:to>
    <xdr:graphicFrame macro="">
      <xdr:nvGraphicFramePr>
        <xdr:cNvPr id="9" name="Chart 8">
          <a:extLst>
            <a:ext uri="{FF2B5EF4-FFF2-40B4-BE49-F238E27FC236}">
              <a16:creationId xmlns:a16="http://schemas.microsoft.com/office/drawing/2014/main" id="{00000000-0008-0000-13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9525</xdr:colOff>
      <xdr:row>68</xdr:row>
      <xdr:rowOff>38100</xdr:rowOff>
    </xdr:from>
    <xdr:to>
      <xdr:col>27</xdr:col>
      <xdr:colOff>314325</xdr:colOff>
      <xdr:row>73</xdr:row>
      <xdr:rowOff>2019300</xdr:rowOff>
    </xdr:to>
    <xdr:graphicFrame macro="">
      <xdr:nvGraphicFramePr>
        <xdr:cNvPr id="10" name="Chart 9">
          <a:extLst>
            <a:ext uri="{FF2B5EF4-FFF2-40B4-BE49-F238E27FC236}">
              <a16:creationId xmlns:a16="http://schemas.microsoft.com/office/drawing/2014/main" id="{00000000-0008-0000-13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9</xdr:col>
      <xdr:colOff>0</xdr:colOff>
      <xdr:row>1</xdr:row>
      <xdr:rowOff>0</xdr:rowOff>
    </xdr:from>
    <xdr:to>
      <xdr:col>10</xdr:col>
      <xdr:colOff>266700</xdr:colOff>
      <xdr:row>4</xdr:row>
      <xdr:rowOff>76200</xdr:rowOff>
    </xdr:to>
    <xdr:pic>
      <xdr:nvPicPr>
        <xdr:cNvPr id="11" name="Picture 10">
          <a:extLst>
            <a:ext uri="{FF2B5EF4-FFF2-40B4-BE49-F238E27FC236}">
              <a16:creationId xmlns:a16="http://schemas.microsoft.com/office/drawing/2014/main" id="{00000000-0008-0000-1300-00000B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9334500" y="190500"/>
          <a:ext cx="1295400" cy="647700"/>
        </a:xfrm>
        <a:prstGeom prst="rect">
          <a:avLst/>
        </a:prstGeom>
      </xdr:spPr>
    </xdr:pic>
    <xdr:clientData/>
  </xdr:twoCellAnchor>
  <xdr:twoCellAnchor>
    <xdr:from>
      <xdr:col>20</xdr:col>
      <xdr:colOff>472440</xdr:colOff>
      <xdr:row>75</xdr:row>
      <xdr:rowOff>15240</xdr:rowOff>
    </xdr:from>
    <xdr:to>
      <xdr:col>28</xdr:col>
      <xdr:colOff>167640</xdr:colOff>
      <xdr:row>92</xdr:row>
      <xdr:rowOff>83820</xdr:rowOff>
    </xdr:to>
    <xdr:graphicFrame macro="">
      <xdr:nvGraphicFramePr>
        <xdr:cNvPr id="15" name="Chart 14">
          <a:extLst>
            <a:ext uri="{FF2B5EF4-FFF2-40B4-BE49-F238E27FC236}">
              <a16:creationId xmlns:a16="http://schemas.microsoft.com/office/drawing/2014/main" id="{00000000-0008-0000-13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28</xdr:col>
      <xdr:colOff>580159</xdr:colOff>
      <xdr:row>76</xdr:row>
      <xdr:rowOff>8659</xdr:rowOff>
    </xdr:from>
    <xdr:to>
      <xdr:col>36</xdr:col>
      <xdr:colOff>276745</xdr:colOff>
      <xdr:row>93</xdr:row>
      <xdr:rowOff>77239</xdr:rowOff>
    </xdr:to>
    <xdr:graphicFrame macro="">
      <xdr:nvGraphicFramePr>
        <xdr:cNvPr id="16" name="Chart 15">
          <a:extLst>
            <a:ext uri="{FF2B5EF4-FFF2-40B4-BE49-F238E27FC236}">
              <a16:creationId xmlns:a16="http://schemas.microsoft.com/office/drawing/2014/main" id="{00000000-0008-0000-13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38</xdr:col>
      <xdr:colOff>0</xdr:colOff>
      <xdr:row>76</xdr:row>
      <xdr:rowOff>0</xdr:rowOff>
    </xdr:from>
    <xdr:to>
      <xdr:col>45</xdr:col>
      <xdr:colOff>320040</xdr:colOff>
      <xdr:row>93</xdr:row>
      <xdr:rowOff>68580</xdr:rowOff>
    </xdr:to>
    <xdr:graphicFrame macro="">
      <xdr:nvGraphicFramePr>
        <xdr:cNvPr id="17" name="Chart 16">
          <a:extLst>
            <a:ext uri="{FF2B5EF4-FFF2-40B4-BE49-F238E27FC236}">
              <a16:creationId xmlns:a16="http://schemas.microsoft.com/office/drawing/2014/main" id="{00000000-0008-0000-13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1</xdr:row>
      <xdr:rowOff>1</xdr:rowOff>
    </xdr:from>
    <xdr:to>
      <xdr:col>5</xdr:col>
      <xdr:colOff>76200</xdr:colOff>
      <xdr:row>4</xdr:row>
      <xdr:rowOff>76201</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77025" y="190501"/>
          <a:ext cx="1295400" cy="64770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19</xdr:col>
      <xdr:colOff>271267</xdr:colOff>
      <xdr:row>16</xdr:row>
      <xdr:rowOff>137003</xdr:rowOff>
    </xdr:from>
    <xdr:to>
      <xdr:col>29</xdr:col>
      <xdr:colOff>101383</xdr:colOff>
      <xdr:row>26</xdr:row>
      <xdr:rowOff>1549313</xdr:rowOff>
    </xdr:to>
    <xdr:graphicFrame macro="">
      <xdr:nvGraphicFramePr>
        <xdr:cNvPr id="3" name="Chart 2">
          <a:extLst>
            <a:ext uri="{FF2B5EF4-FFF2-40B4-BE49-F238E27FC236}">
              <a16:creationId xmlns:a16="http://schemas.microsoft.com/office/drawing/2014/main" id="{00000000-0008-0000-1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388827</xdr:colOff>
      <xdr:row>27</xdr:row>
      <xdr:rowOff>111626</xdr:rowOff>
    </xdr:from>
    <xdr:to>
      <xdr:col>28</xdr:col>
      <xdr:colOff>380868</xdr:colOff>
      <xdr:row>29</xdr:row>
      <xdr:rowOff>2281564</xdr:rowOff>
    </xdr:to>
    <xdr:graphicFrame macro="">
      <xdr:nvGraphicFramePr>
        <xdr:cNvPr id="2" name="Chart 1">
          <a:extLst>
            <a:ext uri="{FF2B5EF4-FFF2-40B4-BE49-F238E27FC236}">
              <a16:creationId xmlns:a16="http://schemas.microsoft.com/office/drawing/2014/main" id="{00000000-0008-0000-1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192405</xdr:colOff>
      <xdr:row>61</xdr:row>
      <xdr:rowOff>128587</xdr:rowOff>
    </xdr:from>
    <xdr:to>
      <xdr:col>28</xdr:col>
      <xdr:colOff>129540</xdr:colOff>
      <xdr:row>78</xdr:row>
      <xdr:rowOff>181927</xdr:rowOff>
    </xdr:to>
    <xdr:graphicFrame macro="">
      <xdr:nvGraphicFramePr>
        <xdr:cNvPr id="5" name="Chart 4">
          <a:extLst>
            <a:ext uri="{FF2B5EF4-FFF2-40B4-BE49-F238E27FC236}">
              <a16:creationId xmlns:a16="http://schemas.microsoft.com/office/drawing/2014/main" id="{00000000-0008-0000-1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188595</xdr:colOff>
      <xdr:row>71</xdr:row>
      <xdr:rowOff>82867</xdr:rowOff>
    </xdr:from>
    <xdr:to>
      <xdr:col>18</xdr:col>
      <xdr:colOff>693420</xdr:colOff>
      <xdr:row>85</xdr:row>
      <xdr:rowOff>159067</xdr:rowOff>
    </xdr:to>
    <xdr:graphicFrame macro="">
      <xdr:nvGraphicFramePr>
        <xdr:cNvPr id="6" name="Chart 5">
          <a:extLst>
            <a:ext uri="{FF2B5EF4-FFF2-40B4-BE49-F238E27FC236}">
              <a16:creationId xmlns:a16="http://schemas.microsoft.com/office/drawing/2014/main" id="{00000000-0008-0000-1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xdr:col>
      <xdr:colOff>0</xdr:colOff>
      <xdr:row>1</xdr:row>
      <xdr:rowOff>0</xdr:rowOff>
    </xdr:from>
    <xdr:to>
      <xdr:col>11</xdr:col>
      <xdr:colOff>474345</xdr:colOff>
      <xdr:row>4</xdr:row>
      <xdr:rowOff>76200</xdr:rowOff>
    </xdr:to>
    <xdr:pic>
      <xdr:nvPicPr>
        <xdr:cNvPr id="7" name="Picture 6">
          <a:extLst>
            <a:ext uri="{FF2B5EF4-FFF2-40B4-BE49-F238E27FC236}">
              <a16:creationId xmlns:a16="http://schemas.microsoft.com/office/drawing/2014/main" id="{00000000-0008-0000-1400-000007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324600" y="190500"/>
          <a:ext cx="1295400" cy="647700"/>
        </a:xfrm>
        <a:prstGeom prst="rect">
          <a:avLst/>
        </a:prstGeom>
      </xdr:spPr>
    </xdr:pic>
    <xdr:clientData/>
  </xdr:twoCellAnchor>
  <xdr:twoCellAnchor>
    <xdr:from>
      <xdr:col>17</xdr:col>
      <xdr:colOff>396240</xdr:colOff>
      <xdr:row>56</xdr:row>
      <xdr:rowOff>129540</xdr:rowOff>
    </xdr:from>
    <xdr:to>
      <xdr:col>27</xdr:col>
      <xdr:colOff>120016</xdr:colOff>
      <xdr:row>60</xdr:row>
      <xdr:rowOff>1988820</xdr:rowOff>
    </xdr:to>
    <xdr:graphicFrame macro="">
      <xdr:nvGraphicFramePr>
        <xdr:cNvPr id="8" name="Chart 7">
          <a:extLst>
            <a:ext uri="{FF2B5EF4-FFF2-40B4-BE49-F238E27FC236}">
              <a16:creationId xmlns:a16="http://schemas.microsoft.com/office/drawing/2014/main" id="{00000000-0008-0000-1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621736</xdr:colOff>
      <xdr:row>53</xdr:row>
      <xdr:rowOff>97155</xdr:rowOff>
    </xdr:from>
    <xdr:to>
      <xdr:col>27</xdr:col>
      <xdr:colOff>399294</xdr:colOff>
      <xdr:row>55</xdr:row>
      <xdr:rowOff>2301017</xdr:rowOff>
    </xdr:to>
    <xdr:graphicFrame macro="">
      <xdr:nvGraphicFramePr>
        <xdr:cNvPr id="9" name="Chart 8">
          <a:extLst>
            <a:ext uri="{FF2B5EF4-FFF2-40B4-BE49-F238E27FC236}">
              <a16:creationId xmlns:a16="http://schemas.microsoft.com/office/drawing/2014/main" id="{00000000-0008-0000-1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543238</xdr:colOff>
      <xdr:row>37</xdr:row>
      <xdr:rowOff>2038376</xdr:rowOff>
    </xdr:from>
    <xdr:to>
      <xdr:col>28</xdr:col>
      <xdr:colOff>160777</xdr:colOff>
      <xdr:row>53</xdr:row>
      <xdr:rowOff>27505</xdr:rowOff>
    </xdr:to>
    <xdr:graphicFrame macro="">
      <xdr:nvGraphicFramePr>
        <xdr:cNvPr id="10" name="Chart 9">
          <a:extLst>
            <a:ext uri="{FF2B5EF4-FFF2-40B4-BE49-F238E27FC236}">
              <a16:creationId xmlns:a16="http://schemas.microsoft.com/office/drawing/2014/main" id="{00000000-0008-0000-1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576406</xdr:colOff>
      <xdr:row>33</xdr:row>
      <xdr:rowOff>50521</xdr:rowOff>
    </xdr:from>
    <xdr:to>
      <xdr:col>28</xdr:col>
      <xdr:colOff>298721</xdr:colOff>
      <xdr:row>37</xdr:row>
      <xdr:rowOff>995401</xdr:rowOff>
    </xdr:to>
    <xdr:graphicFrame macro="">
      <xdr:nvGraphicFramePr>
        <xdr:cNvPr id="11" name="Chart 10">
          <a:extLst>
            <a:ext uri="{FF2B5EF4-FFF2-40B4-BE49-F238E27FC236}">
              <a16:creationId xmlns:a16="http://schemas.microsoft.com/office/drawing/2014/main" id="{00000000-0008-0000-1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18</xdr:col>
      <xdr:colOff>365971</xdr:colOff>
      <xdr:row>8</xdr:row>
      <xdr:rowOff>116628</xdr:rowOff>
    </xdr:from>
    <xdr:to>
      <xdr:col>28</xdr:col>
      <xdr:colOff>4656</xdr:colOff>
      <xdr:row>13</xdr:row>
      <xdr:rowOff>2524548</xdr:rowOff>
    </xdr:to>
    <xdr:graphicFrame macro="">
      <xdr:nvGraphicFramePr>
        <xdr:cNvPr id="7" name="Chart 6">
          <a:extLst>
            <a:ext uri="{FF2B5EF4-FFF2-40B4-BE49-F238E27FC236}">
              <a16:creationId xmlns:a16="http://schemas.microsoft.com/office/drawing/2014/main" id="{00000000-0008-0000-15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76518</xdr:colOff>
      <xdr:row>10</xdr:row>
      <xdr:rowOff>162984</xdr:rowOff>
    </xdr:from>
    <xdr:to>
      <xdr:col>36</xdr:col>
      <xdr:colOff>381318</xdr:colOff>
      <xdr:row>13</xdr:row>
      <xdr:rowOff>2457450</xdr:rowOff>
    </xdr:to>
    <xdr:graphicFrame macro="">
      <xdr:nvGraphicFramePr>
        <xdr:cNvPr id="10" name="Chart 9">
          <a:extLst>
            <a:ext uri="{FF2B5EF4-FFF2-40B4-BE49-F238E27FC236}">
              <a16:creationId xmlns:a16="http://schemas.microsoft.com/office/drawing/2014/main" id="{00000000-0008-0000-15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394334</xdr:colOff>
      <xdr:row>29</xdr:row>
      <xdr:rowOff>254316</xdr:rowOff>
    </xdr:from>
    <xdr:to>
      <xdr:col>27</xdr:col>
      <xdr:colOff>102870</xdr:colOff>
      <xdr:row>34</xdr:row>
      <xdr:rowOff>57150</xdr:rowOff>
    </xdr:to>
    <xdr:graphicFrame macro="">
      <xdr:nvGraphicFramePr>
        <xdr:cNvPr id="11" name="Chart 10">
          <a:extLst>
            <a:ext uri="{FF2B5EF4-FFF2-40B4-BE49-F238E27FC236}">
              <a16:creationId xmlns:a16="http://schemas.microsoft.com/office/drawing/2014/main" id="{00000000-0008-0000-15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121920</xdr:colOff>
      <xdr:row>38</xdr:row>
      <xdr:rowOff>175260</xdr:rowOff>
    </xdr:from>
    <xdr:to>
      <xdr:col>17</xdr:col>
      <xdr:colOff>422910</xdr:colOff>
      <xdr:row>49</xdr:row>
      <xdr:rowOff>1262062</xdr:rowOff>
    </xdr:to>
    <xdr:graphicFrame macro="">
      <xdr:nvGraphicFramePr>
        <xdr:cNvPr id="5" name="Chart 4">
          <a:extLst>
            <a:ext uri="{FF2B5EF4-FFF2-40B4-BE49-F238E27FC236}">
              <a16:creationId xmlns:a16="http://schemas.microsoft.com/office/drawing/2014/main" id="{00000000-0008-0000-1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30480</xdr:colOff>
      <xdr:row>22</xdr:row>
      <xdr:rowOff>0</xdr:rowOff>
    </xdr:from>
    <xdr:to>
      <xdr:col>28</xdr:col>
      <xdr:colOff>32385</xdr:colOff>
      <xdr:row>29</xdr:row>
      <xdr:rowOff>89535</xdr:rowOff>
    </xdr:to>
    <xdr:graphicFrame macro="">
      <xdr:nvGraphicFramePr>
        <xdr:cNvPr id="12" name="Chart 11">
          <a:extLst>
            <a:ext uri="{FF2B5EF4-FFF2-40B4-BE49-F238E27FC236}">
              <a16:creationId xmlns:a16="http://schemas.microsoft.com/office/drawing/2014/main" id="{00000000-0008-0000-15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12</xdr:col>
      <xdr:colOff>0</xdr:colOff>
      <xdr:row>1</xdr:row>
      <xdr:rowOff>0</xdr:rowOff>
    </xdr:from>
    <xdr:ext cx="1322070" cy="624840"/>
    <xdr:pic>
      <xdr:nvPicPr>
        <xdr:cNvPr id="14" name="Picture 13">
          <a:extLst>
            <a:ext uri="{FF2B5EF4-FFF2-40B4-BE49-F238E27FC236}">
              <a16:creationId xmlns:a16="http://schemas.microsoft.com/office/drawing/2014/main" id="{00000000-0008-0000-1500-00000E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964680" y="182880"/>
          <a:ext cx="1322070" cy="624840"/>
        </a:xfrm>
        <a:prstGeom prst="rect">
          <a:avLst/>
        </a:prstGeom>
      </xdr:spPr>
    </xdr:pic>
    <xdr:clientData/>
  </xdr:oneCellAnchor>
  <xdr:twoCellAnchor>
    <xdr:from>
      <xdr:col>18</xdr:col>
      <xdr:colOff>484716</xdr:colOff>
      <xdr:row>15</xdr:row>
      <xdr:rowOff>91017</xdr:rowOff>
    </xdr:from>
    <xdr:to>
      <xdr:col>27</xdr:col>
      <xdr:colOff>475403</xdr:colOff>
      <xdr:row>18</xdr:row>
      <xdr:rowOff>1892194</xdr:rowOff>
    </xdr:to>
    <xdr:graphicFrame macro="">
      <xdr:nvGraphicFramePr>
        <xdr:cNvPr id="15" name="Chart 14">
          <a:extLst>
            <a:ext uri="{FF2B5EF4-FFF2-40B4-BE49-F238E27FC236}">
              <a16:creationId xmlns:a16="http://schemas.microsoft.com/office/drawing/2014/main" id="{00000000-0008-0000-15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18</xdr:col>
      <xdr:colOff>248511</xdr:colOff>
      <xdr:row>19</xdr:row>
      <xdr:rowOff>127635</xdr:rowOff>
    </xdr:from>
    <xdr:to>
      <xdr:col>26</xdr:col>
      <xdr:colOff>601067</xdr:colOff>
      <xdr:row>23</xdr:row>
      <xdr:rowOff>2101215</xdr:rowOff>
    </xdr:to>
    <xdr:graphicFrame macro="">
      <xdr:nvGraphicFramePr>
        <xdr:cNvPr id="4" name="Chart 3">
          <a:extLst>
            <a:ext uri="{FF2B5EF4-FFF2-40B4-BE49-F238E27FC236}">
              <a16:creationId xmlns:a16="http://schemas.microsoft.com/office/drawing/2014/main" id="{00000000-0008-0000-1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151877</xdr:colOff>
      <xdr:row>6</xdr:row>
      <xdr:rowOff>0</xdr:rowOff>
    </xdr:from>
    <xdr:to>
      <xdr:col>27</xdr:col>
      <xdr:colOff>209158</xdr:colOff>
      <xdr:row>14</xdr:row>
      <xdr:rowOff>180975</xdr:rowOff>
    </xdr:to>
    <xdr:graphicFrame macro="">
      <xdr:nvGraphicFramePr>
        <xdr:cNvPr id="5" name="Chart 4">
          <a:extLst>
            <a:ext uri="{FF2B5EF4-FFF2-40B4-BE49-F238E27FC236}">
              <a16:creationId xmlns:a16="http://schemas.microsoft.com/office/drawing/2014/main" id="{00000000-0008-0000-1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527528</xdr:colOff>
      <xdr:row>24</xdr:row>
      <xdr:rowOff>133193</xdr:rowOff>
    </xdr:from>
    <xdr:to>
      <xdr:col>26</xdr:col>
      <xdr:colOff>558139</xdr:colOff>
      <xdr:row>38</xdr:row>
      <xdr:rowOff>41753</xdr:rowOff>
    </xdr:to>
    <xdr:graphicFrame macro="">
      <xdr:nvGraphicFramePr>
        <xdr:cNvPr id="11" name="Chart 10">
          <a:extLst>
            <a:ext uri="{FF2B5EF4-FFF2-40B4-BE49-F238E27FC236}">
              <a16:creationId xmlns:a16="http://schemas.microsoft.com/office/drawing/2014/main" id="{00000000-0008-0000-16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0</xdr:colOff>
      <xdr:row>1</xdr:row>
      <xdr:rowOff>0</xdr:rowOff>
    </xdr:from>
    <xdr:to>
      <xdr:col>11</xdr:col>
      <xdr:colOff>472440</xdr:colOff>
      <xdr:row>4</xdr:row>
      <xdr:rowOff>76200</xdr:rowOff>
    </xdr:to>
    <xdr:pic>
      <xdr:nvPicPr>
        <xdr:cNvPr id="12" name="Picture 11">
          <a:extLst>
            <a:ext uri="{FF2B5EF4-FFF2-40B4-BE49-F238E27FC236}">
              <a16:creationId xmlns:a16="http://schemas.microsoft.com/office/drawing/2014/main" id="{00000000-0008-0000-1600-00000C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772275" y="190500"/>
          <a:ext cx="1295400" cy="647700"/>
        </a:xfrm>
        <a:prstGeom prst="rect">
          <a:avLst/>
        </a:prstGeom>
      </xdr:spPr>
    </xdr:pic>
    <xdr:clientData/>
  </xdr:twoCellAnchor>
  <xdr:twoCellAnchor>
    <xdr:from>
      <xdr:col>10</xdr:col>
      <xdr:colOff>365760</xdr:colOff>
      <xdr:row>32</xdr:row>
      <xdr:rowOff>53340</xdr:rowOff>
    </xdr:from>
    <xdr:to>
      <xdr:col>16</xdr:col>
      <xdr:colOff>506730</xdr:colOff>
      <xdr:row>43</xdr:row>
      <xdr:rowOff>50482</xdr:rowOff>
    </xdr:to>
    <xdr:graphicFrame macro="">
      <xdr:nvGraphicFramePr>
        <xdr:cNvPr id="7" name="Chart 6">
          <a:extLst>
            <a:ext uri="{FF2B5EF4-FFF2-40B4-BE49-F238E27FC236}">
              <a16:creationId xmlns:a16="http://schemas.microsoft.com/office/drawing/2014/main" id="{00000000-0008-0000-16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19</xdr:col>
      <xdr:colOff>219075</xdr:colOff>
      <xdr:row>17</xdr:row>
      <xdr:rowOff>95250</xdr:rowOff>
    </xdr:from>
    <xdr:to>
      <xdr:col>28</xdr:col>
      <xdr:colOff>466725</xdr:colOff>
      <xdr:row>26</xdr:row>
      <xdr:rowOff>1695450</xdr:rowOff>
    </xdr:to>
    <xdr:graphicFrame macro="">
      <xdr:nvGraphicFramePr>
        <xdr:cNvPr id="2" name="Chart 1">
          <a:extLst>
            <a:ext uri="{FF2B5EF4-FFF2-40B4-BE49-F238E27FC236}">
              <a16:creationId xmlns:a16="http://schemas.microsoft.com/office/drawing/2014/main" id="{00000000-0008-0000-1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190499</xdr:colOff>
      <xdr:row>26</xdr:row>
      <xdr:rowOff>1938338</xdr:rowOff>
    </xdr:from>
    <xdr:to>
      <xdr:col>27</xdr:col>
      <xdr:colOff>600074</xdr:colOff>
      <xdr:row>29</xdr:row>
      <xdr:rowOff>2114550</xdr:rowOff>
    </xdr:to>
    <xdr:graphicFrame macro="">
      <xdr:nvGraphicFramePr>
        <xdr:cNvPr id="3" name="Chart 2">
          <a:extLst>
            <a:ext uri="{FF2B5EF4-FFF2-40B4-BE49-F238E27FC236}">
              <a16:creationId xmlns:a16="http://schemas.microsoft.com/office/drawing/2014/main" id="{00000000-0008-0000-1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609600</xdr:colOff>
      <xdr:row>36</xdr:row>
      <xdr:rowOff>18097</xdr:rowOff>
    </xdr:from>
    <xdr:to>
      <xdr:col>28</xdr:col>
      <xdr:colOff>523876</xdr:colOff>
      <xdr:row>52</xdr:row>
      <xdr:rowOff>56197</xdr:rowOff>
    </xdr:to>
    <xdr:graphicFrame macro="">
      <xdr:nvGraphicFramePr>
        <xdr:cNvPr id="4" name="Chart 3">
          <a:extLst>
            <a:ext uri="{FF2B5EF4-FFF2-40B4-BE49-F238E27FC236}">
              <a16:creationId xmlns:a16="http://schemas.microsoft.com/office/drawing/2014/main" id="{00000000-0008-0000-1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0</xdr:colOff>
      <xdr:row>1</xdr:row>
      <xdr:rowOff>0</xdr:rowOff>
    </xdr:from>
    <xdr:to>
      <xdr:col>11</xdr:col>
      <xdr:colOff>478155</xdr:colOff>
      <xdr:row>4</xdr:row>
      <xdr:rowOff>76200</xdr:rowOff>
    </xdr:to>
    <xdr:pic>
      <xdr:nvPicPr>
        <xdr:cNvPr id="6" name="Picture 5">
          <a:extLst>
            <a:ext uri="{FF2B5EF4-FFF2-40B4-BE49-F238E27FC236}">
              <a16:creationId xmlns:a16="http://schemas.microsoft.com/office/drawing/2014/main" id="{00000000-0008-0000-1700-000006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669280" y="182880"/>
          <a:ext cx="1316355" cy="624840"/>
        </a:xfrm>
        <a:prstGeom prst="rect">
          <a:avLst/>
        </a:prstGeom>
      </xdr:spPr>
    </xdr:pic>
    <xdr:clientData/>
  </xdr:twoCellAnchor>
  <xdr:twoCellAnchor>
    <xdr:from>
      <xdr:col>12</xdr:col>
      <xdr:colOff>295275</xdr:colOff>
      <xdr:row>46</xdr:row>
      <xdr:rowOff>128587</xdr:rowOff>
    </xdr:from>
    <xdr:to>
      <xdr:col>18</xdr:col>
      <xdr:colOff>754380</xdr:colOff>
      <xdr:row>60</xdr:row>
      <xdr:rowOff>21907</xdr:rowOff>
    </xdr:to>
    <xdr:graphicFrame macro="">
      <xdr:nvGraphicFramePr>
        <xdr:cNvPr id="7" name="Chart 6">
          <a:extLst>
            <a:ext uri="{FF2B5EF4-FFF2-40B4-BE49-F238E27FC236}">
              <a16:creationId xmlns:a16="http://schemas.microsoft.com/office/drawing/2014/main" id="{00000000-0008-0000-17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614680</xdr:colOff>
      <xdr:row>64</xdr:row>
      <xdr:rowOff>152400</xdr:rowOff>
    </xdr:from>
    <xdr:to>
      <xdr:col>18</xdr:col>
      <xdr:colOff>243205</xdr:colOff>
      <xdr:row>78</xdr:row>
      <xdr:rowOff>45720</xdr:rowOff>
    </xdr:to>
    <xdr:graphicFrame macro="">
      <xdr:nvGraphicFramePr>
        <xdr:cNvPr id="8" name="Chart 7">
          <a:extLst>
            <a:ext uri="{FF2B5EF4-FFF2-40B4-BE49-F238E27FC236}">
              <a16:creationId xmlns:a16="http://schemas.microsoft.com/office/drawing/2014/main" id="{00000000-0008-0000-17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18</xdr:col>
      <xdr:colOff>190499</xdr:colOff>
      <xdr:row>24</xdr:row>
      <xdr:rowOff>1938338</xdr:rowOff>
    </xdr:from>
    <xdr:to>
      <xdr:col>26</xdr:col>
      <xdr:colOff>600074</xdr:colOff>
      <xdr:row>29</xdr:row>
      <xdr:rowOff>2114550</xdr:rowOff>
    </xdr:to>
    <xdr:graphicFrame macro="">
      <xdr:nvGraphicFramePr>
        <xdr:cNvPr id="3" name="Chart 2">
          <a:extLst>
            <a:ext uri="{FF2B5EF4-FFF2-40B4-BE49-F238E27FC236}">
              <a16:creationId xmlns:a16="http://schemas.microsoft.com/office/drawing/2014/main" id="{00000000-0008-0000-1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173355</xdr:colOff>
      <xdr:row>33</xdr:row>
      <xdr:rowOff>18097</xdr:rowOff>
    </xdr:from>
    <xdr:to>
      <xdr:col>27</xdr:col>
      <xdr:colOff>523876</xdr:colOff>
      <xdr:row>51</xdr:row>
      <xdr:rowOff>136071</xdr:rowOff>
    </xdr:to>
    <xdr:graphicFrame macro="">
      <xdr:nvGraphicFramePr>
        <xdr:cNvPr id="4" name="Chart 3">
          <a:extLst>
            <a:ext uri="{FF2B5EF4-FFF2-40B4-BE49-F238E27FC236}">
              <a16:creationId xmlns:a16="http://schemas.microsoft.com/office/drawing/2014/main" id="{00000000-0008-0000-18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0</xdr:colOff>
      <xdr:row>1</xdr:row>
      <xdr:rowOff>0</xdr:rowOff>
    </xdr:from>
    <xdr:to>
      <xdr:col>11</xdr:col>
      <xdr:colOff>474345</xdr:colOff>
      <xdr:row>4</xdr:row>
      <xdr:rowOff>76200</xdr:rowOff>
    </xdr:to>
    <xdr:pic>
      <xdr:nvPicPr>
        <xdr:cNvPr id="5" name="Picture 4">
          <a:extLst>
            <a:ext uri="{FF2B5EF4-FFF2-40B4-BE49-F238E27FC236}">
              <a16:creationId xmlns:a16="http://schemas.microsoft.com/office/drawing/2014/main" id="{00000000-0008-0000-1800-000005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200400" y="182880"/>
          <a:ext cx="1316355" cy="624840"/>
        </a:xfrm>
        <a:prstGeom prst="rect">
          <a:avLst/>
        </a:prstGeom>
      </xdr:spPr>
    </xdr:pic>
    <xdr:clientData/>
  </xdr:twoCellAnchor>
  <xdr:twoCellAnchor>
    <xdr:from>
      <xdr:col>20</xdr:col>
      <xdr:colOff>319406</xdr:colOff>
      <xdr:row>12</xdr:row>
      <xdr:rowOff>15360</xdr:rowOff>
    </xdr:from>
    <xdr:to>
      <xdr:col>29</xdr:col>
      <xdr:colOff>561341</xdr:colOff>
      <xdr:row>24</xdr:row>
      <xdr:rowOff>345923</xdr:rowOff>
    </xdr:to>
    <xdr:graphicFrame macro="">
      <xdr:nvGraphicFramePr>
        <xdr:cNvPr id="8" name="Chart 7">
          <a:extLst>
            <a:ext uri="{FF2B5EF4-FFF2-40B4-BE49-F238E27FC236}">
              <a16:creationId xmlns:a16="http://schemas.microsoft.com/office/drawing/2014/main" id="{00000000-0008-0000-18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editAs="oneCell">
    <xdr:from>
      <xdr:col>12</xdr:col>
      <xdr:colOff>0</xdr:colOff>
      <xdr:row>1</xdr:row>
      <xdr:rowOff>0</xdr:rowOff>
    </xdr:from>
    <xdr:to>
      <xdr:col>13</xdr:col>
      <xdr:colOff>419100</xdr:colOff>
      <xdr:row>4</xdr:row>
      <xdr:rowOff>76200</xdr:rowOff>
    </xdr:to>
    <xdr:pic>
      <xdr:nvPicPr>
        <xdr:cNvPr id="2" name="Picture 1">
          <a:extLst>
            <a:ext uri="{FF2B5EF4-FFF2-40B4-BE49-F238E27FC236}">
              <a16:creationId xmlns:a16="http://schemas.microsoft.com/office/drawing/2014/main" id="{00000000-0008-0000-19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696325" y="190500"/>
          <a:ext cx="1295400" cy="6477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0</xdr:colOff>
      <xdr:row>1</xdr:row>
      <xdr:rowOff>0</xdr:rowOff>
    </xdr:from>
    <xdr:to>
      <xdr:col>9</xdr:col>
      <xdr:colOff>76200</xdr:colOff>
      <xdr:row>4</xdr:row>
      <xdr:rowOff>47625</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67250" y="200025"/>
          <a:ext cx="1295400" cy="6477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20</xdr:col>
      <xdr:colOff>461202</xdr:colOff>
      <xdr:row>98</xdr:row>
      <xdr:rowOff>0</xdr:rowOff>
    </xdr:from>
    <xdr:to>
      <xdr:col>31</xdr:col>
      <xdr:colOff>233265</xdr:colOff>
      <xdr:row>119</xdr:row>
      <xdr:rowOff>31102</xdr:rowOff>
    </xdr:to>
    <xdr:graphicFrame macro="">
      <xdr:nvGraphicFramePr>
        <xdr:cNvPr id="5" name="Chart 4">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224117</xdr:colOff>
      <xdr:row>21</xdr:row>
      <xdr:rowOff>146797</xdr:rowOff>
    </xdr:from>
    <xdr:to>
      <xdr:col>38</xdr:col>
      <xdr:colOff>22410</xdr:colOff>
      <xdr:row>42</xdr:row>
      <xdr:rowOff>44823</xdr:rowOff>
    </xdr:to>
    <xdr:graphicFrame macro="">
      <xdr:nvGraphicFramePr>
        <xdr:cNvPr id="9" name="Chart 8">
          <a:extLst>
            <a:ext uri="{FF2B5EF4-FFF2-40B4-BE49-F238E27FC236}">
              <a16:creationId xmlns:a16="http://schemas.microsoft.com/office/drawing/2014/main" id="{00000000-0008-0000-03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380999</xdr:colOff>
      <xdr:row>21</xdr:row>
      <xdr:rowOff>33618</xdr:rowOff>
    </xdr:from>
    <xdr:to>
      <xdr:col>28</xdr:col>
      <xdr:colOff>134471</xdr:colOff>
      <xdr:row>43</xdr:row>
      <xdr:rowOff>8965</xdr:rowOff>
    </xdr:to>
    <xdr:graphicFrame macro="">
      <xdr:nvGraphicFramePr>
        <xdr:cNvPr id="10" name="Chart 9">
          <a:extLst>
            <a:ext uri="{FF2B5EF4-FFF2-40B4-BE49-F238E27FC236}">
              <a16:creationId xmlns:a16="http://schemas.microsoft.com/office/drawing/2014/main" id="{00000000-0008-0000-03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33618</xdr:colOff>
      <xdr:row>42</xdr:row>
      <xdr:rowOff>123264</xdr:rowOff>
    </xdr:from>
    <xdr:to>
      <xdr:col>29</xdr:col>
      <xdr:colOff>606720</xdr:colOff>
      <xdr:row>56</xdr:row>
      <xdr:rowOff>156883</xdr:rowOff>
    </xdr:to>
    <xdr:graphicFrame macro="">
      <xdr:nvGraphicFramePr>
        <xdr:cNvPr id="11" name="Chart 10">
          <a:extLst>
            <a:ext uri="{FF2B5EF4-FFF2-40B4-BE49-F238E27FC236}">
              <a16:creationId xmlns:a16="http://schemas.microsoft.com/office/drawing/2014/main" id="{00000000-0008-0000-03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549088</xdr:colOff>
      <xdr:row>56</xdr:row>
      <xdr:rowOff>56029</xdr:rowOff>
    </xdr:from>
    <xdr:to>
      <xdr:col>29</xdr:col>
      <xdr:colOff>494660</xdr:colOff>
      <xdr:row>68</xdr:row>
      <xdr:rowOff>0</xdr:rowOff>
    </xdr:to>
    <xdr:graphicFrame macro="">
      <xdr:nvGraphicFramePr>
        <xdr:cNvPr id="12" name="Chart 11">
          <a:extLst>
            <a:ext uri="{FF2B5EF4-FFF2-40B4-BE49-F238E27FC236}">
              <a16:creationId xmlns:a16="http://schemas.microsoft.com/office/drawing/2014/main" id="{00000000-0008-0000-03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97423</xdr:colOff>
      <xdr:row>70</xdr:row>
      <xdr:rowOff>122349</xdr:rowOff>
    </xdr:from>
    <xdr:to>
      <xdr:col>30</xdr:col>
      <xdr:colOff>42995</xdr:colOff>
      <xdr:row>84</xdr:row>
      <xdr:rowOff>163285</xdr:rowOff>
    </xdr:to>
    <xdr:graphicFrame macro="">
      <xdr:nvGraphicFramePr>
        <xdr:cNvPr id="13" name="Chart 12">
          <a:extLst>
            <a:ext uri="{FF2B5EF4-FFF2-40B4-BE49-F238E27FC236}">
              <a16:creationId xmlns:a16="http://schemas.microsoft.com/office/drawing/2014/main" id="{00000000-0008-0000-03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552729</xdr:colOff>
      <xdr:row>85</xdr:row>
      <xdr:rowOff>0</xdr:rowOff>
    </xdr:from>
    <xdr:to>
      <xdr:col>29</xdr:col>
      <xdr:colOff>534800</xdr:colOff>
      <xdr:row>98</xdr:row>
      <xdr:rowOff>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33619</xdr:colOff>
      <xdr:row>1</xdr:row>
      <xdr:rowOff>156883</xdr:rowOff>
    </xdr:from>
    <xdr:to>
      <xdr:col>28</xdr:col>
      <xdr:colOff>584309</xdr:colOff>
      <xdr:row>19</xdr:row>
      <xdr:rowOff>49388</xdr:rowOff>
    </xdr:to>
    <xdr:graphicFrame macro="">
      <xdr:nvGraphicFramePr>
        <xdr:cNvPr id="14" name="Chart 13">
          <a:extLst>
            <a:ext uri="{FF2B5EF4-FFF2-40B4-BE49-F238E27FC236}">
              <a16:creationId xmlns:a16="http://schemas.microsoft.com/office/drawing/2014/main" id="{00000000-0008-0000-03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10</xdr:col>
      <xdr:colOff>0</xdr:colOff>
      <xdr:row>1</xdr:row>
      <xdr:rowOff>0</xdr:rowOff>
    </xdr:from>
    <xdr:to>
      <xdr:col>11</xdr:col>
      <xdr:colOff>401059</xdr:colOff>
      <xdr:row>4</xdr:row>
      <xdr:rowOff>76200</xdr:rowOff>
    </xdr:to>
    <xdr:pic>
      <xdr:nvPicPr>
        <xdr:cNvPr id="16" name="Picture 15">
          <a:extLst>
            <a:ext uri="{FF2B5EF4-FFF2-40B4-BE49-F238E27FC236}">
              <a16:creationId xmlns:a16="http://schemas.microsoft.com/office/drawing/2014/main" id="{00000000-0008-0000-0300-000010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7911353" y="190500"/>
          <a:ext cx="1295400" cy="647700"/>
        </a:xfrm>
        <a:prstGeom prst="rect">
          <a:avLst/>
        </a:prstGeom>
      </xdr:spPr>
    </xdr:pic>
    <xdr:clientData/>
  </xdr:twoCellAnchor>
  <xdr:twoCellAnchor>
    <xdr:from>
      <xdr:col>19</xdr:col>
      <xdr:colOff>455515</xdr:colOff>
      <xdr:row>122</xdr:row>
      <xdr:rowOff>39363</xdr:rowOff>
    </xdr:from>
    <xdr:to>
      <xdr:col>26</xdr:col>
      <xdr:colOff>545742</xdr:colOff>
      <xdr:row>137</xdr:row>
      <xdr:rowOff>118738</xdr:rowOff>
    </xdr:to>
    <xdr:graphicFrame macro="">
      <xdr:nvGraphicFramePr>
        <xdr:cNvPr id="18" name="Chart 17">
          <a:extLst>
            <a:ext uri="{FF2B5EF4-FFF2-40B4-BE49-F238E27FC236}">
              <a16:creationId xmlns:a16="http://schemas.microsoft.com/office/drawing/2014/main" id="{00000000-0008-0000-03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30</xdr:col>
      <xdr:colOff>0</xdr:colOff>
      <xdr:row>2</xdr:row>
      <xdr:rowOff>0</xdr:rowOff>
    </xdr:from>
    <xdr:to>
      <xdr:col>40</xdr:col>
      <xdr:colOff>90315</xdr:colOff>
      <xdr:row>20</xdr:row>
      <xdr:rowOff>0</xdr:rowOff>
    </xdr:to>
    <xdr:graphicFrame macro="">
      <xdr:nvGraphicFramePr>
        <xdr:cNvPr id="19" name="Chart 18">
          <a:extLst>
            <a:ext uri="{FF2B5EF4-FFF2-40B4-BE49-F238E27FC236}">
              <a16:creationId xmlns:a16="http://schemas.microsoft.com/office/drawing/2014/main" id="{00000000-0008-0000-03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10</xdr:col>
      <xdr:colOff>0</xdr:colOff>
      <xdr:row>1</xdr:row>
      <xdr:rowOff>0</xdr:rowOff>
    </xdr:from>
    <xdr:to>
      <xdr:col>12</xdr:col>
      <xdr:colOff>98164</xdr:colOff>
      <xdr:row>4</xdr:row>
      <xdr:rowOff>76200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48400" y="182880"/>
          <a:ext cx="1317364" cy="624840"/>
        </a:xfrm>
        <a:prstGeom prst="rect">
          <a:avLst/>
        </a:prstGeom>
      </xdr:spPr>
    </xdr:pic>
    <xdr:clientData/>
  </xdr:twoCellAnchor>
  <xdr:twoCellAnchor>
    <xdr:from>
      <xdr:col>19</xdr:col>
      <xdr:colOff>563880</xdr:colOff>
      <xdr:row>11</xdr:row>
      <xdr:rowOff>7620</xdr:rowOff>
    </xdr:from>
    <xdr:to>
      <xdr:col>30</xdr:col>
      <xdr:colOff>236029</xdr:colOff>
      <xdr:row>24</xdr:row>
      <xdr:rowOff>173916</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339937</xdr:colOff>
      <xdr:row>26</xdr:row>
      <xdr:rowOff>96096</xdr:rowOff>
    </xdr:from>
    <xdr:to>
      <xdr:col>27</xdr:col>
      <xdr:colOff>483870</xdr:colOff>
      <xdr:row>32</xdr:row>
      <xdr:rowOff>922020</xdr:rowOff>
    </xdr:to>
    <xdr:graphicFrame macro="">
      <xdr:nvGraphicFramePr>
        <xdr:cNvPr id="4" name="Chart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0</xdr:colOff>
      <xdr:row>32</xdr:row>
      <xdr:rowOff>847726</xdr:rowOff>
    </xdr:from>
    <xdr:to>
      <xdr:col>28</xdr:col>
      <xdr:colOff>304800</xdr:colOff>
      <xdr:row>46</xdr:row>
      <xdr:rowOff>68580</xdr:rowOff>
    </xdr:to>
    <xdr:graphicFrame macro="">
      <xdr:nvGraphicFramePr>
        <xdr:cNvPr id="5" name="Chart 4">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19</xdr:col>
      <xdr:colOff>0</xdr:colOff>
      <xdr:row>14</xdr:row>
      <xdr:rowOff>0</xdr:rowOff>
    </xdr:from>
    <xdr:to>
      <xdr:col>28</xdr:col>
      <xdr:colOff>161364</xdr:colOff>
      <xdr:row>29</xdr:row>
      <xdr:rowOff>457200</xdr:rowOff>
    </xdr:to>
    <xdr:graphicFrame macro="">
      <xdr:nvGraphicFramePr>
        <xdr:cNvPr id="4" name="Chart 3">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514894</xdr:colOff>
      <xdr:row>45</xdr:row>
      <xdr:rowOff>542653</xdr:rowOff>
    </xdr:from>
    <xdr:to>
      <xdr:col>28</xdr:col>
      <xdr:colOff>51418</xdr:colOff>
      <xdr:row>60</xdr:row>
      <xdr:rowOff>93073</xdr:rowOff>
    </xdr:to>
    <xdr:graphicFrame macro="">
      <xdr:nvGraphicFramePr>
        <xdr:cNvPr id="5" name="Chart 4">
          <a:extLst>
            <a:ext uri="{FF2B5EF4-FFF2-40B4-BE49-F238E27FC236}">
              <a16:creationId xmlns:a16="http://schemas.microsoft.com/office/drawing/2014/main" id="{00000000-0008-0000-0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589461</xdr:colOff>
      <xdr:row>62</xdr:row>
      <xdr:rowOff>231321</xdr:rowOff>
    </xdr:from>
    <xdr:to>
      <xdr:col>28</xdr:col>
      <xdr:colOff>125985</xdr:colOff>
      <xdr:row>79</xdr:row>
      <xdr:rowOff>207372</xdr:rowOff>
    </xdr:to>
    <xdr:graphicFrame macro="">
      <xdr:nvGraphicFramePr>
        <xdr:cNvPr id="6" name="Chart 5">
          <a:extLst>
            <a:ext uri="{FF2B5EF4-FFF2-40B4-BE49-F238E27FC236}">
              <a16:creationId xmlns:a16="http://schemas.microsoft.com/office/drawing/2014/main" id="{00000000-0008-0000-05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0</xdr:colOff>
      <xdr:row>1</xdr:row>
      <xdr:rowOff>0</xdr:rowOff>
    </xdr:from>
    <xdr:to>
      <xdr:col>11</xdr:col>
      <xdr:colOff>472440</xdr:colOff>
      <xdr:row>4</xdr:row>
      <xdr:rowOff>76200</xdr:rowOff>
    </xdr:to>
    <xdr:pic>
      <xdr:nvPicPr>
        <xdr:cNvPr id="7" name="Picture 6">
          <a:extLst>
            <a:ext uri="{FF2B5EF4-FFF2-40B4-BE49-F238E27FC236}">
              <a16:creationId xmlns:a16="http://schemas.microsoft.com/office/drawing/2014/main" id="{00000000-0008-0000-0500-000007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343775" y="190500"/>
          <a:ext cx="1295400" cy="647700"/>
        </a:xfrm>
        <a:prstGeom prst="rect">
          <a:avLst/>
        </a:prstGeom>
      </xdr:spPr>
    </xdr:pic>
    <xdr:clientData/>
  </xdr:twoCellAnchor>
  <xdr:twoCellAnchor>
    <xdr:from>
      <xdr:col>19</xdr:col>
      <xdr:colOff>0</xdr:colOff>
      <xdr:row>30</xdr:row>
      <xdr:rowOff>0</xdr:rowOff>
    </xdr:from>
    <xdr:to>
      <xdr:col>28</xdr:col>
      <xdr:colOff>161364</xdr:colOff>
      <xdr:row>45</xdr:row>
      <xdr:rowOff>91440</xdr:rowOff>
    </xdr:to>
    <xdr:graphicFrame macro="">
      <xdr:nvGraphicFramePr>
        <xdr:cNvPr id="9" name="Chart 8">
          <a:extLst>
            <a:ext uri="{FF2B5EF4-FFF2-40B4-BE49-F238E27FC236}">
              <a16:creationId xmlns:a16="http://schemas.microsoft.com/office/drawing/2014/main" id="{00000000-0008-0000-05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29</xdr:col>
      <xdr:colOff>54428</xdr:colOff>
      <xdr:row>14</xdr:row>
      <xdr:rowOff>0</xdr:rowOff>
    </xdr:from>
    <xdr:to>
      <xdr:col>38</xdr:col>
      <xdr:colOff>215792</xdr:colOff>
      <xdr:row>29</xdr:row>
      <xdr:rowOff>457200</xdr:rowOff>
    </xdr:to>
    <xdr:graphicFrame macro="">
      <xdr:nvGraphicFramePr>
        <xdr:cNvPr id="10" name="Chart 9">
          <a:extLst>
            <a:ext uri="{FF2B5EF4-FFF2-40B4-BE49-F238E27FC236}">
              <a16:creationId xmlns:a16="http://schemas.microsoft.com/office/drawing/2014/main" id="{00000000-0008-0000-05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29</xdr:col>
      <xdr:colOff>0</xdr:colOff>
      <xdr:row>30</xdr:row>
      <xdr:rowOff>0</xdr:rowOff>
    </xdr:from>
    <xdr:to>
      <xdr:col>38</xdr:col>
      <xdr:colOff>161364</xdr:colOff>
      <xdr:row>45</xdr:row>
      <xdr:rowOff>464820</xdr:rowOff>
    </xdr:to>
    <xdr:graphicFrame macro="">
      <xdr:nvGraphicFramePr>
        <xdr:cNvPr id="11" name="Chart 10">
          <a:extLst>
            <a:ext uri="{FF2B5EF4-FFF2-40B4-BE49-F238E27FC236}">
              <a16:creationId xmlns:a16="http://schemas.microsoft.com/office/drawing/2014/main" id="{00000000-0008-0000-05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29</xdr:col>
      <xdr:colOff>71302</xdr:colOff>
      <xdr:row>46</xdr:row>
      <xdr:rowOff>9253</xdr:rowOff>
    </xdr:from>
    <xdr:to>
      <xdr:col>38</xdr:col>
      <xdr:colOff>232666</xdr:colOff>
      <xdr:row>61</xdr:row>
      <xdr:rowOff>527413</xdr:rowOff>
    </xdr:to>
    <xdr:graphicFrame macro="">
      <xdr:nvGraphicFramePr>
        <xdr:cNvPr id="12" name="Chart 11">
          <a:extLst>
            <a:ext uri="{FF2B5EF4-FFF2-40B4-BE49-F238E27FC236}">
              <a16:creationId xmlns:a16="http://schemas.microsoft.com/office/drawing/2014/main" id="{00000000-0008-0000-05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29</xdr:col>
      <xdr:colOff>54428</xdr:colOff>
      <xdr:row>62</xdr:row>
      <xdr:rowOff>68035</xdr:rowOff>
    </xdr:from>
    <xdr:to>
      <xdr:col>38</xdr:col>
      <xdr:colOff>215792</xdr:colOff>
      <xdr:row>79</xdr:row>
      <xdr:rowOff>636814</xdr:rowOff>
    </xdr:to>
    <xdr:graphicFrame macro="">
      <xdr:nvGraphicFramePr>
        <xdr:cNvPr id="13" name="Chart 12">
          <a:extLst>
            <a:ext uri="{FF2B5EF4-FFF2-40B4-BE49-F238E27FC236}">
              <a16:creationId xmlns:a16="http://schemas.microsoft.com/office/drawing/2014/main" id="{00000000-0008-0000-05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18</xdr:col>
      <xdr:colOff>585107</xdr:colOff>
      <xdr:row>81</xdr:row>
      <xdr:rowOff>0</xdr:rowOff>
    </xdr:from>
    <xdr:to>
      <xdr:col>28</xdr:col>
      <xdr:colOff>121631</xdr:colOff>
      <xdr:row>92</xdr:row>
      <xdr:rowOff>16872</xdr:rowOff>
    </xdr:to>
    <xdr:graphicFrame macro="">
      <xdr:nvGraphicFramePr>
        <xdr:cNvPr id="14" name="Chart 13">
          <a:extLst>
            <a:ext uri="{FF2B5EF4-FFF2-40B4-BE49-F238E27FC236}">
              <a16:creationId xmlns:a16="http://schemas.microsoft.com/office/drawing/2014/main" id="{00000000-0008-0000-05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30</xdr:col>
      <xdr:colOff>0</xdr:colOff>
      <xdr:row>81</xdr:row>
      <xdr:rowOff>0</xdr:rowOff>
    </xdr:from>
    <xdr:to>
      <xdr:col>39</xdr:col>
      <xdr:colOff>162453</xdr:colOff>
      <xdr:row>92</xdr:row>
      <xdr:rowOff>16872</xdr:rowOff>
    </xdr:to>
    <xdr:graphicFrame macro="">
      <xdr:nvGraphicFramePr>
        <xdr:cNvPr id="15" name="Chart 14">
          <a:extLst>
            <a:ext uri="{FF2B5EF4-FFF2-40B4-BE49-F238E27FC236}">
              <a16:creationId xmlns:a16="http://schemas.microsoft.com/office/drawing/2014/main" id="{00000000-0008-0000-05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29</xdr:col>
      <xdr:colOff>280033</xdr:colOff>
      <xdr:row>7</xdr:row>
      <xdr:rowOff>0</xdr:rowOff>
    </xdr:from>
    <xdr:to>
      <xdr:col>37</xdr:col>
      <xdr:colOff>339090</xdr:colOff>
      <xdr:row>26</xdr:row>
      <xdr:rowOff>144780</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55244</xdr:colOff>
      <xdr:row>7</xdr:row>
      <xdr:rowOff>71437</xdr:rowOff>
    </xdr:from>
    <xdr:to>
      <xdr:col>28</xdr:col>
      <xdr:colOff>369569</xdr:colOff>
      <xdr:row>26</xdr:row>
      <xdr:rowOff>175260</xdr:rowOff>
    </xdr:to>
    <xdr:graphicFrame macro="">
      <xdr:nvGraphicFramePr>
        <xdr:cNvPr id="3" name="Chart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609601</xdr:colOff>
      <xdr:row>40</xdr:row>
      <xdr:rowOff>92994</xdr:rowOff>
    </xdr:from>
    <xdr:to>
      <xdr:col>15</xdr:col>
      <xdr:colOff>769620</xdr:colOff>
      <xdr:row>40</xdr:row>
      <xdr:rowOff>3345782</xdr:rowOff>
    </xdr:to>
    <xdr:graphicFrame macro="">
      <xdr:nvGraphicFramePr>
        <xdr:cNvPr id="4" name="Chart 3">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0</xdr:colOff>
      <xdr:row>1</xdr:row>
      <xdr:rowOff>0</xdr:rowOff>
    </xdr:from>
    <xdr:to>
      <xdr:col>9</xdr:col>
      <xdr:colOff>361950</xdr:colOff>
      <xdr:row>4</xdr:row>
      <xdr:rowOff>53340</xdr:rowOff>
    </xdr:to>
    <xdr:pic>
      <xdr:nvPicPr>
        <xdr:cNvPr id="7" name="Picture 6">
          <a:extLst>
            <a:ext uri="{FF2B5EF4-FFF2-40B4-BE49-F238E27FC236}">
              <a16:creationId xmlns:a16="http://schemas.microsoft.com/office/drawing/2014/main" id="{00000000-0008-0000-0600-000007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219825" y="190500"/>
          <a:ext cx="1295400" cy="647700"/>
        </a:xfrm>
        <a:prstGeom prst="rect">
          <a:avLst/>
        </a:prstGeom>
      </xdr:spPr>
    </xdr:pic>
    <xdr:clientData/>
  </xdr:twoCellAnchor>
  <xdr:twoCellAnchor>
    <xdr:from>
      <xdr:col>7</xdr:col>
      <xdr:colOff>0</xdr:colOff>
      <xdr:row>51</xdr:row>
      <xdr:rowOff>0</xdr:rowOff>
    </xdr:from>
    <xdr:to>
      <xdr:col>13</xdr:col>
      <xdr:colOff>609600</xdr:colOff>
      <xdr:row>65</xdr:row>
      <xdr:rowOff>128587</xdr:rowOff>
    </xdr:to>
    <xdr:graphicFrame macro="">
      <xdr:nvGraphicFramePr>
        <xdr:cNvPr id="8" name="Chart 7">
          <a:extLst>
            <a:ext uri="{FF2B5EF4-FFF2-40B4-BE49-F238E27FC236}">
              <a16:creationId xmlns:a16="http://schemas.microsoft.com/office/drawing/2014/main" id="{00000000-0008-0000-06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32</xdr:col>
      <xdr:colOff>224790</xdr:colOff>
      <xdr:row>48</xdr:row>
      <xdr:rowOff>35242</xdr:rowOff>
    </xdr:from>
    <xdr:to>
      <xdr:col>40</xdr:col>
      <xdr:colOff>546735</xdr:colOff>
      <xdr:row>69</xdr:row>
      <xdr:rowOff>36421</xdr:rowOff>
    </xdr:to>
    <xdr:graphicFrame macro="">
      <xdr:nvGraphicFramePr>
        <xdr:cNvPr id="3" name="Chart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472440</xdr:colOff>
      <xdr:row>47</xdr:row>
      <xdr:rowOff>24765</xdr:rowOff>
    </xdr:from>
    <xdr:to>
      <xdr:col>29</xdr:col>
      <xdr:colOff>563880</xdr:colOff>
      <xdr:row>71</xdr:row>
      <xdr:rowOff>24765</xdr:rowOff>
    </xdr:to>
    <xdr:graphicFrame macro="">
      <xdr:nvGraphicFramePr>
        <xdr:cNvPr id="5" name="Chart 4">
          <a:extLst>
            <a:ext uri="{FF2B5EF4-FFF2-40B4-BE49-F238E27FC236}">
              <a16:creationId xmlns:a16="http://schemas.microsoft.com/office/drawing/2014/main" id="{00000000-0008-0000-07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7619</xdr:colOff>
      <xdr:row>8</xdr:row>
      <xdr:rowOff>30480</xdr:rowOff>
    </xdr:from>
    <xdr:to>
      <xdr:col>30</xdr:col>
      <xdr:colOff>97154</xdr:colOff>
      <xdr:row>18</xdr:row>
      <xdr:rowOff>2342197</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36693</xdr:colOff>
      <xdr:row>77</xdr:row>
      <xdr:rowOff>1645</xdr:rowOff>
    </xdr:from>
    <xdr:to>
      <xdr:col>22</xdr:col>
      <xdr:colOff>164405</xdr:colOff>
      <xdr:row>94</xdr:row>
      <xdr:rowOff>70226</xdr:rowOff>
    </xdr:to>
    <xdr:graphicFrame macro="">
      <xdr:nvGraphicFramePr>
        <xdr:cNvPr id="4" name="Chart 3">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33</xdr:col>
      <xdr:colOff>466724</xdr:colOff>
      <xdr:row>6</xdr:row>
      <xdr:rowOff>66674</xdr:rowOff>
    </xdr:from>
    <xdr:to>
      <xdr:col>45</xdr:col>
      <xdr:colOff>167640</xdr:colOff>
      <xdr:row>18</xdr:row>
      <xdr:rowOff>1882139</xdr:rowOff>
    </xdr:to>
    <xdr:graphicFrame macro="">
      <xdr:nvGraphicFramePr>
        <xdr:cNvPr id="8" name="Chart 7">
          <a:extLst>
            <a:ext uri="{FF2B5EF4-FFF2-40B4-BE49-F238E27FC236}">
              <a16:creationId xmlns:a16="http://schemas.microsoft.com/office/drawing/2014/main" id="{00000000-0008-0000-07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19</xdr:col>
      <xdr:colOff>0</xdr:colOff>
      <xdr:row>2</xdr:row>
      <xdr:rowOff>0</xdr:rowOff>
    </xdr:from>
    <xdr:to>
      <xdr:col>20</xdr:col>
      <xdr:colOff>684990</xdr:colOff>
      <xdr:row>5</xdr:row>
      <xdr:rowOff>76200</xdr:rowOff>
    </xdr:to>
    <xdr:pic>
      <xdr:nvPicPr>
        <xdr:cNvPr id="9" name="Picture 8">
          <a:extLst>
            <a:ext uri="{FF2B5EF4-FFF2-40B4-BE49-F238E27FC236}">
              <a16:creationId xmlns:a16="http://schemas.microsoft.com/office/drawing/2014/main" id="{00000000-0008-0000-0700-000009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810375" y="381000"/>
          <a:ext cx="1295400" cy="647700"/>
        </a:xfrm>
        <a:prstGeom prst="rect">
          <a:avLst/>
        </a:prstGeom>
      </xdr:spPr>
    </xdr:pic>
    <xdr:clientData/>
  </xdr:twoCellAnchor>
  <xdr:twoCellAnchor>
    <xdr:from>
      <xdr:col>21</xdr:col>
      <xdr:colOff>112395</xdr:colOff>
      <xdr:row>18</xdr:row>
      <xdr:rowOff>3078479</xdr:rowOff>
    </xdr:from>
    <xdr:to>
      <xdr:col>30</xdr:col>
      <xdr:colOff>579120</xdr:colOff>
      <xdr:row>35</xdr:row>
      <xdr:rowOff>937260</xdr:rowOff>
    </xdr:to>
    <xdr:graphicFrame macro="">
      <xdr:nvGraphicFramePr>
        <xdr:cNvPr id="10" name="Chart 9">
          <a:extLst>
            <a:ext uri="{FF2B5EF4-FFF2-40B4-BE49-F238E27FC236}">
              <a16:creationId xmlns:a16="http://schemas.microsoft.com/office/drawing/2014/main" id="{00000000-0008-0000-07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396240</xdr:colOff>
      <xdr:row>43</xdr:row>
      <xdr:rowOff>76200</xdr:rowOff>
    </xdr:from>
    <xdr:to>
      <xdr:col>28</xdr:col>
      <xdr:colOff>443865</xdr:colOff>
      <xdr:row>46</xdr:row>
      <xdr:rowOff>1981200</xdr:rowOff>
    </xdr:to>
    <xdr:graphicFrame macro="">
      <xdr:nvGraphicFramePr>
        <xdr:cNvPr id="11" name="Chart 10">
          <a:extLst>
            <a:ext uri="{FF2B5EF4-FFF2-40B4-BE49-F238E27FC236}">
              <a16:creationId xmlns:a16="http://schemas.microsoft.com/office/drawing/2014/main" id="{00000000-0008-0000-07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22</xdr:col>
      <xdr:colOff>30480</xdr:colOff>
      <xdr:row>35</xdr:row>
      <xdr:rowOff>2941321</xdr:rowOff>
    </xdr:from>
    <xdr:to>
      <xdr:col>31</xdr:col>
      <xdr:colOff>120015</xdr:colOff>
      <xdr:row>42</xdr:row>
      <xdr:rowOff>1432561</xdr:rowOff>
    </xdr:to>
    <xdr:graphicFrame macro="">
      <xdr:nvGraphicFramePr>
        <xdr:cNvPr id="12" name="Chart 11">
          <a:extLst>
            <a:ext uri="{FF2B5EF4-FFF2-40B4-BE49-F238E27FC236}">
              <a16:creationId xmlns:a16="http://schemas.microsoft.com/office/drawing/2014/main" id="{00000000-0008-0000-07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19</xdr:col>
      <xdr:colOff>478267</xdr:colOff>
      <xdr:row>18</xdr:row>
      <xdr:rowOff>73509</xdr:rowOff>
    </xdr:from>
    <xdr:to>
      <xdr:col>27</xdr:col>
      <xdr:colOff>97267</xdr:colOff>
      <xdr:row>28</xdr:row>
      <xdr:rowOff>0</xdr:rowOff>
    </xdr:to>
    <xdr:graphicFrame macro="">
      <xdr:nvGraphicFramePr>
        <xdr:cNvPr id="25" name="Chart 24">
          <a:extLst>
            <a:ext uri="{FF2B5EF4-FFF2-40B4-BE49-F238E27FC236}">
              <a16:creationId xmlns:a16="http://schemas.microsoft.com/office/drawing/2014/main" id="{00000000-0008-0000-08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32</xdr:col>
      <xdr:colOff>0</xdr:colOff>
      <xdr:row>28</xdr:row>
      <xdr:rowOff>0</xdr:rowOff>
    </xdr:from>
    <xdr:to>
      <xdr:col>39</xdr:col>
      <xdr:colOff>304800</xdr:colOff>
      <xdr:row>43</xdr:row>
      <xdr:rowOff>123265</xdr:rowOff>
    </xdr:to>
    <xdr:graphicFrame macro="">
      <xdr:nvGraphicFramePr>
        <xdr:cNvPr id="28" name="Chart 27">
          <a:extLst>
            <a:ext uri="{FF2B5EF4-FFF2-40B4-BE49-F238E27FC236}">
              <a16:creationId xmlns:a16="http://schemas.microsoft.com/office/drawing/2014/main" id="{00000000-0008-0000-08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39</xdr:col>
      <xdr:colOff>582706</xdr:colOff>
      <xdr:row>28</xdr:row>
      <xdr:rowOff>0</xdr:rowOff>
    </xdr:from>
    <xdr:to>
      <xdr:col>48</xdr:col>
      <xdr:colOff>593910</xdr:colOff>
      <xdr:row>43</xdr:row>
      <xdr:rowOff>134470</xdr:rowOff>
    </xdr:to>
    <xdr:graphicFrame macro="">
      <xdr:nvGraphicFramePr>
        <xdr:cNvPr id="9" name="Chart 8">
          <a:extLst>
            <a:ext uri="{FF2B5EF4-FFF2-40B4-BE49-F238E27FC236}">
              <a16:creationId xmlns:a16="http://schemas.microsoft.com/office/drawing/2014/main" id="{00000000-0008-0000-08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0</xdr:colOff>
      <xdr:row>1</xdr:row>
      <xdr:rowOff>0</xdr:rowOff>
    </xdr:from>
    <xdr:to>
      <xdr:col>11</xdr:col>
      <xdr:colOff>589205</xdr:colOff>
      <xdr:row>4</xdr:row>
      <xdr:rowOff>76200</xdr:rowOff>
    </xdr:to>
    <xdr:pic>
      <xdr:nvPicPr>
        <xdr:cNvPr id="30" name="Picture 29">
          <a:extLst>
            <a:ext uri="{FF2B5EF4-FFF2-40B4-BE49-F238E27FC236}">
              <a16:creationId xmlns:a16="http://schemas.microsoft.com/office/drawing/2014/main" id="{00000000-0008-0000-0800-00001E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096000" y="190500"/>
          <a:ext cx="1295400" cy="647700"/>
        </a:xfrm>
        <a:prstGeom prst="rect">
          <a:avLst/>
        </a:prstGeom>
      </xdr:spPr>
    </xdr:pic>
    <xdr:clientData/>
  </xdr:twoCellAnchor>
  <xdr:twoCellAnchor>
    <xdr:from>
      <xdr:col>20</xdr:col>
      <xdr:colOff>213360</xdr:colOff>
      <xdr:row>5</xdr:row>
      <xdr:rowOff>38100</xdr:rowOff>
    </xdr:from>
    <xdr:to>
      <xdr:col>27</xdr:col>
      <xdr:colOff>129540</xdr:colOff>
      <xdr:row>17</xdr:row>
      <xdr:rowOff>60960</xdr:rowOff>
    </xdr:to>
    <xdr:graphicFrame macro="">
      <xdr:nvGraphicFramePr>
        <xdr:cNvPr id="4" name="Chart 3">
          <a:extLst>
            <a:ext uri="{FF2B5EF4-FFF2-40B4-BE49-F238E27FC236}">
              <a16:creationId xmlns:a16="http://schemas.microsoft.com/office/drawing/2014/main" id="{00000000-0008-0000-08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533400</xdr:colOff>
      <xdr:row>29</xdr:row>
      <xdr:rowOff>83820</xdr:rowOff>
    </xdr:from>
    <xdr:to>
      <xdr:col>27</xdr:col>
      <xdr:colOff>15240</xdr:colOff>
      <xdr:row>43</xdr:row>
      <xdr:rowOff>99060</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0</xdr:colOff>
      <xdr:row>40</xdr:row>
      <xdr:rowOff>0</xdr:rowOff>
    </xdr:from>
    <xdr:to>
      <xdr:col>14</xdr:col>
      <xdr:colOff>487680</xdr:colOff>
      <xdr:row>57</xdr:row>
      <xdr:rowOff>15240</xdr:rowOff>
    </xdr:to>
    <xdr:graphicFrame macro="">
      <xdr:nvGraphicFramePr>
        <xdr:cNvPr id="8" name="Chart 7">
          <a:extLst>
            <a:ext uri="{FF2B5EF4-FFF2-40B4-BE49-F238E27FC236}">
              <a16:creationId xmlns:a16="http://schemas.microsoft.com/office/drawing/2014/main" id="{00000000-0008-0000-08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joe@mobile-experts.net"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2:H20"/>
  <sheetViews>
    <sheetView tabSelected="1" workbookViewId="0">
      <selection activeCell="Q9" sqref="Q9"/>
    </sheetView>
  </sheetViews>
  <sheetFormatPr defaultColWidth="9.140625" defaultRowHeight="15" x14ac:dyDescent="0.25"/>
  <cols>
    <col min="1" max="1" width="9.140625" style="1"/>
    <col min="2" max="2" width="11.7109375" style="1" bestFit="1" customWidth="1"/>
    <col min="3" max="16384" width="9.140625" style="1"/>
  </cols>
  <sheetData>
    <row r="12" spans="2:3" x14ac:dyDescent="0.25">
      <c r="B12" s="1" t="s">
        <v>24</v>
      </c>
    </row>
    <row r="13" spans="2:3" x14ac:dyDescent="0.25">
      <c r="B13" s="1">
        <v>43616</v>
      </c>
      <c r="C13" s="181" t="s">
        <v>186</v>
      </c>
    </row>
    <row r="14" spans="2:3" x14ac:dyDescent="0.25">
      <c r="B14" s="1">
        <v>43621</v>
      </c>
      <c r="C14" s="298" t="s">
        <v>319</v>
      </c>
    </row>
    <row r="16" spans="2:3" x14ac:dyDescent="0.25">
      <c r="B16" s="1" t="s">
        <v>20</v>
      </c>
    </row>
    <row r="17" spans="2:8" x14ac:dyDescent="0.25">
      <c r="B17" s="1" t="s">
        <v>21</v>
      </c>
    </row>
    <row r="18" spans="2:8" x14ac:dyDescent="0.25">
      <c r="B18" s="10" t="s">
        <v>22</v>
      </c>
    </row>
    <row r="20" spans="2:8" ht="78.75" customHeight="1" x14ac:dyDescent="0.25">
      <c r="B20" s="512" t="s">
        <v>574</v>
      </c>
      <c r="C20" s="512"/>
      <c r="D20" s="512"/>
      <c r="E20" s="512"/>
      <c r="F20" s="512"/>
      <c r="G20" s="512"/>
      <c r="H20" s="512"/>
    </row>
  </sheetData>
  <mergeCells count="1">
    <mergeCell ref="B20:H20"/>
  </mergeCells>
  <hyperlinks>
    <hyperlink ref="B18" r:id="rId1" xr:uid="{00000000-0004-0000-0000-000000000000}"/>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T59"/>
  <sheetViews>
    <sheetView workbookViewId="0"/>
  </sheetViews>
  <sheetFormatPr defaultRowHeight="15" x14ac:dyDescent="0.25"/>
  <cols>
    <col min="4" max="6" width="8.85546875" hidden="1" customWidth="1"/>
    <col min="7" max="7" width="11.28515625" hidden="1" customWidth="1"/>
    <col min="8" max="8" width="11.5703125" hidden="1" customWidth="1"/>
    <col min="9" max="9" width="11.140625" hidden="1" customWidth="1"/>
    <col min="10" max="10" width="11.7109375" bestFit="1" customWidth="1"/>
    <col min="11" max="11" width="12.85546875" bestFit="1" customWidth="1"/>
    <col min="12" max="18" width="10.28515625" customWidth="1"/>
  </cols>
  <sheetData>
    <row r="1" spans="2:18" x14ac:dyDescent="0.25">
      <c r="B1" s="1"/>
      <c r="C1" s="1"/>
      <c r="D1" s="1"/>
      <c r="E1" s="1"/>
      <c r="F1" s="1"/>
      <c r="G1" s="1"/>
      <c r="H1" s="1"/>
      <c r="I1" s="1"/>
      <c r="J1" s="1"/>
      <c r="K1" s="1"/>
      <c r="L1" s="1"/>
      <c r="M1" s="1"/>
      <c r="N1" s="1"/>
      <c r="O1" s="1"/>
      <c r="P1" s="1"/>
      <c r="Q1" s="1"/>
      <c r="R1" s="1"/>
    </row>
    <row r="2" spans="2:18" x14ac:dyDescent="0.25">
      <c r="B2" s="1"/>
      <c r="C2" s="1" t="s">
        <v>36</v>
      </c>
      <c r="D2" s="1"/>
      <c r="E2" s="1"/>
      <c r="F2" s="1"/>
      <c r="G2" s="1"/>
      <c r="H2" s="1"/>
      <c r="I2" s="1"/>
      <c r="J2" s="1"/>
      <c r="K2" s="1"/>
      <c r="L2" s="1"/>
      <c r="M2" s="1"/>
      <c r="N2" s="1"/>
      <c r="O2" s="1"/>
      <c r="P2" s="1"/>
      <c r="Q2" s="1"/>
      <c r="R2" s="1"/>
    </row>
    <row r="3" spans="2:18" x14ac:dyDescent="0.25">
      <c r="B3" s="1"/>
      <c r="C3" s="1"/>
      <c r="D3" s="1"/>
      <c r="E3" s="1"/>
      <c r="F3" s="1"/>
      <c r="G3" s="1"/>
      <c r="H3" s="1"/>
      <c r="I3" s="1"/>
      <c r="J3" s="1"/>
      <c r="K3" s="1"/>
      <c r="L3" s="1"/>
      <c r="M3" s="1"/>
      <c r="N3" s="1"/>
      <c r="O3" s="1"/>
      <c r="P3" s="1"/>
      <c r="Q3" s="1"/>
      <c r="R3" s="1"/>
    </row>
    <row r="4" spans="2:18" x14ac:dyDescent="0.25">
      <c r="B4" s="1"/>
      <c r="C4" s="183">
        <v>43616</v>
      </c>
      <c r="D4" s="183"/>
      <c r="E4" s="183"/>
      <c r="F4" s="183"/>
      <c r="G4" s="1"/>
      <c r="H4" s="1"/>
      <c r="I4" s="1"/>
      <c r="J4" s="1"/>
      <c r="K4" s="1"/>
      <c r="L4" s="1"/>
      <c r="M4" s="1"/>
      <c r="N4" s="1"/>
      <c r="O4" s="1"/>
      <c r="P4" s="1"/>
      <c r="Q4" s="1"/>
      <c r="R4" s="1"/>
    </row>
    <row r="5" spans="2:18" x14ac:dyDescent="0.25">
      <c r="B5" s="1"/>
      <c r="C5" s="182" t="s">
        <v>189</v>
      </c>
      <c r="D5" s="182"/>
      <c r="E5" s="182"/>
      <c r="F5" s="182"/>
      <c r="G5" s="1"/>
      <c r="H5" s="1"/>
      <c r="I5" s="1"/>
      <c r="J5" s="1"/>
      <c r="K5" s="1"/>
      <c r="L5" s="1"/>
      <c r="M5" s="1"/>
      <c r="N5" s="1"/>
      <c r="O5" s="1"/>
      <c r="P5" s="1"/>
      <c r="Q5" s="1"/>
      <c r="R5" s="1"/>
    </row>
    <row r="6" spans="2:18" x14ac:dyDescent="0.25">
      <c r="B6" s="1"/>
      <c r="C6" s="182"/>
      <c r="D6" s="182"/>
      <c r="E6" s="182"/>
      <c r="F6" s="182"/>
      <c r="G6" s="1"/>
      <c r="H6" s="1"/>
      <c r="I6" s="1"/>
      <c r="J6" s="1"/>
      <c r="K6" s="1"/>
      <c r="L6" s="1"/>
      <c r="M6" s="1"/>
      <c r="N6" s="1"/>
      <c r="O6" s="1"/>
      <c r="P6" s="1"/>
      <c r="Q6" s="1"/>
      <c r="R6" s="1"/>
    </row>
    <row r="9" spans="2:18" x14ac:dyDescent="0.25">
      <c r="B9" s="45" t="s">
        <v>244</v>
      </c>
      <c r="C9" s="184"/>
      <c r="D9" s="184"/>
      <c r="E9" s="184"/>
      <c r="F9" s="184"/>
      <c r="G9" s="9">
        <v>2013</v>
      </c>
      <c r="H9" s="9">
        <v>2014</v>
      </c>
      <c r="I9" s="9">
        <v>2015</v>
      </c>
      <c r="J9" s="9">
        <v>2016</v>
      </c>
      <c r="K9" s="9">
        <v>2017</v>
      </c>
      <c r="L9" s="9">
        <v>2018</v>
      </c>
      <c r="M9" s="9">
        <v>2019</v>
      </c>
      <c r="N9" s="9">
        <v>2020</v>
      </c>
      <c r="O9" s="9">
        <v>2021</v>
      </c>
      <c r="P9" s="9">
        <v>2022</v>
      </c>
      <c r="Q9" s="9">
        <v>2023</v>
      </c>
      <c r="R9" s="9">
        <v>2024</v>
      </c>
    </row>
    <row r="10" spans="2:18" x14ac:dyDescent="0.25">
      <c r="C10" s="3" t="s">
        <v>56</v>
      </c>
      <c r="D10" s="3"/>
      <c r="E10" s="3"/>
      <c r="F10" s="3"/>
      <c r="G10" s="180">
        <v>69832608</v>
      </c>
      <c r="H10" s="180">
        <v>72485300</v>
      </c>
      <c r="I10" s="180">
        <v>42735352</v>
      </c>
      <c r="J10" s="180">
        <v>18900000</v>
      </c>
      <c r="K10" s="191">
        <v>18767250</v>
      </c>
      <c r="L10" s="191">
        <v>8684363.75</v>
      </c>
      <c r="M10" s="191">
        <v>0</v>
      </c>
      <c r="N10" s="191">
        <v>0</v>
      </c>
      <c r="O10" s="191">
        <v>0</v>
      </c>
      <c r="P10" s="191">
        <v>0</v>
      </c>
      <c r="Q10" s="191">
        <v>0</v>
      </c>
      <c r="R10" s="191">
        <v>0</v>
      </c>
    </row>
    <row r="11" spans="2:18" x14ac:dyDescent="0.25">
      <c r="C11" s="3" t="s">
        <v>14</v>
      </c>
      <c r="D11" s="3"/>
      <c r="E11" s="3"/>
      <c r="F11" s="3"/>
      <c r="G11" s="180">
        <v>0</v>
      </c>
      <c r="H11" s="180">
        <v>0</v>
      </c>
      <c r="I11" s="180">
        <v>0</v>
      </c>
      <c r="J11" s="180">
        <v>0</v>
      </c>
      <c r="K11" s="191">
        <v>0</v>
      </c>
      <c r="L11" s="191">
        <v>0</v>
      </c>
      <c r="M11" s="191">
        <v>0</v>
      </c>
      <c r="N11" s="191">
        <v>0</v>
      </c>
      <c r="O11" s="191">
        <v>0</v>
      </c>
      <c r="P11" s="191">
        <v>0</v>
      </c>
      <c r="Q11" s="191">
        <v>0</v>
      </c>
      <c r="R11" s="191">
        <v>0</v>
      </c>
    </row>
    <row r="12" spans="2:18" x14ac:dyDescent="0.25">
      <c r="C12" s="3" t="s">
        <v>70</v>
      </c>
      <c r="D12" s="3"/>
      <c r="E12" s="3"/>
      <c r="F12" s="3"/>
      <c r="G12" s="180">
        <v>59091450</v>
      </c>
      <c r="H12" s="180">
        <v>56153780</v>
      </c>
      <c r="I12" s="180">
        <v>32468060</v>
      </c>
      <c r="J12" s="180">
        <v>16338962.5</v>
      </c>
      <c r="K12" s="191">
        <v>0</v>
      </c>
      <c r="L12" s="191">
        <v>0</v>
      </c>
      <c r="M12" s="191">
        <v>0</v>
      </c>
      <c r="N12" s="191">
        <v>0</v>
      </c>
      <c r="O12" s="191">
        <v>0</v>
      </c>
      <c r="P12" s="191">
        <v>0</v>
      </c>
      <c r="Q12" s="191">
        <v>0</v>
      </c>
      <c r="R12" s="191">
        <v>0</v>
      </c>
    </row>
    <row r="13" spans="2:18" x14ac:dyDescent="0.25">
      <c r="C13" s="3" t="s">
        <v>58</v>
      </c>
      <c r="D13" s="3"/>
      <c r="E13" s="3"/>
      <c r="F13" s="3"/>
      <c r="G13" s="180">
        <v>25075000</v>
      </c>
      <c r="H13" s="180">
        <v>65700000</v>
      </c>
      <c r="I13" s="180">
        <v>94800000</v>
      </c>
      <c r="J13" s="180">
        <v>53452500</v>
      </c>
      <c r="K13" s="191">
        <v>10000000</v>
      </c>
      <c r="L13" s="191">
        <v>4000000</v>
      </c>
      <c r="M13" s="191">
        <v>0</v>
      </c>
      <c r="N13" s="191">
        <v>1.5922083096420235E-9</v>
      </c>
      <c r="O13" s="191">
        <v>0.20000000248689959</v>
      </c>
      <c r="P13" s="191">
        <v>4.9936741824963159E-9</v>
      </c>
      <c r="Q13" s="191">
        <v>-0.199999992499551</v>
      </c>
      <c r="R13" s="191">
        <v>-0.39999998999277597</v>
      </c>
    </row>
    <row r="14" spans="2:18" x14ac:dyDescent="0.25">
      <c r="C14" s="3" t="s">
        <v>0</v>
      </c>
      <c r="D14" s="3"/>
      <c r="E14" s="3"/>
      <c r="F14" s="3"/>
      <c r="G14" s="180">
        <v>48800000</v>
      </c>
      <c r="H14" s="180">
        <v>218704500</v>
      </c>
      <c r="I14" s="180">
        <v>303122743.82999998</v>
      </c>
      <c r="J14" s="180">
        <v>208253554</v>
      </c>
      <c r="K14" s="191">
        <v>100000000</v>
      </c>
      <c r="L14" s="191">
        <v>100000000</v>
      </c>
      <c r="M14" s="191">
        <v>95000000</v>
      </c>
      <c r="N14" s="191">
        <v>90250000</v>
      </c>
      <c r="O14" s="191">
        <v>70649345.484999999</v>
      </c>
      <c r="P14" s="191">
        <v>57083801.432399996</v>
      </c>
      <c r="Q14" s="191">
        <v>43518257.379799999</v>
      </c>
      <c r="R14" s="191">
        <v>29952713.327199999</v>
      </c>
    </row>
    <row r="15" spans="2:18" x14ac:dyDescent="0.25">
      <c r="C15" s="3" t="s">
        <v>47</v>
      </c>
      <c r="D15" s="3"/>
      <c r="E15" s="3"/>
      <c r="F15" s="3"/>
      <c r="G15" s="180">
        <v>269470000</v>
      </c>
      <c r="H15" s="180">
        <v>273741000</v>
      </c>
      <c r="I15" s="180">
        <v>251978954.65599999</v>
      </c>
      <c r="J15" s="180">
        <v>253604575.90000001</v>
      </c>
      <c r="K15" s="191">
        <v>120000000</v>
      </c>
      <c r="L15" s="191">
        <v>120000000</v>
      </c>
      <c r="M15" s="191">
        <v>114000000</v>
      </c>
      <c r="N15" s="191">
        <v>108300000</v>
      </c>
      <c r="O15" s="191">
        <v>59349200.860000014</v>
      </c>
      <c r="P15" s="191">
        <v>29992777.155500002</v>
      </c>
      <c r="Q15" s="191">
        <v>16000000</v>
      </c>
      <c r="R15" s="191">
        <v>2007222.8444999999</v>
      </c>
    </row>
    <row r="16" spans="2:18" x14ac:dyDescent="0.25">
      <c r="C16" s="1" t="s">
        <v>99</v>
      </c>
      <c r="D16" s="1"/>
      <c r="E16" s="1"/>
      <c r="F16" s="1"/>
      <c r="G16" s="134">
        <v>472269058</v>
      </c>
      <c r="H16" s="134">
        <v>686784580</v>
      </c>
      <c r="I16" s="134">
        <v>725105110.48599994</v>
      </c>
      <c r="J16" s="134">
        <v>550549592.39999998</v>
      </c>
      <c r="K16" s="134">
        <v>248767250</v>
      </c>
      <c r="L16" s="134">
        <v>232684363.75</v>
      </c>
      <c r="M16" s="134">
        <v>209000000</v>
      </c>
      <c r="N16" s="134">
        <v>198550000</v>
      </c>
      <c r="O16" s="134">
        <v>129998546.54500002</v>
      </c>
      <c r="P16" s="134">
        <v>87076578.587900013</v>
      </c>
      <c r="Q16" s="134">
        <v>59518257.179800004</v>
      </c>
      <c r="R16" s="134">
        <v>31959935.77170001</v>
      </c>
    </row>
    <row r="17" spans="2:20" ht="157.15" customHeight="1" x14ac:dyDescent="0.25">
      <c r="I17" s="441"/>
      <c r="J17" s="441"/>
      <c r="K17" s="180"/>
    </row>
    <row r="18" spans="2:20" ht="17.45" customHeight="1" x14ac:dyDescent="0.25"/>
    <row r="19" spans="2:20" x14ac:dyDescent="0.25">
      <c r="B19" s="45" t="s">
        <v>245</v>
      </c>
      <c r="C19" s="184"/>
      <c r="D19" s="184"/>
      <c r="E19" s="184"/>
      <c r="F19" s="184"/>
      <c r="G19" s="9">
        <v>2013</v>
      </c>
      <c r="H19" s="9">
        <v>2014</v>
      </c>
      <c r="I19" s="9">
        <v>2015</v>
      </c>
      <c r="J19" s="9">
        <v>2016</v>
      </c>
      <c r="K19" s="9">
        <v>2017</v>
      </c>
      <c r="L19" s="9">
        <v>2018</v>
      </c>
      <c r="M19" s="9">
        <v>2019</v>
      </c>
      <c r="N19" s="9">
        <v>2020</v>
      </c>
      <c r="O19" s="9">
        <v>2021</v>
      </c>
      <c r="P19" s="9">
        <v>2022</v>
      </c>
      <c r="Q19" s="9">
        <v>2023</v>
      </c>
      <c r="R19" s="9">
        <v>2024</v>
      </c>
    </row>
    <row r="20" spans="2:20" x14ac:dyDescent="0.25">
      <c r="C20" s="3" t="s">
        <v>56</v>
      </c>
      <c r="D20" s="3"/>
      <c r="E20" s="3"/>
      <c r="F20" s="3"/>
      <c r="G20" s="54">
        <v>0.24</v>
      </c>
      <c r="H20" s="54">
        <v>0.23279999999999998</v>
      </c>
      <c r="I20" s="54">
        <v>0.22581599999999996</v>
      </c>
      <c r="J20" s="54">
        <v>0.21904151999999996</v>
      </c>
      <c r="K20" s="54">
        <v>0.21247027439999996</v>
      </c>
      <c r="L20" s="54">
        <v>0.20609616616799997</v>
      </c>
      <c r="M20" s="54">
        <v>0.19991328118295998</v>
      </c>
      <c r="N20" s="54"/>
      <c r="O20" s="54"/>
      <c r="P20" s="54"/>
      <c r="Q20" s="54"/>
      <c r="R20" s="54"/>
    </row>
    <row r="21" spans="2:20" x14ac:dyDescent="0.25">
      <c r="C21" s="3" t="s">
        <v>14</v>
      </c>
      <c r="D21" s="3"/>
      <c r="E21" s="3"/>
      <c r="F21" s="3"/>
      <c r="G21" s="54">
        <v>0</v>
      </c>
      <c r="H21" s="54">
        <v>0</v>
      </c>
      <c r="I21" s="54">
        <v>0</v>
      </c>
      <c r="J21" s="54">
        <v>0</v>
      </c>
      <c r="K21" s="54">
        <v>0</v>
      </c>
      <c r="L21" s="54">
        <v>0</v>
      </c>
      <c r="M21" s="54"/>
      <c r="N21" s="54"/>
      <c r="O21" s="54"/>
      <c r="P21" s="54"/>
      <c r="Q21" s="54"/>
      <c r="R21" s="54"/>
    </row>
    <row r="22" spans="2:20" x14ac:dyDescent="0.25">
      <c r="C22" s="3" t="s">
        <v>70</v>
      </c>
      <c r="D22" s="3"/>
      <c r="E22" s="3"/>
      <c r="F22" s="3"/>
      <c r="G22" s="54">
        <v>0.7</v>
      </c>
      <c r="H22" s="54">
        <v>0.67899999999999994</v>
      </c>
      <c r="I22" s="54">
        <v>0.65862999999999994</v>
      </c>
      <c r="J22" s="54">
        <v>0.63887109999999991</v>
      </c>
      <c r="K22" s="54"/>
      <c r="L22" s="54"/>
      <c r="M22" s="54"/>
      <c r="N22" s="54"/>
      <c r="O22" s="54"/>
      <c r="P22" s="54"/>
      <c r="Q22" s="54"/>
      <c r="R22" s="54"/>
    </row>
    <row r="23" spans="2:20" x14ac:dyDescent="0.25">
      <c r="C23" s="3" t="s">
        <v>58</v>
      </c>
      <c r="D23" s="3"/>
      <c r="E23" s="3"/>
      <c r="F23" s="3"/>
      <c r="G23" s="54">
        <v>0.24</v>
      </c>
      <c r="H23" s="54">
        <v>0.23279999999999998</v>
      </c>
      <c r="I23" s="54">
        <v>0.22581599999999996</v>
      </c>
      <c r="J23" s="54">
        <v>0.22581599999999996</v>
      </c>
      <c r="K23" s="54">
        <v>0.22581599999999996</v>
      </c>
      <c r="L23" s="54">
        <v>0.22581599999999996</v>
      </c>
      <c r="M23" s="54">
        <v>0.23</v>
      </c>
      <c r="N23" s="54"/>
      <c r="O23" s="54"/>
      <c r="P23" s="54"/>
      <c r="Q23" s="54"/>
      <c r="R23" s="54"/>
    </row>
    <row r="24" spans="2:20" x14ac:dyDescent="0.25">
      <c r="C24" s="3" t="s">
        <v>0</v>
      </c>
      <c r="D24" s="3"/>
      <c r="E24" s="3"/>
      <c r="F24" s="3"/>
      <c r="G24" s="54">
        <v>0.95</v>
      </c>
      <c r="H24" s="54">
        <v>0.92149999999999999</v>
      </c>
      <c r="I24" s="54">
        <v>0.89385499999999996</v>
      </c>
      <c r="J24" s="54">
        <v>0.86703934999999999</v>
      </c>
      <c r="K24" s="54">
        <v>0.78033541500000003</v>
      </c>
      <c r="L24" s="54">
        <v>0.70230187350000006</v>
      </c>
      <c r="M24" s="54">
        <v>0.63207168615000009</v>
      </c>
      <c r="N24" s="54">
        <v>0.56886451753500011</v>
      </c>
      <c r="O24" s="54">
        <v>0.51197806578150007</v>
      </c>
      <c r="P24" s="54">
        <v>0.46078025920335008</v>
      </c>
      <c r="Q24" s="54">
        <v>0.41470223328301509</v>
      </c>
      <c r="R24" s="54">
        <v>0.37323200995471356</v>
      </c>
    </row>
    <row r="25" spans="2:20" x14ac:dyDescent="0.25">
      <c r="C25" s="3" t="s">
        <v>47</v>
      </c>
      <c r="D25" s="3"/>
      <c r="E25" s="3"/>
      <c r="F25" s="3"/>
      <c r="G25" s="54">
        <v>0.95</v>
      </c>
      <c r="H25" s="54">
        <v>0.92149999999999999</v>
      </c>
      <c r="I25" s="54">
        <v>0.89385499999999996</v>
      </c>
      <c r="J25" s="54">
        <v>0.86703934999999999</v>
      </c>
      <c r="K25" s="54">
        <v>0.78033541500000003</v>
      </c>
      <c r="L25" s="54">
        <v>0.70230187350000006</v>
      </c>
      <c r="M25" s="54">
        <v>0.63207168615000009</v>
      </c>
      <c r="N25" s="54">
        <v>0.56886451753500011</v>
      </c>
      <c r="O25" s="54">
        <v>0.51197806578150007</v>
      </c>
      <c r="P25" s="54">
        <v>0.46078025920335008</v>
      </c>
      <c r="Q25" s="54">
        <v>0.41470223328301509</v>
      </c>
      <c r="R25" s="54">
        <v>0.37323200995471356</v>
      </c>
    </row>
    <row r="26" spans="2:20" x14ac:dyDescent="0.25">
      <c r="C26" s="181" t="s">
        <v>190</v>
      </c>
      <c r="D26" s="181"/>
      <c r="E26" s="181"/>
      <c r="F26" s="181"/>
      <c r="G26" s="37">
        <v>0.77603716506873088</v>
      </c>
      <c r="H26" s="37">
        <v>0.76310170317161163</v>
      </c>
      <c r="I26" s="269">
        <v>0.7566110653082041</v>
      </c>
      <c r="J26" s="37">
        <v>0.7757665867884953</v>
      </c>
      <c r="K26" s="37">
        <v>0.71520440917055361</v>
      </c>
      <c r="L26" s="37">
        <v>0.67559112142739908</v>
      </c>
      <c r="M26" s="37">
        <v>0.63207168615000009</v>
      </c>
      <c r="N26" s="37">
        <v>0.56886451753500011</v>
      </c>
      <c r="O26" s="37">
        <v>0.51197806499383269</v>
      </c>
      <c r="P26" s="37">
        <v>0.46078025920334997</v>
      </c>
      <c r="Q26" s="37">
        <v>0.41470223467654455</v>
      </c>
      <c r="R26" s="37">
        <v>0.37323201462596201</v>
      </c>
    </row>
    <row r="27" spans="2:20" ht="106.9" customHeight="1" x14ac:dyDescent="0.25">
      <c r="C27" s="1"/>
      <c r="D27" s="1"/>
      <c r="E27" s="1"/>
      <c r="F27" s="1"/>
      <c r="G27" s="54"/>
      <c r="H27" s="54"/>
      <c r="I27" s="54"/>
      <c r="J27" s="54"/>
      <c r="K27" s="54"/>
      <c r="L27" s="54"/>
      <c r="M27" s="54"/>
      <c r="N27" s="54"/>
      <c r="O27" s="54"/>
      <c r="P27" s="54"/>
      <c r="Q27" s="54"/>
      <c r="R27" s="54"/>
    </row>
    <row r="29" spans="2:20" x14ac:dyDescent="0.25">
      <c r="B29" s="45" t="s">
        <v>246</v>
      </c>
      <c r="C29" s="184"/>
      <c r="D29" s="184"/>
      <c r="E29" s="184"/>
      <c r="F29" s="184"/>
      <c r="G29" s="9">
        <v>2013</v>
      </c>
      <c r="H29" s="9">
        <v>2014</v>
      </c>
      <c r="I29" s="9">
        <v>2015</v>
      </c>
      <c r="J29" s="9">
        <v>2016</v>
      </c>
      <c r="K29" s="9">
        <v>2017</v>
      </c>
      <c r="L29" s="9">
        <v>2018</v>
      </c>
      <c r="M29" s="9">
        <v>2019</v>
      </c>
      <c r="N29" s="9">
        <v>2020</v>
      </c>
      <c r="O29" s="9">
        <v>2021</v>
      </c>
      <c r="P29" s="9">
        <v>2022</v>
      </c>
      <c r="Q29" s="9">
        <v>2023</v>
      </c>
      <c r="R29" s="9">
        <v>2024</v>
      </c>
      <c r="S29" s="42"/>
      <c r="T29" s="1"/>
    </row>
    <row r="30" spans="2:20" x14ac:dyDescent="0.25">
      <c r="C30" s="3" t="s">
        <v>56</v>
      </c>
      <c r="D30" s="3"/>
      <c r="E30" s="3"/>
      <c r="F30" s="3"/>
      <c r="G30" s="109">
        <v>16759825.92</v>
      </c>
      <c r="H30" s="109">
        <v>16874577.84</v>
      </c>
      <c r="I30" s="109">
        <v>9650326.2472319975</v>
      </c>
      <c r="J30" s="154">
        <v>4139884.7279999992</v>
      </c>
      <c r="K30" s="154">
        <v>3987482.7572333994</v>
      </c>
      <c r="L30" s="154">
        <v>1789814.0744833553</v>
      </c>
      <c r="M30" s="154">
        <v>0</v>
      </c>
      <c r="N30" s="154">
        <v>0</v>
      </c>
      <c r="O30" s="154">
        <v>0</v>
      </c>
      <c r="P30" s="154">
        <v>0</v>
      </c>
      <c r="Q30" s="154">
        <v>0</v>
      </c>
      <c r="R30" s="154">
        <v>0</v>
      </c>
    </row>
    <row r="31" spans="2:20" x14ac:dyDescent="0.25">
      <c r="C31" s="3" t="s">
        <v>14</v>
      </c>
      <c r="D31" s="3"/>
      <c r="E31" s="3"/>
      <c r="F31" s="3"/>
      <c r="G31" s="109">
        <v>0</v>
      </c>
      <c r="H31" s="109">
        <v>0</v>
      </c>
      <c r="I31" s="109">
        <v>0</v>
      </c>
      <c r="J31" s="154">
        <v>0</v>
      </c>
      <c r="K31" s="154">
        <v>0</v>
      </c>
      <c r="L31" s="154">
        <v>0</v>
      </c>
      <c r="M31" s="154">
        <v>0</v>
      </c>
      <c r="N31" s="154">
        <v>0</v>
      </c>
      <c r="O31" s="154">
        <v>0</v>
      </c>
      <c r="P31" s="154">
        <v>0</v>
      </c>
      <c r="Q31" s="154">
        <v>0</v>
      </c>
      <c r="R31" s="154">
        <v>0</v>
      </c>
    </row>
    <row r="32" spans="2:20" x14ac:dyDescent="0.25">
      <c r="C32" s="3" t="s">
        <v>70</v>
      </c>
      <c r="D32" s="3"/>
      <c r="E32" s="3"/>
      <c r="F32" s="3"/>
      <c r="G32" s="109">
        <v>41364015</v>
      </c>
      <c r="H32" s="109">
        <v>38128416.619999997</v>
      </c>
      <c r="I32" s="109">
        <v>21384438.357799999</v>
      </c>
      <c r="J32" s="154">
        <v>10438490.945233749</v>
      </c>
      <c r="K32" s="154">
        <v>0</v>
      </c>
      <c r="L32" s="154">
        <v>0</v>
      </c>
      <c r="M32" s="154">
        <v>0</v>
      </c>
      <c r="N32" s="154">
        <v>0</v>
      </c>
      <c r="O32" s="154">
        <v>0</v>
      </c>
      <c r="P32" s="154">
        <v>0</v>
      </c>
      <c r="Q32" s="154">
        <v>0</v>
      </c>
      <c r="R32" s="154">
        <v>0</v>
      </c>
    </row>
    <row r="33" spans="2:20" x14ac:dyDescent="0.25">
      <c r="C33" s="3" t="s">
        <v>58</v>
      </c>
      <c r="D33" s="3"/>
      <c r="E33" s="3"/>
      <c r="F33" s="3"/>
      <c r="G33" s="109">
        <v>6018000</v>
      </c>
      <c r="H33" s="109">
        <v>15294959.999999998</v>
      </c>
      <c r="I33" s="109">
        <v>21407356.799999997</v>
      </c>
      <c r="J33" s="154">
        <v>12070429.739999998</v>
      </c>
      <c r="K33" s="154">
        <v>2258159.9999999995</v>
      </c>
      <c r="L33" s="154">
        <v>903263.99999999988</v>
      </c>
      <c r="M33" s="154">
        <v>0</v>
      </c>
      <c r="N33" s="154">
        <v>0</v>
      </c>
      <c r="O33" s="154">
        <v>0</v>
      </c>
      <c r="P33" s="154">
        <v>0</v>
      </c>
      <c r="Q33" s="154">
        <v>0</v>
      </c>
      <c r="R33" s="154">
        <v>0</v>
      </c>
    </row>
    <row r="34" spans="2:20" x14ac:dyDescent="0.25">
      <c r="C34" s="3" t="s">
        <v>0</v>
      </c>
      <c r="D34" s="3"/>
      <c r="E34" s="3"/>
      <c r="F34" s="3"/>
      <c r="G34" s="109">
        <v>46360000</v>
      </c>
      <c r="H34" s="109">
        <v>201536196.75</v>
      </c>
      <c r="I34" s="109">
        <v>270947780.18616462</v>
      </c>
      <c r="J34" s="154">
        <v>180564026.09534991</v>
      </c>
      <c r="K34" s="154">
        <v>78033541.5</v>
      </c>
      <c r="L34" s="154">
        <v>70230187.350000009</v>
      </c>
      <c r="M34" s="154">
        <v>60046810.184250012</v>
      </c>
      <c r="N34" s="154">
        <v>51340022.707533762</v>
      </c>
      <c r="O34" s="154">
        <v>36170915.250139251</v>
      </c>
      <c r="P34" s="154">
        <v>26303088.820333838</v>
      </c>
      <c r="Q34" s="154">
        <v>18047118.523988113</v>
      </c>
      <c r="R34" s="154">
        <v>11179311.398708191</v>
      </c>
    </row>
    <row r="35" spans="2:20" x14ac:dyDescent="0.25">
      <c r="C35" s="3" t="s">
        <v>47</v>
      </c>
      <c r="D35" s="3"/>
      <c r="E35" s="3"/>
      <c r="F35" s="3"/>
      <c r="G35" s="109">
        <v>255996500</v>
      </c>
      <c r="H35" s="109">
        <v>252252331.5</v>
      </c>
      <c r="I35" s="109">
        <v>225232648.51403886</v>
      </c>
      <c r="J35" s="154">
        <v>219885146.64536166</v>
      </c>
      <c r="K35" s="154">
        <v>93640249.799999997</v>
      </c>
      <c r="L35" s="154">
        <v>84276224.820000008</v>
      </c>
      <c r="M35" s="154">
        <v>72056172.221100017</v>
      </c>
      <c r="N35" s="154">
        <v>61608027.249040514</v>
      </c>
      <c r="O35" s="154">
        <v>30385489.061980549</v>
      </c>
      <c r="P35" s="154">
        <v>13820079.631939609</v>
      </c>
      <c r="Q35" s="154">
        <v>6635235.7325282414</v>
      </c>
      <c r="R35" s="154">
        <v>749159.81667975243</v>
      </c>
    </row>
    <row r="36" spans="2:20" x14ac:dyDescent="0.25">
      <c r="C36" s="42" t="s">
        <v>101</v>
      </c>
      <c r="D36" s="42"/>
      <c r="E36" s="42"/>
      <c r="F36" s="42"/>
      <c r="G36" s="110">
        <v>366498340.92000002</v>
      </c>
      <c r="H36" s="110">
        <v>524086482.70999998</v>
      </c>
      <c r="I36" s="110">
        <v>548622550.10523546</v>
      </c>
      <c r="J36" s="196">
        <v>427097978.15394533</v>
      </c>
      <c r="K36" s="196">
        <v>177919434.05723339</v>
      </c>
      <c r="L36" s="196">
        <v>157199490.24448335</v>
      </c>
      <c r="M36" s="196">
        <v>132102982.40535003</v>
      </c>
      <c r="N36" s="196">
        <v>112948049.95657428</v>
      </c>
      <c r="O36" s="196">
        <v>66556404.312119797</v>
      </c>
      <c r="P36" s="196">
        <v>40123168.452273443</v>
      </c>
      <c r="Q36" s="196">
        <v>24682354.256516352</v>
      </c>
      <c r="R36" s="196">
        <v>11928471.215387944</v>
      </c>
    </row>
    <row r="37" spans="2:20" ht="112.15" customHeight="1" x14ac:dyDescent="0.25">
      <c r="C37" s="42"/>
      <c r="D37" s="42"/>
      <c r="E37" s="42"/>
      <c r="F37" s="42"/>
      <c r="G37" s="43"/>
      <c r="H37" s="43"/>
      <c r="I37" s="43"/>
      <c r="J37" s="43"/>
      <c r="K37" s="43"/>
      <c r="L37" s="43"/>
      <c r="M37" s="43"/>
      <c r="N37" s="43"/>
      <c r="O37" s="43"/>
      <c r="P37" s="43"/>
      <c r="Q37" s="43"/>
      <c r="R37" s="43"/>
    </row>
    <row r="38" spans="2:20" x14ac:dyDescent="0.25">
      <c r="C38" s="42"/>
      <c r="D38" s="42"/>
      <c r="E38" s="42"/>
      <c r="F38" s="42"/>
      <c r="G38" s="43"/>
      <c r="H38" s="43"/>
      <c r="I38" s="43"/>
      <c r="J38" s="43"/>
      <c r="K38" s="43"/>
      <c r="L38" s="43"/>
      <c r="M38" s="43"/>
      <c r="N38" s="43"/>
      <c r="O38" s="43"/>
      <c r="P38" s="43"/>
      <c r="Q38" s="43"/>
      <c r="R38" s="43"/>
      <c r="S38" s="11"/>
      <c r="T38" s="42"/>
    </row>
    <row r="39" spans="2:20" x14ac:dyDescent="0.25">
      <c r="B39" s="42"/>
      <c r="G39" s="13"/>
      <c r="H39" s="13"/>
      <c r="I39" s="13"/>
      <c r="J39" s="13"/>
      <c r="K39" s="13"/>
      <c r="L39" s="13"/>
      <c r="M39" s="13"/>
      <c r="N39" s="13"/>
      <c r="O39" s="13"/>
      <c r="P39" s="13"/>
      <c r="Q39" s="13"/>
      <c r="R39" s="13"/>
    </row>
    <row r="42" spans="2:20" x14ac:dyDescent="0.25">
      <c r="C42" s="45" t="s">
        <v>532</v>
      </c>
      <c r="J42" s="45"/>
      <c r="K42" s="45"/>
      <c r="L42" s="457" t="s">
        <v>531</v>
      </c>
      <c r="M42" s="501"/>
    </row>
    <row r="43" spans="2:20" x14ac:dyDescent="0.25">
      <c r="C43" s="1" t="s">
        <v>71</v>
      </c>
      <c r="J43" s="53">
        <v>0.21</v>
      </c>
      <c r="K43" s="206">
        <v>33011892.951341502</v>
      </c>
      <c r="L43" s="259">
        <v>0.22</v>
      </c>
      <c r="M43" s="502"/>
    </row>
    <row r="44" spans="2:20" x14ac:dyDescent="0.25">
      <c r="C44" s="197" t="s">
        <v>187</v>
      </c>
      <c r="J44" s="29">
        <v>0.44</v>
      </c>
      <c r="K44" s="206">
        <v>69167775.707572669</v>
      </c>
      <c r="L44" s="260">
        <v>0.44</v>
      </c>
      <c r="M44" s="503"/>
    </row>
    <row r="45" spans="2:20" x14ac:dyDescent="0.25">
      <c r="C45" s="1" t="s">
        <v>72</v>
      </c>
      <c r="J45" s="53">
        <v>0.09</v>
      </c>
      <c r="K45" s="206">
        <v>14147954.122003501</v>
      </c>
      <c r="L45" s="259">
        <v>0.09</v>
      </c>
      <c r="M45" s="502"/>
    </row>
    <row r="46" spans="2:20" x14ac:dyDescent="0.25">
      <c r="C46" s="205" t="s">
        <v>67</v>
      </c>
      <c r="J46" s="53">
        <v>0.2</v>
      </c>
      <c r="K46" s="206">
        <v>31439898.04889667</v>
      </c>
      <c r="L46" s="259">
        <v>0.2</v>
      </c>
      <c r="M46" s="502"/>
    </row>
    <row r="47" spans="2:20" x14ac:dyDescent="0.25">
      <c r="C47" s="46" t="s">
        <v>69</v>
      </c>
      <c r="J47" s="53">
        <v>6.0000000000000053E-2</v>
      </c>
      <c r="K47" s="206">
        <v>9431969.4146690089</v>
      </c>
      <c r="L47" s="259">
        <v>5.0000000000000044E-2</v>
      </c>
      <c r="M47" s="502"/>
    </row>
    <row r="48" spans="2:20" x14ac:dyDescent="0.25">
      <c r="I48" s="59"/>
      <c r="J48" s="77">
        <v>1</v>
      </c>
      <c r="K48" s="155">
        <v>157199490.24448335</v>
      </c>
      <c r="L48" s="59">
        <v>1</v>
      </c>
      <c r="M48" s="501"/>
    </row>
    <row r="49" spans="3:8" x14ac:dyDescent="0.25">
      <c r="C49" s="1"/>
      <c r="D49" s="1"/>
      <c r="E49" s="1"/>
      <c r="F49" s="1"/>
    </row>
    <row r="50" spans="3:8" x14ac:dyDescent="0.25">
      <c r="C50" s="42"/>
      <c r="D50" s="42"/>
      <c r="E50" s="42"/>
      <c r="F50" s="42"/>
    </row>
    <row r="59" spans="3:8" x14ac:dyDescent="0.25">
      <c r="H59" t="e">
        <v>#REF!</v>
      </c>
    </row>
  </sheetData>
  <pageMargins left="0.7" right="0.7" top="0.75" bottom="0.75" header="0.3" footer="0.3"/>
  <pageSetup orientation="portrait" horizontalDpi="4294967293"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V56"/>
  <sheetViews>
    <sheetView zoomScale="98" zoomScaleNormal="98" workbookViewId="0"/>
  </sheetViews>
  <sheetFormatPr defaultRowHeight="15" x14ac:dyDescent="0.25"/>
  <cols>
    <col min="4" max="6" width="8.85546875" hidden="1" customWidth="1"/>
    <col min="7" max="7" width="11.28515625" hidden="1" customWidth="1"/>
    <col min="8" max="8" width="12.7109375" hidden="1" customWidth="1"/>
    <col min="9" max="9" width="12.5703125" hidden="1" customWidth="1"/>
    <col min="10" max="10" width="11.7109375" bestFit="1" customWidth="1"/>
    <col min="11" max="11" width="13.140625" bestFit="1" customWidth="1"/>
    <col min="12" max="12" width="11.42578125" bestFit="1" customWidth="1"/>
    <col min="13" max="13" width="11.28515625" bestFit="1" customWidth="1"/>
    <col min="14" max="14" width="9.5703125" customWidth="1"/>
    <col min="15" max="15" width="9.42578125" bestFit="1" customWidth="1"/>
    <col min="16" max="18" width="9.5703125" customWidth="1"/>
  </cols>
  <sheetData>
    <row r="1" spans="2:18" x14ac:dyDescent="0.25">
      <c r="B1" s="1"/>
      <c r="C1" s="1"/>
      <c r="D1" s="1"/>
      <c r="E1" s="1"/>
      <c r="F1" s="1"/>
      <c r="G1" s="1"/>
      <c r="H1" s="1"/>
      <c r="I1" s="1"/>
      <c r="J1" s="1"/>
      <c r="K1" s="1"/>
      <c r="L1" s="1"/>
      <c r="M1" s="1"/>
      <c r="N1" s="1"/>
      <c r="O1" s="1"/>
      <c r="P1" s="1"/>
      <c r="Q1" s="1"/>
      <c r="R1" s="1"/>
    </row>
    <row r="2" spans="2:18" x14ac:dyDescent="0.25">
      <c r="B2" s="1"/>
      <c r="C2" s="1" t="s">
        <v>36</v>
      </c>
      <c r="D2" s="1"/>
      <c r="E2" s="1"/>
      <c r="F2" s="1"/>
      <c r="G2" s="1"/>
      <c r="H2" s="1"/>
      <c r="I2" s="1"/>
      <c r="J2" s="1"/>
      <c r="K2" s="1"/>
      <c r="L2" s="1"/>
      <c r="M2" s="1"/>
      <c r="N2" s="1"/>
      <c r="O2" s="1"/>
      <c r="P2" s="1"/>
      <c r="Q2" s="1"/>
      <c r="R2" s="1"/>
    </row>
    <row r="3" spans="2:18" x14ac:dyDescent="0.25">
      <c r="B3" s="1"/>
      <c r="C3" s="1"/>
      <c r="D3" s="1"/>
      <c r="E3" s="1"/>
      <c r="F3" s="1"/>
      <c r="G3" s="1"/>
      <c r="H3" s="1"/>
      <c r="I3" s="1"/>
      <c r="J3" s="1"/>
      <c r="K3" s="1"/>
      <c r="L3" s="1"/>
      <c r="M3" s="1"/>
      <c r="N3" s="1"/>
      <c r="O3" s="1"/>
      <c r="P3" s="1"/>
      <c r="Q3" s="1"/>
      <c r="R3" s="1"/>
    </row>
    <row r="4" spans="2:18" x14ac:dyDescent="0.25">
      <c r="B4" s="1"/>
      <c r="C4" s="183">
        <v>43616</v>
      </c>
      <c r="D4" s="183"/>
      <c r="E4" s="183"/>
      <c r="F4" s="183"/>
      <c r="G4" s="1"/>
      <c r="H4" s="1"/>
      <c r="I4" s="1"/>
      <c r="J4" s="1"/>
      <c r="K4" s="1"/>
      <c r="L4" s="1"/>
      <c r="M4" s="1"/>
      <c r="N4" s="1"/>
      <c r="O4" s="1"/>
      <c r="P4" s="1"/>
      <c r="Q4" s="1"/>
      <c r="R4" s="1"/>
    </row>
    <row r="5" spans="2:18" x14ac:dyDescent="0.25">
      <c r="B5" s="1"/>
      <c r="C5" s="182" t="s">
        <v>191</v>
      </c>
      <c r="D5" s="182"/>
      <c r="E5" s="182"/>
      <c r="F5" s="182"/>
      <c r="G5" s="1"/>
      <c r="H5" s="1"/>
      <c r="I5" s="1"/>
      <c r="J5" s="1"/>
      <c r="K5" s="1"/>
      <c r="L5" s="1"/>
      <c r="M5" s="1"/>
      <c r="N5" s="1"/>
      <c r="O5" s="1"/>
      <c r="P5" s="1"/>
      <c r="Q5" s="1"/>
      <c r="R5" s="1"/>
    </row>
    <row r="6" spans="2:18" x14ac:dyDescent="0.25">
      <c r="B6" s="1"/>
      <c r="C6" s="182"/>
      <c r="D6" s="182"/>
      <c r="E6" s="182"/>
      <c r="F6" s="182"/>
      <c r="G6" s="1"/>
      <c r="H6" s="1"/>
      <c r="I6" s="1"/>
      <c r="J6" s="1"/>
      <c r="K6" s="1"/>
      <c r="L6" s="1"/>
      <c r="M6" s="1"/>
      <c r="N6" s="1"/>
      <c r="O6" s="1"/>
      <c r="P6" s="1"/>
      <c r="Q6" s="1"/>
      <c r="R6" s="1"/>
    </row>
    <row r="8" spans="2:18" x14ac:dyDescent="0.25">
      <c r="B8" s="45" t="s">
        <v>320</v>
      </c>
      <c r="C8" s="184"/>
      <c r="D8" s="184"/>
      <c r="E8" s="184"/>
      <c r="F8" s="184"/>
      <c r="G8" s="9">
        <v>2013</v>
      </c>
      <c r="H8" s="9">
        <v>2014</v>
      </c>
      <c r="I8" s="9">
        <v>2015</v>
      </c>
      <c r="J8" s="9">
        <v>2016</v>
      </c>
      <c r="K8" s="9">
        <v>2017</v>
      </c>
      <c r="L8" s="9">
        <v>2018</v>
      </c>
      <c r="M8" s="9">
        <v>2019</v>
      </c>
      <c r="N8" s="9">
        <v>2020</v>
      </c>
      <c r="O8" s="9">
        <v>2021</v>
      </c>
      <c r="P8" s="9">
        <v>2022</v>
      </c>
      <c r="Q8" s="9">
        <v>2023</v>
      </c>
      <c r="R8" s="9">
        <v>2024</v>
      </c>
    </row>
    <row r="9" spans="2:18" x14ac:dyDescent="0.25">
      <c r="C9" s="3" t="s">
        <v>56</v>
      </c>
      <c r="D9" s="3"/>
      <c r="E9" s="3"/>
      <c r="F9" s="3"/>
      <c r="G9" s="280">
        <v>611035320</v>
      </c>
      <c r="H9" s="280">
        <v>543639750</v>
      </c>
      <c r="I9" s="280">
        <v>349652880</v>
      </c>
      <c r="J9" s="191">
        <v>207900000</v>
      </c>
      <c r="K9" s="191">
        <v>168905250</v>
      </c>
      <c r="L9" s="191">
        <v>136586883.59316739</v>
      </c>
      <c r="M9" s="191">
        <v>122505841.46146469</v>
      </c>
      <c r="N9" s="191">
        <v>102815226.48362261</v>
      </c>
      <c r="O9" s="191">
        <v>87661036.818090171</v>
      </c>
      <c r="P9" s="191">
        <v>72269814.005218133</v>
      </c>
      <c r="Q9" s="191">
        <v>52000000</v>
      </c>
      <c r="R9" s="191">
        <v>40000000</v>
      </c>
    </row>
    <row r="10" spans="2:18" x14ac:dyDescent="0.25">
      <c r="C10" s="3" t="s">
        <v>14</v>
      </c>
      <c r="D10" s="3"/>
      <c r="E10" s="3"/>
      <c r="F10" s="3"/>
      <c r="G10" s="180">
        <v>0</v>
      </c>
      <c r="H10" s="180">
        <v>0</v>
      </c>
      <c r="I10" s="180">
        <v>0</v>
      </c>
      <c r="J10" s="191">
        <v>0</v>
      </c>
      <c r="K10" s="191">
        <v>0</v>
      </c>
      <c r="L10" s="191">
        <v>0</v>
      </c>
      <c r="M10" s="191">
        <v>0</v>
      </c>
      <c r="N10" s="191">
        <v>0</v>
      </c>
      <c r="O10" s="191">
        <v>0</v>
      </c>
      <c r="P10" s="191">
        <v>0</v>
      </c>
      <c r="Q10" s="191">
        <v>0</v>
      </c>
      <c r="R10" s="191">
        <v>0</v>
      </c>
    </row>
    <row r="11" spans="2:18" x14ac:dyDescent="0.25">
      <c r="C11" s="3" t="s">
        <v>70</v>
      </c>
      <c r="D11" s="3"/>
      <c r="E11" s="3"/>
      <c r="F11" s="3"/>
      <c r="G11" s="180">
        <v>520004760</v>
      </c>
      <c r="H11" s="180">
        <v>561537800</v>
      </c>
      <c r="I11" s="180">
        <v>535722990</v>
      </c>
      <c r="J11" s="191">
        <v>490168875</v>
      </c>
      <c r="K11" s="191">
        <v>471292885.00000006</v>
      </c>
      <c r="L11" s="191">
        <v>396538203.36859447</v>
      </c>
      <c r="M11" s="191">
        <v>312489807.16441482</v>
      </c>
      <c r="N11" s="191">
        <v>188611446.7945087</v>
      </c>
      <c r="O11" s="191">
        <v>101584017.36818093</v>
      </c>
      <c r="P11" s="191">
        <v>55315016.980017409</v>
      </c>
      <c r="Q11" s="191">
        <v>46139764.680000015</v>
      </c>
      <c r="R11" s="191">
        <v>48153471.943982556</v>
      </c>
    </row>
    <row r="12" spans="2:18" x14ac:dyDescent="0.25">
      <c r="C12" s="3" t="s">
        <v>58</v>
      </c>
      <c r="D12" s="3"/>
      <c r="E12" s="3"/>
      <c r="F12" s="3"/>
      <c r="G12" s="180">
        <v>35105000</v>
      </c>
      <c r="H12" s="180">
        <v>45990000</v>
      </c>
      <c r="I12" s="180">
        <v>18960000</v>
      </c>
      <c r="J12" s="191">
        <v>3563500</v>
      </c>
      <c r="K12" s="191">
        <v>2509624.9999999995</v>
      </c>
      <c r="L12" s="191">
        <v>1065675</v>
      </c>
      <c r="M12" s="191">
        <v>0</v>
      </c>
      <c r="N12" s="191">
        <v>1.5922083096420235E-10</v>
      </c>
      <c r="O12" s="191">
        <v>2.0000000248689958E-2</v>
      </c>
      <c r="P12" s="191">
        <v>4.9936741824963153E-10</v>
      </c>
      <c r="Q12" s="191">
        <v>6.6666673092393297E-3</v>
      </c>
      <c r="R12" s="191">
        <v>1.3333334119111201E-2</v>
      </c>
    </row>
    <row r="13" spans="2:18" x14ac:dyDescent="0.25">
      <c r="C13" s="3" t="s">
        <v>0</v>
      </c>
      <c r="D13" s="3"/>
      <c r="E13" s="3"/>
      <c r="F13" s="3"/>
      <c r="G13" s="180">
        <v>3730886.8501529051</v>
      </c>
      <c r="H13" s="180">
        <v>4490782.9961550906</v>
      </c>
      <c r="I13" s="180">
        <v>6632552.7103910036</v>
      </c>
      <c r="J13" s="191">
        <v>156190165.5</v>
      </c>
      <c r="K13" s="191">
        <v>191557027.5</v>
      </c>
      <c r="L13" s="191">
        <v>140921166.74465224</v>
      </c>
      <c r="M13" s="191">
        <v>108416157.19460142</v>
      </c>
      <c r="N13" s="191">
        <v>91737479.038306445</v>
      </c>
      <c r="O13" s="191">
        <v>73002439.154818818</v>
      </c>
      <c r="P13" s="191">
        <v>55965800.145744905</v>
      </c>
      <c r="Q13" s="191">
        <v>38499553.526562504</v>
      </c>
      <c r="R13" s="191">
        <v>35525531.202890627</v>
      </c>
    </row>
    <row r="14" spans="2:18" x14ac:dyDescent="0.25">
      <c r="C14" s="3" t="s">
        <v>47</v>
      </c>
      <c r="D14" s="3"/>
      <c r="E14" s="3"/>
      <c r="F14" s="3"/>
      <c r="G14" s="180">
        <v>0</v>
      </c>
      <c r="H14" s="180">
        <v>0</v>
      </c>
      <c r="I14" s="180">
        <v>15748684.665999999</v>
      </c>
      <c r="J14" s="191">
        <v>195080443</v>
      </c>
      <c r="K14" s="191">
        <v>235012315</v>
      </c>
      <c r="L14" s="191">
        <v>231439206.47312143</v>
      </c>
      <c r="M14" s="191">
        <v>204070459.72662008</v>
      </c>
      <c r="N14" s="191">
        <v>191392195.48707345</v>
      </c>
      <c r="O14" s="191">
        <v>164151681.02096149</v>
      </c>
      <c r="P14" s="191">
        <v>133152395.77614595</v>
      </c>
      <c r="Q14" s="191">
        <v>111765144.40516296</v>
      </c>
      <c r="R14" s="191">
        <v>114398095.00005208</v>
      </c>
    </row>
    <row r="15" spans="2:18" x14ac:dyDescent="0.25">
      <c r="C15" s="406" t="s">
        <v>489</v>
      </c>
      <c r="D15" s="345"/>
      <c r="E15" s="345"/>
      <c r="F15" s="345"/>
      <c r="G15" s="180">
        <v>0</v>
      </c>
      <c r="H15" s="180">
        <v>0</v>
      </c>
      <c r="I15" s="180">
        <v>0</v>
      </c>
      <c r="J15" s="191">
        <v>0</v>
      </c>
      <c r="K15" s="191">
        <v>0</v>
      </c>
      <c r="L15" s="191">
        <v>150000</v>
      </c>
      <c r="M15" s="191">
        <v>2000000</v>
      </c>
      <c r="N15" s="191">
        <v>50426918.049073063</v>
      </c>
      <c r="O15" s="191">
        <v>81050271.245218605</v>
      </c>
      <c r="P15" s="191">
        <v>110244607.14984106</v>
      </c>
      <c r="Q15" s="191">
        <v>141786520.94188982</v>
      </c>
      <c r="R15" s="191">
        <v>173420418.94856021</v>
      </c>
    </row>
    <row r="16" spans="2:18" x14ac:dyDescent="0.25">
      <c r="C16" s="181" t="s">
        <v>100</v>
      </c>
      <c r="D16" s="181"/>
      <c r="E16" s="181"/>
      <c r="F16" s="181"/>
      <c r="G16" s="113">
        <v>1169875966.850153</v>
      </c>
      <c r="H16" s="113">
        <v>1155658332.996155</v>
      </c>
      <c r="I16" s="113">
        <v>926717107.37639105</v>
      </c>
      <c r="J16" s="113">
        <v>1052902983.5</v>
      </c>
      <c r="K16" s="113">
        <v>1069277102.5</v>
      </c>
      <c r="L16" s="113">
        <v>906701135.17953551</v>
      </c>
      <c r="M16" s="113">
        <v>749482265.54710102</v>
      </c>
      <c r="N16" s="113">
        <v>624983265.85258424</v>
      </c>
      <c r="O16" s="113">
        <v>507449445.6272701</v>
      </c>
      <c r="P16" s="113">
        <v>426947634.05696744</v>
      </c>
      <c r="Q16" s="113">
        <v>390190983.56028199</v>
      </c>
      <c r="R16" s="113">
        <v>411497517.10881877</v>
      </c>
    </row>
    <row r="17" spans="2:22" ht="157.15" customHeight="1" x14ac:dyDescent="0.25">
      <c r="C17" s="345"/>
      <c r="D17" s="345"/>
      <c r="E17" s="345"/>
      <c r="F17" s="345"/>
      <c r="H17" s="207"/>
      <c r="I17" s="441"/>
      <c r="J17" s="441"/>
      <c r="K17" s="441"/>
      <c r="L17" s="442"/>
    </row>
    <row r="18" spans="2:22" ht="17.45" customHeight="1" x14ac:dyDescent="0.25"/>
    <row r="19" spans="2:22" x14ac:dyDescent="0.25">
      <c r="B19" s="45" t="s">
        <v>321</v>
      </c>
      <c r="C19" s="184"/>
      <c r="D19" s="184"/>
      <c r="E19" s="184"/>
      <c r="F19" s="184"/>
      <c r="G19" s="9">
        <v>2013</v>
      </c>
      <c r="H19" s="9">
        <v>2014</v>
      </c>
      <c r="I19" s="9">
        <v>2015</v>
      </c>
      <c r="J19" s="9">
        <v>2016</v>
      </c>
      <c r="K19" s="9">
        <v>2017</v>
      </c>
      <c r="L19" s="9">
        <v>2018</v>
      </c>
      <c r="M19" s="9">
        <v>2019</v>
      </c>
      <c r="N19" s="9">
        <v>2020</v>
      </c>
      <c r="O19" s="9">
        <v>2021</v>
      </c>
      <c r="P19" s="9">
        <v>2022</v>
      </c>
      <c r="Q19" s="9">
        <v>2023</v>
      </c>
      <c r="R19" s="9">
        <v>2024</v>
      </c>
    </row>
    <row r="20" spans="2:22" x14ac:dyDescent="0.25">
      <c r="C20" s="3" t="s">
        <v>56</v>
      </c>
      <c r="D20" s="3"/>
      <c r="E20" s="3"/>
      <c r="F20" s="3"/>
      <c r="G20" s="185">
        <v>0.75</v>
      </c>
      <c r="H20" s="51">
        <v>0.67500000000000004</v>
      </c>
      <c r="I20" s="51">
        <v>0.64124999999999999</v>
      </c>
      <c r="J20" s="51">
        <v>0.60918749999999999</v>
      </c>
      <c r="K20" s="51">
        <v>0.54826874999999997</v>
      </c>
      <c r="L20" s="51">
        <v>0.49344187499999997</v>
      </c>
      <c r="M20" s="51">
        <v>0.47863861874999997</v>
      </c>
      <c r="N20" s="51">
        <v>0.46427946018749994</v>
      </c>
      <c r="O20" s="51">
        <v>0.45035107638187494</v>
      </c>
      <c r="P20" s="51">
        <v>0.43684054409041867</v>
      </c>
      <c r="Q20" s="51">
        <v>0.42373532776770612</v>
      </c>
      <c r="R20" s="51">
        <v>0.41102326793467492</v>
      </c>
    </row>
    <row r="21" spans="2:22" x14ac:dyDescent="0.25">
      <c r="C21" s="3" t="s">
        <v>14</v>
      </c>
      <c r="D21" s="3"/>
      <c r="E21" s="3"/>
      <c r="F21" s="3"/>
      <c r="G21" s="51">
        <v>0</v>
      </c>
      <c r="H21" s="51">
        <v>0</v>
      </c>
      <c r="I21" s="51">
        <v>0</v>
      </c>
      <c r="J21" s="51">
        <v>0</v>
      </c>
      <c r="K21" s="51">
        <v>0</v>
      </c>
      <c r="L21" s="51">
        <v>0</v>
      </c>
      <c r="M21" s="51"/>
      <c r="N21" s="51"/>
      <c r="O21" s="51"/>
      <c r="P21" s="51"/>
      <c r="Q21" s="51"/>
      <c r="R21" s="51"/>
    </row>
    <row r="22" spans="2:22" x14ac:dyDescent="0.25">
      <c r="C22" s="3" t="s">
        <v>70</v>
      </c>
      <c r="D22" s="3"/>
      <c r="E22" s="3"/>
      <c r="F22" s="3"/>
      <c r="G22" s="185">
        <v>1.25</v>
      </c>
      <c r="H22" s="51">
        <v>1.1499999999999999</v>
      </c>
      <c r="I22" s="51">
        <v>1.1154999999999999</v>
      </c>
      <c r="J22" s="51">
        <v>1.0039499999999999</v>
      </c>
      <c r="K22" s="51">
        <v>0.90355499999999989</v>
      </c>
      <c r="L22" s="51">
        <v>0.81319949999999996</v>
      </c>
      <c r="M22" s="51">
        <v>0.73187954999999993</v>
      </c>
      <c r="N22" s="51">
        <v>0.65869159499999996</v>
      </c>
      <c r="O22" s="51">
        <v>0.59282243550000002</v>
      </c>
      <c r="P22" s="51">
        <v>0.53354019195000002</v>
      </c>
      <c r="Q22" s="51">
        <v>0.48018617275500003</v>
      </c>
      <c r="R22" s="51">
        <v>0.43216755547950003</v>
      </c>
    </row>
    <row r="23" spans="2:22" x14ac:dyDescent="0.25">
      <c r="C23" s="3" t="s">
        <v>58</v>
      </c>
      <c r="D23" s="3"/>
      <c r="E23" s="3"/>
      <c r="F23" s="3"/>
      <c r="G23" s="51">
        <v>1.3</v>
      </c>
      <c r="H23" s="51">
        <v>1.04</v>
      </c>
      <c r="I23" s="51">
        <v>1.0087999999999999</v>
      </c>
      <c r="J23" s="51">
        <v>0.97853599999999985</v>
      </c>
      <c r="K23" s="51">
        <v>0.94917991999999984</v>
      </c>
      <c r="L23" s="51">
        <v>0.92070452239999978</v>
      </c>
      <c r="M23" s="51">
        <v>0.92070452239999978</v>
      </c>
      <c r="N23" s="51">
        <v>0.92070452239999978</v>
      </c>
      <c r="O23" s="51"/>
      <c r="P23" s="51"/>
      <c r="Q23" s="51"/>
      <c r="R23" s="51"/>
    </row>
    <row r="24" spans="2:22" x14ac:dyDescent="0.25">
      <c r="C24" s="3" t="s">
        <v>0</v>
      </c>
      <c r="D24" s="3"/>
      <c r="E24" s="3"/>
      <c r="F24" s="3"/>
      <c r="G24" s="185">
        <v>1.5</v>
      </c>
      <c r="H24" s="51">
        <v>1.2749999999999999</v>
      </c>
      <c r="I24" s="185">
        <v>1.1475</v>
      </c>
      <c r="J24" s="51">
        <v>0.98685</v>
      </c>
      <c r="K24" s="51">
        <v>0.9079020000000001</v>
      </c>
      <c r="L24" s="51">
        <v>0.83526984000000015</v>
      </c>
      <c r="M24" s="51">
        <v>0.76844825280000018</v>
      </c>
      <c r="N24" s="51">
        <v>0.7069723925760002</v>
      </c>
      <c r="O24" s="51">
        <v>0.65041460116992023</v>
      </c>
      <c r="P24" s="51">
        <v>0.59838143307632663</v>
      </c>
      <c r="Q24" s="51">
        <v>0.55051091843022049</v>
      </c>
      <c r="R24" s="51">
        <v>0.50647004495580283</v>
      </c>
    </row>
    <row r="25" spans="2:22" x14ac:dyDescent="0.25">
      <c r="C25" s="3" t="s">
        <v>47</v>
      </c>
      <c r="D25" s="3"/>
      <c r="E25" s="3"/>
      <c r="F25" s="3"/>
      <c r="G25" s="185">
        <v>1.5</v>
      </c>
      <c r="H25" s="51">
        <v>1.2749999999999999</v>
      </c>
      <c r="I25" s="185">
        <v>1.1475</v>
      </c>
      <c r="J25" s="51">
        <v>0.98685</v>
      </c>
      <c r="K25" s="51">
        <v>0.9079020000000001</v>
      </c>
      <c r="L25" s="51">
        <v>0.83526984000000015</v>
      </c>
      <c r="M25" s="51">
        <v>0.76844825280000018</v>
      </c>
      <c r="N25" s="51">
        <v>0.7069723925760002</v>
      </c>
      <c r="O25" s="51">
        <v>0.65041460116992023</v>
      </c>
      <c r="P25" s="51">
        <v>0.59838143307632663</v>
      </c>
      <c r="Q25" s="51">
        <v>0.55051091843022049</v>
      </c>
      <c r="R25" s="51">
        <v>0.50647004495580283</v>
      </c>
    </row>
    <row r="26" spans="2:22" x14ac:dyDescent="0.25">
      <c r="C26" s="406" t="s">
        <v>415</v>
      </c>
      <c r="D26" s="3"/>
      <c r="E26" s="3"/>
      <c r="F26" s="3"/>
      <c r="G26" s="185"/>
      <c r="H26" s="51"/>
      <c r="I26" s="185"/>
      <c r="J26" s="51"/>
      <c r="K26" s="51">
        <v>1</v>
      </c>
      <c r="L26" s="51">
        <v>1</v>
      </c>
      <c r="M26" s="51">
        <v>0.92</v>
      </c>
      <c r="N26" s="51">
        <v>0.84640000000000004</v>
      </c>
      <c r="O26" s="51">
        <v>0.77868800000000005</v>
      </c>
      <c r="P26" s="51">
        <v>0.71639296000000008</v>
      </c>
      <c r="Q26" s="51">
        <v>0.65908152320000013</v>
      </c>
      <c r="R26" s="51">
        <v>0.60635500134400011</v>
      </c>
    </row>
    <row r="27" spans="2:22" x14ac:dyDescent="0.25">
      <c r="C27" s="181" t="s">
        <v>192</v>
      </c>
      <c r="D27" s="181"/>
      <c r="E27" s="181"/>
      <c r="F27" s="181"/>
      <c r="G27" s="51">
        <v>0.99114376492166145</v>
      </c>
      <c r="H27" s="51">
        <v>0.79291501193732916</v>
      </c>
      <c r="I27" s="51">
        <v>0.93515401370746998</v>
      </c>
      <c r="J27" s="51">
        <v>0.92021159738738179</v>
      </c>
      <c r="K27" s="51">
        <v>0.84927448247053205</v>
      </c>
      <c r="L27" s="51">
        <v>0.77425172481306292</v>
      </c>
      <c r="M27" s="51">
        <v>0.70623515101203127</v>
      </c>
      <c r="N27" s="51">
        <v>0.66372653810903093</v>
      </c>
      <c r="O27" s="51">
        <v>0.62481278816899943</v>
      </c>
      <c r="P27" s="51">
        <v>0.59310891309790781</v>
      </c>
      <c r="Q27" s="51">
        <v>0.56475202246959455</v>
      </c>
      <c r="R27" s="51">
        <v>0.53059241906702159</v>
      </c>
    </row>
    <row r="28" spans="2:22" ht="106.9" customHeight="1" x14ac:dyDescent="0.25">
      <c r="C28" s="1"/>
      <c r="D28" s="1"/>
      <c r="E28" s="1"/>
      <c r="F28" s="1"/>
      <c r="G28" s="54"/>
      <c r="H28" s="54"/>
      <c r="I28" s="54"/>
      <c r="J28" s="54"/>
      <c r="K28" s="54"/>
      <c r="L28" s="54"/>
      <c r="M28" s="54"/>
      <c r="N28" s="54"/>
      <c r="O28" s="54"/>
      <c r="P28" s="54"/>
      <c r="Q28" s="54"/>
      <c r="R28" s="54"/>
    </row>
    <row r="30" spans="2:22" x14ac:dyDescent="0.25">
      <c r="B30" s="45" t="s">
        <v>322</v>
      </c>
      <c r="C30" s="184"/>
      <c r="D30" s="184"/>
      <c r="E30" s="184"/>
      <c r="F30" s="184"/>
      <c r="G30" s="9">
        <v>2013</v>
      </c>
      <c r="H30" s="9">
        <v>2014</v>
      </c>
      <c r="I30" s="9">
        <v>2015</v>
      </c>
      <c r="J30" s="9">
        <v>2016</v>
      </c>
      <c r="K30" s="9">
        <v>2017</v>
      </c>
      <c r="L30" s="9">
        <v>2018</v>
      </c>
      <c r="M30" s="9">
        <v>2019</v>
      </c>
      <c r="N30" s="9">
        <v>2020</v>
      </c>
      <c r="O30" s="9">
        <v>2021</v>
      </c>
      <c r="P30" s="9">
        <v>2022</v>
      </c>
      <c r="Q30" s="9">
        <v>2023</v>
      </c>
      <c r="R30" s="9">
        <v>2024</v>
      </c>
      <c r="S30" s="59"/>
      <c r="T30" s="42"/>
      <c r="U30" s="42"/>
      <c r="V30" s="1"/>
    </row>
    <row r="31" spans="2:22" x14ac:dyDescent="0.25">
      <c r="C31" s="3" t="s">
        <v>56</v>
      </c>
      <c r="D31" s="3"/>
      <c r="E31" s="3"/>
      <c r="F31" s="3"/>
      <c r="G31" s="109">
        <v>458276490</v>
      </c>
      <c r="H31" s="109">
        <v>366956831.25</v>
      </c>
      <c r="I31" s="109">
        <v>224214909.29999998</v>
      </c>
      <c r="J31" s="109">
        <v>126650081.25</v>
      </c>
      <c r="K31" s="109">
        <v>92605470.285937488</v>
      </c>
      <c r="L31" s="109">
        <v>67397687.94061926</v>
      </c>
      <c r="M31" s="109">
        <v>58636026.745921932</v>
      </c>
      <c r="N31" s="109">
        <v>47734997.850871854</v>
      </c>
      <c r="O31" s="109">
        <v>39478242.28777808</v>
      </c>
      <c r="P31" s="109">
        <v>31570384.871352848</v>
      </c>
      <c r="Q31" s="109">
        <v>22034237.043920718</v>
      </c>
      <c r="R31" s="109">
        <v>16440930.717386996</v>
      </c>
    </row>
    <row r="32" spans="2:22" x14ac:dyDescent="0.25">
      <c r="C32" s="3" t="s">
        <v>14</v>
      </c>
      <c r="D32" s="3"/>
      <c r="E32" s="3"/>
      <c r="F32" s="3"/>
      <c r="G32" s="109">
        <v>0</v>
      </c>
      <c r="H32" s="109">
        <v>0</v>
      </c>
      <c r="I32" s="109">
        <v>0</v>
      </c>
      <c r="J32" s="109">
        <v>0</v>
      </c>
      <c r="K32" s="109">
        <v>0</v>
      </c>
      <c r="L32" s="109">
        <v>0</v>
      </c>
      <c r="M32" s="109">
        <v>0</v>
      </c>
      <c r="N32" s="109">
        <v>0</v>
      </c>
      <c r="O32" s="109">
        <v>0</v>
      </c>
      <c r="P32" s="109">
        <v>0</v>
      </c>
      <c r="Q32" s="109">
        <v>0</v>
      </c>
      <c r="R32" s="109">
        <v>0</v>
      </c>
    </row>
    <row r="33" spans="3:22" x14ac:dyDescent="0.25">
      <c r="C33" s="3" t="s">
        <v>70</v>
      </c>
      <c r="D33" s="3"/>
      <c r="E33" s="3"/>
      <c r="F33" s="3"/>
      <c r="G33" s="109">
        <v>650005950</v>
      </c>
      <c r="H33" s="109">
        <v>645768470</v>
      </c>
      <c r="I33" s="109">
        <v>597598995.34499991</v>
      </c>
      <c r="J33" s="109">
        <v>492105042.05624998</v>
      </c>
      <c r="K33" s="109">
        <v>425839042.70617503</v>
      </c>
      <c r="L33" s="109">
        <v>322464668.71023935</v>
      </c>
      <c r="M33" s="109">
        <v>228704899.44707868</v>
      </c>
      <c r="N33" s="109">
        <v>124236774.72433256</v>
      </c>
      <c r="O33" s="109">
        <v>60221284.584079325</v>
      </c>
      <c r="P33" s="109">
        <v>29512784.777236</v>
      </c>
      <c r="Q33" s="109">
        <v>22155677.013505537</v>
      </c>
      <c r="R33" s="109">
        <v>20810368.25788163</v>
      </c>
    </row>
    <row r="34" spans="3:22" x14ac:dyDescent="0.25">
      <c r="C34" s="3" t="s">
        <v>58</v>
      </c>
      <c r="D34" s="3"/>
      <c r="E34" s="3"/>
      <c r="F34" s="3"/>
      <c r="G34" s="109">
        <v>45636500</v>
      </c>
      <c r="H34" s="109">
        <v>47829600</v>
      </c>
      <c r="I34" s="109">
        <v>19126848</v>
      </c>
      <c r="J34" s="109">
        <v>3487013.0359999994</v>
      </c>
      <c r="K34" s="109">
        <v>2382085.656729999</v>
      </c>
      <c r="L34" s="109">
        <v>981171.79190861981</v>
      </c>
      <c r="M34" s="109">
        <v>0</v>
      </c>
      <c r="N34" s="109">
        <v>1.4659533912902701E-10</v>
      </c>
      <c r="O34" s="109">
        <v>0</v>
      </c>
      <c r="P34" s="109">
        <v>0</v>
      </c>
      <c r="Q34" s="109">
        <v>0</v>
      </c>
      <c r="R34" s="109">
        <v>0</v>
      </c>
    </row>
    <row r="35" spans="3:22" x14ac:dyDescent="0.25">
      <c r="C35" s="3" t="s">
        <v>0</v>
      </c>
      <c r="D35" s="3"/>
      <c r="E35" s="3"/>
      <c r="F35" s="3"/>
      <c r="G35" s="109">
        <v>5596330.2752293572</v>
      </c>
      <c r="H35" s="109">
        <v>5725748.3200977398</v>
      </c>
      <c r="I35" s="109">
        <v>7610854.2351736762</v>
      </c>
      <c r="J35" s="109">
        <v>154136264.82367501</v>
      </c>
      <c r="K35" s="109">
        <v>173915008.38130501</v>
      </c>
      <c r="L35" s="109">
        <v>117707200.39941902</v>
      </c>
      <c r="M35" s="109">
        <v>83312206.57148163</v>
      </c>
      <c r="N35" s="109">
        <v>64855865.044602171</v>
      </c>
      <c r="O35" s="109">
        <v>47481852.347312853</v>
      </c>
      <c r="P35" s="109">
        <v>33488895.694474127</v>
      </c>
      <c r="Q35" s="109">
        <v>21194424.571061358</v>
      </c>
      <c r="R35" s="109">
        <v>17992617.385406792</v>
      </c>
    </row>
    <row r="36" spans="3:22" x14ac:dyDescent="0.25">
      <c r="C36" s="3" t="s">
        <v>47</v>
      </c>
      <c r="D36" s="3"/>
      <c r="E36" s="3"/>
      <c r="F36" s="3"/>
      <c r="G36" s="109">
        <v>0</v>
      </c>
      <c r="H36" s="109">
        <v>0</v>
      </c>
      <c r="I36" s="109">
        <v>18071615.654234998</v>
      </c>
      <c r="J36" s="109">
        <v>192515135.17455</v>
      </c>
      <c r="K36" s="109">
        <v>213368150.81313002</v>
      </c>
      <c r="L36" s="109">
        <v>193314188.96053115</v>
      </c>
      <c r="M36" s="109">
        <v>156817588.225014</v>
      </c>
      <c r="N36" s="109">
        <v>135308998.36386988</v>
      </c>
      <c r="O36" s="109">
        <v>106766650.14262064</v>
      </c>
      <c r="P36" s="109">
        <v>79675921.402076438</v>
      </c>
      <c r="Q36" s="109">
        <v>61527932.294972479</v>
      </c>
      <c r="R36" s="109">
        <v>57939208.317534581</v>
      </c>
    </row>
    <row r="37" spans="3:22" x14ac:dyDescent="0.25">
      <c r="C37" s="406" t="s">
        <v>490</v>
      </c>
      <c r="D37" s="345"/>
      <c r="E37" s="345"/>
      <c r="F37" s="345"/>
      <c r="G37" s="109">
        <v>0</v>
      </c>
      <c r="H37" s="109">
        <v>0</v>
      </c>
      <c r="I37" s="109">
        <v>0</v>
      </c>
      <c r="J37" s="109">
        <v>0</v>
      </c>
      <c r="K37" s="109">
        <v>0</v>
      </c>
      <c r="L37" s="109">
        <v>150000</v>
      </c>
      <c r="M37" s="109">
        <v>1840000</v>
      </c>
      <c r="N37" s="109">
        <v>42681343.436735444</v>
      </c>
      <c r="O37" s="109">
        <v>63112873.61539679</v>
      </c>
      <c r="P37" s="109">
        <v>78978460.440111801</v>
      </c>
      <c r="Q37" s="109">
        <v>93448876.191609457</v>
      </c>
      <c r="R37" s="109">
        <v>105154338.36463128</v>
      </c>
    </row>
    <row r="38" spans="3:22" x14ac:dyDescent="0.25">
      <c r="C38" s="42" t="s">
        <v>102</v>
      </c>
      <c r="D38" s="42"/>
      <c r="E38" s="42"/>
      <c r="F38" s="42"/>
      <c r="G38" s="110">
        <v>1159515270.2752295</v>
      </c>
      <c r="H38" s="110">
        <v>1066280649.5700977</v>
      </c>
      <c r="I38" s="110">
        <v>866623222.53440857</v>
      </c>
      <c r="J38" s="110">
        <v>968893536.34047508</v>
      </c>
      <c r="K38" s="110">
        <v>908109757.84327757</v>
      </c>
      <c r="L38" s="110">
        <v>702014917.80271745</v>
      </c>
      <c r="M38" s="110">
        <v>529310720.98949623</v>
      </c>
      <c r="N38" s="110">
        <v>414817979.42041188</v>
      </c>
      <c r="O38" s="110">
        <v>317060902.97718769</v>
      </c>
      <c r="P38" s="110">
        <v>253226447.18525124</v>
      </c>
      <c r="Q38" s="110">
        <v>220361147.11506957</v>
      </c>
      <c r="R38" s="110">
        <v>218337463.04284126</v>
      </c>
    </row>
    <row r="39" spans="3:22" ht="112.15" customHeight="1" x14ac:dyDescent="0.25">
      <c r="C39" s="42"/>
      <c r="D39" s="42"/>
      <c r="E39" s="42"/>
      <c r="F39" s="42"/>
      <c r="G39" s="43"/>
      <c r="H39" s="208"/>
      <c r="I39" s="390"/>
      <c r="J39" s="443"/>
      <c r="K39" s="443"/>
      <c r="L39" s="43"/>
      <c r="M39" s="43"/>
      <c r="N39" s="43"/>
      <c r="O39" s="43"/>
      <c r="P39" s="43"/>
      <c r="Q39" s="43"/>
      <c r="R39" s="43"/>
    </row>
    <row r="40" spans="3:22" x14ac:dyDescent="0.25">
      <c r="C40" s="42"/>
      <c r="D40" s="42"/>
      <c r="E40" s="42"/>
      <c r="F40" s="42"/>
      <c r="G40" s="43"/>
      <c r="H40" s="43"/>
      <c r="I40" s="43"/>
      <c r="J40" s="43"/>
      <c r="K40" s="43"/>
      <c r="L40" s="43"/>
      <c r="M40" s="43"/>
      <c r="N40" s="43"/>
      <c r="O40" s="43"/>
      <c r="P40" s="43"/>
      <c r="Q40" s="43"/>
      <c r="R40" s="43"/>
      <c r="S40" s="1"/>
      <c r="T40" s="25"/>
      <c r="U40" s="11"/>
      <c r="V40" s="42"/>
    </row>
    <row r="42" spans="3:22" x14ac:dyDescent="0.25">
      <c r="M42" s="501"/>
      <c r="N42" s="501"/>
    </row>
    <row r="43" spans="3:22" x14ac:dyDescent="0.25">
      <c r="M43" s="501"/>
      <c r="N43" s="501"/>
    </row>
    <row r="44" spans="3:22" x14ac:dyDescent="0.25">
      <c r="C44" s="45" t="s">
        <v>533</v>
      </c>
      <c r="J44" s="45"/>
      <c r="K44" s="45"/>
      <c r="L44" s="387" t="s">
        <v>531</v>
      </c>
      <c r="M44" s="501"/>
      <c r="N44" s="501"/>
    </row>
    <row r="45" spans="3:22" x14ac:dyDescent="0.25">
      <c r="C45" s="328" t="s">
        <v>355</v>
      </c>
      <c r="J45" s="53">
        <v>0.08</v>
      </c>
      <c r="K45" s="198">
        <v>56161193.424217395</v>
      </c>
      <c r="L45" s="259">
        <v>0.09</v>
      </c>
      <c r="M45" s="465"/>
      <c r="N45" s="501"/>
    </row>
    <row r="46" spans="3:22" x14ac:dyDescent="0.25">
      <c r="C46" s="329" t="s">
        <v>356</v>
      </c>
      <c r="J46" s="53">
        <v>0.01</v>
      </c>
      <c r="K46" s="198">
        <v>7020149.1780271744</v>
      </c>
      <c r="L46" s="259">
        <v>0.02</v>
      </c>
      <c r="M46" s="465"/>
      <c r="N46" s="501"/>
    </row>
    <row r="47" spans="3:22" x14ac:dyDescent="0.25">
      <c r="C47" s="181" t="s">
        <v>71</v>
      </c>
      <c r="J47" s="53">
        <v>7.0000000000000007E-2</v>
      </c>
      <c r="K47" s="198">
        <v>49141044.246190228</v>
      </c>
      <c r="L47" s="259">
        <v>7.0000000000000007E-2</v>
      </c>
      <c r="M47" s="465"/>
      <c r="N47" s="501"/>
    </row>
    <row r="48" spans="3:22" x14ac:dyDescent="0.25">
      <c r="C48" s="181" t="s">
        <v>187</v>
      </c>
      <c r="J48" s="53">
        <v>0.35</v>
      </c>
      <c r="K48" s="198">
        <v>245705221.2309511</v>
      </c>
      <c r="L48" s="259">
        <v>0.33</v>
      </c>
      <c r="M48" s="465"/>
      <c r="N48" s="501"/>
    </row>
    <row r="49" spans="3:14" x14ac:dyDescent="0.25">
      <c r="C49" s="181" t="s">
        <v>68</v>
      </c>
      <c r="J49" s="53">
        <v>0.02</v>
      </c>
      <c r="K49" s="198">
        <v>14040298.356054349</v>
      </c>
      <c r="L49" s="259">
        <v>0.03</v>
      </c>
      <c r="M49" s="465"/>
      <c r="N49" s="501"/>
    </row>
    <row r="50" spans="3:14" x14ac:dyDescent="0.25">
      <c r="C50" s="181" t="s">
        <v>67</v>
      </c>
      <c r="J50" s="29">
        <v>0.4</v>
      </c>
      <c r="K50" s="198">
        <v>280805967.12108701</v>
      </c>
      <c r="L50" s="260">
        <v>0.36499999999999999</v>
      </c>
      <c r="M50" s="504"/>
      <c r="N50" s="501"/>
    </row>
    <row r="51" spans="3:14" x14ac:dyDescent="0.25">
      <c r="C51" s="458" t="s">
        <v>536</v>
      </c>
      <c r="J51" s="29">
        <v>0.02</v>
      </c>
      <c r="K51" s="198">
        <v>14040298.356054349</v>
      </c>
      <c r="L51" s="260">
        <v>0.03</v>
      </c>
      <c r="M51" s="504"/>
      <c r="N51" s="501"/>
    </row>
    <row r="52" spans="3:14" x14ac:dyDescent="0.25">
      <c r="C52" s="329" t="s">
        <v>381</v>
      </c>
      <c r="J52" s="53">
        <v>0.03</v>
      </c>
      <c r="K52" s="198">
        <v>21060447.534081522</v>
      </c>
      <c r="L52" s="259">
        <v>0.05</v>
      </c>
      <c r="M52" s="465"/>
      <c r="N52" s="501"/>
    </row>
    <row r="53" spans="3:14" x14ac:dyDescent="0.25">
      <c r="C53" s="46" t="s">
        <v>69</v>
      </c>
      <c r="J53" s="53">
        <v>1.9999999999999907E-2</v>
      </c>
      <c r="K53" s="198">
        <v>14040298.356054284</v>
      </c>
      <c r="L53" s="259">
        <v>1.4999999999999902E-2</v>
      </c>
      <c r="M53" s="502"/>
      <c r="N53" s="501"/>
    </row>
    <row r="54" spans="3:14" x14ac:dyDescent="0.25">
      <c r="I54" s="59"/>
      <c r="J54" s="77">
        <v>1</v>
      </c>
      <c r="K54" s="155">
        <v>589692530.95428264</v>
      </c>
      <c r="L54" s="59">
        <v>1</v>
      </c>
      <c r="M54" s="501"/>
      <c r="N54" s="501"/>
    </row>
    <row r="55" spans="3:14" x14ac:dyDescent="0.25">
      <c r="C55" s="1"/>
      <c r="D55" s="1"/>
      <c r="E55" s="1"/>
      <c r="F55" s="1"/>
      <c r="M55" s="501"/>
      <c r="N55" s="501"/>
    </row>
    <row r="56" spans="3:14" x14ac:dyDescent="0.25">
      <c r="C56" s="42"/>
      <c r="D56" s="42"/>
      <c r="E56" s="42"/>
      <c r="F56" s="42"/>
      <c r="M56" s="501"/>
      <c r="N56" s="501"/>
    </row>
  </sheetData>
  <pageMargins left="0.7" right="0.7" top="0.75" bottom="0.75" header="0.3" footer="0.3"/>
  <pageSetup orientation="portrait" horizontalDpi="4294967293"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BE78"/>
  <sheetViews>
    <sheetView zoomScale="98" zoomScaleNormal="98" workbookViewId="0">
      <selection activeCell="A2" sqref="A2"/>
    </sheetView>
  </sheetViews>
  <sheetFormatPr defaultColWidth="9.140625" defaultRowHeight="15" x14ac:dyDescent="0.25"/>
  <cols>
    <col min="1" max="2" width="3.140625" style="1" customWidth="1"/>
    <col min="3" max="3" width="26.140625" style="1" customWidth="1"/>
    <col min="4" max="6" width="26.140625" style="1" hidden="1" customWidth="1"/>
    <col min="7" max="9" width="15.28515625" style="1" hidden="1" customWidth="1"/>
    <col min="10" max="18" width="15.28515625" style="1" customWidth="1"/>
    <col min="19" max="22" width="14" style="1" customWidth="1"/>
    <col min="23" max="16384" width="9.140625" style="1"/>
  </cols>
  <sheetData>
    <row r="2" spans="2:57" x14ac:dyDescent="0.25">
      <c r="C2" s="1" t="s">
        <v>36</v>
      </c>
    </row>
    <row r="3" spans="2:57" x14ac:dyDescent="0.25">
      <c r="C3" s="1" t="s">
        <v>129</v>
      </c>
    </row>
    <row r="4" spans="2:57" x14ac:dyDescent="0.25">
      <c r="C4" s="6">
        <v>43616</v>
      </c>
      <c r="D4" s="6"/>
      <c r="E4" s="6"/>
      <c r="F4" s="6"/>
      <c r="G4" s="6"/>
    </row>
    <row r="6" spans="2:57" x14ac:dyDescent="0.25">
      <c r="H6" s="26"/>
      <c r="I6" s="26"/>
      <c r="J6" s="26"/>
      <c r="K6" s="26"/>
      <c r="L6" s="26"/>
      <c r="M6" s="26"/>
      <c r="N6" s="26"/>
      <c r="O6" s="26"/>
      <c r="P6" s="26"/>
      <c r="Q6" s="26"/>
      <c r="R6" s="26"/>
      <c r="S6" s="7"/>
      <c r="AC6" s="7"/>
      <c r="AM6" s="7"/>
      <c r="AW6" s="7"/>
    </row>
    <row r="7" spans="2:57" x14ac:dyDescent="0.25">
      <c r="B7" s="45" t="s">
        <v>323</v>
      </c>
      <c r="C7" s="2"/>
      <c r="D7" s="2"/>
      <c r="E7" s="2"/>
      <c r="F7" s="2"/>
      <c r="G7" s="9">
        <v>2013</v>
      </c>
      <c r="H7" s="9">
        <v>2014</v>
      </c>
      <c r="I7" s="9">
        <v>2015</v>
      </c>
      <c r="J7" s="9">
        <v>2016</v>
      </c>
      <c r="K7" s="9">
        <v>2017</v>
      </c>
      <c r="L7" s="9">
        <v>2018</v>
      </c>
      <c r="M7" s="9">
        <v>2019</v>
      </c>
      <c r="N7" s="9">
        <v>2020</v>
      </c>
      <c r="O7" s="9">
        <v>2021</v>
      </c>
      <c r="P7" s="9">
        <v>2022</v>
      </c>
      <c r="Q7" s="9">
        <v>2023</v>
      </c>
      <c r="R7" s="9">
        <v>2024</v>
      </c>
      <c r="T7" s="13"/>
      <c r="U7" s="13"/>
      <c r="V7" s="13"/>
      <c r="W7" s="13"/>
      <c r="X7" s="13"/>
      <c r="Y7" s="13"/>
      <c r="Z7" s="13"/>
      <c r="AA7" s="13"/>
      <c r="AD7" s="13"/>
      <c r="AE7" s="13"/>
      <c r="AF7" s="13"/>
      <c r="AG7" s="13"/>
      <c r="AH7" s="13"/>
      <c r="AI7" s="13"/>
      <c r="AJ7" s="13"/>
      <c r="AK7" s="13"/>
      <c r="AN7" s="13"/>
      <c r="AO7" s="13"/>
      <c r="AP7" s="13"/>
      <c r="AQ7" s="13"/>
      <c r="AR7" s="13"/>
      <c r="AS7" s="13"/>
      <c r="AT7" s="13"/>
      <c r="AU7" s="13"/>
      <c r="AX7" s="13"/>
      <c r="AY7" s="13"/>
      <c r="AZ7" s="13"/>
      <c r="BA7" s="13"/>
      <c r="BB7" s="13"/>
      <c r="BC7" s="13"/>
      <c r="BD7" s="13"/>
      <c r="BE7" s="13"/>
    </row>
    <row r="8" spans="2:57" x14ac:dyDescent="0.25">
      <c r="C8" s="1" t="s">
        <v>55</v>
      </c>
      <c r="G8" s="152">
        <v>320000000</v>
      </c>
      <c r="H8" s="152">
        <v>400000000</v>
      </c>
      <c r="I8" s="152">
        <v>650000000</v>
      </c>
      <c r="J8" s="152">
        <v>850000000</v>
      </c>
      <c r="K8" s="152">
        <v>892500000</v>
      </c>
      <c r="L8" s="152">
        <v>937125000</v>
      </c>
      <c r="M8" s="152">
        <v>983981250</v>
      </c>
      <c r="N8" s="152">
        <v>1033180312.5</v>
      </c>
      <c r="O8" s="152">
        <v>1084839328.125</v>
      </c>
      <c r="P8" s="152">
        <v>1139081294.53125</v>
      </c>
      <c r="Q8" s="152">
        <v>1196035359.2578125</v>
      </c>
      <c r="R8" s="152">
        <v>1255837127.2207031</v>
      </c>
      <c r="AC8" s="7"/>
      <c r="AM8" s="7"/>
      <c r="AW8" s="7"/>
    </row>
    <row r="9" spans="2:57" ht="15.75" x14ac:dyDescent="0.25">
      <c r="C9" s="212" t="s">
        <v>220</v>
      </c>
      <c r="D9" s="7"/>
      <c r="E9" s="7"/>
      <c r="F9" s="7"/>
      <c r="G9" s="29"/>
      <c r="H9" s="29"/>
      <c r="I9" s="30"/>
      <c r="K9" s="36"/>
      <c r="L9" s="29"/>
      <c r="M9" s="29"/>
      <c r="N9" s="29"/>
      <c r="O9" s="29"/>
      <c r="P9" s="29"/>
      <c r="Q9" s="29"/>
      <c r="R9" s="29"/>
      <c r="S9" s="7"/>
      <c r="AC9" s="7"/>
      <c r="AM9" s="7"/>
      <c r="AW9" s="7"/>
    </row>
    <row r="10" spans="2:57" x14ac:dyDescent="0.25">
      <c r="B10" s="45" t="s">
        <v>324</v>
      </c>
      <c r="C10" s="2"/>
      <c r="D10" s="2"/>
      <c r="E10" s="2"/>
      <c r="F10" s="2"/>
      <c r="G10" s="9">
        <v>2013</v>
      </c>
      <c r="H10" s="9">
        <v>2014</v>
      </c>
      <c r="I10" s="9">
        <v>2015</v>
      </c>
      <c r="J10" s="9">
        <v>2016</v>
      </c>
      <c r="K10" s="9">
        <v>2017</v>
      </c>
      <c r="L10" s="9">
        <v>2018</v>
      </c>
      <c r="M10" s="9">
        <v>2019</v>
      </c>
      <c r="N10" s="9">
        <v>2020</v>
      </c>
      <c r="O10" s="9">
        <v>2021</v>
      </c>
      <c r="P10" s="9">
        <v>2022</v>
      </c>
      <c r="Q10" s="9">
        <v>2023</v>
      </c>
      <c r="R10" s="9">
        <v>2024</v>
      </c>
      <c r="S10" s="7"/>
      <c r="AC10" s="7"/>
      <c r="AM10" s="7"/>
      <c r="AW10" s="7"/>
    </row>
    <row r="11" spans="2:57" x14ac:dyDescent="0.25">
      <c r="C11" s="46" t="s">
        <v>312</v>
      </c>
      <c r="D11" s="46"/>
      <c r="E11" s="46"/>
      <c r="F11" s="46"/>
      <c r="G11" s="29">
        <v>0.45</v>
      </c>
      <c r="H11" s="29">
        <v>0.5</v>
      </c>
      <c r="I11" s="29">
        <v>0.5</v>
      </c>
      <c r="J11" s="29">
        <v>0.5</v>
      </c>
      <c r="K11" s="29">
        <v>0.45</v>
      </c>
      <c r="L11" s="29">
        <v>0.4</v>
      </c>
      <c r="M11" s="29">
        <v>0.35</v>
      </c>
      <c r="N11" s="29">
        <v>0.3</v>
      </c>
      <c r="O11" s="29">
        <v>0.25</v>
      </c>
      <c r="P11" s="29">
        <v>0.2</v>
      </c>
      <c r="Q11" s="29">
        <v>0.15</v>
      </c>
      <c r="R11" s="29">
        <v>0.1</v>
      </c>
      <c r="S11" s="34"/>
    </row>
    <row r="12" spans="2:57" x14ac:dyDescent="0.25">
      <c r="C12" s="46" t="s">
        <v>491</v>
      </c>
      <c r="D12" s="46"/>
      <c r="E12" s="46"/>
      <c r="F12" s="46"/>
      <c r="G12" s="29">
        <v>0.55000000000000004</v>
      </c>
      <c r="H12" s="29">
        <v>0.5</v>
      </c>
      <c r="I12" s="29">
        <v>0.5</v>
      </c>
      <c r="J12" s="29">
        <v>0.5</v>
      </c>
      <c r="K12" s="29">
        <v>0.55000000000000004</v>
      </c>
      <c r="L12" s="29">
        <v>0.6</v>
      </c>
      <c r="M12" s="29">
        <v>0.65</v>
      </c>
      <c r="N12" s="29">
        <v>0.7</v>
      </c>
      <c r="O12" s="29">
        <v>0.75</v>
      </c>
      <c r="P12" s="29">
        <v>0.8</v>
      </c>
      <c r="Q12" s="29">
        <v>0.85</v>
      </c>
      <c r="R12" s="29">
        <v>0.9</v>
      </c>
    </row>
    <row r="13" spans="2:57" x14ac:dyDescent="0.25">
      <c r="C13" s="46"/>
      <c r="D13" s="46"/>
      <c r="E13" s="46"/>
      <c r="F13" s="46"/>
      <c r="G13" s="36"/>
      <c r="H13" s="36"/>
      <c r="I13" s="36"/>
      <c r="J13" s="36"/>
      <c r="K13" s="36"/>
      <c r="L13" s="36"/>
      <c r="M13" s="36"/>
      <c r="N13" s="36"/>
      <c r="O13" s="36"/>
      <c r="P13" s="36"/>
      <c r="Q13" s="36"/>
      <c r="R13" s="36"/>
    </row>
    <row r="14" spans="2:57" x14ac:dyDescent="0.25">
      <c r="B14" s="45" t="s">
        <v>325</v>
      </c>
      <c r="C14" s="2"/>
      <c r="D14" s="2"/>
      <c r="E14" s="2"/>
      <c r="F14" s="2"/>
      <c r="G14" s="9">
        <v>2013</v>
      </c>
      <c r="H14" s="9">
        <v>2014</v>
      </c>
      <c r="I14" s="9">
        <v>2015</v>
      </c>
      <c r="J14" s="9">
        <v>2016</v>
      </c>
      <c r="K14" s="9">
        <v>2017</v>
      </c>
      <c r="L14" s="9">
        <v>2018</v>
      </c>
      <c r="M14" s="9">
        <v>2019</v>
      </c>
      <c r="N14" s="9">
        <v>2020</v>
      </c>
      <c r="O14" s="9">
        <v>2021</v>
      </c>
      <c r="P14" s="9">
        <v>2022</v>
      </c>
      <c r="Q14" s="9">
        <v>2023</v>
      </c>
      <c r="R14" s="9">
        <v>2024</v>
      </c>
    </row>
    <row r="15" spans="2:57" x14ac:dyDescent="0.25">
      <c r="C15" s="46" t="s">
        <v>312</v>
      </c>
      <c r="D15" s="46"/>
      <c r="E15" s="46"/>
      <c r="F15" s="46"/>
      <c r="G15" s="31">
        <v>144000000</v>
      </c>
      <c r="H15" s="31">
        <v>200000000</v>
      </c>
      <c r="I15" s="31">
        <v>325000000</v>
      </c>
      <c r="J15" s="31">
        <v>425000000</v>
      </c>
      <c r="K15" s="31">
        <v>401625000</v>
      </c>
      <c r="L15" s="31">
        <v>374850000</v>
      </c>
      <c r="M15" s="31">
        <v>344393437.5</v>
      </c>
      <c r="N15" s="31">
        <v>309954093.75</v>
      </c>
      <c r="O15" s="31">
        <v>271209832.03125</v>
      </c>
      <c r="P15" s="31">
        <v>227816258.90625</v>
      </c>
      <c r="Q15" s="31">
        <v>179405303.88867188</v>
      </c>
      <c r="R15" s="31">
        <v>125583712.72207032</v>
      </c>
    </row>
    <row r="16" spans="2:57" x14ac:dyDescent="0.25">
      <c r="C16" s="46" t="s">
        <v>491</v>
      </c>
      <c r="D16" s="46"/>
      <c r="E16" s="46"/>
      <c r="F16" s="46"/>
      <c r="G16" s="31">
        <v>176000000</v>
      </c>
      <c r="H16" s="31">
        <v>200000000</v>
      </c>
      <c r="I16" s="31">
        <v>325000000</v>
      </c>
      <c r="J16" s="31">
        <v>425000000</v>
      </c>
      <c r="K16" s="31">
        <v>490875000.00000006</v>
      </c>
      <c r="L16" s="31">
        <v>562275000</v>
      </c>
      <c r="M16" s="31">
        <v>639587812.5</v>
      </c>
      <c r="N16" s="31">
        <v>723226218.75</v>
      </c>
      <c r="O16" s="31">
        <v>813629496.09375</v>
      </c>
      <c r="P16" s="31">
        <v>911265035.625</v>
      </c>
      <c r="Q16" s="31">
        <v>1016630055.3691406</v>
      </c>
      <c r="R16" s="31">
        <v>1130253414.4986329</v>
      </c>
    </row>
    <row r="17" spans="2:57" x14ac:dyDescent="0.25">
      <c r="C17" s="46"/>
      <c r="D17" s="46"/>
      <c r="E17" s="46"/>
      <c r="F17" s="46"/>
      <c r="G17" s="46"/>
      <c r="H17" s="36"/>
      <c r="I17" s="36"/>
      <c r="J17" s="330"/>
      <c r="K17" s="330"/>
      <c r="L17" s="36"/>
      <c r="M17" s="36"/>
      <c r="N17" s="36"/>
      <c r="O17" s="36"/>
      <c r="P17" s="36"/>
      <c r="Q17" s="36"/>
      <c r="R17" s="36"/>
    </row>
    <row r="18" spans="2:57" x14ac:dyDescent="0.25">
      <c r="C18" s="42"/>
      <c r="D18" s="42"/>
      <c r="E18" s="42"/>
      <c r="F18" s="42"/>
      <c r="G18" s="42"/>
      <c r="H18" s="13"/>
      <c r="I18" s="13"/>
      <c r="J18" s="13"/>
      <c r="K18" s="13"/>
      <c r="L18" s="13"/>
      <c r="M18" s="13"/>
      <c r="N18" s="13"/>
      <c r="O18" s="13"/>
      <c r="P18" s="13"/>
      <c r="Q18" s="13"/>
      <c r="R18" s="13"/>
    </row>
    <row r="19" spans="2:57" x14ac:dyDescent="0.25">
      <c r="C19" s="46"/>
      <c r="D19" s="46"/>
      <c r="E19" s="46"/>
      <c r="F19" s="46"/>
      <c r="G19" s="46"/>
      <c r="H19" s="29"/>
      <c r="I19" s="29"/>
      <c r="J19" s="29"/>
      <c r="K19" s="29"/>
      <c r="L19" s="29"/>
      <c r="M19" s="29"/>
      <c r="N19" s="29"/>
      <c r="O19" s="29"/>
      <c r="P19" s="29"/>
      <c r="Q19" s="29"/>
      <c r="R19" s="29"/>
    </row>
    <row r="20" spans="2:57" x14ac:dyDescent="0.25">
      <c r="C20" s="46"/>
      <c r="D20" s="46"/>
      <c r="E20" s="46"/>
      <c r="F20" s="46"/>
      <c r="G20" s="46"/>
      <c r="H20" s="29"/>
      <c r="I20" s="29"/>
      <c r="J20" s="29"/>
      <c r="K20" s="29"/>
      <c r="L20" s="29"/>
      <c r="M20" s="29"/>
      <c r="N20" s="29"/>
      <c r="O20" s="29"/>
      <c r="P20" s="29"/>
      <c r="Q20" s="29"/>
      <c r="R20" s="29"/>
    </row>
    <row r="21" spans="2:57" x14ac:dyDescent="0.25">
      <c r="C21" s="54"/>
      <c r="D21" s="54"/>
      <c r="E21" s="54"/>
      <c r="F21" s="54"/>
      <c r="G21" s="54"/>
      <c r="H21" s="54"/>
    </row>
    <row r="22" spans="2:57" x14ac:dyDescent="0.25">
      <c r="C22" s="54"/>
      <c r="D22" s="54"/>
      <c r="E22" s="54"/>
      <c r="F22" s="54"/>
      <c r="G22" s="54"/>
      <c r="H22" s="54"/>
      <c r="I22" s="13"/>
      <c r="J22" s="13"/>
      <c r="K22" s="13"/>
      <c r="L22" s="13"/>
      <c r="M22" s="13"/>
      <c r="N22" s="13"/>
      <c r="O22" s="13"/>
      <c r="P22" s="13"/>
      <c r="Q22" s="13"/>
      <c r="R22" s="13"/>
    </row>
    <row r="23" spans="2:57" x14ac:dyDescent="0.25">
      <c r="C23" s="54"/>
      <c r="D23" s="54"/>
      <c r="E23" s="54"/>
      <c r="F23" s="54"/>
      <c r="G23" s="54"/>
      <c r="H23" s="54"/>
      <c r="I23" s="4"/>
      <c r="J23" s="4"/>
      <c r="K23" s="4"/>
      <c r="L23" s="4"/>
      <c r="M23" s="4"/>
      <c r="N23" s="4"/>
      <c r="O23" s="4"/>
      <c r="P23" s="4"/>
      <c r="Q23" s="4"/>
      <c r="R23" s="4"/>
    </row>
    <row r="24" spans="2:57" x14ac:dyDescent="0.25">
      <c r="H24" s="4"/>
      <c r="I24" s="4"/>
      <c r="J24" s="4"/>
      <c r="K24" s="4"/>
      <c r="L24" s="4"/>
      <c r="M24" s="4"/>
      <c r="N24" s="4"/>
      <c r="O24" s="4"/>
      <c r="P24" s="4"/>
      <c r="Q24" s="4"/>
      <c r="R24" s="4"/>
    </row>
    <row r="25" spans="2:57" x14ac:dyDescent="0.25">
      <c r="H25" s="4"/>
      <c r="I25" s="4"/>
      <c r="J25" s="4"/>
      <c r="K25" s="4"/>
      <c r="L25" s="4"/>
      <c r="M25" s="4"/>
      <c r="N25" s="4"/>
      <c r="O25" s="4"/>
      <c r="P25" s="4"/>
      <c r="Q25" s="4"/>
      <c r="R25" s="4"/>
    </row>
    <row r="26" spans="2:57" ht="120" customHeight="1" x14ac:dyDescent="0.25">
      <c r="C26" s="46"/>
      <c r="D26" s="46"/>
      <c r="E26" s="46"/>
      <c r="F26" s="46"/>
      <c r="G26" s="46"/>
      <c r="H26" s="4"/>
      <c r="I26" s="4"/>
      <c r="J26" s="4"/>
      <c r="K26" s="4"/>
      <c r="L26" s="4"/>
      <c r="M26" s="4"/>
      <c r="N26" s="4"/>
      <c r="O26" s="4"/>
      <c r="P26" s="4"/>
      <c r="Q26" s="4"/>
      <c r="R26" s="4"/>
    </row>
    <row r="27" spans="2:57" x14ac:dyDescent="0.25">
      <c r="B27" s="45" t="s">
        <v>326</v>
      </c>
      <c r="C27" s="2"/>
      <c r="D27" s="2"/>
      <c r="E27" s="2"/>
      <c r="F27" s="2"/>
      <c r="G27" s="9">
        <v>2013</v>
      </c>
      <c r="H27" s="9">
        <v>2014</v>
      </c>
      <c r="I27" s="9">
        <v>2015</v>
      </c>
      <c r="J27" s="9">
        <v>2016</v>
      </c>
      <c r="K27" s="9">
        <v>2017</v>
      </c>
      <c r="L27" s="9">
        <v>2018</v>
      </c>
      <c r="M27" s="9">
        <v>2019</v>
      </c>
      <c r="N27" s="9">
        <v>2020</v>
      </c>
      <c r="O27" s="9">
        <v>2021</v>
      </c>
      <c r="P27" s="9">
        <v>2022</v>
      </c>
      <c r="Q27" s="9">
        <v>2023</v>
      </c>
      <c r="R27" s="9">
        <v>2024</v>
      </c>
      <c r="T27" s="13"/>
      <c r="U27" s="13"/>
      <c r="V27" s="13"/>
      <c r="W27" s="13"/>
      <c r="X27" s="13"/>
      <c r="Y27" s="13"/>
      <c r="Z27" s="13"/>
      <c r="AA27" s="13"/>
      <c r="AD27" s="13"/>
      <c r="AE27" s="13"/>
      <c r="AF27" s="13"/>
      <c r="AG27" s="13"/>
      <c r="AH27" s="13"/>
      <c r="AI27" s="13"/>
      <c r="AJ27" s="13"/>
      <c r="AK27" s="13"/>
      <c r="AN27" s="13"/>
      <c r="AO27" s="13"/>
      <c r="AP27" s="13"/>
      <c r="AQ27" s="13"/>
      <c r="AR27" s="13"/>
      <c r="AS27" s="13"/>
      <c r="AT27" s="13"/>
      <c r="AU27" s="13"/>
      <c r="AX27" s="13"/>
      <c r="AY27" s="13"/>
      <c r="AZ27" s="13"/>
      <c r="BA27" s="13"/>
      <c r="BB27" s="13"/>
      <c r="BC27" s="13"/>
      <c r="BD27" s="13"/>
      <c r="BE27" s="13"/>
    </row>
    <row r="28" spans="2:57" x14ac:dyDescent="0.25">
      <c r="C28" s="27" t="s">
        <v>55</v>
      </c>
      <c r="D28" s="27"/>
      <c r="E28" s="27"/>
      <c r="F28" s="27"/>
      <c r="G28" s="54">
        <v>2.11</v>
      </c>
      <c r="H28" s="54">
        <v>1.85</v>
      </c>
      <c r="I28" s="54">
        <v>1.4985000000000002</v>
      </c>
      <c r="J28" s="54">
        <v>1.2437550000000002</v>
      </c>
      <c r="K28" s="54">
        <v>1.0571917500000001</v>
      </c>
      <c r="L28" s="54">
        <v>0.90918490500000004</v>
      </c>
      <c r="M28" s="54">
        <v>0.78189901829999997</v>
      </c>
      <c r="N28" s="54">
        <v>0.70370911647000001</v>
      </c>
      <c r="O28" s="54">
        <v>0.60518984016419997</v>
      </c>
      <c r="P28" s="54">
        <v>0.54467085614777999</v>
      </c>
      <c r="Q28" s="54">
        <v>0.4684169362870908</v>
      </c>
      <c r="R28" s="54">
        <v>0.42157524265838175</v>
      </c>
      <c r="S28" s="7"/>
      <c r="AC28" s="7"/>
      <c r="AM28" s="7"/>
      <c r="AW28" s="7"/>
    </row>
    <row r="29" spans="2:57" x14ac:dyDescent="0.25">
      <c r="C29" s="27"/>
      <c r="D29" s="27"/>
      <c r="E29" s="27"/>
      <c r="F29" s="27"/>
      <c r="G29" s="54"/>
      <c r="H29" s="54"/>
      <c r="I29" s="54"/>
      <c r="J29" s="54"/>
      <c r="K29" s="54"/>
      <c r="L29" s="54"/>
      <c r="M29" s="54"/>
      <c r="N29" s="54"/>
      <c r="O29" s="54"/>
      <c r="P29" s="54"/>
      <c r="Q29" s="54"/>
      <c r="R29" s="54"/>
      <c r="S29" s="34"/>
      <c r="AC29" s="7"/>
      <c r="AM29" s="7"/>
      <c r="AW29" s="7"/>
    </row>
    <row r="30" spans="2:57" x14ac:dyDescent="0.25">
      <c r="C30" s="27" t="s">
        <v>141</v>
      </c>
      <c r="D30" s="27"/>
      <c r="E30" s="27"/>
      <c r="F30" s="27"/>
      <c r="G30" s="54">
        <v>2.11</v>
      </c>
      <c r="H30" s="54">
        <v>1.9412</v>
      </c>
      <c r="I30" s="54">
        <v>1.4985000000000002</v>
      </c>
      <c r="J30" s="54">
        <v>1.2437550000000002</v>
      </c>
      <c r="K30" s="54">
        <v>1.0571917500000001</v>
      </c>
      <c r="L30" s="54">
        <v>0.90918490500000004</v>
      </c>
      <c r="M30" s="54">
        <v>0.78189901829999997</v>
      </c>
      <c r="N30" s="54">
        <v>0.70370911647000001</v>
      </c>
      <c r="O30" s="54">
        <v>0.60518984016419997</v>
      </c>
      <c r="P30" s="54">
        <v>0.54467085614777999</v>
      </c>
      <c r="Q30" s="54">
        <v>0.4684169362870908</v>
      </c>
      <c r="R30" s="54">
        <v>0.42157524265838175</v>
      </c>
      <c r="S30" s="47" t="s">
        <v>91</v>
      </c>
      <c r="AC30" s="7"/>
      <c r="AM30" s="7"/>
      <c r="AW30" s="7"/>
    </row>
    <row r="31" spans="2:57" x14ac:dyDescent="0.25">
      <c r="C31" s="27"/>
      <c r="D31" s="27"/>
      <c r="E31" s="27"/>
      <c r="F31" s="27"/>
      <c r="G31" s="27"/>
      <c r="H31" s="54"/>
      <c r="I31" s="54"/>
      <c r="J31" s="54"/>
      <c r="K31" s="54"/>
      <c r="L31" s="54"/>
      <c r="M31" s="54"/>
      <c r="N31" s="54"/>
      <c r="O31" s="54"/>
      <c r="P31" s="54"/>
      <c r="Q31" s="54"/>
      <c r="R31" s="54"/>
      <c r="S31" s="34"/>
      <c r="AC31" s="7"/>
      <c r="AM31" s="7"/>
      <c r="AW31" s="7"/>
    </row>
    <row r="32" spans="2:57" ht="153" customHeight="1" x14ac:dyDescent="0.25">
      <c r="C32" s="46"/>
      <c r="D32" s="46"/>
      <c r="E32" s="46"/>
      <c r="F32" s="46"/>
      <c r="G32" s="46"/>
      <c r="H32" s="4"/>
      <c r="I32" s="4"/>
      <c r="J32" s="4"/>
      <c r="K32" s="4"/>
      <c r="L32" s="4"/>
      <c r="M32" s="4"/>
      <c r="N32" s="4"/>
      <c r="O32" s="4"/>
      <c r="P32" s="4"/>
      <c r="Q32" s="4"/>
      <c r="R32" s="4"/>
    </row>
    <row r="33" spans="2:19" x14ac:dyDescent="0.25">
      <c r="B33" s="45" t="s">
        <v>327</v>
      </c>
      <c r="C33" s="2"/>
      <c r="D33" s="2"/>
      <c r="E33" s="2"/>
      <c r="F33" s="2"/>
      <c r="G33" s="9">
        <v>2013</v>
      </c>
      <c r="H33" s="9">
        <v>2014</v>
      </c>
      <c r="I33" s="9">
        <v>2015</v>
      </c>
      <c r="J33" s="9">
        <v>2016</v>
      </c>
      <c r="K33" s="9">
        <v>2017</v>
      </c>
      <c r="L33" s="9">
        <v>2018</v>
      </c>
      <c r="M33" s="9">
        <v>2019</v>
      </c>
      <c r="N33" s="9">
        <v>2020</v>
      </c>
      <c r="O33" s="9">
        <v>2021</v>
      </c>
      <c r="P33" s="9">
        <v>2022</v>
      </c>
      <c r="Q33" s="9">
        <v>2023</v>
      </c>
      <c r="R33" s="9">
        <v>2024</v>
      </c>
    </row>
    <row r="34" spans="2:19" ht="15.75" x14ac:dyDescent="0.25">
      <c r="C34" s="1" t="s">
        <v>93</v>
      </c>
      <c r="G34" s="125">
        <v>675200000</v>
      </c>
      <c r="H34" s="125">
        <v>740000000</v>
      </c>
      <c r="I34" s="125">
        <v>974025000.00000012</v>
      </c>
      <c r="J34" s="125">
        <v>1057191750.0000001</v>
      </c>
      <c r="K34" s="125">
        <v>943543636.87500012</v>
      </c>
      <c r="L34" s="125">
        <v>852019904.09812498</v>
      </c>
      <c r="M34" s="125">
        <v>769373973.40060687</v>
      </c>
      <c r="N34" s="125">
        <v>727058404.86357355</v>
      </c>
      <c r="O34" s="125">
        <v>656533739.59180689</v>
      </c>
      <c r="P34" s="125">
        <v>620424383.91425753</v>
      </c>
      <c r="Q34" s="125">
        <v>560243218.67457449</v>
      </c>
      <c r="R34" s="125">
        <v>529429841.64747298</v>
      </c>
      <c r="S34" s="118">
        <v>-8.0428773687930111E-2</v>
      </c>
    </row>
    <row r="35" spans="2:19" x14ac:dyDescent="0.25">
      <c r="H35" s="52"/>
      <c r="I35" s="52"/>
      <c r="J35" s="52"/>
      <c r="K35" s="52"/>
      <c r="L35" s="52"/>
      <c r="M35" s="52"/>
      <c r="N35" s="52"/>
      <c r="O35" s="52"/>
      <c r="P35" s="52"/>
      <c r="Q35" s="52"/>
      <c r="R35" s="52"/>
      <c r="S35" s="75"/>
    </row>
    <row r="36" spans="2:19" x14ac:dyDescent="0.25">
      <c r="H36" s="32"/>
      <c r="I36" s="288"/>
      <c r="J36" s="32"/>
      <c r="K36" s="32"/>
      <c r="L36" s="32"/>
      <c r="M36" s="32"/>
      <c r="N36" s="32"/>
      <c r="O36" s="32"/>
      <c r="P36" s="32"/>
      <c r="Q36" s="32"/>
      <c r="R36" s="32"/>
    </row>
    <row r="37" spans="2:19" x14ac:dyDescent="0.25">
      <c r="H37" s="32"/>
      <c r="I37" s="32"/>
      <c r="J37" s="32"/>
      <c r="K37" s="32"/>
      <c r="L37" s="32"/>
      <c r="M37" s="32"/>
      <c r="N37" s="32"/>
      <c r="O37" s="32"/>
      <c r="P37" s="32"/>
      <c r="Q37" s="32"/>
      <c r="R37" s="32"/>
    </row>
    <row r="38" spans="2:19" x14ac:dyDescent="0.25">
      <c r="H38" s="32"/>
      <c r="I38" s="32"/>
      <c r="J38" s="32"/>
      <c r="K38" s="32"/>
      <c r="L38" s="32"/>
      <c r="M38" s="32"/>
      <c r="N38" s="32"/>
      <c r="O38" s="32"/>
      <c r="P38" s="32"/>
      <c r="Q38" s="32"/>
      <c r="R38" s="32"/>
    </row>
    <row r="39" spans="2:19" ht="87.75" customHeight="1" x14ac:dyDescent="0.25">
      <c r="H39" s="32"/>
      <c r="I39" s="32"/>
      <c r="J39" s="32"/>
      <c r="K39" s="32"/>
      <c r="L39" s="32"/>
      <c r="M39" s="32"/>
      <c r="N39" s="32"/>
      <c r="O39" s="32"/>
      <c r="P39" s="32"/>
      <c r="Q39" s="32"/>
      <c r="R39" s="32"/>
    </row>
    <row r="40" spans="2:19" x14ac:dyDescent="0.25">
      <c r="B40" s="45" t="s">
        <v>328</v>
      </c>
      <c r="C40" s="2"/>
      <c r="D40" s="2"/>
      <c r="E40" s="2"/>
      <c r="F40" s="2"/>
      <c r="G40" s="9">
        <v>2013</v>
      </c>
      <c r="H40" s="9">
        <v>2014</v>
      </c>
      <c r="I40" s="9">
        <v>2015</v>
      </c>
      <c r="J40" s="9">
        <v>2016</v>
      </c>
      <c r="K40" s="9">
        <v>2017</v>
      </c>
      <c r="L40" s="9">
        <v>2018</v>
      </c>
      <c r="M40" s="9">
        <v>2019</v>
      </c>
      <c r="N40" s="9">
        <v>2020</v>
      </c>
      <c r="O40" s="9">
        <v>2021</v>
      </c>
      <c r="P40" s="9">
        <v>2022</v>
      </c>
      <c r="Q40" s="9">
        <v>2023</v>
      </c>
      <c r="R40" s="9">
        <v>2024</v>
      </c>
    </row>
    <row r="41" spans="2:19" ht="15.75" x14ac:dyDescent="0.25">
      <c r="C41" s="1" t="s">
        <v>150</v>
      </c>
      <c r="G41" s="125">
        <v>67520</v>
      </c>
      <c r="H41" s="125">
        <v>37000000</v>
      </c>
      <c r="I41" s="125">
        <v>9740250.0000000019</v>
      </c>
      <c r="J41" s="125">
        <v>0</v>
      </c>
      <c r="K41" s="125">
        <v>18870872.737500004</v>
      </c>
      <c r="L41" s="125">
        <v>34080796.163925</v>
      </c>
      <c r="M41" s="125">
        <v>46162438.40403641</v>
      </c>
      <c r="N41" s="125">
        <v>58164672.389085889</v>
      </c>
      <c r="O41" s="125">
        <v>65653373.95918069</v>
      </c>
      <c r="P41" s="125">
        <v>74450926.069710895</v>
      </c>
      <c r="Q41" s="125">
        <v>78434050.614440441</v>
      </c>
      <c r="R41" s="125">
        <v>84708774.663595676</v>
      </c>
      <c r="S41" s="118"/>
    </row>
    <row r="42" spans="2:19" ht="15.75" x14ac:dyDescent="0.25">
      <c r="C42" s="1" t="s">
        <v>151</v>
      </c>
      <c r="G42" s="125">
        <v>675132480</v>
      </c>
      <c r="H42" s="125">
        <v>703000000</v>
      </c>
      <c r="I42" s="125">
        <v>964284750.00000012</v>
      </c>
      <c r="J42" s="125">
        <v>1057191750.0000001</v>
      </c>
      <c r="K42" s="125">
        <v>924672764.13750017</v>
      </c>
      <c r="L42" s="125">
        <v>817939107.93419993</v>
      </c>
      <c r="M42" s="125">
        <v>723211534.99657047</v>
      </c>
      <c r="N42" s="125">
        <v>668893732.47448766</v>
      </c>
      <c r="O42" s="125">
        <v>590880365.63262618</v>
      </c>
      <c r="P42" s="125">
        <v>545973457.84454668</v>
      </c>
      <c r="Q42" s="125">
        <v>481809168.06013405</v>
      </c>
      <c r="R42" s="125">
        <v>444721066.9838773</v>
      </c>
      <c r="S42" s="118"/>
    </row>
    <row r="43" spans="2:19" ht="174.75" customHeight="1" x14ac:dyDescent="0.25">
      <c r="H43" s="32"/>
      <c r="I43" s="32"/>
      <c r="J43" s="32"/>
      <c r="K43" s="32"/>
      <c r="L43" s="32"/>
      <c r="M43" s="32"/>
      <c r="N43" s="32"/>
      <c r="O43" s="32"/>
      <c r="P43" s="32"/>
      <c r="Q43" s="32"/>
      <c r="R43" s="32"/>
      <c r="S43" s="75"/>
    </row>
    <row r="44" spans="2:19" x14ac:dyDescent="0.25">
      <c r="B44" s="45" t="s">
        <v>329</v>
      </c>
      <c r="C44" s="2"/>
      <c r="D44" s="2"/>
      <c r="E44" s="2"/>
      <c r="F44" s="2"/>
      <c r="G44" s="9">
        <v>2013</v>
      </c>
      <c r="H44" s="9">
        <v>2014</v>
      </c>
      <c r="I44" s="9">
        <v>2015</v>
      </c>
      <c r="J44" s="9">
        <v>2016</v>
      </c>
      <c r="K44" s="9">
        <v>2017</v>
      </c>
      <c r="L44" s="9">
        <v>2018</v>
      </c>
      <c r="M44" s="9">
        <v>2019</v>
      </c>
      <c r="N44" s="9">
        <v>2020</v>
      </c>
      <c r="O44" s="9">
        <v>2021</v>
      </c>
      <c r="P44" s="9">
        <v>2022</v>
      </c>
      <c r="Q44" s="9">
        <v>2023</v>
      </c>
      <c r="R44" s="9">
        <v>2024</v>
      </c>
    </row>
    <row r="45" spans="2:19" x14ac:dyDescent="0.25">
      <c r="C45" s="46" t="s">
        <v>312</v>
      </c>
      <c r="D45" s="46"/>
      <c r="E45" s="46"/>
      <c r="F45" s="46"/>
      <c r="G45" s="114">
        <v>303840000</v>
      </c>
      <c r="H45" s="114">
        <v>370000000</v>
      </c>
      <c r="I45" s="114">
        <v>487012500.00000006</v>
      </c>
      <c r="J45" s="114">
        <v>528595875.00000006</v>
      </c>
      <c r="K45" s="114">
        <v>424594636.59375006</v>
      </c>
      <c r="L45" s="114">
        <v>340807961.63925004</v>
      </c>
      <c r="M45" s="114">
        <v>269280890.69021237</v>
      </c>
      <c r="N45" s="114">
        <v>218117521.45907205</v>
      </c>
      <c r="O45" s="114">
        <v>164133434.89795172</v>
      </c>
      <c r="P45" s="114">
        <v>124084876.78285152</v>
      </c>
      <c r="Q45" s="114">
        <v>84036482.801186174</v>
      </c>
      <c r="R45" s="114">
        <v>52942984.164747298</v>
      </c>
    </row>
    <row r="46" spans="2:19" x14ac:dyDescent="0.25">
      <c r="C46" s="46" t="s">
        <v>491</v>
      </c>
      <c r="D46" s="46"/>
      <c r="E46" s="46"/>
      <c r="F46" s="46"/>
      <c r="G46" s="114">
        <v>371360000.00000006</v>
      </c>
      <c r="H46" s="114">
        <v>370000000</v>
      </c>
      <c r="I46" s="114">
        <v>487012500.00000006</v>
      </c>
      <c r="J46" s="114">
        <v>528595875.00000006</v>
      </c>
      <c r="K46" s="114">
        <v>518949000.28125012</v>
      </c>
      <c r="L46" s="114">
        <v>511211942.45887494</v>
      </c>
      <c r="M46" s="114">
        <v>500093082.7103945</v>
      </c>
      <c r="N46" s="114">
        <v>508940883.40450144</v>
      </c>
      <c r="O46" s="114">
        <v>492400304.69385517</v>
      </c>
      <c r="P46" s="114">
        <v>496339507.13140607</v>
      </c>
      <c r="Q46" s="114">
        <v>476206735.87338829</v>
      </c>
      <c r="R46" s="114">
        <v>476486857.48272568</v>
      </c>
    </row>
    <row r="47" spans="2:19" x14ac:dyDescent="0.25">
      <c r="C47" s="1" t="s">
        <v>76</v>
      </c>
      <c r="G47" s="115">
        <v>675200000</v>
      </c>
      <c r="H47" s="115">
        <v>740000000</v>
      </c>
      <c r="I47" s="115">
        <v>974025000.00000012</v>
      </c>
      <c r="J47" s="115">
        <v>1057191750.0000001</v>
      </c>
      <c r="K47" s="115">
        <v>943543636.87500024</v>
      </c>
      <c r="L47" s="115">
        <v>852019904.09812498</v>
      </c>
      <c r="M47" s="115">
        <v>769373973.40060687</v>
      </c>
      <c r="N47" s="115">
        <v>727058404.86357355</v>
      </c>
      <c r="O47" s="115">
        <v>656533739.59180689</v>
      </c>
      <c r="P47" s="115">
        <v>620424383.91425753</v>
      </c>
      <c r="Q47" s="115">
        <v>560243218.67457449</v>
      </c>
      <c r="R47" s="115">
        <v>529429841.64747298</v>
      </c>
    </row>
    <row r="48" spans="2:19" ht="284.45" customHeight="1" x14ac:dyDescent="0.25">
      <c r="H48" s="33"/>
    </row>
    <row r="49" spans="3:19" ht="45" x14ac:dyDescent="0.25">
      <c r="C49" s="42"/>
      <c r="D49" s="42"/>
      <c r="E49" s="42"/>
      <c r="F49" s="42"/>
      <c r="G49" s="42"/>
      <c r="H49" s="186"/>
      <c r="J49" s="45" t="s">
        <v>330</v>
      </c>
      <c r="K49" s="2"/>
      <c r="L49" s="138" t="s">
        <v>534</v>
      </c>
      <c r="M49" s="138" t="s">
        <v>535</v>
      </c>
      <c r="N49" s="360" t="s">
        <v>531</v>
      </c>
      <c r="O49" s="463"/>
      <c r="P49" s="464"/>
      <c r="Q49" s="463"/>
      <c r="R49" s="464"/>
    </row>
    <row r="50" spans="3:19" x14ac:dyDescent="0.25">
      <c r="H50" s="53"/>
      <c r="K50" s="328" t="s">
        <v>355</v>
      </c>
      <c r="L50" s="130">
        <v>42600995.204906255</v>
      </c>
      <c r="M50" s="53">
        <v>0.05</v>
      </c>
      <c r="N50" s="259">
        <v>0.05</v>
      </c>
      <c r="O50" s="465"/>
      <c r="P50" s="465"/>
      <c r="Q50" s="465"/>
      <c r="R50" s="465"/>
      <c r="S50" s="35"/>
    </row>
    <row r="51" spans="3:19" x14ac:dyDescent="0.25">
      <c r="H51" s="53"/>
      <c r="K51" s="302" t="s">
        <v>341</v>
      </c>
      <c r="L51" s="130">
        <v>110762587.53275625</v>
      </c>
      <c r="M51" s="53">
        <v>0.13</v>
      </c>
      <c r="N51" s="259">
        <v>0.24</v>
      </c>
      <c r="O51" s="465"/>
      <c r="P51" s="465"/>
      <c r="Q51" s="465"/>
      <c r="R51" s="465"/>
      <c r="S51" s="35"/>
    </row>
    <row r="52" spans="3:19" x14ac:dyDescent="0.25">
      <c r="H52" s="53"/>
      <c r="K52" s="328" t="s">
        <v>356</v>
      </c>
      <c r="L52" s="130">
        <v>17040398.0819625</v>
      </c>
      <c r="M52" s="53">
        <v>0.02</v>
      </c>
      <c r="N52" s="259">
        <v>0.02</v>
      </c>
      <c r="O52" s="465"/>
      <c r="P52" s="465"/>
      <c r="Q52" s="465"/>
      <c r="R52" s="465"/>
      <c r="S52" s="35"/>
    </row>
    <row r="53" spans="3:19" x14ac:dyDescent="0.25">
      <c r="H53" s="53"/>
      <c r="K53" s="1" t="s">
        <v>71</v>
      </c>
      <c r="L53" s="130">
        <v>85201990.40981251</v>
      </c>
      <c r="M53" s="53">
        <v>0.1</v>
      </c>
      <c r="N53" s="259">
        <v>2.5000000000000001E-2</v>
      </c>
      <c r="O53" s="465"/>
      <c r="P53" s="465"/>
      <c r="Q53" s="465"/>
      <c r="R53" s="465"/>
      <c r="S53" s="35"/>
    </row>
    <row r="54" spans="3:19" x14ac:dyDescent="0.25">
      <c r="H54" s="53"/>
      <c r="K54" s="1" t="s">
        <v>68</v>
      </c>
      <c r="L54" s="130">
        <v>17040398.0819625</v>
      </c>
      <c r="M54" s="53">
        <v>0.02</v>
      </c>
      <c r="N54" s="259">
        <v>0.02</v>
      </c>
      <c r="O54" s="465"/>
      <c r="P54" s="465"/>
      <c r="Q54" s="465"/>
      <c r="R54" s="465"/>
      <c r="S54" s="35"/>
    </row>
    <row r="55" spans="3:19" x14ac:dyDescent="0.25">
      <c r="H55" s="53"/>
      <c r="K55" s="258" t="s">
        <v>187</v>
      </c>
      <c r="L55" s="130">
        <v>127802985.61471874</v>
      </c>
      <c r="M55" s="53">
        <v>0.15</v>
      </c>
      <c r="N55" s="259">
        <v>0.16</v>
      </c>
      <c r="O55" s="465"/>
      <c r="P55" s="465"/>
      <c r="Q55" s="465"/>
      <c r="R55" s="465"/>
      <c r="S55" s="35"/>
    </row>
    <row r="56" spans="3:19" x14ac:dyDescent="0.25">
      <c r="H56" s="53"/>
      <c r="K56" s="1" t="s">
        <v>67</v>
      </c>
      <c r="L56" s="130">
        <v>332287762.59826875</v>
      </c>
      <c r="M56" s="53">
        <v>0.39</v>
      </c>
      <c r="N56" s="259">
        <v>0.37</v>
      </c>
      <c r="O56" s="465"/>
      <c r="P56" s="465"/>
      <c r="Q56" s="465"/>
      <c r="R56" s="465"/>
      <c r="S56" s="35"/>
    </row>
    <row r="57" spans="3:19" x14ac:dyDescent="0.25">
      <c r="H57" s="53"/>
      <c r="K57" s="454" t="s">
        <v>456</v>
      </c>
      <c r="L57" s="130">
        <v>8520199.0409812499</v>
      </c>
      <c r="M57" s="53">
        <v>0.01</v>
      </c>
      <c r="N57" s="259">
        <v>0</v>
      </c>
      <c r="O57" s="465"/>
      <c r="P57" s="465"/>
      <c r="Q57" s="465"/>
      <c r="R57" s="465"/>
    </row>
    <row r="58" spans="3:19" x14ac:dyDescent="0.25">
      <c r="H58" s="53"/>
      <c r="K58" s="458" t="s">
        <v>536</v>
      </c>
      <c r="L58" s="130">
        <v>17040398.0819625</v>
      </c>
      <c r="M58" s="53">
        <v>0.02</v>
      </c>
      <c r="N58" s="259">
        <v>0.02</v>
      </c>
      <c r="O58" s="465"/>
      <c r="P58" s="465"/>
      <c r="Q58" s="465"/>
      <c r="R58" s="465"/>
    </row>
    <row r="59" spans="3:19" x14ac:dyDescent="0.25">
      <c r="H59" s="53"/>
      <c r="K59" s="458" t="s">
        <v>381</v>
      </c>
      <c r="L59" s="130">
        <v>29820696.643434376</v>
      </c>
      <c r="M59" s="53">
        <v>3.5000000000000003E-2</v>
      </c>
      <c r="N59" s="259">
        <v>3.5000000000000003E-2</v>
      </c>
      <c r="O59" s="465"/>
      <c r="P59" s="465"/>
      <c r="Q59" s="465"/>
      <c r="R59" s="465"/>
    </row>
    <row r="60" spans="3:19" x14ac:dyDescent="0.25">
      <c r="H60" s="53"/>
      <c r="K60" s="1" t="s">
        <v>69</v>
      </c>
      <c r="L60" s="130">
        <v>63901492.807359338</v>
      </c>
      <c r="M60" s="53">
        <v>7.4999999999999956E-2</v>
      </c>
      <c r="N60" s="259">
        <v>5.9999999999999942E-2</v>
      </c>
      <c r="O60" s="465"/>
      <c r="P60" s="465"/>
      <c r="Q60" s="465"/>
      <c r="R60" s="465"/>
    </row>
    <row r="61" spans="3:19" x14ac:dyDescent="0.25">
      <c r="H61" s="143"/>
      <c r="L61" s="144">
        <v>740000000</v>
      </c>
      <c r="M61" s="143">
        <v>1</v>
      </c>
      <c r="N61" s="262">
        <v>1</v>
      </c>
      <c r="O61" s="466"/>
      <c r="P61" s="467"/>
      <c r="Q61" s="466"/>
      <c r="R61" s="467"/>
    </row>
    <row r="62" spans="3:19" x14ac:dyDescent="0.25">
      <c r="O62" s="468"/>
      <c r="P62" s="468"/>
      <c r="Q62" s="468"/>
      <c r="R62" s="468"/>
    </row>
    <row r="75" spans="3:22" ht="60.75" customHeight="1" x14ac:dyDescent="0.25"/>
    <row r="76" spans="3:22" x14ac:dyDescent="0.25">
      <c r="C76" s="45" t="s">
        <v>331</v>
      </c>
      <c r="D76" s="45"/>
      <c r="E76" s="45"/>
      <c r="F76" s="45"/>
      <c r="G76" s="45"/>
      <c r="H76" s="61">
        <v>0</v>
      </c>
      <c r="I76" s="61">
        <v>1</v>
      </c>
      <c r="J76" s="61">
        <v>2</v>
      </c>
      <c r="K76" s="61">
        <v>3</v>
      </c>
      <c r="L76" s="61">
        <v>4</v>
      </c>
      <c r="M76" s="61">
        <v>5</v>
      </c>
      <c r="N76" s="61"/>
      <c r="O76" s="61"/>
      <c r="P76" s="61"/>
      <c r="Q76" s="61"/>
      <c r="R76" s="61"/>
      <c r="S76" s="61"/>
      <c r="T76" s="61"/>
      <c r="U76" s="61"/>
      <c r="V76" s="61"/>
    </row>
    <row r="77" spans="3:22" x14ac:dyDescent="0.25">
      <c r="C77" s="1" t="s">
        <v>147</v>
      </c>
      <c r="H77" s="62"/>
      <c r="I77" s="62">
        <v>1.45</v>
      </c>
      <c r="J77" s="62">
        <v>1.65</v>
      </c>
      <c r="K77" s="62">
        <v>1.85</v>
      </c>
      <c r="L77" s="62">
        <v>2.0499999999999998</v>
      </c>
      <c r="M77" s="62">
        <v>2.25</v>
      </c>
      <c r="N77" s="62"/>
      <c r="O77" s="62"/>
      <c r="P77" s="62"/>
      <c r="Q77" s="62"/>
      <c r="R77" s="62"/>
      <c r="S77" s="62"/>
      <c r="T77" s="62"/>
      <c r="U77" s="62"/>
      <c r="V77" s="62"/>
    </row>
    <row r="78" spans="3:22" x14ac:dyDescent="0.25">
      <c r="C78" s="1" t="s">
        <v>166</v>
      </c>
      <c r="H78" s="62"/>
      <c r="I78" s="62">
        <v>0.9</v>
      </c>
      <c r="J78" s="62">
        <v>1.33</v>
      </c>
      <c r="K78" s="62">
        <v>2.1</v>
      </c>
      <c r="L78" s="62">
        <v>3.3000000000000003</v>
      </c>
      <c r="M78" s="62">
        <v>4.0999999999999996</v>
      </c>
      <c r="N78" s="62"/>
      <c r="O78" s="62"/>
      <c r="P78" s="62"/>
      <c r="Q78" s="62"/>
      <c r="R78" s="62"/>
      <c r="S78" s="62"/>
      <c r="T78" s="62"/>
      <c r="U78" s="62"/>
      <c r="V78" s="62"/>
    </row>
  </sheetData>
  <pageMargins left="0.7" right="0.7" top="0.75" bottom="0.75" header="0.3" footer="0.3"/>
  <pageSetup orientation="portrait" horizontalDpi="4294967293"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W50"/>
  <sheetViews>
    <sheetView workbookViewId="0"/>
  </sheetViews>
  <sheetFormatPr defaultRowHeight="15" x14ac:dyDescent="0.25"/>
  <cols>
    <col min="3" max="3" width="9.7109375" bestFit="1" customWidth="1"/>
    <col min="4" max="6" width="9.7109375" hidden="1" customWidth="1"/>
    <col min="7" max="7" width="11.28515625" hidden="1" customWidth="1"/>
    <col min="8" max="8" width="11.5703125" hidden="1" customWidth="1"/>
    <col min="9" max="9" width="11.140625" hidden="1" customWidth="1"/>
    <col min="10" max="10" width="11.7109375" bestFit="1" customWidth="1"/>
    <col min="11" max="11" width="14.5703125" bestFit="1" customWidth="1"/>
    <col min="12" max="12" width="11.42578125" bestFit="1" customWidth="1"/>
    <col min="13" max="13" width="9.42578125" bestFit="1" customWidth="1"/>
    <col min="14" max="14" width="9.5703125" bestFit="1" customWidth="1"/>
    <col min="15" max="15" width="9.42578125" customWidth="1"/>
    <col min="16" max="16" width="9.5703125" bestFit="1" customWidth="1"/>
    <col min="17" max="17" width="9.42578125" customWidth="1"/>
    <col min="18" max="18" width="9.5703125" bestFit="1" customWidth="1"/>
  </cols>
  <sheetData>
    <row r="1" spans="2:19" x14ac:dyDescent="0.25">
      <c r="B1" s="1"/>
      <c r="C1" s="1"/>
      <c r="D1" s="1"/>
      <c r="E1" s="1"/>
      <c r="F1" s="1"/>
      <c r="G1" s="1"/>
      <c r="H1" s="1"/>
      <c r="I1" s="1"/>
      <c r="J1" s="1"/>
      <c r="K1" s="1"/>
      <c r="L1" s="1"/>
      <c r="M1" s="1"/>
      <c r="N1" s="1"/>
      <c r="O1" s="1"/>
      <c r="P1" s="1"/>
      <c r="Q1" s="1"/>
      <c r="R1" s="1"/>
    </row>
    <row r="2" spans="2:19" x14ac:dyDescent="0.25">
      <c r="B2" s="1"/>
      <c r="C2" s="1" t="s">
        <v>36</v>
      </c>
      <c r="D2" s="1"/>
      <c r="E2" s="1"/>
      <c r="F2" s="1"/>
      <c r="G2" s="1"/>
      <c r="H2" s="1"/>
      <c r="I2" s="1"/>
      <c r="J2" s="1"/>
      <c r="K2" s="1"/>
      <c r="L2" s="1"/>
      <c r="M2" s="1"/>
      <c r="N2" s="1"/>
      <c r="O2" s="1"/>
      <c r="P2" s="1"/>
      <c r="Q2" s="1"/>
      <c r="R2" s="1"/>
    </row>
    <row r="3" spans="2:19" x14ac:dyDescent="0.25">
      <c r="B3" s="1"/>
      <c r="C3" s="1"/>
      <c r="D3" s="1"/>
      <c r="E3" s="1"/>
      <c r="F3" s="1"/>
      <c r="G3" s="1"/>
      <c r="H3" s="1"/>
      <c r="I3" s="1"/>
      <c r="J3" s="1"/>
      <c r="K3" s="1"/>
      <c r="L3" s="1"/>
      <c r="M3" s="1"/>
      <c r="N3" s="1"/>
      <c r="O3" s="1"/>
      <c r="P3" s="1"/>
      <c r="Q3" s="1"/>
      <c r="R3" s="1"/>
    </row>
    <row r="4" spans="2:19" x14ac:dyDescent="0.25">
      <c r="B4" s="1"/>
      <c r="C4" s="183">
        <v>43616</v>
      </c>
      <c r="D4" s="183"/>
      <c r="E4" s="183"/>
      <c r="F4" s="183"/>
      <c r="G4" s="1"/>
      <c r="H4" s="1"/>
      <c r="I4" s="1"/>
      <c r="J4" s="1"/>
      <c r="K4" s="1"/>
      <c r="L4" s="1"/>
      <c r="M4" s="1"/>
      <c r="N4" s="1"/>
      <c r="O4" s="1"/>
      <c r="P4" s="1"/>
      <c r="Q4" s="1"/>
      <c r="R4" s="1"/>
    </row>
    <row r="5" spans="2:19" x14ac:dyDescent="0.25">
      <c r="B5" s="1"/>
      <c r="C5" s="182" t="s">
        <v>194</v>
      </c>
      <c r="D5" s="182"/>
      <c r="E5" s="182"/>
      <c r="F5" s="182"/>
      <c r="G5" s="1"/>
      <c r="H5" s="1"/>
      <c r="I5" s="1"/>
      <c r="J5" s="1"/>
      <c r="K5" s="1"/>
      <c r="L5" s="1"/>
      <c r="M5" s="1"/>
      <c r="N5" s="1"/>
      <c r="O5" s="1"/>
      <c r="P5" s="1"/>
      <c r="Q5" s="1"/>
      <c r="R5" s="1"/>
    </row>
    <row r="6" spans="2:19" x14ac:dyDescent="0.25">
      <c r="B6" s="1"/>
      <c r="C6" s="182"/>
      <c r="D6" s="182"/>
      <c r="E6" s="182"/>
      <c r="F6" s="182"/>
      <c r="G6" s="1"/>
      <c r="H6" s="1"/>
      <c r="I6" s="1"/>
      <c r="J6" s="1"/>
      <c r="K6" s="1"/>
      <c r="L6" s="1"/>
      <c r="M6" s="1"/>
      <c r="N6" s="1"/>
      <c r="O6" s="1"/>
      <c r="P6" s="1"/>
      <c r="Q6" s="1"/>
      <c r="R6" s="1"/>
    </row>
    <row r="9" spans="2:19" x14ac:dyDescent="0.25">
      <c r="B9" s="45" t="s">
        <v>332</v>
      </c>
      <c r="C9" s="184"/>
      <c r="D9" s="184"/>
      <c r="E9" s="184"/>
      <c r="F9" s="184"/>
      <c r="G9" s="9">
        <v>2013</v>
      </c>
      <c r="H9" s="9">
        <v>2014</v>
      </c>
      <c r="I9" s="9">
        <v>2015</v>
      </c>
      <c r="J9" s="9">
        <v>2016</v>
      </c>
      <c r="K9" s="9">
        <v>2017</v>
      </c>
      <c r="L9" s="9">
        <v>2018</v>
      </c>
      <c r="M9" s="9">
        <v>2019</v>
      </c>
      <c r="N9" s="9">
        <v>2020</v>
      </c>
      <c r="O9" s="9">
        <v>2021</v>
      </c>
      <c r="P9" s="9">
        <v>2022</v>
      </c>
      <c r="Q9" s="9">
        <v>2023</v>
      </c>
      <c r="R9" s="9">
        <v>2024</v>
      </c>
      <c r="S9" t="s">
        <v>345</v>
      </c>
    </row>
    <row r="10" spans="2:19" x14ac:dyDescent="0.25">
      <c r="C10" s="252" t="s">
        <v>279</v>
      </c>
      <c r="D10" s="252"/>
      <c r="E10" s="252"/>
      <c r="F10" s="252"/>
      <c r="G10" s="210">
        <v>40000000</v>
      </c>
      <c r="H10" s="210">
        <v>30000000</v>
      </c>
      <c r="I10" s="210">
        <v>27000000</v>
      </c>
      <c r="J10" s="210">
        <v>24300000</v>
      </c>
      <c r="K10" s="210">
        <v>5000000</v>
      </c>
      <c r="L10" s="210">
        <v>0</v>
      </c>
      <c r="M10" s="210">
        <v>0</v>
      </c>
      <c r="N10" s="210">
        <v>0</v>
      </c>
      <c r="O10" s="210">
        <v>0</v>
      </c>
      <c r="P10" s="210">
        <v>0</v>
      </c>
      <c r="Q10" s="210">
        <v>0</v>
      </c>
      <c r="R10" s="210">
        <v>0</v>
      </c>
    </row>
    <row r="11" spans="2:19" x14ac:dyDescent="0.25">
      <c r="C11" s="252" t="s">
        <v>280</v>
      </c>
      <c r="D11" s="252"/>
      <c r="E11" s="252"/>
      <c r="F11" s="252"/>
      <c r="G11" s="210">
        <v>120000000</v>
      </c>
      <c r="H11" s="210">
        <v>140000000</v>
      </c>
      <c r="I11" s="210">
        <v>150000000</v>
      </c>
      <c r="J11" s="210">
        <v>100000000</v>
      </c>
      <c r="K11" s="210">
        <v>70000000</v>
      </c>
      <c r="L11" s="210">
        <v>50000000</v>
      </c>
      <c r="M11" s="210">
        <v>40000000</v>
      </c>
      <c r="N11" s="210">
        <v>30000000</v>
      </c>
      <c r="O11" s="210">
        <v>30000000</v>
      </c>
      <c r="P11" s="210">
        <v>30000000</v>
      </c>
      <c r="Q11" s="210">
        <v>30000000</v>
      </c>
      <c r="R11" s="210">
        <v>30000000</v>
      </c>
    </row>
    <row r="12" spans="2:19" x14ac:dyDescent="0.25">
      <c r="C12" s="252" t="s">
        <v>281</v>
      </c>
      <c r="D12" s="252"/>
      <c r="E12" s="252"/>
      <c r="F12" s="252"/>
      <c r="G12" s="210">
        <v>50000000</v>
      </c>
      <c r="H12" s="210">
        <v>75000000</v>
      </c>
      <c r="I12" s="210">
        <v>50000000</v>
      </c>
      <c r="J12" s="210">
        <v>120000000</v>
      </c>
      <c r="K12" s="210">
        <v>155000000</v>
      </c>
      <c r="L12" s="210">
        <v>175000000</v>
      </c>
      <c r="M12" s="210">
        <v>165000000</v>
      </c>
      <c r="N12" s="210">
        <v>150000000</v>
      </c>
      <c r="O12" s="210">
        <v>130000000</v>
      </c>
      <c r="P12" s="210">
        <v>110000000</v>
      </c>
      <c r="Q12" s="210">
        <v>90000000</v>
      </c>
      <c r="R12" s="210">
        <v>70000000</v>
      </c>
    </row>
    <row r="13" spans="2:19" x14ac:dyDescent="0.25">
      <c r="C13" s="252" t="s">
        <v>282</v>
      </c>
      <c r="D13" s="252"/>
      <c r="E13" s="252"/>
      <c r="F13" s="252"/>
      <c r="G13" s="210">
        <v>0</v>
      </c>
      <c r="H13" s="210">
        <v>0</v>
      </c>
      <c r="I13" s="210">
        <v>3000000</v>
      </c>
      <c r="J13" s="210">
        <v>5000000</v>
      </c>
      <c r="K13" s="210">
        <v>55000000</v>
      </c>
      <c r="L13" s="210">
        <v>90000000</v>
      </c>
      <c r="M13" s="210">
        <v>180000000</v>
      </c>
      <c r="N13" s="210">
        <v>260000000</v>
      </c>
      <c r="O13" s="210">
        <v>240000000</v>
      </c>
      <c r="P13" s="210">
        <v>220000000</v>
      </c>
      <c r="Q13" s="210">
        <v>200000000</v>
      </c>
      <c r="R13" s="210">
        <v>180000000</v>
      </c>
    </row>
    <row r="14" spans="2:19" x14ac:dyDescent="0.25">
      <c r="C14" s="252" t="s">
        <v>283</v>
      </c>
      <c r="D14" s="252"/>
      <c r="E14" s="252"/>
      <c r="F14" s="252"/>
      <c r="G14" s="210">
        <v>0</v>
      </c>
      <c r="H14" s="210">
        <v>0</v>
      </c>
      <c r="I14" s="210">
        <v>0</v>
      </c>
      <c r="J14" s="210">
        <v>0</v>
      </c>
      <c r="K14" s="210">
        <v>0</v>
      </c>
      <c r="L14" s="210">
        <v>0</v>
      </c>
      <c r="M14" s="210">
        <v>0</v>
      </c>
      <c r="N14" s="210">
        <v>20000000</v>
      </c>
      <c r="O14" s="210">
        <v>50000000</v>
      </c>
      <c r="P14" s="210">
        <v>50000000</v>
      </c>
      <c r="Q14" s="210">
        <v>50000000</v>
      </c>
      <c r="R14" s="210">
        <v>50000000</v>
      </c>
    </row>
    <row r="15" spans="2:19" x14ac:dyDescent="0.25">
      <c r="C15" s="209"/>
      <c r="D15" s="209"/>
      <c r="E15" s="209"/>
      <c r="F15" s="209"/>
      <c r="G15" s="188"/>
      <c r="H15" s="188"/>
      <c r="I15" s="188"/>
      <c r="J15" s="188"/>
      <c r="K15" s="188"/>
      <c r="L15" s="188"/>
      <c r="M15" s="188"/>
      <c r="N15" s="188"/>
      <c r="O15" s="188"/>
      <c r="P15" s="188"/>
      <c r="Q15" s="188"/>
      <c r="R15" s="188"/>
    </row>
    <row r="16" spans="2:19" x14ac:dyDescent="0.25">
      <c r="C16" s="181" t="s">
        <v>198</v>
      </c>
      <c r="D16" s="181"/>
      <c r="E16" s="181"/>
      <c r="F16" s="181"/>
      <c r="G16" s="254">
        <v>210000000</v>
      </c>
      <c r="H16" s="254">
        <v>245000000</v>
      </c>
      <c r="I16" s="254">
        <v>230000000</v>
      </c>
      <c r="J16" s="254">
        <v>249300000</v>
      </c>
      <c r="K16" s="254">
        <v>285000000</v>
      </c>
      <c r="L16" s="254">
        <v>315000000</v>
      </c>
      <c r="M16" s="254">
        <v>385000000</v>
      </c>
      <c r="N16" s="254">
        <v>460000000</v>
      </c>
      <c r="O16" s="254">
        <v>450000000</v>
      </c>
      <c r="P16" s="254">
        <v>410000000</v>
      </c>
      <c r="Q16" s="254">
        <v>370000000</v>
      </c>
      <c r="R16" s="254">
        <v>330000000</v>
      </c>
    </row>
    <row r="17" spans="2:23" ht="157.15" customHeight="1" x14ac:dyDescent="0.25">
      <c r="I17" s="289"/>
      <c r="J17" s="289"/>
      <c r="K17" s="289"/>
      <c r="L17" s="210"/>
      <c r="M17" s="210"/>
    </row>
    <row r="18" spans="2:23" ht="17.45" customHeight="1" x14ac:dyDescent="0.25"/>
    <row r="19" spans="2:23" x14ac:dyDescent="0.25">
      <c r="B19" s="45" t="s">
        <v>333</v>
      </c>
      <c r="C19" s="184"/>
      <c r="D19" s="184"/>
      <c r="E19" s="184"/>
      <c r="F19" s="184"/>
      <c r="G19" s="9">
        <v>2013</v>
      </c>
      <c r="H19" s="9">
        <v>2014</v>
      </c>
      <c r="I19" s="9">
        <v>2015</v>
      </c>
      <c r="J19" s="9">
        <v>2016</v>
      </c>
      <c r="K19" s="9">
        <v>2017</v>
      </c>
      <c r="L19" s="9">
        <v>2018</v>
      </c>
      <c r="M19" s="9">
        <v>2019</v>
      </c>
      <c r="N19" s="9">
        <v>2020</v>
      </c>
      <c r="O19" s="9">
        <v>2021</v>
      </c>
      <c r="P19" s="9">
        <v>2022</v>
      </c>
      <c r="Q19" s="9">
        <v>2023</v>
      </c>
      <c r="R19" s="9">
        <v>2024</v>
      </c>
    </row>
    <row r="20" spans="2:23" x14ac:dyDescent="0.25">
      <c r="C20" s="252" t="s">
        <v>279</v>
      </c>
      <c r="D20" s="252"/>
      <c r="E20" s="252"/>
      <c r="F20" s="252"/>
      <c r="G20" s="51">
        <v>1.3</v>
      </c>
      <c r="H20" s="51">
        <v>1.2349999999999999</v>
      </c>
      <c r="I20" s="51">
        <v>1.1361999999999999</v>
      </c>
      <c r="J20" s="51">
        <v>1.0793899999999998</v>
      </c>
      <c r="K20" s="51">
        <v>1.0254204999999998</v>
      </c>
      <c r="L20" s="51">
        <v>0.97414947499999982</v>
      </c>
      <c r="M20" s="51">
        <v>0.92544200124999976</v>
      </c>
      <c r="N20" s="51">
        <v>0.87916990118749971</v>
      </c>
      <c r="O20" s="51">
        <v>0.83521140612812472</v>
      </c>
      <c r="P20" s="51">
        <v>0.79345083582171849</v>
      </c>
      <c r="Q20" s="51">
        <v>0.75377829403063257</v>
      </c>
      <c r="R20" s="51">
        <v>0.71608937932910088</v>
      </c>
    </row>
    <row r="21" spans="2:23" x14ac:dyDescent="0.25">
      <c r="C21" s="252" t="s">
        <v>280</v>
      </c>
      <c r="D21" s="252"/>
      <c r="E21" s="252"/>
      <c r="F21" s="252"/>
      <c r="G21" s="51">
        <v>1.6</v>
      </c>
      <c r="H21" s="51">
        <v>1.52</v>
      </c>
      <c r="I21" s="51">
        <v>1.444</v>
      </c>
      <c r="J21" s="51">
        <v>1.3717999999999999</v>
      </c>
      <c r="K21" s="51">
        <v>1.3032099999999998</v>
      </c>
      <c r="L21" s="51">
        <v>1.2380494999999998</v>
      </c>
      <c r="M21" s="51">
        <v>1.1761470249999997</v>
      </c>
      <c r="N21" s="51">
        <v>1.1173396737499997</v>
      </c>
      <c r="O21" s="51">
        <v>1.0614726900624996</v>
      </c>
      <c r="P21" s="51">
        <v>1.0083990555593745</v>
      </c>
      <c r="Q21" s="51">
        <v>0.95797910278140574</v>
      </c>
      <c r="R21" s="51">
        <v>0.91008014764233547</v>
      </c>
    </row>
    <row r="22" spans="2:23" x14ac:dyDescent="0.25">
      <c r="C22" s="252" t="s">
        <v>281</v>
      </c>
      <c r="D22" s="252"/>
      <c r="E22" s="252"/>
      <c r="F22" s="252"/>
      <c r="G22" s="51">
        <v>2.5</v>
      </c>
      <c r="H22" s="51">
        <v>2.4249999999999998</v>
      </c>
      <c r="I22" s="51">
        <v>2.3522499999999997</v>
      </c>
      <c r="J22" s="51">
        <v>2.2816824999999996</v>
      </c>
      <c r="K22" s="51">
        <v>2.1904151999999995</v>
      </c>
      <c r="L22" s="51">
        <v>2.1027985919999992</v>
      </c>
      <c r="M22" s="51">
        <v>2.0186866483199992</v>
      </c>
      <c r="N22" s="51">
        <v>1.9177523159039991</v>
      </c>
      <c r="O22" s="51">
        <v>1.8218647001087991</v>
      </c>
      <c r="P22" s="51">
        <v>1.730771465103359</v>
      </c>
      <c r="Q22" s="51">
        <v>1.644232891848191</v>
      </c>
      <c r="R22" s="51">
        <v>1.5620212472557813</v>
      </c>
    </row>
    <row r="23" spans="2:23" x14ac:dyDescent="0.25">
      <c r="C23" s="252" t="s">
        <v>282</v>
      </c>
      <c r="D23" s="252"/>
      <c r="E23" s="252"/>
      <c r="F23" s="252"/>
      <c r="G23" s="51">
        <v>2.8</v>
      </c>
      <c r="H23" s="51">
        <v>2.7159999999999997</v>
      </c>
      <c r="I23" s="51">
        <v>2.6345199999999998</v>
      </c>
      <c r="J23" s="51">
        <v>2.5554843999999997</v>
      </c>
      <c r="K23" s="51">
        <v>2.5</v>
      </c>
      <c r="L23" s="51">
        <v>2.4500000000000002</v>
      </c>
      <c r="M23" s="51">
        <v>2.2540000000000004</v>
      </c>
      <c r="N23" s="51">
        <v>2.0736800000000004</v>
      </c>
      <c r="O23" s="51">
        <v>1.9699960000000003</v>
      </c>
      <c r="P23" s="51">
        <v>1.8714962000000002</v>
      </c>
      <c r="Q23" s="51">
        <v>1.7779213900000002</v>
      </c>
      <c r="R23" s="51">
        <v>1.6890253205000001</v>
      </c>
    </row>
    <row r="24" spans="2:23" x14ac:dyDescent="0.25">
      <c r="C24" s="252" t="s">
        <v>283</v>
      </c>
      <c r="D24" s="252"/>
      <c r="E24" s="252"/>
      <c r="F24" s="252"/>
      <c r="G24" s="51">
        <v>3.2</v>
      </c>
      <c r="H24" s="51">
        <v>3.1040000000000001</v>
      </c>
      <c r="I24" s="51">
        <v>3.0108800000000002</v>
      </c>
      <c r="J24" s="51">
        <v>2.9205536000000003</v>
      </c>
      <c r="K24" s="51">
        <v>2.92</v>
      </c>
      <c r="L24" s="51">
        <v>2.92</v>
      </c>
      <c r="M24" s="51">
        <v>2.6863999999999999</v>
      </c>
      <c r="N24" s="51">
        <v>2.4714879999999999</v>
      </c>
      <c r="O24" s="51">
        <v>2.3479135999999996</v>
      </c>
      <c r="P24" s="51">
        <v>2.2305179199999996</v>
      </c>
      <c r="Q24" s="51">
        <v>2.1189920239999993</v>
      </c>
      <c r="R24" s="51">
        <v>2.0130424227999995</v>
      </c>
    </row>
    <row r="25" spans="2:23" x14ac:dyDescent="0.25">
      <c r="C25" s="181" t="s">
        <v>199</v>
      </c>
      <c r="D25" s="181"/>
      <c r="E25" s="181"/>
      <c r="F25" s="181"/>
      <c r="G25" s="189">
        <v>1.7571428571428571</v>
      </c>
      <c r="H25" s="189">
        <v>1.7621428571428572</v>
      </c>
      <c r="I25" s="189">
        <v>1.6208411304347825</v>
      </c>
      <c r="J25" s="189">
        <v>1.8050080184516644</v>
      </c>
      <c r="K25" s="189">
        <v>2.0118110824561404</v>
      </c>
      <c r="L25" s="189">
        <v>2.0647372336507934</v>
      </c>
      <c r="M25" s="189">
        <v>2.0411666960332466</v>
      </c>
      <c r="N25" s="189">
        <v>1.9777599947784781</v>
      </c>
      <c r="O25" s="189">
        <v>1.9086251371467087</v>
      </c>
      <c r="P25" s="189">
        <v>1.8143704703125627</v>
      </c>
      <c r="Q25" s="189">
        <v>1.725011385269674</v>
      </c>
      <c r="R25" s="189">
        <v>1.6403653653550747</v>
      </c>
    </row>
    <row r="26" spans="2:23" ht="106.9" customHeight="1" x14ac:dyDescent="0.25">
      <c r="C26" s="1"/>
      <c r="D26" s="1"/>
      <c r="E26" s="1"/>
      <c r="F26" s="1"/>
      <c r="G26" s="54"/>
      <c r="H26" s="54"/>
      <c r="I26" s="54">
        <v>2.2000000000000002</v>
      </c>
      <c r="J26" s="54">
        <v>2.2599999999999998</v>
      </c>
      <c r="K26" s="54">
        <v>2.36</v>
      </c>
      <c r="L26" s="54"/>
      <c r="M26" s="54"/>
      <c r="N26" s="54"/>
      <c r="O26" s="54"/>
      <c r="P26" s="54"/>
      <c r="Q26" s="54"/>
      <c r="R26" s="54"/>
    </row>
    <row r="28" spans="2:23" x14ac:dyDescent="0.25">
      <c r="B28" s="45" t="s">
        <v>334</v>
      </c>
      <c r="C28" s="184"/>
      <c r="D28" s="184"/>
      <c r="E28" s="184"/>
      <c r="F28" s="184"/>
      <c r="G28" s="9">
        <v>2013</v>
      </c>
      <c r="H28" s="9">
        <v>2014</v>
      </c>
      <c r="I28" s="9">
        <v>2015</v>
      </c>
      <c r="J28" s="9">
        <v>2016</v>
      </c>
      <c r="K28" s="9">
        <v>2017</v>
      </c>
      <c r="L28" s="9">
        <v>2018</v>
      </c>
      <c r="M28" s="9">
        <v>2019</v>
      </c>
      <c r="N28" s="9">
        <v>2020</v>
      </c>
      <c r="O28" s="9">
        <v>2021</v>
      </c>
      <c r="P28" s="9">
        <v>2022</v>
      </c>
      <c r="Q28" s="9">
        <v>2023</v>
      </c>
      <c r="R28" s="9">
        <v>2024</v>
      </c>
      <c r="S28" s="1"/>
      <c r="T28" s="59"/>
      <c r="U28" s="42"/>
      <c r="V28" s="42"/>
      <c r="W28" s="1"/>
    </row>
    <row r="29" spans="2:23" x14ac:dyDescent="0.25">
      <c r="C29" s="252" t="s">
        <v>279</v>
      </c>
      <c r="D29" s="252"/>
      <c r="E29" s="252"/>
      <c r="F29" s="252"/>
      <c r="G29" s="115">
        <v>52000000</v>
      </c>
      <c r="H29" s="115">
        <v>37049999.999999993</v>
      </c>
      <c r="I29" s="115">
        <v>30677399.999999996</v>
      </c>
      <c r="J29" s="115">
        <v>26229176.999999996</v>
      </c>
      <c r="K29" s="115">
        <v>5127102.4999999991</v>
      </c>
      <c r="L29" s="115">
        <v>0</v>
      </c>
      <c r="M29" s="115">
        <v>0</v>
      </c>
      <c r="N29" s="115">
        <v>0</v>
      </c>
      <c r="O29" s="115">
        <v>0</v>
      </c>
      <c r="P29" s="115">
        <v>0</v>
      </c>
      <c r="Q29" s="115">
        <v>0</v>
      </c>
      <c r="R29" s="115">
        <v>0</v>
      </c>
      <c r="S29" s="1"/>
    </row>
    <row r="30" spans="2:23" x14ac:dyDescent="0.25">
      <c r="C30" s="252" t="s">
        <v>280</v>
      </c>
      <c r="D30" s="252"/>
      <c r="E30" s="252"/>
      <c r="F30" s="252"/>
      <c r="G30" s="115">
        <v>192000000</v>
      </c>
      <c r="H30" s="115">
        <v>212800000</v>
      </c>
      <c r="I30" s="115">
        <v>216600000</v>
      </c>
      <c r="J30" s="115">
        <v>137180000</v>
      </c>
      <c r="K30" s="115">
        <v>91224699.999999985</v>
      </c>
      <c r="L30" s="115">
        <v>61902474.999999993</v>
      </c>
      <c r="M30" s="115">
        <v>47045880.999999985</v>
      </c>
      <c r="N30" s="115">
        <v>33520190.212499991</v>
      </c>
      <c r="O30" s="115">
        <v>31844180.701874986</v>
      </c>
      <c r="P30" s="115">
        <v>30251971.666781235</v>
      </c>
      <c r="Q30" s="115">
        <v>28739373.083442174</v>
      </c>
      <c r="R30" s="115">
        <v>27302404.429270063</v>
      </c>
      <c r="S30" s="1"/>
    </row>
    <row r="31" spans="2:23" x14ac:dyDescent="0.25">
      <c r="C31" s="252" t="s">
        <v>281</v>
      </c>
      <c r="D31" s="252"/>
      <c r="E31" s="252"/>
      <c r="F31" s="252"/>
      <c r="G31" s="115">
        <v>125000000</v>
      </c>
      <c r="H31" s="115">
        <v>181875000</v>
      </c>
      <c r="I31" s="115">
        <v>117612499.99999999</v>
      </c>
      <c r="J31" s="115">
        <v>273801899.99999994</v>
      </c>
      <c r="K31" s="115">
        <v>339514355.99999994</v>
      </c>
      <c r="L31" s="115">
        <v>367989753.59999985</v>
      </c>
      <c r="M31" s="115">
        <v>333083296.9727999</v>
      </c>
      <c r="N31" s="115">
        <v>287662847.38559985</v>
      </c>
      <c r="O31" s="115">
        <v>236842411.01414388</v>
      </c>
      <c r="P31" s="115">
        <v>190384861.1613695</v>
      </c>
      <c r="Q31" s="115">
        <v>147980960.26633719</v>
      </c>
      <c r="R31" s="115">
        <v>109341487.30790469</v>
      </c>
      <c r="S31" s="1"/>
    </row>
    <row r="32" spans="2:23" x14ac:dyDescent="0.25">
      <c r="C32" s="252" t="s">
        <v>282</v>
      </c>
      <c r="D32" s="252"/>
      <c r="E32" s="252"/>
      <c r="F32" s="252"/>
      <c r="G32" s="115">
        <v>0</v>
      </c>
      <c r="H32" s="115">
        <v>0</v>
      </c>
      <c r="I32" s="115">
        <v>7903559.9999999991</v>
      </c>
      <c r="J32" s="115">
        <v>12777421.999999998</v>
      </c>
      <c r="K32" s="115">
        <v>137500000</v>
      </c>
      <c r="L32" s="115">
        <v>220500000.00000003</v>
      </c>
      <c r="M32" s="115">
        <v>405720000.00000006</v>
      </c>
      <c r="N32" s="115">
        <v>539156800.00000012</v>
      </c>
      <c r="O32" s="115">
        <v>472799040.00000006</v>
      </c>
      <c r="P32" s="115">
        <v>411729164.00000006</v>
      </c>
      <c r="Q32" s="115">
        <v>355584278.00000006</v>
      </c>
      <c r="R32" s="115">
        <v>304024557.69</v>
      </c>
      <c r="S32" s="1"/>
    </row>
    <row r="33" spans="3:23" x14ac:dyDescent="0.25">
      <c r="C33" s="252" t="s">
        <v>283</v>
      </c>
      <c r="D33" s="252"/>
      <c r="E33" s="252"/>
      <c r="F33" s="252"/>
      <c r="G33" s="115">
        <v>0</v>
      </c>
      <c r="H33" s="115">
        <v>0</v>
      </c>
      <c r="I33" s="115">
        <v>0</v>
      </c>
      <c r="J33" s="115">
        <v>0</v>
      </c>
      <c r="K33" s="115">
        <v>0</v>
      </c>
      <c r="L33" s="115">
        <v>0</v>
      </c>
      <c r="M33" s="115">
        <v>0</v>
      </c>
      <c r="N33" s="115">
        <v>49429760</v>
      </c>
      <c r="O33" s="115">
        <v>117395679.99999999</v>
      </c>
      <c r="P33" s="115">
        <v>111525895.99999999</v>
      </c>
      <c r="Q33" s="115">
        <v>105949601.19999996</v>
      </c>
      <c r="R33" s="115">
        <v>100652121.13999997</v>
      </c>
      <c r="S33" s="1"/>
    </row>
    <row r="34" spans="3:23" ht="15.75" x14ac:dyDescent="0.25">
      <c r="C34" s="42" t="s">
        <v>200</v>
      </c>
      <c r="D34" s="42"/>
      <c r="E34" s="42"/>
      <c r="F34" s="42"/>
      <c r="G34" s="190">
        <v>369000000</v>
      </c>
      <c r="H34" s="190">
        <v>431725000</v>
      </c>
      <c r="I34" s="190">
        <v>372793460</v>
      </c>
      <c r="J34" s="190">
        <v>449988498.99999994</v>
      </c>
      <c r="K34" s="190">
        <v>573366158.5</v>
      </c>
      <c r="L34" s="190">
        <v>650392228.5999999</v>
      </c>
      <c r="M34" s="190">
        <v>785849177.97280002</v>
      </c>
      <c r="N34" s="190">
        <v>909769597.59809995</v>
      </c>
      <c r="O34" s="190">
        <v>858881311.71601892</v>
      </c>
      <c r="P34" s="190">
        <v>743891892.82815075</v>
      </c>
      <c r="Q34" s="190">
        <v>638254212.54977942</v>
      </c>
      <c r="R34" s="190">
        <v>541320570.56717467</v>
      </c>
      <c r="S34" s="118"/>
    </row>
    <row r="35" spans="3:23" ht="112.15" customHeight="1" x14ac:dyDescent="0.25">
      <c r="C35" s="42"/>
      <c r="D35" s="42"/>
      <c r="E35" s="42"/>
      <c r="F35" s="42"/>
      <c r="G35" s="43"/>
      <c r="H35" s="43"/>
      <c r="I35" s="43"/>
      <c r="J35" s="43"/>
      <c r="K35" s="43"/>
      <c r="L35" s="43"/>
      <c r="M35" s="43"/>
      <c r="N35" s="43"/>
      <c r="O35" s="43"/>
      <c r="P35" s="43"/>
      <c r="Q35" s="43"/>
      <c r="R35" s="43"/>
      <c r="S35" s="68"/>
    </row>
    <row r="36" spans="3:23" x14ac:dyDescent="0.25">
      <c r="C36" s="42"/>
      <c r="D36" s="42"/>
      <c r="E36" s="42"/>
      <c r="F36" s="42"/>
      <c r="G36" s="43"/>
      <c r="H36" s="43"/>
      <c r="I36" s="43"/>
      <c r="J36" s="43"/>
      <c r="K36" s="43"/>
      <c r="L36" s="43"/>
      <c r="M36" s="43"/>
      <c r="N36" s="43"/>
      <c r="O36" s="43"/>
      <c r="P36" s="43"/>
      <c r="Q36" s="43"/>
      <c r="R36" s="43"/>
      <c r="S36" s="68"/>
      <c r="T36" s="1"/>
      <c r="U36" s="25"/>
      <c r="V36" s="11"/>
      <c r="W36" s="42"/>
    </row>
    <row r="39" spans="3:23" x14ac:dyDescent="0.25">
      <c r="C39" s="42" t="s">
        <v>530</v>
      </c>
      <c r="M39" s="501"/>
    </row>
    <row r="40" spans="3:23" x14ac:dyDescent="0.25">
      <c r="C40" s="184"/>
      <c r="J40" s="45" t="s">
        <v>537</v>
      </c>
      <c r="K40" s="184"/>
      <c r="L40" s="363" t="s">
        <v>531</v>
      </c>
      <c r="M40" s="501"/>
    </row>
    <row r="41" spans="3:23" x14ac:dyDescent="0.25">
      <c r="C41" s="181" t="s">
        <v>71</v>
      </c>
      <c r="J41" s="53">
        <v>0.74</v>
      </c>
      <c r="K41" s="11">
        <v>481290249.16399992</v>
      </c>
      <c r="L41" s="259">
        <v>0.73</v>
      </c>
      <c r="M41" s="502"/>
    </row>
    <row r="42" spans="3:23" x14ac:dyDescent="0.25">
      <c r="C42" s="388" t="s">
        <v>456</v>
      </c>
      <c r="J42" s="53">
        <v>0.14000000000000001</v>
      </c>
      <c r="K42" s="11">
        <v>91054912.003999993</v>
      </c>
      <c r="L42" s="259">
        <v>0.15</v>
      </c>
      <c r="M42" s="502"/>
    </row>
    <row r="43" spans="3:23" x14ac:dyDescent="0.25">
      <c r="C43" s="458" t="s">
        <v>67</v>
      </c>
      <c r="J43" s="53">
        <v>0.03</v>
      </c>
      <c r="K43" s="11">
        <v>19511766.857999995</v>
      </c>
      <c r="L43" s="259">
        <v>0.03</v>
      </c>
      <c r="M43" s="502"/>
    </row>
    <row r="44" spans="3:23" x14ac:dyDescent="0.25">
      <c r="C44" s="258" t="s">
        <v>111</v>
      </c>
      <c r="J44" s="53">
        <v>0.03</v>
      </c>
      <c r="K44" s="11">
        <v>19511766.857999995</v>
      </c>
      <c r="L44" s="259">
        <v>0.03</v>
      </c>
      <c r="M44" s="502"/>
    </row>
    <row r="45" spans="3:23" x14ac:dyDescent="0.25">
      <c r="C45" s="458" t="s">
        <v>177</v>
      </c>
      <c r="J45" s="53">
        <v>0.04</v>
      </c>
      <c r="K45" s="11">
        <v>26015689.143999998</v>
      </c>
      <c r="L45" s="259">
        <v>0.04</v>
      </c>
      <c r="M45" s="502"/>
    </row>
    <row r="46" spans="3:23" x14ac:dyDescent="0.25">
      <c r="C46" s="46" t="s">
        <v>69</v>
      </c>
      <c r="J46" s="53">
        <v>1.9999999999999907E-2</v>
      </c>
      <c r="K46" s="11">
        <v>13007844.571999937</v>
      </c>
      <c r="L46" s="259">
        <v>1.9999999999999907E-2</v>
      </c>
      <c r="M46" s="502"/>
    </row>
    <row r="47" spans="3:23" x14ac:dyDescent="0.25">
      <c r="I47" s="59"/>
      <c r="J47" s="77">
        <v>1</v>
      </c>
      <c r="K47" s="60">
        <v>611368694.88399994</v>
      </c>
      <c r="L47" s="263">
        <v>1</v>
      </c>
    </row>
    <row r="49" spans="3:6" x14ac:dyDescent="0.25">
      <c r="C49" s="1"/>
      <c r="D49" s="1"/>
      <c r="E49" s="1"/>
      <c r="F49" s="1"/>
    </row>
    <row r="50" spans="3:6" x14ac:dyDescent="0.25">
      <c r="C50" s="42"/>
      <c r="D50" s="42"/>
      <c r="E50" s="42"/>
      <c r="F50" s="42"/>
    </row>
  </sheetData>
  <pageMargins left="0.7" right="0.7" top="0.75" bottom="0.75" header="0.3" footer="0.3"/>
  <pageSetup orientation="portrait" horizontalDpi="4294967293"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W49"/>
  <sheetViews>
    <sheetView workbookViewId="0"/>
  </sheetViews>
  <sheetFormatPr defaultRowHeight="15" x14ac:dyDescent="0.25"/>
  <cols>
    <col min="4" max="6" width="8.85546875" hidden="1" customWidth="1"/>
    <col min="7" max="7" width="11.28515625" hidden="1" customWidth="1"/>
    <col min="8" max="8" width="11.5703125" hidden="1" customWidth="1"/>
    <col min="9" max="9" width="11.140625" hidden="1" customWidth="1"/>
    <col min="10" max="10" width="11.7109375" bestFit="1" customWidth="1"/>
    <col min="11" max="11" width="12.42578125" bestFit="1" customWidth="1"/>
    <col min="12" max="18" width="12.28515625" customWidth="1"/>
  </cols>
  <sheetData>
    <row r="1" spans="2:19" x14ac:dyDescent="0.25">
      <c r="B1" s="1"/>
      <c r="C1" s="1"/>
      <c r="D1" s="1"/>
      <c r="E1" s="1"/>
      <c r="F1" s="1"/>
      <c r="G1" s="1"/>
      <c r="H1" s="1"/>
      <c r="I1" s="1"/>
      <c r="J1" s="1"/>
      <c r="K1" s="1"/>
      <c r="L1" s="1"/>
      <c r="M1" s="1"/>
      <c r="N1" s="1"/>
      <c r="O1" s="1"/>
      <c r="P1" s="1"/>
      <c r="Q1" s="1"/>
      <c r="R1" s="1"/>
    </row>
    <row r="2" spans="2:19" x14ac:dyDescent="0.25">
      <c r="B2" s="1"/>
      <c r="C2" s="1" t="s">
        <v>36</v>
      </c>
      <c r="D2" s="1"/>
      <c r="E2" s="1"/>
      <c r="F2" s="1"/>
      <c r="G2" s="1"/>
      <c r="H2" s="1"/>
      <c r="I2" s="1"/>
      <c r="J2" s="1"/>
      <c r="K2" s="1"/>
      <c r="L2" s="1"/>
      <c r="M2" s="1"/>
      <c r="N2" s="1"/>
      <c r="O2" s="1"/>
      <c r="P2" s="1"/>
      <c r="Q2" s="1"/>
      <c r="R2" s="1"/>
    </row>
    <row r="3" spans="2:19" x14ac:dyDescent="0.25">
      <c r="B3" s="1"/>
      <c r="C3" s="1"/>
      <c r="D3" s="1"/>
      <c r="E3" s="1"/>
      <c r="F3" s="1"/>
      <c r="G3" s="1"/>
      <c r="H3" s="1"/>
      <c r="I3" s="1"/>
      <c r="J3" s="1"/>
      <c r="K3" s="1"/>
      <c r="L3" s="1"/>
      <c r="M3" s="1"/>
      <c r="N3" s="1"/>
      <c r="O3" s="1"/>
      <c r="P3" s="1"/>
      <c r="Q3" s="1"/>
      <c r="R3" s="1"/>
    </row>
    <row r="4" spans="2:19" x14ac:dyDescent="0.25">
      <c r="B4" s="1"/>
      <c r="C4" s="183">
        <v>43616</v>
      </c>
      <c r="D4" s="183"/>
      <c r="E4" s="183"/>
      <c r="F4" s="183"/>
      <c r="G4" s="1"/>
      <c r="H4" s="1"/>
      <c r="I4" s="1"/>
      <c r="J4" s="1"/>
      <c r="K4" s="1"/>
      <c r="L4" s="1"/>
      <c r="M4" s="1"/>
      <c r="N4" s="1"/>
      <c r="O4" s="1"/>
      <c r="P4" s="1"/>
      <c r="Q4" s="1"/>
      <c r="R4" s="1"/>
    </row>
    <row r="5" spans="2:19" x14ac:dyDescent="0.25">
      <c r="B5" s="1"/>
      <c r="C5" s="182" t="s">
        <v>195</v>
      </c>
      <c r="D5" s="182"/>
      <c r="E5" s="182"/>
      <c r="F5" s="182"/>
      <c r="G5" s="1"/>
      <c r="H5" s="1"/>
      <c r="I5" s="1"/>
      <c r="J5" s="1"/>
      <c r="K5" s="1"/>
      <c r="L5" s="1"/>
      <c r="M5" s="1"/>
      <c r="N5" s="1"/>
      <c r="O5" s="1"/>
      <c r="P5" s="1"/>
      <c r="Q5" s="1"/>
      <c r="R5" s="1"/>
    </row>
    <row r="6" spans="2:19" x14ac:dyDescent="0.25">
      <c r="B6" s="1"/>
      <c r="C6" s="182"/>
      <c r="D6" s="182"/>
      <c r="E6" s="182"/>
      <c r="F6" s="182"/>
      <c r="G6" s="1"/>
      <c r="H6" s="1"/>
      <c r="I6" s="1"/>
      <c r="J6" s="1"/>
      <c r="K6" s="1"/>
      <c r="L6" s="1"/>
      <c r="M6" s="1"/>
      <c r="N6" s="1"/>
      <c r="O6" s="1"/>
      <c r="P6" s="1"/>
      <c r="Q6" s="1"/>
      <c r="R6" s="1"/>
    </row>
    <row r="7" spans="2:19" x14ac:dyDescent="0.25">
      <c r="G7" s="207"/>
      <c r="H7" s="207"/>
    </row>
    <row r="9" spans="2:19" x14ac:dyDescent="0.25">
      <c r="B9" s="45" t="s">
        <v>335</v>
      </c>
      <c r="C9" s="184"/>
      <c r="D9" s="184"/>
      <c r="E9" s="184"/>
      <c r="F9" s="184"/>
      <c r="G9" s="9">
        <v>2013</v>
      </c>
      <c r="H9" s="9">
        <v>2014</v>
      </c>
      <c r="I9" s="9">
        <v>2015</v>
      </c>
      <c r="J9" s="9">
        <v>2016</v>
      </c>
      <c r="K9" s="9">
        <v>2017</v>
      </c>
      <c r="L9" s="9">
        <v>2018</v>
      </c>
      <c r="M9" s="9">
        <v>2019</v>
      </c>
      <c r="N9" s="9">
        <v>2020</v>
      </c>
      <c r="O9" s="9">
        <v>2021</v>
      </c>
      <c r="P9" s="9">
        <v>2022</v>
      </c>
      <c r="Q9" s="9">
        <v>2023</v>
      </c>
      <c r="R9" s="9">
        <v>2024</v>
      </c>
    </row>
    <row r="10" spans="2:19" x14ac:dyDescent="0.25">
      <c r="C10" s="271" t="s">
        <v>295</v>
      </c>
      <c r="D10" s="271"/>
      <c r="E10" s="271"/>
      <c r="F10" s="271"/>
      <c r="G10" s="210">
        <v>5000000</v>
      </c>
      <c r="H10" s="210">
        <v>5000000</v>
      </c>
      <c r="I10" s="210">
        <v>5000000</v>
      </c>
      <c r="J10" s="210">
        <v>5000000</v>
      </c>
      <c r="K10" s="210">
        <v>5000000</v>
      </c>
      <c r="L10" s="210">
        <v>5000000</v>
      </c>
      <c r="M10" s="210">
        <v>5000000</v>
      </c>
      <c r="N10" s="210">
        <v>5000000</v>
      </c>
      <c r="O10" s="210">
        <v>5000000</v>
      </c>
      <c r="P10" s="210">
        <v>5000000</v>
      </c>
      <c r="Q10" s="210">
        <v>5000000</v>
      </c>
      <c r="R10" s="210">
        <v>5000000</v>
      </c>
    </row>
    <row r="11" spans="2:19" x14ac:dyDescent="0.25">
      <c r="C11" s="271" t="s">
        <v>296</v>
      </c>
      <c r="D11" s="271"/>
      <c r="E11" s="271"/>
      <c r="F11" s="271"/>
      <c r="G11" s="210">
        <v>40000000</v>
      </c>
      <c r="H11" s="210">
        <v>50000000</v>
      </c>
      <c r="I11" s="210">
        <v>100000000</v>
      </c>
      <c r="J11" s="210">
        <v>500000000</v>
      </c>
      <c r="K11" s="210">
        <v>650000000</v>
      </c>
      <c r="L11" s="210">
        <v>650000000</v>
      </c>
      <c r="M11" s="210">
        <v>650000000</v>
      </c>
      <c r="N11" s="210">
        <v>650000000</v>
      </c>
      <c r="O11" s="210">
        <v>650000000</v>
      </c>
      <c r="P11" s="210">
        <v>650000000</v>
      </c>
      <c r="Q11" s="210">
        <v>617500000</v>
      </c>
      <c r="R11" s="210">
        <v>586625000</v>
      </c>
    </row>
    <row r="12" spans="2:19" x14ac:dyDescent="0.25">
      <c r="C12" s="271" t="s">
        <v>298</v>
      </c>
      <c r="D12" s="271"/>
      <c r="E12" s="271"/>
      <c r="F12" s="271"/>
      <c r="G12" s="210">
        <v>120000000</v>
      </c>
      <c r="H12" s="210">
        <v>180000000</v>
      </c>
      <c r="I12" s="210">
        <v>200000000</v>
      </c>
      <c r="J12" s="210">
        <v>280000000</v>
      </c>
      <c r="K12" s="210">
        <v>320000000</v>
      </c>
      <c r="L12" s="210">
        <v>352000000</v>
      </c>
      <c r="M12" s="210">
        <v>387200000.00000006</v>
      </c>
      <c r="N12" s="210">
        <v>425920000.00000012</v>
      </c>
      <c r="O12" s="210">
        <v>468512000.00000018</v>
      </c>
      <c r="P12" s="210">
        <v>491937600.00000018</v>
      </c>
      <c r="Q12" s="210">
        <v>516534480.00000024</v>
      </c>
      <c r="R12" s="210">
        <v>516534480.00000024</v>
      </c>
    </row>
    <row r="13" spans="2:19" x14ac:dyDescent="0.25">
      <c r="C13" s="271" t="s">
        <v>299</v>
      </c>
      <c r="D13" s="271"/>
      <c r="E13" s="271"/>
      <c r="F13" s="271"/>
      <c r="G13" s="210">
        <v>20000000</v>
      </c>
      <c r="H13" s="210">
        <v>60000000</v>
      </c>
      <c r="I13" s="210">
        <v>220000000</v>
      </c>
      <c r="J13" s="210">
        <v>300000000</v>
      </c>
      <c r="K13" s="210">
        <v>350000000</v>
      </c>
      <c r="L13" s="210">
        <v>385000000.00000006</v>
      </c>
      <c r="M13" s="210">
        <v>423500000.00000012</v>
      </c>
      <c r="N13" s="210">
        <v>508200000.00000012</v>
      </c>
      <c r="O13" s="210">
        <v>609840000.00000012</v>
      </c>
      <c r="P13" s="210">
        <v>731808000.00000012</v>
      </c>
      <c r="Q13" s="210">
        <v>804988800.00000024</v>
      </c>
      <c r="R13" s="210">
        <v>885487680.00000036</v>
      </c>
    </row>
    <row r="14" spans="2:19" x14ac:dyDescent="0.25">
      <c r="C14" s="271" t="s">
        <v>297</v>
      </c>
      <c r="D14" s="271"/>
      <c r="E14" s="271"/>
      <c r="F14" s="271"/>
      <c r="G14" s="210">
        <v>0</v>
      </c>
      <c r="H14" s="210">
        <v>0</v>
      </c>
      <c r="I14" s="210">
        <v>100000000</v>
      </c>
      <c r="J14" s="210">
        <v>100000000</v>
      </c>
      <c r="K14" s="210">
        <v>100000000</v>
      </c>
      <c r="L14" s="210">
        <v>120000000</v>
      </c>
      <c r="M14" s="210">
        <v>144000000</v>
      </c>
      <c r="N14" s="210">
        <v>172800000</v>
      </c>
      <c r="O14" s="210">
        <v>224640000</v>
      </c>
      <c r="P14" s="210">
        <v>247104000.00000003</v>
      </c>
      <c r="Q14" s="210">
        <v>259459200.00000003</v>
      </c>
      <c r="R14" s="210">
        <v>272432160.00000006</v>
      </c>
      <c r="S14" t="s">
        <v>294</v>
      </c>
    </row>
    <row r="15" spans="2:19" x14ac:dyDescent="0.25">
      <c r="C15" s="181" t="s">
        <v>201</v>
      </c>
      <c r="D15" s="181"/>
      <c r="E15" s="181"/>
      <c r="F15" s="181"/>
      <c r="G15" s="134">
        <v>185000000</v>
      </c>
      <c r="H15" s="134">
        <v>295000000</v>
      </c>
      <c r="I15" s="134">
        <v>625000000</v>
      </c>
      <c r="J15" s="134">
        <v>1185000000</v>
      </c>
      <c r="K15" s="134">
        <v>1425000000</v>
      </c>
      <c r="L15" s="134">
        <v>1512000000</v>
      </c>
      <c r="M15" s="113">
        <v>1609700000</v>
      </c>
      <c r="N15" s="113">
        <v>1761920000</v>
      </c>
      <c r="O15" s="113">
        <v>1957992000.0000005</v>
      </c>
      <c r="P15" s="113">
        <v>2125849600.0000005</v>
      </c>
      <c r="Q15" s="113">
        <v>2203482480.0000005</v>
      </c>
      <c r="R15" s="113">
        <v>2266079320.0000005</v>
      </c>
    </row>
    <row r="16" spans="2:19" ht="157.15" customHeight="1" x14ac:dyDescent="0.25">
      <c r="G16" s="210"/>
      <c r="H16" s="444"/>
      <c r="I16" s="445"/>
      <c r="J16" s="445"/>
      <c r="K16" s="445"/>
      <c r="L16" s="445"/>
      <c r="M16" s="445"/>
    </row>
    <row r="17" spans="2:23" ht="17.45" customHeight="1" x14ac:dyDescent="0.25">
      <c r="G17" s="210"/>
    </row>
    <row r="18" spans="2:23" x14ac:dyDescent="0.25">
      <c r="B18" s="45" t="s">
        <v>336</v>
      </c>
      <c r="C18" s="184"/>
      <c r="D18" s="184"/>
      <c r="E18" s="184"/>
      <c r="F18" s="184"/>
      <c r="G18" s="9">
        <v>2013</v>
      </c>
      <c r="H18" s="9">
        <v>2014</v>
      </c>
      <c r="I18" s="9">
        <v>2015</v>
      </c>
      <c r="J18" s="9">
        <v>2016</v>
      </c>
      <c r="K18" s="9">
        <v>2017</v>
      </c>
      <c r="L18" s="9">
        <v>2018</v>
      </c>
      <c r="M18" s="9">
        <v>2019</v>
      </c>
      <c r="N18" s="9">
        <v>2020</v>
      </c>
      <c r="O18" s="9">
        <v>2021</v>
      </c>
      <c r="P18" s="9">
        <v>2022</v>
      </c>
      <c r="Q18" s="9">
        <v>2023</v>
      </c>
      <c r="R18" s="9">
        <v>2024</v>
      </c>
    </row>
    <row r="19" spans="2:23" x14ac:dyDescent="0.25">
      <c r="C19" s="271" t="s">
        <v>295</v>
      </c>
      <c r="D19" s="271"/>
      <c r="E19" s="271"/>
      <c r="F19" s="271"/>
      <c r="G19" s="51">
        <v>0.75</v>
      </c>
      <c r="H19" s="51">
        <v>0.67500000000000004</v>
      </c>
      <c r="I19" s="51">
        <v>0.54</v>
      </c>
      <c r="J19" s="51">
        <v>0.43200000000000005</v>
      </c>
      <c r="K19" s="51">
        <v>0.34560000000000007</v>
      </c>
      <c r="L19" s="51">
        <v>0.27648000000000006</v>
      </c>
      <c r="M19" s="51">
        <v>0.24883200000000005</v>
      </c>
      <c r="N19" s="51">
        <v>0.22394880000000006</v>
      </c>
      <c r="O19" s="51">
        <v>0.20155392000000005</v>
      </c>
      <c r="P19" s="51">
        <v>0.18139852800000006</v>
      </c>
      <c r="Q19" s="51">
        <v>0.16325867520000006</v>
      </c>
      <c r="R19" s="51">
        <v>0.14693280768000005</v>
      </c>
    </row>
    <row r="20" spans="2:23" x14ac:dyDescent="0.25">
      <c r="C20" s="271" t="s">
        <v>296</v>
      </c>
      <c r="D20" s="271"/>
      <c r="E20" s="271"/>
      <c r="F20" s="271"/>
      <c r="G20" s="51">
        <v>1</v>
      </c>
      <c r="H20" s="51">
        <v>0.9</v>
      </c>
      <c r="I20" s="51">
        <v>0.76500000000000001</v>
      </c>
      <c r="J20" s="51">
        <v>0.65790000000000004</v>
      </c>
      <c r="K20" s="51">
        <v>0.62500500000000003</v>
      </c>
      <c r="L20" s="51">
        <v>0.59375475</v>
      </c>
      <c r="M20" s="51">
        <v>0.56406701250000002</v>
      </c>
      <c r="N20" s="51">
        <v>0.53586366187500001</v>
      </c>
      <c r="O20" s="51">
        <v>0.50907047878125</v>
      </c>
      <c r="P20" s="51">
        <v>0.48361695484218747</v>
      </c>
      <c r="Q20" s="51">
        <v>0.45943610710007809</v>
      </c>
      <c r="R20" s="51">
        <v>0.43646430174507417</v>
      </c>
    </row>
    <row r="21" spans="2:23" x14ac:dyDescent="0.25">
      <c r="C21" s="271" t="s">
        <v>298</v>
      </c>
      <c r="D21" s="271"/>
      <c r="E21" s="271"/>
      <c r="F21" s="271"/>
      <c r="G21" s="51">
        <v>1.5</v>
      </c>
      <c r="H21" s="51">
        <v>1.41</v>
      </c>
      <c r="I21" s="51">
        <v>1.2689999999999999</v>
      </c>
      <c r="J21" s="51">
        <v>1.1420999999999999</v>
      </c>
      <c r="K21" s="51">
        <v>1.1249684999999998</v>
      </c>
      <c r="L21" s="51">
        <v>1.0687200749999999</v>
      </c>
      <c r="M21" s="51">
        <v>1.0152840712499998</v>
      </c>
      <c r="N21" s="51">
        <v>0.96451986768749975</v>
      </c>
      <c r="O21" s="51">
        <v>0.9162938743031247</v>
      </c>
      <c r="P21" s="51">
        <v>0.87047918058796847</v>
      </c>
      <c r="Q21" s="51">
        <v>0.82695522155857004</v>
      </c>
      <c r="R21" s="51">
        <v>0.78560746048064145</v>
      </c>
    </row>
    <row r="22" spans="2:23" x14ac:dyDescent="0.25">
      <c r="C22" s="271" t="s">
        <v>299</v>
      </c>
      <c r="D22" s="271"/>
      <c r="E22" s="271"/>
      <c r="F22" s="271"/>
      <c r="G22" s="51">
        <v>2.5</v>
      </c>
      <c r="H22" s="51">
        <v>2.3499999999999996</v>
      </c>
      <c r="I22" s="51">
        <v>2.1149999999999998</v>
      </c>
      <c r="J22" s="51">
        <v>1.9034999999999997</v>
      </c>
      <c r="K22" s="51">
        <v>1.8083249999999997</v>
      </c>
      <c r="L22" s="51">
        <v>1.6274924999999998</v>
      </c>
      <c r="M22" s="51">
        <v>1.3996435499999997</v>
      </c>
      <c r="N22" s="51">
        <v>1.2036934529999999</v>
      </c>
      <c r="O22" s="51">
        <v>1.0833241077</v>
      </c>
      <c r="P22" s="51">
        <v>0.97499169692999998</v>
      </c>
      <c r="Q22" s="51">
        <v>0.877492527237</v>
      </c>
      <c r="R22" s="51">
        <v>0.78974327451330006</v>
      </c>
    </row>
    <row r="23" spans="2:23" x14ac:dyDescent="0.25">
      <c r="C23" s="271" t="s">
        <v>297</v>
      </c>
      <c r="D23" s="271"/>
      <c r="E23" s="271"/>
      <c r="F23" s="271"/>
      <c r="G23" s="51">
        <v>3</v>
      </c>
      <c r="H23" s="51">
        <v>2.82</v>
      </c>
      <c r="I23" s="51">
        <v>2.5379999999999998</v>
      </c>
      <c r="J23" s="51">
        <v>2.2841999999999998</v>
      </c>
      <c r="K23" s="51">
        <v>2.5</v>
      </c>
      <c r="L23" s="51">
        <v>2.25</v>
      </c>
      <c r="M23" s="51">
        <v>1.9350000000000001</v>
      </c>
      <c r="N23" s="51">
        <v>1.6640999999999999</v>
      </c>
      <c r="O23" s="51">
        <v>1.49769</v>
      </c>
      <c r="P23" s="51">
        <v>1.3479209999999999</v>
      </c>
      <c r="Q23" s="51">
        <v>1.2131289000000001</v>
      </c>
      <c r="R23" s="51">
        <v>1.0918160100000001</v>
      </c>
    </row>
    <row r="24" spans="2:23" x14ac:dyDescent="0.25">
      <c r="C24" s="42" t="s">
        <v>188</v>
      </c>
      <c r="D24" s="42"/>
      <c r="E24" s="42"/>
      <c r="F24" s="42"/>
      <c r="G24" s="215">
        <v>1.4797297297297298</v>
      </c>
      <c r="H24" s="215">
        <v>1.5022881355932203</v>
      </c>
      <c r="I24" s="215">
        <v>1.68336</v>
      </c>
      <c r="J24" s="215">
        <v>1.2239392405063292</v>
      </c>
      <c r="K24" s="215">
        <v>1.1585157333333334</v>
      </c>
      <c r="L24" s="215">
        <v>1.0979477952380954</v>
      </c>
      <c r="M24" s="215">
        <v>1.0140987475542027</v>
      </c>
      <c r="N24" s="215">
        <v>0.94187756486038543</v>
      </c>
      <c r="O24" s="215">
        <v>0.89800862919005076</v>
      </c>
      <c r="P24" s="215">
        <v>0.84204585628577999</v>
      </c>
      <c r="Q24" s="215">
        <v>0.78639067974876697</v>
      </c>
      <c r="R24" s="215">
        <v>0.73224383425570461</v>
      </c>
    </row>
    <row r="25" spans="2:23" ht="106.9" customHeight="1" x14ac:dyDescent="0.25">
      <c r="C25" s="1"/>
      <c r="D25" s="1"/>
      <c r="E25" s="1"/>
      <c r="F25" s="1"/>
      <c r="G25" s="54"/>
      <c r="H25" s="54"/>
      <c r="I25" s="54"/>
      <c r="J25" s="54"/>
      <c r="K25" s="54"/>
      <c r="L25" s="54"/>
      <c r="M25" s="54"/>
      <c r="N25" s="54"/>
      <c r="O25" s="54"/>
      <c r="P25" s="54"/>
      <c r="Q25" s="54"/>
      <c r="R25" s="54"/>
    </row>
    <row r="27" spans="2:23" x14ac:dyDescent="0.25">
      <c r="B27" s="45" t="s">
        <v>337</v>
      </c>
      <c r="C27" s="184"/>
      <c r="D27" s="184"/>
      <c r="E27" s="184"/>
      <c r="F27" s="184"/>
      <c r="G27" s="9">
        <v>2013</v>
      </c>
      <c r="H27" s="9">
        <v>2014</v>
      </c>
      <c r="I27" s="9">
        <v>2015</v>
      </c>
      <c r="J27" s="9">
        <v>2016</v>
      </c>
      <c r="K27" s="9">
        <v>2017</v>
      </c>
      <c r="L27" s="9">
        <v>2018</v>
      </c>
      <c r="M27" s="9">
        <v>2019</v>
      </c>
      <c r="N27" s="9">
        <v>2020</v>
      </c>
      <c r="O27" s="9">
        <v>2021</v>
      </c>
      <c r="P27" s="9">
        <v>2022</v>
      </c>
      <c r="Q27" s="9">
        <v>2023</v>
      </c>
      <c r="R27" s="9">
        <v>2024</v>
      </c>
      <c r="S27" s="1"/>
      <c r="T27" s="59"/>
      <c r="U27" s="42"/>
      <c r="V27" s="42"/>
      <c r="W27" s="1"/>
    </row>
    <row r="28" spans="2:23" x14ac:dyDescent="0.25">
      <c r="C28" s="271" t="s">
        <v>295</v>
      </c>
      <c r="D28" s="271"/>
      <c r="E28" s="271"/>
      <c r="F28" s="271"/>
      <c r="G28" s="109">
        <v>3750000</v>
      </c>
      <c r="H28" s="109">
        <v>3375000</v>
      </c>
      <c r="I28" s="109">
        <v>2700000</v>
      </c>
      <c r="J28" s="109">
        <v>2160000.0000000005</v>
      </c>
      <c r="K28" s="109">
        <v>1728000.0000000005</v>
      </c>
      <c r="L28" s="109">
        <v>1382400.0000000002</v>
      </c>
      <c r="M28" s="109">
        <v>1244160.0000000002</v>
      </c>
      <c r="N28" s="109">
        <v>1119744.0000000002</v>
      </c>
      <c r="O28" s="109">
        <v>1007769.6000000002</v>
      </c>
      <c r="P28" s="109">
        <v>906992.64000000025</v>
      </c>
      <c r="Q28" s="109">
        <v>816293.37600000028</v>
      </c>
      <c r="R28" s="109">
        <v>734664.03840000031</v>
      </c>
      <c r="S28" s="1"/>
    </row>
    <row r="29" spans="2:23" x14ac:dyDescent="0.25">
      <c r="C29" s="271" t="s">
        <v>296</v>
      </c>
      <c r="D29" s="271"/>
      <c r="E29" s="271"/>
      <c r="F29" s="271"/>
      <c r="G29" s="109">
        <v>40000000</v>
      </c>
      <c r="H29" s="109">
        <v>45000000</v>
      </c>
      <c r="I29" s="109">
        <v>76500000</v>
      </c>
      <c r="J29" s="109">
        <v>328950000</v>
      </c>
      <c r="K29" s="109">
        <v>406253250</v>
      </c>
      <c r="L29" s="290">
        <v>385940587.5</v>
      </c>
      <c r="M29" s="290">
        <v>366643558.125</v>
      </c>
      <c r="N29" s="290">
        <v>348311380.21875</v>
      </c>
      <c r="O29" s="290">
        <v>330895811.20781249</v>
      </c>
      <c r="P29" s="290">
        <v>314351020.64742184</v>
      </c>
      <c r="Q29" s="290">
        <v>283701796.13429821</v>
      </c>
      <c r="R29" s="290">
        <v>256040871.01120412</v>
      </c>
      <c r="S29" s="1"/>
    </row>
    <row r="30" spans="2:23" x14ac:dyDescent="0.25">
      <c r="C30" s="271" t="s">
        <v>298</v>
      </c>
      <c r="D30" s="271"/>
      <c r="E30" s="271"/>
      <c r="F30" s="271"/>
      <c r="G30" s="109">
        <v>180000000</v>
      </c>
      <c r="H30" s="109">
        <v>253800000</v>
      </c>
      <c r="I30" s="109">
        <v>253799999.99999997</v>
      </c>
      <c r="J30" s="109">
        <v>319787999.99999994</v>
      </c>
      <c r="K30" s="109">
        <v>359989919.99999994</v>
      </c>
      <c r="L30" s="290">
        <v>376189466.39999998</v>
      </c>
      <c r="M30" s="290">
        <v>393117992.38799995</v>
      </c>
      <c r="N30" s="290">
        <v>410808302.04545999</v>
      </c>
      <c r="O30" s="290">
        <v>429294675.63750571</v>
      </c>
      <c r="P30" s="290">
        <v>428221438.94841194</v>
      </c>
      <c r="Q30" s="290">
        <v>427150885.35104096</v>
      </c>
      <c r="R30" s="290">
        <v>405793341.08348888</v>
      </c>
      <c r="S30" s="1"/>
    </row>
    <row r="31" spans="2:23" x14ac:dyDescent="0.25">
      <c r="C31" s="271" t="s">
        <v>299</v>
      </c>
      <c r="D31" s="271"/>
      <c r="E31" s="271"/>
      <c r="F31" s="271"/>
      <c r="G31" s="109">
        <v>50000000</v>
      </c>
      <c r="H31" s="109">
        <v>140999999.99999997</v>
      </c>
      <c r="I31" s="109">
        <v>465299999.99999994</v>
      </c>
      <c r="J31" s="109">
        <v>571049999.99999988</v>
      </c>
      <c r="K31" s="109">
        <v>632913749.99999988</v>
      </c>
      <c r="L31" s="290">
        <v>626584612.5</v>
      </c>
      <c r="M31" s="290">
        <v>592749043.42500007</v>
      </c>
      <c r="N31" s="290">
        <v>611717012.81460011</v>
      </c>
      <c r="O31" s="290">
        <v>660654373.83976817</v>
      </c>
      <c r="P31" s="290">
        <v>713506723.74694955</v>
      </c>
      <c r="Q31" s="290">
        <v>706371656.50948012</v>
      </c>
      <c r="R31" s="290">
        <v>699307939.94438553</v>
      </c>
      <c r="S31" s="1"/>
    </row>
    <row r="32" spans="2:23" x14ac:dyDescent="0.25">
      <c r="C32" s="271" t="s">
        <v>297</v>
      </c>
      <c r="D32" s="271"/>
      <c r="E32" s="271"/>
      <c r="F32" s="271"/>
      <c r="G32" s="109">
        <v>0</v>
      </c>
      <c r="H32" s="109">
        <v>0</v>
      </c>
      <c r="I32" s="109">
        <v>253799999.99999997</v>
      </c>
      <c r="J32" s="109">
        <v>228419999.99999997</v>
      </c>
      <c r="K32" s="109">
        <v>250000000</v>
      </c>
      <c r="L32" s="290">
        <v>270000000</v>
      </c>
      <c r="M32" s="290">
        <v>278640000</v>
      </c>
      <c r="N32" s="290">
        <v>287556480</v>
      </c>
      <c r="O32" s="290">
        <v>336441081.59999996</v>
      </c>
      <c r="P32" s="290">
        <v>333076670.78400004</v>
      </c>
      <c r="Q32" s="290">
        <v>314757453.89088005</v>
      </c>
      <c r="R32" s="290">
        <v>297445793.92688167</v>
      </c>
      <c r="S32" s="1"/>
    </row>
    <row r="33" spans="3:23" ht="15.75" x14ac:dyDescent="0.25">
      <c r="C33" s="42" t="s">
        <v>202</v>
      </c>
      <c r="D33" s="42"/>
      <c r="E33" s="42"/>
      <c r="F33" s="42"/>
      <c r="G33" s="110">
        <v>273750000</v>
      </c>
      <c r="H33" s="110">
        <v>443175000</v>
      </c>
      <c r="I33" s="110">
        <v>1052100000</v>
      </c>
      <c r="J33" s="110">
        <v>1450368000</v>
      </c>
      <c r="K33" s="110">
        <v>1650884920</v>
      </c>
      <c r="L33" s="291">
        <v>1660097066.4000001</v>
      </c>
      <c r="M33" s="291">
        <v>1632394753.9380002</v>
      </c>
      <c r="N33" s="291">
        <v>1659512919.0788102</v>
      </c>
      <c r="O33" s="291">
        <v>1758293711.8850863</v>
      </c>
      <c r="P33" s="291">
        <v>1790062846.7667832</v>
      </c>
      <c r="Q33" s="291">
        <v>1732798085.2616992</v>
      </c>
      <c r="R33" s="291">
        <v>1659322610.0043602</v>
      </c>
      <c r="S33" s="118"/>
    </row>
    <row r="34" spans="3:23" ht="112.15" customHeight="1" x14ac:dyDescent="0.25">
      <c r="C34" s="42"/>
      <c r="D34" s="42"/>
      <c r="E34" s="42"/>
      <c r="F34" s="42"/>
      <c r="G34" s="43"/>
      <c r="H34" s="43"/>
      <c r="I34" s="43"/>
      <c r="J34" s="43"/>
      <c r="K34" s="43"/>
      <c r="L34" s="43"/>
      <c r="M34" s="43"/>
      <c r="N34" s="43"/>
      <c r="O34" s="43"/>
      <c r="P34" s="43"/>
      <c r="Q34" s="43"/>
      <c r="R34" s="43"/>
      <c r="S34" s="68"/>
    </row>
    <row r="35" spans="3:23" x14ac:dyDescent="0.25">
      <c r="C35" s="42"/>
      <c r="D35" s="42"/>
      <c r="E35" s="42"/>
      <c r="F35" s="42"/>
      <c r="G35" s="43"/>
      <c r="H35" s="43"/>
      <c r="I35" s="43"/>
      <c r="J35" s="43"/>
      <c r="K35" s="339"/>
      <c r="L35" s="43"/>
      <c r="M35" s="43"/>
      <c r="N35" s="43"/>
      <c r="O35" s="43"/>
      <c r="P35" s="43"/>
      <c r="Q35" s="43"/>
      <c r="R35" s="43"/>
      <c r="S35" s="68"/>
      <c r="T35" s="1"/>
      <c r="U35" s="25"/>
      <c r="V35" s="11"/>
      <c r="W35" s="42"/>
    </row>
    <row r="39" spans="3:23" x14ac:dyDescent="0.25">
      <c r="C39" s="45" t="s">
        <v>538</v>
      </c>
      <c r="J39" s="45"/>
      <c r="K39" s="45"/>
      <c r="L39" s="363" t="s">
        <v>531</v>
      </c>
      <c r="M39" s="501"/>
    </row>
    <row r="40" spans="3:23" x14ac:dyDescent="0.25">
      <c r="C40" s="388" t="s">
        <v>71</v>
      </c>
      <c r="J40" s="53">
        <v>0.28000000000000003</v>
      </c>
      <c r="K40" s="198">
        <v>464827178.59200007</v>
      </c>
      <c r="L40" s="259">
        <v>0.24</v>
      </c>
      <c r="M40" s="502"/>
    </row>
    <row r="41" spans="3:23" x14ac:dyDescent="0.25">
      <c r="C41" s="388" t="s">
        <v>456</v>
      </c>
      <c r="J41" s="29">
        <v>0.25</v>
      </c>
      <c r="K41" s="198">
        <v>415024266.60000002</v>
      </c>
      <c r="L41" s="260">
        <v>0.3</v>
      </c>
      <c r="M41" s="503"/>
    </row>
    <row r="42" spans="3:23" x14ac:dyDescent="0.25">
      <c r="C42" s="328" t="s">
        <v>187</v>
      </c>
      <c r="J42" s="53">
        <v>0.1</v>
      </c>
      <c r="K42" s="198">
        <v>166009706.64000002</v>
      </c>
      <c r="L42" s="259">
        <v>0.1</v>
      </c>
      <c r="M42" s="503"/>
    </row>
    <row r="43" spans="3:23" x14ac:dyDescent="0.25">
      <c r="C43" s="181" t="s">
        <v>111</v>
      </c>
      <c r="J43" s="53">
        <v>3.5000000000000003E-2</v>
      </c>
      <c r="K43" s="198">
        <v>58103397.324000008</v>
      </c>
      <c r="L43" s="259">
        <v>3.5000000000000003E-2</v>
      </c>
      <c r="M43" s="502"/>
    </row>
    <row r="44" spans="3:23" x14ac:dyDescent="0.25">
      <c r="C44" s="279" t="s">
        <v>67</v>
      </c>
      <c r="J44" s="53">
        <v>0.26</v>
      </c>
      <c r="K44" s="198">
        <v>431625237.26400006</v>
      </c>
      <c r="L44" s="259">
        <v>0.26</v>
      </c>
      <c r="M44" s="502"/>
    </row>
    <row r="45" spans="3:23" x14ac:dyDescent="0.25">
      <c r="C45" s="328" t="s">
        <v>203</v>
      </c>
      <c r="J45" s="53">
        <v>0.06</v>
      </c>
      <c r="K45" s="198">
        <v>99605823.983999997</v>
      </c>
      <c r="L45" s="259">
        <v>0.05</v>
      </c>
      <c r="M45" s="502"/>
    </row>
    <row r="46" spans="3:23" x14ac:dyDescent="0.25">
      <c r="C46" s="46" t="s">
        <v>69</v>
      </c>
      <c r="J46" s="53">
        <v>1.4999999999999902E-2</v>
      </c>
      <c r="K46" s="198">
        <v>24901455.995999839</v>
      </c>
      <c r="L46" s="259">
        <v>1.4999999999999902E-2</v>
      </c>
      <c r="M46" s="502"/>
    </row>
    <row r="47" spans="3:23" x14ac:dyDescent="0.25">
      <c r="I47" s="59"/>
      <c r="J47" s="77">
        <v>1</v>
      </c>
      <c r="K47" s="155">
        <v>1660097066.3999999</v>
      </c>
      <c r="L47" s="263">
        <v>1</v>
      </c>
    </row>
    <row r="48" spans="3:23" x14ac:dyDescent="0.25">
      <c r="C48" s="1"/>
      <c r="D48" s="1"/>
      <c r="E48" s="1"/>
      <c r="F48" s="1"/>
    </row>
    <row r="49" spans="3:6" x14ac:dyDescent="0.25">
      <c r="C49" s="42"/>
      <c r="D49" s="42"/>
      <c r="E49" s="42"/>
      <c r="F49" s="42"/>
    </row>
  </sheetData>
  <pageMargins left="0.7" right="0.7" top="0.75" bottom="0.75" header="0.3" footer="0.3"/>
  <pageSetup orientation="portrait" horizontalDpi="4294967293"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V44"/>
  <sheetViews>
    <sheetView workbookViewId="0">
      <selection activeCell="A2" sqref="A2"/>
    </sheetView>
  </sheetViews>
  <sheetFormatPr defaultRowHeight="15" x14ac:dyDescent="0.25"/>
  <cols>
    <col min="3" max="3" width="9.7109375" bestFit="1" customWidth="1"/>
    <col min="4" max="6" width="8.85546875" hidden="1" customWidth="1"/>
    <col min="7" max="7" width="11.28515625" hidden="1" customWidth="1"/>
    <col min="8" max="8" width="11.5703125" hidden="1" customWidth="1"/>
    <col min="9" max="9" width="11.85546875" hidden="1" customWidth="1"/>
    <col min="10" max="11" width="11.7109375" bestFit="1" customWidth="1"/>
    <col min="12" max="18" width="11.42578125" customWidth="1"/>
  </cols>
  <sheetData>
    <row r="1" spans="2:19" x14ac:dyDescent="0.25">
      <c r="B1" s="1"/>
      <c r="C1" s="1"/>
      <c r="D1" s="1"/>
      <c r="E1" s="1"/>
      <c r="F1" s="1"/>
      <c r="G1" s="1"/>
      <c r="H1" s="1"/>
      <c r="I1" s="1"/>
      <c r="J1" s="1"/>
      <c r="K1" s="1"/>
      <c r="L1" s="1"/>
      <c r="M1" s="1"/>
      <c r="N1" s="1"/>
      <c r="O1" s="1"/>
      <c r="P1" s="1"/>
      <c r="Q1" s="1"/>
      <c r="R1" s="1"/>
    </row>
    <row r="2" spans="2:19" x14ac:dyDescent="0.25">
      <c r="B2" s="1"/>
      <c r="C2" s="1" t="s">
        <v>36</v>
      </c>
      <c r="D2" s="1"/>
      <c r="E2" s="1"/>
      <c r="F2" s="1"/>
      <c r="G2" s="1"/>
      <c r="H2" s="1"/>
      <c r="I2" s="1"/>
      <c r="J2" s="1"/>
      <c r="K2" s="1"/>
      <c r="L2" s="1"/>
      <c r="M2" s="1"/>
      <c r="N2" s="1"/>
      <c r="O2" s="1"/>
      <c r="P2" s="1"/>
      <c r="Q2" s="1"/>
      <c r="R2" s="1"/>
    </row>
    <row r="3" spans="2:19" x14ac:dyDescent="0.25">
      <c r="B3" s="1"/>
      <c r="C3" s="1"/>
      <c r="D3" s="1"/>
      <c r="E3" s="1"/>
      <c r="F3" s="1"/>
      <c r="G3" s="1"/>
      <c r="H3" s="1"/>
      <c r="I3" s="1"/>
      <c r="J3" s="1"/>
      <c r="K3" s="1"/>
      <c r="L3" s="1"/>
      <c r="M3" s="1"/>
      <c r="N3" s="1"/>
      <c r="O3" s="1"/>
      <c r="P3" s="1"/>
      <c r="Q3" s="1"/>
      <c r="R3" s="1"/>
    </row>
    <row r="4" spans="2:19" x14ac:dyDescent="0.25">
      <c r="B4" s="1"/>
      <c r="C4" s="183">
        <v>43616</v>
      </c>
      <c r="D4" s="183"/>
      <c r="E4" s="183"/>
      <c r="F4" s="183"/>
      <c r="G4" s="1"/>
      <c r="H4" s="1"/>
      <c r="I4" s="1"/>
      <c r="J4" s="1"/>
      <c r="K4" s="1"/>
      <c r="L4" s="1"/>
      <c r="M4" s="1"/>
      <c r="N4" s="1"/>
      <c r="O4" s="1"/>
      <c r="P4" s="1"/>
      <c r="Q4" s="1"/>
      <c r="R4" s="1"/>
    </row>
    <row r="5" spans="2:19" x14ac:dyDescent="0.25">
      <c r="B5" s="1"/>
      <c r="C5" s="274" t="s">
        <v>303</v>
      </c>
      <c r="D5" s="274"/>
      <c r="E5" s="274"/>
      <c r="F5" s="274"/>
      <c r="G5" s="1"/>
      <c r="H5" s="1"/>
      <c r="I5" s="1"/>
      <c r="J5" s="1"/>
      <c r="K5" s="1"/>
      <c r="L5" s="1"/>
      <c r="M5" s="1"/>
      <c r="N5" s="1"/>
      <c r="O5" s="1"/>
      <c r="P5" s="1"/>
      <c r="Q5" s="1"/>
      <c r="R5" s="1"/>
    </row>
    <row r="6" spans="2:19" x14ac:dyDescent="0.25">
      <c r="B6" s="1"/>
      <c r="C6" s="182"/>
      <c r="D6" s="182"/>
      <c r="E6" s="182"/>
      <c r="F6" s="182"/>
      <c r="G6" s="1"/>
      <c r="H6" s="1"/>
      <c r="I6" s="1"/>
      <c r="J6" s="1"/>
      <c r="K6" s="1"/>
      <c r="L6" s="1"/>
      <c r="M6" s="1"/>
      <c r="N6" s="1"/>
      <c r="O6" s="1"/>
      <c r="P6" s="1"/>
      <c r="Q6" s="1"/>
      <c r="R6" s="1"/>
    </row>
    <row r="9" spans="2:19" x14ac:dyDescent="0.25">
      <c r="B9" s="45" t="s">
        <v>338</v>
      </c>
      <c r="C9" s="184"/>
      <c r="D9" s="184"/>
      <c r="E9" s="184"/>
      <c r="F9" s="184"/>
      <c r="G9" s="9">
        <v>2013</v>
      </c>
      <c r="H9" s="9">
        <v>2014</v>
      </c>
      <c r="I9" s="9">
        <v>2015</v>
      </c>
      <c r="J9" s="9">
        <v>2016</v>
      </c>
      <c r="K9" s="9">
        <v>2017</v>
      </c>
      <c r="L9" s="9">
        <v>2018</v>
      </c>
      <c r="M9" s="9">
        <v>2019</v>
      </c>
      <c r="N9" s="9">
        <v>2020</v>
      </c>
      <c r="O9" s="9">
        <v>2021</v>
      </c>
      <c r="P9" s="9">
        <v>2022</v>
      </c>
      <c r="Q9" s="9">
        <v>2023</v>
      </c>
      <c r="R9" s="9">
        <v>2024</v>
      </c>
    </row>
    <row r="10" spans="2:19" x14ac:dyDescent="0.25">
      <c r="C10" s="389" t="s">
        <v>459</v>
      </c>
      <c r="D10" s="327"/>
      <c r="E10" s="327"/>
      <c r="F10" s="327"/>
      <c r="G10" s="191">
        <v>0</v>
      </c>
      <c r="H10" s="191">
        <v>65000000</v>
      </c>
      <c r="I10" s="191">
        <v>170000000</v>
      </c>
      <c r="J10" s="391">
        <v>310000000</v>
      </c>
      <c r="K10" s="391">
        <v>380000000</v>
      </c>
      <c r="L10" s="391">
        <v>500000000</v>
      </c>
      <c r="M10" s="391">
        <v>550000000</v>
      </c>
      <c r="N10" s="391">
        <v>605000000</v>
      </c>
      <c r="O10" s="391">
        <v>665500000</v>
      </c>
      <c r="P10" s="391">
        <v>698775000</v>
      </c>
      <c r="Q10" s="391">
        <v>733713750</v>
      </c>
      <c r="R10" s="391">
        <v>770399437.5</v>
      </c>
    </row>
    <row r="11" spans="2:19" x14ac:dyDescent="0.25">
      <c r="C11" s="389" t="s">
        <v>460</v>
      </c>
      <c r="D11" s="327"/>
      <c r="E11" s="327"/>
      <c r="F11" s="327"/>
      <c r="G11" s="191">
        <v>1000000</v>
      </c>
      <c r="H11" s="191">
        <v>65000000</v>
      </c>
      <c r="I11" s="191">
        <v>170000000</v>
      </c>
      <c r="J11" s="391">
        <v>650000000</v>
      </c>
      <c r="K11" s="391">
        <v>760000000</v>
      </c>
      <c r="L11" s="391">
        <v>950000000</v>
      </c>
      <c r="M11" s="391">
        <v>1155000000</v>
      </c>
      <c r="N11" s="391">
        <v>1331000000</v>
      </c>
      <c r="O11" s="391">
        <v>1530650000</v>
      </c>
      <c r="P11" s="391">
        <v>1677060000</v>
      </c>
      <c r="Q11" s="391">
        <v>1687541624.9999998</v>
      </c>
      <c r="R11" s="391">
        <v>1848958650</v>
      </c>
      <c r="S11" s="505" t="s">
        <v>462</v>
      </c>
    </row>
    <row r="12" spans="2:19" x14ac:dyDescent="0.25">
      <c r="C12" s="389" t="s">
        <v>461</v>
      </c>
      <c r="D12" s="327"/>
      <c r="E12" s="327"/>
      <c r="F12" s="327"/>
      <c r="G12" s="191"/>
      <c r="H12" s="191"/>
      <c r="I12" s="191"/>
      <c r="J12" s="391">
        <v>0</v>
      </c>
      <c r="K12" s="391">
        <v>0</v>
      </c>
      <c r="L12" s="391">
        <v>0</v>
      </c>
      <c r="M12" s="391">
        <v>50000000</v>
      </c>
      <c r="N12" s="391">
        <v>450000000</v>
      </c>
      <c r="O12" s="391">
        <v>700000000</v>
      </c>
      <c r="P12" s="391">
        <v>875000000</v>
      </c>
      <c r="Q12" s="391">
        <v>1093750000</v>
      </c>
      <c r="R12" s="391">
        <v>1312500000</v>
      </c>
      <c r="S12" s="505" t="s">
        <v>462</v>
      </c>
    </row>
    <row r="13" spans="2:19" s="42" customFormat="1" x14ac:dyDescent="0.25">
      <c r="C13" s="42" t="s">
        <v>344</v>
      </c>
      <c r="G13" s="390">
        <v>1000000</v>
      </c>
      <c r="H13" s="390">
        <v>130000000</v>
      </c>
      <c r="I13" s="390">
        <v>340000000</v>
      </c>
      <c r="J13" s="342">
        <v>960000000</v>
      </c>
      <c r="K13" s="342">
        <v>1140000000</v>
      </c>
      <c r="L13" s="342">
        <v>1450000000</v>
      </c>
      <c r="M13" s="342">
        <v>1705000000</v>
      </c>
      <c r="N13" s="342">
        <v>1936000000</v>
      </c>
      <c r="O13" s="342">
        <v>2196150000</v>
      </c>
      <c r="P13" s="342">
        <v>2375835000</v>
      </c>
      <c r="Q13" s="342">
        <v>2421255375</v>
      </c>
      <c r="R13" s="342">
        <v>2619358087.5</v>
      </c>
      <c r="S13" s="506"/>
    </row>
    <row r="14" spans="2:19" ht="157.15" customHeight="1" x14ac:dyDescent="0.25">
      <c r="I14" s="207"/>
      <c r="J14" s="207"/>
      <c r="K14" s="207"/>
      <c r="L14" s="207"/>
    </row>
    <row r="15" spans="2:19" ht="17.45" customHeight="1" x14ac:dyDescent="0.25"/>
    <row r="16" spans="2:19" x14ac:dyDescent="0.25">
      <c r="B16" s="45" t="s">
        <v>339</v>
      </c>
      <c r="C16" s="184"/>
      <c r="D16" s="184"/>
      <c r="E16" s="184"/>
      <c r="F16" s="184"/>
      <c r="G16" s="9">
        <v>2013</v>
      </c>
      <c r="H16" s="9">
        <v>2014</v>
      </c>
      <c r="I16" s="9">
        <v>2015</v>
      </c>
      <c r="J16" s="9">
        <v>2016</v>
      </c>
      <c r="K16" s="9">
        <v>2017</v>
      </c>
      <c r="L16" s="9">
        <v>2018</v>
      </c>
      <c r="M16" s="9">
        <v>2019</v>
      </c>
      <c r="N16" s="9">
        <v>2020</v>
      </c>
      <c r="O16" s="9">
        <v>2021</v>
      </c>
      <c r="P16" s="9">
        <v>2022</v>
      </c>
      <c r="Q16" s="9">
        <v>2023</v>
      </c>
      <c r="R16" s="9">
        <v>2024</v>
      </c>
    </row>
    <row r="17" spans="2:22" x14ac:dyDescent="0.25">
      <c r="C17" s="389" t="s">
        <v>463</v>
      </c>
      <c r="D17" s="327"/>
      <c r="E17" s="327"/>
      <c r="F17" s="327"/>
      <c r="G17" s="51"/>
      <c r="H17" s="51">
        <v>3.5</v>
      </c>
      <c r="I17" s="51">
        <v>3.2</v>
      </c>
      <c r="J17" s="51">
        <v>2.5499999999999998</v>
      </c>
      <c r="K17" s="51">
        <v>2.448</v>
      </c>
      <c r="L17" s="51">
        <v>2.0808</v>
      </c>
      <c r="M17" s="51">
        <v>1.76868</v>
      </c>
      <c r="N17" s="51">
        <v>1.5033779999999999</v>
      </c>
      <c r="O17" s="51">
        <v>1.2778712999999999</v>
      </c>
      <c r="P17" s="51">
        <v>1.0861906049999999</v>
      </c>
      <c r="Q17" s="51">
        <v>0.92326201424999987</v>
      </c>
      <c r="R17" s="51">
        <v>0.78477271211249988</v>
      </c>
    </row>
    <row r="18" spans="2:22" x14ac:dyDescent="0.25">
      <c r="C18" s="389" t="s">
        <v>464</v>
      </c>
      <c r="D18" s="327"/>
      <c r="E18" s="327"/>
      <c r="F18" s="327"/>
      <c r="G18" s="51">
        <v>6</v>
      </c>
      <c r="H18" s="51">
        <v>5</v>
      </c>
      <c r="I18" s="51">
        <v>4.5</v>
      </c>
      <c r="J18" s="51">
        <v>4</v>
      </c>
      <c r="K18" s="51">
        <v>3.68</v>
      </c>
      <c r="L18" s="51">
        <v>3.1648000000000001</v>
      </c>
      <c r="M18" s="51">
        <v>2.69008</v>
      </c>
      <c r="N18" s="51">
        <v>2.3672704000000002</v>
      </c>
      <c r="O18" s="51">
        <v>2.0831979520000004</v>
      </c>
      <c r="P18" s="51">
        <v>1.8332141977600003</v>
      </c>
      <c r="Q18" s="51">
        <v>1.6132284940288002</v>
      </c>
      <c r="R18" s="51">
        <v>1.4196410747453443</v>
      </c>
    </row>
    <row r="19" spans="2:22" x14ac:dyDescent="0.25">
      <c r="C19" s="389" t="s">
        <v>461</v>
      </c>
      <c r="D19" s="327"/>
      <c r="E19" s="327"/>
      <c r="F19" s="327"/>
      <c r="G19" s="51"/>
      <c r="H19" s="51"/>
      <c r="I19" s="51"/>
      <c r="J19" s="51"/>
      <c r="K19" s="185"/>
      <c r="L19" s="185"/>
      <c r="M19" s="51">
        <v>1.4</v>
      </c>
      <c r="N19" s="51">
        <v>1.3719999999999999</v>
      </c>
      <c r="O19" s="51">
        <v>1.2896799999999997</v>
      </c>
      <c r="P19" s="51">
        <v>1.1607119999999997</v>
      </c>
      <c r="Q19" s="51">
        <v>1.0446407999999998</v>
      </c>
      <c r="R19" s="51">
        <v>0.94017671999999985</v>
      </c>
    </row>
    <row r="20" spans="2:22" s="272" customFormat="1" x14ac:dyDescent="0.25">
      <c r="C20" s="82" t="s">
        <v>300</v>
      </c>
      <c r="D20" s="82"/>
      <c r="E20" s="82"/>
      <c r="F20" s="82"/>
      <c r="G20" s="215"/>
      <c r="H20" s="215">
        <v>4.25</v>
      </c>
      <c r="I20" s="215">
        <v>3.85</v>
      </c>
      <c r="J20" s="215">
        <v>3.5317708333333333</v>
      </c>
      <c r="K20" s="215">
        <v>3.2693333333333334</v>
      </c>
      <c r="L20" s="215">
        <v>2.7910068965517243</v>
      </c>
      <c r="M20" s="215">
        <v>2.4339099120234606</v>
      </c>
      <c r="N20" s="215">
        <v>2.4162089836776857</v>
      </c>
      <c r="O20" s="215">
        <v>2.250231676059832</v>
      </c>
      <c r="P20" s="215">
        <v>2.0409818200776826</v>
      </c>
      <c r="Q20" s="215">
        <v>1.876041738892406</v>
      </c>
      <c r="R20" s="215">
        <v>1.7040159828939463</v>
      </c>
    </row>
    <row r="21" spans="2:22" x14ac:dyDescent="0.25">
      <c r="C21" s="187"/>
      <c r="D21" s="187"/>
      <c r="E21" s="187"/>
      <c r="F21" s="187"/>
      <c r="G21" s="51"/>
      <c r="H21" s="51"/>
      <c r="I21" s="51"/>
      <c r="J21" s="51"/>
      <c r="K21" s="51"/>
      <c r="L21" s="51"/>
      <c r="M21" s="51"/>
      <c r="N21" s="51"/>
      <c r="O21" s="51"/>
      <c r="P21" s="51"/>
      <c r="Q21" s="51"/>
      <c r="R21" s="51"/>
    </row>
    <row r="22" spans="2:22" x14ac:dyDescent="0.25">
      <c r="C22" s="181"/>
      <c r="D22" s="181"/>
      <c r="E22" s="181"/>
      <c r="F22" s="181"/>
      <c r="G22" s="51"/>
      <c r="H22" s="51"/>
      <c r="I22" s="51"/>
      <c r="J22" s="51"/>
      <c r="K22" s="51"/>
      <c r="L22" s="51"/>
      <c r="M22" s="51"/>
      <c r="N22" s="51"/>
      <c r="O22" s="51"/>
      <c r="P22" s="51"/>
      <c r="Q22" s="51"/>
      <c r="R22" s="51"/>
    </row>
    <row r="23" spans="2:22" ht="106.9" customHeight="1" x14ac:dyDescent="0.25">
      <c r="C23" s="1"/>
      <c r="D23" s="1"/>
      <c r="E23" s="1"/>
      <c r="F23" s="1"/>
      <c r="G23" s="54"/>
      <c r="H23" s="54"/>
      <c r="I23" s="54"/>
      <c r="J23" s="54"/>
      <c r="K23" s="54"/>
      <c r="L23" s="54"/>
      <c r="M23" s="54"/>
      <c r="N23" s="54"/>
      <c r="O23" s="54"/>
      <c r="P23" s="54"/>
      <c r="Q23" s="54"/>
      <c r="R23" s="54"/>
    </row>
    <row r="25" spans="2:22" x14ac:dyDescent="0.25">
      <c r="B25" s="45" t="s">
        <v>340</v>
      </c>
      <c r="C25" s="184"/>
      <c r="D25" s="184"/>
      <c r="E25" s="184"/>
      <c r="F25" s="184"/>
      <c r="G25" s="9">
        <v>2013</v>
      </c>
      <c r="H25" s="9">
        <v>2014</v>
      </c>
      <c r="I25" s="9">
        <v>2015</v>
      </c>
      <c r="J25" s="9">
        <v>2016</v>
      </c>
      <c r="K25" s="9">
        <v>2017</v>
      </c>
      <c r="L25" s="9">
        <v>2018</v>
      </c>
      <c r="M25" s="9">
        <v>2019</v>
      </c>
      <c r="N25" s="9">
        <v>2020</v>
      </c>
      <c r="O25" s="9">
        <v>2021</v>
      </c>
      <c r="P25" s="9">
        <v>2022</v>
      </c>
      <c r="Q25" s="9">
        <v>2023</v>
      </c>
      <c r="R25" s="9">
        <v>2024</v>
      </c>
      <c r="S25" s="59"/>
      <c r="T25" s="42"/>
      <c r="U25" s="42"/>
      <c r="V25" s="1"/>
    </row>
    <row r="26" spans="2:22" x14ac:dyDescent="0.25">
      <c r="C26" s="389" t="s">
        <v>463</v>
      </c>
      <c r="D26" s="327"/>
      <c r="E26" s="327"/>
      <c r="F26" s="327"/>
      <c r="G26" s="109">
        <v>0</v>
      </c>
      <c r="H26" s="109">
        <v>227500000</v>
      </c>
      <c r="I26" s="109">
        <v>544000000</v>
      </c>
      <c r="J26" s="109">
        <v>790500000</v>
      </c>
      <c r="K26" s="109">
        <v>930240000</v>
      </c>
      <c r="L26" s="109">
        <v>1040400000</v>
      </c>
      <c r="M26" s="109">
        <v>972774000</v>
      </c>
      <c r="N26" s="109">
        <v>909543689.99999988</v>
      </c>
      <c r="O26" s="109">
        <v>850423350.14999998</v>
      </c>
      <c r="P26" s="109">
        <v>759002840.00887489</v>
      </c>
      <c r="Q26" s="109">
        <v>677410034.70792079</v>
      </c>
      <c r="R26" s="109">
        <v>604588455.9768194</v>
      </c>
    </row>
    <row r="27" spans="2:22" x14ac:dyDescent="0.25">
      <c r="C27" s="389" t="s">
        <v>464</v>
      </c>
      <c r="D27" s="327"/>
      <c r="E27" s="327"/>
      <c r="F27" s="327"/>
      <c r="G27" s="109">
        <v>6000000</v>
      </c>
      <c r="H27" s="109">
        <v>325000000</v>
      </c>
      <c r="I27" s="109">
        <v>765000000</v>
      </c>
      <c r="J27" s="109">
        <v>2600000000</v>
      </c>
      <c r="K27" s="109">
        <v>2796800000</v>
      </c>
      <c r="L27" s="109">
        <v>3006560000</v>
      </c>
      <c r="M27" s="109">
        <v>3107042400</v>
      </c>
      <c r="N27" s="109">
        <v>3150836902.4000001</v>
      </c>
      <c r="O27" s="109">
        <v>3188646945.2288008</v>
      </c>
      <c r="P27" s="109">
        <v>3074410202.4953861</v>
      </c>
      <c r="Q27" s="109">
        <v>2722390234.3096638</v>
      </c>
      <c r="R27" s="109">
        <v>2624857645.045701</v>
      </c>
    </row>
    <row r="28" spans="2:22" x14ac:dyDescent="0.25">
      <c r="C28" s="389" t="s">
        <v>461</v>
      </c>
      <c r="D28" s="327"/>
      <c r="E28" s="327"/>
      <c r="F28" s="327"/>
      <c r="G28" s="109"/>
      <c r="H28" s="109"/>
      <c r="I28" s="109"/>
      <c r="J28" s="109">
        <v>0</v>
      </c>
      <c r="K28" s="109">
        <v>0</v>
      </c>
      <c r="L28" s="109">
        <v>0</v>
      </c>
      <c r="M28" s="109">
        <v>70000000</v>
      </c>
      <c r="N28" s="109">
        <v>617400000</v>
      </c>
      <c r="O28" s="109">
        <v>902775999.99999976</v>
      </c>
      <c r="P28" s="109">
        <v>1015622999.9999998</v>
      </c>
      <c r="Q28" s="109">
        <v>1142575874.9999998</v>
      </c>
      <c r="R28" s="109">
        <v>1233981944.9999998</v>
      </c>
    </row>
    <row r="29" spans="2:22" x14ac:dyDescent="0.25">
      <c r="C29" s="42" t="s">
        <v>302</v>
      </c>
      <c r="D29" s="42"/>
      <c r="E29" s="42"/>
      <c r="F29" s="42"/>
      <c r="G29" s="110">
        <v>6000000</v>
      </c>
      <c r="H29" s="110">
        <v>552500000</v>
      </c>
      <c r="I29" s="110">
        <v>1309000000</v>
      </c>
      <c r="J29" s="110">
        <v>3390500000</v>
      </c>
      <c r="K29" s="110">
        <v>3727040000</v>
      </c>
      <c r="L29" s="110">
        <v>4046960000</v>
      </c>
      <c r="M29" s="110">
        <v>4149816400</v>
      </c>
      <c r="N29" s="110">
        <v>4677780592.3999996</v>
      </c>
      <c r="O29" s="110">
        <v>4941846295.3788004</v>
      </c>
      <c r="P29" s="110">
        <v>4849036042.504261</v>
      </c>
      <c r="Q29" s="110">
        <v>4542376144.0175848</v>
      </c>
      <c r="R29" s="110">
        <v>4463428046.0225201</v>
      </c>
    </row>
    <row r="30" spans="2:22" ht="112.15" customHeight="1" x14ac:dyDescent="0.25">
      <c r="C30" s="42"/>
      <c r="D30" s="42"/>
      <c r="E30" s="42"/>
      <c r="F30" s="42"/>
      <c r="G30" s="110"/>
      <c r="H30" s="110"/>
      <c r="I30" s="43"/>
      <c r="J30" s="339"/>
      <c r="K30" s="43"/>
      <c r="L30" s="43"/>
      <c r="M30" s="43"/>
      <c r="N30" s="43"/>
      <c r="O30" s="43"/>
      <c r="P30" s="43"/>
      <c r="Q30" s="43"/>
      <c r="R30" s="43"/>
    </row>
    <row r="31" spans="2:22" x14ac:dyDescent="0.25">
      <c r="C31" s="42"/>
      <c r="D31" s="42"/>
      <c r="E31" s="42"/>
      <c r="F31" s="42"/>
      <c r="G31" s="43"/>
      <c r="H31" s="43"/>
      <c r="I31" s="43"/>
      <c r="J31" s="43"/>
      <c r="K31" s="43"/>
      <c r="L31" s="43"/>
      <c r="M31" s="43"/>
      <c r="N31" s="43"/>
      <c r="O31" s="43"/>
      <c r="P31" s="43"/>
      <c r="Q31" s="43"/>
      <c r="R31" s="43"/>
      <c r="S31" s="1"/>
      <c r="T31" s="25"/>
      <c r="U31" s="11"/>
      <c r="V31" s="42"/>
    </row>
    <row r="34" spans="3:14" x14ac:dyDescent="0.25">
      <c r="M34" s="501"/>
      <c r="N34" s="501"/>
    </row>
    <row r="35" spans="3:14" x14ac:dyDescent="0.25">
      <c r="C35" s="45" t="s">
        <v>539</v>
      </c>
      <c r="J35" s="45"/>
      <c r="K35" s="45"/>
      <c r="L35" s="363" t="s">
        <v>531</v>
      </c>
      <c r="M35" s="507"/>
      <c r="N35" s="501"/>
    </row>
    <row r="36" spans="3:14" x14ac:dyDescent="0.25">
      <c r="C36" s="302" t="s">
        <v>341</v>
      </c>
      <c r="J36" s="53">
        <v>0.52</v>
      </c>
      <c r="K36" s="198">
        <v>2104419200</v>
      </c>
      <c r="L36" s="259">
        <v>0.46</v>
      </c>
      <c r="M36" s="502"/>
      <c r="N36" s="501"/>
    </row>
    <row r="37" spans="3:14" x14ac:dyDescent="0.25">
      <c r="C37" s="181" t="s">
        <v>67</v>
      </c>
      <c r="J37" s="53">
        <v>0.22</v>
      </c>
      <c r="K37" s="198">
        <v>890331200</v>
      </c>
      <c r="L37" s="259">
        <v>0.2</v>
      </c>
      <c r="M37" s="502"/>
      <c r="N37" s="501"/>
    </row>
    <row r="38" spans="3:14" x14ac:dyDescent="0.25">
      <c r="C38" s="181" t="s">
        <v>187</v>
      </c>
      <c r="J38" s="53">
        <v>0.2</v>
      </c>
      <c r="K38" s="198">
        <v>809392000</v>
      </c>
      <c r="L38" s="259">
        <v>0.21</v>
      </c>
      <c r="M38" s="502"/>
      <c r="N38" s="501"/>
    </row>
    <row r="39" spans="3:14" x14ac:dyDescent="0.25">
      <c r="C39" s="388" t="s">
        <v>456</v>
      </c>
      <c r="J39" s="53">
        <v>0.05</v>
      </c>
      <c r="K39" s="198">
        <v>202348000</v>
      </c>
      <c r="L39" s="259">
        <v>0.06</v>
      </c>
      <c r="M39" s="502"/>
      <c r="N39" s="501"/>
    </row>
    <row r="40" spans="3:14" x14ac:dyDescent="0.25">
      <c r="C40" s="197" t="s">
        <v>71</v>
      </c>
      <c r="J40" s="53">
        <v>0.01</v>
      </c>
      <c r="K40" s="198">
        <v>40469600</v>
      </c>
      <c r="L40" s="259">
        <v>0.01</v>
      </c>
      <c r="M40" s="502"/>
      <c r="N40" s="501"/>
    </row>
    <row r="41" spans="3:14" x14ac:dyDescent="0.25">
      <c r="C41" s="46" t="s">
        <v>69</v>
      </c>
      <c r="J41" s="53">
        <v>0</v>
      </c>
      <c r="K41" s="198">
        <v>0</v>
      </c>
      <c r="L41" s="259">
        <v>0</v>
      </c>
      <c r="M41" s="502"/>
      <c r="N41" s="501"/>
    </row>
    <row r="42" spans="3:14" x14ac:dyDescent="0.25">
      <c r="I42" s="59"/>
      <c r="J42" s="77">
        <v>1</v>
      </c>
      <c r="K42" s="155">
        <v>4046960000</v>
      </c>
      <c r="L42" s="263">
        <v>0.94</v>
      </c>
      <c r="M42" s="501"/>
      <c r="N42" s="501"/>
    </row>
    <row r="43" spans="3:14" x14ac:dyDescent="0.25">
      <c r="C43" s="1"/>
      <c r="D43" s="1"/>
      <c r="E43" s="1"/>
      <c r="F43" s="1"/>
    </row>
    <row r="44" spans="3:14" x14ac:dyDescent="0.25">
      <c r="C44" s="42"/>
      <c r="D44" s="42"/>
      <c r="E44" s="42"/>
      <c r="F44" s="42"/>
    </row>
  </sheetData>
  <pageMargins left="0.7" right="0.7" top="0.75" bottom="0.75" header="0.3" footer="0.3"/>
  <pageSetup orientation="portrait" horizontalDpi="4294967293"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2:S56"/>
  <sheetViews>
    <sheetView zoomScale="81" zoomScaleNormal="81" workbookViewId="0"/>
  </sheetViews>
  <sheetFormatPr defaultColWidth="9.140625" defaultRowHeight="15" x14ac:dyDescent="0.25"/>
  <cols>
    <col min="1" max="1" width="9.140625" style="1"/>
    <col min="2" max="2" width="12.7109375" style="1" customWidth="1"/>
    <col min="3" max="3" width="23" style="1" customWidth="1"/>
    <col min="4" max="6" width="3" style="1" hidden="1" customWidth="1"/>
    <col min="7" max="9" width="11" style="1" hidden="1" customWidth="1"/>
    <col min="10" max="18" width="11" style="1" customWidth="1"/>
    <col min="19" max="21" width="9.140625" style="1"/>
    <col min="22" max="22" width="10.42578125" style="1" bestFit="1" customWidth="1"/>
    <col min="23" max="30" width="10.28515625" style="1" bestFit="1" customWidth="1"/>
    <col min="31" max="16384" width="9.140625" style="1"/>
  </cols>
  <sheetData>
    <row r="2" spans="2:19" x14ac:dyDescent="0.25">
      <c r="B2" s="1" t="s">
        <v>36</v>
      </c>
    </row>
    <row r="3" spans="2:19" x14ac:dyDescent="0.25">
      <c r="B3" s="1" t="s">
        <v>130</v>
      </c>
    </row>
    <row r="4" spans="2:19" x14ac:dyDescent="0.25">
      <c r="B4" s="6">
        <v>43616</v>
      </c>
    </row>
    <row r="5" spans="2:19" x14ac:dyDescent="0.25">
      <c r="B5" s="6"/>
      <c r="C5" s="45" t="s">
        <v>128</v>
      </c>
      <c r="D5" s="45"/>
      <c r="E5" s="45"/>
      <c r="F5" s="45"/>
      <c r="G5" s="176"/>
      <c r="H5" s="176"/>
      <c r="I5" s="176"/>
      <c r="J5" s="176"/>
      <c r="K5" s="176"/>
      <c r="L5" s="176"/>
      <c r="M5" s="176"/>
      <c r="N5" s="176"/>
      <c r="O5" s="176"/>
      <c r="P5" s="176"/>
      <c r="Q5" s="176"/>
      <c r="R5" s="176"/>
      <c r="S5" s="176"/>
    </row>
    <row r="6" spans="2:19" x14ac:dyDescent="0.25">
      <c r="B6" s="6"/>
      <c r="C6" s="45"/>
      <c r="D6" s="45"/>
      <c r="E6" s="45"/>
      <c r="F6" s="45"/>
      <c r="G6" s="9">
        <v>2013</v>
      </c>
      <c r="H6" s="9">
        <v>2014</v>
      </c>
      <c r="I6" s="9">
        <v>2015</v>
      </c>
      <c r="J6" s="9">
        <v>2016</v>
      </c>
      <c r="K6" s="9">
        <v>2017</v>
      </c>
      <c r="L6" s="9">
        <v>2018</v>
      </c>
      <c r="M6" s="9">
        <v>2019</v>
      </c>
      <c r="N6" s="9">
        <v>2020</v>
      </c>
      <c r="O6" s="9">
        <v>2021</v>
      </c>
      <c r="P6" s="9">
        <v>2022</v>
      </c>
      <c r="Q6" s="9">
        <v>2023</v>
      </c>
      <c r="R6" s="9">
        <v>2024</v>
      </c>
      <c r="S6" s="136" t="s">
        <v>13</v>
      </c>
    </row>
    <row r="7" spans="2:19" ht="15.75" x14ac:dyDescent="0.25">
      <c r="C7" s="46" t="s">
        <v>127</v>
      </c>
      <c r="D7" s="46"/>
      <c r="E7" s="46"/>
      <c r="F7" s="46"/>
      <c r="G7" s="116">
        <v>916017063.51743126</v>
      </c>
      <c r="H7" s="116">
        <v>837030309.91252673</v>
      </c>
      <c r="I7" s="116">
        <v>675966113.57683873</v>
      </c>
      <c r="J7" s="116">
        <v>750892490.66386819</v>
      </c>
      <c r="K7" s="116">
        <v>699244513.53932381</v>
      </c>
      <c r="L7" s="116">
        <v>537041412.11907887</v>
      </c>
      <c r="M7" s="116">
        <v>402276147.95201713</v>
      </c>
      <c r="N7" s="116">
        <v>313187574.46241099</v>
      </c>
      <c r="O7" s="116">
        <v>237795677.23289078</v>
      </c>
      <c r="P7" s="116">
        <v>188653703.15301216</v>
      </c>
      <c r="Q7" s="116">
        <v>163067248.86515146</v>
      </c>
      <c r="R7" s="116">
        <v>160478035.33648831</v>
      </c>
      <c r="S7" s="118">
        <v>-0.14261492418156008</v>
      </c>
    </row>
    <row r="8" spans="2:19" ht="15.75" x14ac:dyDescent="0.25">
      <c r="C8" s="46" t="s">
        <v>55</v>
      </c>
      <c r="D8" s="46"/>
      <c r="E8" s="46"/>
      <c r="F8" s="46"/>
      <c r="G8" s="116">
        <v>540160000</v>
      </c>
      <c r="H8" s="116">
        <v>592000000</v>
      </c>
      <c r="I8" s="116">
        <v>769479750.00000012</v>
      </c>
      <c r="J8" s="116">
        <v>835181482.50000012</v>
      </c>
      <c r="K8" s="116">
        <v>745399473.13125014</v>
      </c>
      <c r="L8" s="116">
        <v>673095724.23751879</v>
      </c>
      <c r="M8" s="116">
        <v>607805438.9864794</v>
      </c>
      <c r="N8" s="116">
        <v>574376139.84222317</v>
      </c>
      <c r="O8" s="116">
        <v>518661654.27752745</v>
      </c>
      <c r="P8" s="116">
        <v>490135263.29226345</v>
      </c>
      <c r="Q8" s="116">
        <v>442592142.75291389</v>
      </c>
      <c r="R8" s="116">
        <v>418249574.90150368</v>
      </c>
      <c r="S8" s="118">
        <v>-5.6808585108615195E-2</v>
      </c>
    </row>
    <row r="9" spans="2:19" ht="15.75" x14ac:dyDescent="0.25">
      <c r="C9" s="46" t="s">
        <v>149</v>
      </c>
      <c r="D9" s="46"/>
      <c r="E9" s="46"/>
      <c r="F9" s="46"/>
      <c r="G9" s="116">
        <v>2700000</v>
      </c>
      <c r="H9" s="116">
        <v>237575000</v>
      </c>
      <c r="I9" s="116">
        <v>562870000</v>
      </c>
      <c r="J9" s="116">
        <v>1118865000</v>
      </c>
      <c r="K9" s="116">
        <v>1043571200.0000001</v>
      </c>
      <c r="L9" s="116">
        <v>971270400</v>
      </c>
      <c r="M9" s="116">
        <v>954457772</v>
      </c>
      <c r="N9" s="116">
        <v>1122667342.1759999</v>
      </c>
      <c r="O9" s="116">
        <v>1334298499.7522762</v>
      </c>
      <c r="P9" s="116">
        <v>1454710812.7512782</v>
      </c>
      <c r="Q9" s="116">
        <v>1498984127.5258031</v>
      </c>
      <c r="R9" s="116">
        <v>1606834096.5681071</v>
      </c>
      <c r="S9" s="118">
        <v>0.14807060492703639</v>
      </c>
    </row>
    <row r="10" spans="2:19" ht="15.75" x14ac:dyDescent="0.25">
      <c r="C10" s="46" t="s">
        <v>176</v>
      </c>
      <c r="D10" s="46"/>
      <c r="E10" s="46"/>
      <c r="F10" s="46"/>
      <c r="G10" s="116">
        <v>743079324.73799992</v>
      </c>
      <c r="H10" s="116">
        <v>675176074.63132524</v>
      </c>
      <c r="I10" s="116">
        <v>566353131.18388343</v>
      </c>
      <c r="J10" s="116">
        <v>1453996560.4916668</v>
      </c>
      <c r="K10" s="116">
        <v>1370296904.4425001</v>
      </c>
      <c r="L10" s="116">
        <v>1263101683.5267501</v>
      </c>
      <c r="M10" s="116">
        <v>1066369695.6164951</v>
      </c>
      <c r="N10" s="116">
        <v>957422720.55424714</v>
      </c>
      <c r="O10" s="116">
        <v>864455390.97917974</v>
      </c>
      <c r="P10" s="116">
        <v>797899938.67546391</v>
      </c>
      <c r="Q10" s="116">
        <v>733692064.25917387</v>
      </c>
      <c r="R10" s="116">
        <v>669576174.05750549</v>
      </c>
      <c r="S10" s="118">
        <v>0.1107166566040203</v>
      </c>
    </row>
    <row r="11" spans="2:19" ht="15.75" x14ac:dyDescent="0.25">
      <c r="C11" s="50" t="s">
        <v>126</v>
      </c>
      <c r="D11" s="50"/>
      <c r="E11" s="50"/>
      <c r="F11" s="50"/>
      <c r="G11" s="117">
        <v>2201956388.2554312</v>
      </c>
      <c r="H11" s="117">
        <v>2341781384.5438519</v>
      </c>
      <c r="I11" s="117">
        <v>2574668994.7607222</v>
      </c>
      <c r="J11" s="117">
        <v>4158935533.6555352</v>
      </c>
      <c r="K11" s="117">
        <v>3858512091.1130743</v>
      </c>
      <c r="L11" s="117">
        <v>3444509219.883348</v>
      </c>
      <c r="M11" s="117">
        <v>3030909054.5549917</v>
      </c>
      <c r="N11" s="117">
        <v>2967653777.0348811</v>
      </c>
      <c r="O11" s="117">
        <v>2955211222.2418742</v>
      </c>
      <c r="P11" s="117">
        <v>2931399717.8720179</v>
      </c>
      <c r="Q11" s="117">
        <v>2838335583.4030423</v>
      </c>
      <c r="R11" s="117">
        <v>2855137880.8636045</v>
      </c>
      <c r="S11" s="118">
        <v>2.881755434261124E-2</v>
      </c>
    </row>
    <row r="13" spans="2:19" x14ac:dyDescent="0.25">
      <c r="C13" s="42"/>
      <c r="D13" s="42"/>
      <c r="E13" s="42"/>
      <c r="F13" s="42"/>
      <c r="G13" s="13"/>
      <c r="H13" s="13"/>
      <c r="I13" s="13"/>
      <c r="J13" s="13"/>
      <c r="K13" s="13"/>
      <c r="L13" s="13"/>
      <c r="M13" s="13"/>
      <c r="N13" s="13"/>
      <c r="O13" s="13"/>
      <c r="P13" s="13"/>
      <c r="Q13" s="13"/>
      <c r="R13" s="13"/>
    </row>
    <row r="15" spans="2:19" x14ac:dyDescent="0.25">
      <c r="G15" s="29"/>
      <c r="H15" s="29"/>
      <c r="I15" s="29"/>
      <c r="J15" s="29"/>
      <c r="K15" s="29"/>
      <c r="L15" s="29"/>
      <c r="M15" s="29"/>
      <c r="N15" s="29"/>
      <c r="O15" s="29"/>
      <c r="P15" s="29"/>
      <c r="Q15" s="29"/>
      <c r="R15" s="29"/>
    </row>
    <row r="16" spans="2:19" x14ac:dyDescent="0.25">
      <c r="G16" s="29"/>
      <c r="H16" s="29"/>
      <c r="I16" s="29"/>
      <c r="J16" s="29"/>
      <c r="K16" s="29"/>
      <c r="L16" s="29"/>
      <c r="M16" s="29"/>
      <c r="N16" s="29"/>
      <c r="O16" s="29"/>
      <c r="P16" s="29"/>
      <c r="Q16" s="29"/>
      <c r="R16" s="29"/>
    </row>
    <row r="17" spans="2:19" x14ac:dyDescent="0.25">
      <c r="G17" s="29"/>
      <c r="H17" s="29"/>
      <c r="I17" s="29"/>
      <c r="J17" s="29"/>
      <c r="K17" s="29"/>
      <c r="L17" s="29"/>
      <c r="M17" s="29"/>
      <c r="N17" s="29"/>
      <c r="O17" s="29"/>
      <c r="P17" s="29"/>
      <c r="Q17" s="29"/>
      <c r="R17" s="29"/>
    </row>
    <row r="18" spans="2:19" x14ac:dyDescent="0.25">
      <c r="G18" s="67"/>
      <c r="H18" s="67"/>
      <c r="I18" s="67"/>
      <c r="J18" s="67"/>
      <c r="K18" s="67"/>
      <c r="L18" s="67"/>
      <c r="M18" s="67"/>
      <c r="N18" s="67"/>
      <c r="O18" s="67"/>
      <c r="P18" s="67"/>
      <c r="Q18" s="67"/>
      <c r="R18" s="67"/>
    </row>
    <row r="23" spans="2:19" x14ac:dyDescent="0.25">
      <c r="C23" s="45" t="s">
        <v>183</v>
      </c>
      <c r="D23" s="45"/>
      <c r="E23" s="45"/>
      <c r="F23" s="45"/>
      <c r="G23" s="9">
        <v>2013</v>
      </c>
      <c r="H23" s="9">
        <v>2014</v>
      </c>
      <c r="I23" s="9">
        <v>2015</v>
      </c>
      <c r="J23" s="9">
        <v>2016</v>
      </c>
      <c r="K23" s="9">
        <v>2017</v>
      </c>
      <c r="L23" s="9">
        <v>2018</v>
      </c>
      <c r="M23" s="9">
        <v>2019</v>
      </c>
      <c r="N23" s="9">
        <v>2020</v>
      </c>
      <c r="O23" s="9">
        <v>2021</v>
      </c>
      <c r="P23" s="9">
        <v>2022</v>
      </c>
      <c r="Q23" s="9">
        <v>2023</v>
      </c>
      <c r="R23" s="9">
        <v>2024</v>
      </c>
    </row>
    <row r="24" spans="2:19" x14ac:dyDescent="0.25">
      <c r="B24" s="46"/>
      <c r="C24" s="46" t="s">
        <v>127</v>
      </c>
      <c r="D24" s="46"/>
      <c r="E24" s="46"/>
      <c r="F24" s="46"/>
      <c r="G24" s="29">
        <v>0</v>
      </c>
      <c r="H24" s="29">
        <v>0</v>
      </c>
      <c r="I24" s="29">
        <v>0</v>
      </c>
      <c r="J24" s="29">
        <v>0</v>
      </c>
      <c r="K24" s="29">
        <v>0</v>
      </c>
      <c r="L24" s="29">
        <v>0</v>
      </c>
      <c r="M24" s="29">
        <v>0</v>
      </c>
      <c r="N24" s="29">
        <v>0</v>
      </c>
      <c r="O24" s="29">
        <v>0</v>
      </c>
      <c r="P24" s="29">
        <v>0</v>
      </c>
      <c r="Q24" s="29">
        <v>0</v>
      </c>
      <c r="R24" s="29">
        <v>0</v>
      </c>
    </row>
    <row r="25" spans="2:19" x14ac:dyDescent="0.25">
      <c r="B25" s="46"/>
      <c r="C25" s="46" t="s">
        <v>55</v>
      </c>
      <c r="D25" s="46"/>
      <c r="E25" s="46"/>
      <c r="F25" s="46"/>
      <c r="G25" s="66">
        <v>1E-4</v>
      </c>
      <c r="H25" s="29">
        <v>0.05</v>
      </c>
      <c r="I25" s="29">
        <v>0.01</v>
      </c>
      <c r="J25" s="29">
        <v>0</v>
      </c>
      <c r="K25" s="29">
        <v>0.02</v>
      </c>
      <c r="L25" s="29">
        <v>0.04</v>
      </c>
      <c r="M25" s="29">
        <v>0.06</v>
      </c>
      <c r="N25" s="29">
        <v>0.08</v>
      </c>
      <c r="O25" s="29">
        <v>0.1</v>
      </c>
      <c r="P25" s="29">
        <v>0.12</v>
      </c>
      <c r="Q25" s="29">
        <v>0.14000000000000001</v>
      </c>
      <c r="R25" s="29">
        <v>0.16</v>
      </c>
      <c r="S25" s="181" t="s">
        <v>204</v>
      </c>
    </row>
    <row r="26" spans="2:19" x14ac:dyDescent="0.25">
      <c r="B26" s="46"/>
      <c r="C26" s="46" t="s">
        <v>149</v>
      </c>
      <c r="D26" s="46"/>
      <c r="E26" s="46"/>
      <c r="F26" s="46"/>
      <c r="G26" s="29">
        <v>0</v>
      </c>
      <c r="H26" s="29">
        <v>0.05</v>
      </c>
      <c r="I26" s="29">
        <v>0.1</v>
      </c>
      <c r="J26" s="29">
        <v>0.75</v>
      </c>
      <c r="K26" s="29">
        <v>0.75</v>
      </c>
      <c r="L26" s="29">
        <v>0.68</v>
      </c>
      <c r="M26" s="29">
        <v>0.68</v>
      </c>
      <c r="N26" s="29">
        <v>0.72</v>
      </c>
      <c r="O26" s="29">
        <v>0.75</v>
      </c>
      <c r="P26" s="29">
        <v>0.78</v>
      </c>
      <c r="Q26" s="29">
        <v>0.81</v>
      </c>
      <c r="R26" s="29">
        <v>0.84</v>
      </c>
      <c r="S26" s="326" t="s">
        <v>349</v>
      </c>
    </row>
    <row r="27" spans="2:19" x14ac:dyDescent="0.25">
      <c r="B27" s="46"/>
      <c r="C27" s="46" t="s">
        <v>176</v>
      </c>
      <c r="D27" s="46"/>
      <c r="E27" s="46"/>
      <c r="F27" s="46"/>
      <c r="G27" s="29">
        <v>0</v>
      </c>
      <c r="H27" s="29">
        <v>0</v>
      </c>
      <c r="I27" s="29">
        <v>0</v>
      </c>
      <c r="J27" s="29">
        <v>0</v>
      </c>
      <c r="K27" s="29">
        <v>0.01</v>
      </c>
      <c r="L27" s="29">
        <v>0.02</v>
      </c>
      <c r="M27" s="29">
        <v>0.03</v>
      </c>
      <c r="N27" s="29">
        <v>0.04</v>
      </c>
      <c r="O27" s="29">
        <v>0.05</v>
      </c>
      <c r="P27" s="29">
        <v>0.06</v>
      </c>
      <c r="Q27" s="29">
        <v>7.0000000000000007E-2</v>
      </c>
      <c r="R27" s="29">
        <v>0.08</v>
      </c>
      <c r="S27" s="181" t="s">
        <v>40</v>
      </c>
    </row>
    <row r="30" spans="2:19" x14ac:dyDescent="0.25">
      <c r="C30" s="45" t="s">
        <v>346</v>
      </c>
      <c r="D30" s="45"/>
      <c r="E30" s="45"/>
      <c r="F30" s="45"/>
      <c r="G30" s="9">
        <v>2013</v>
      </c>
      <c r="H30" s="9">
        <v>2014</v>
      </c>
      <c r="I30" s="9">
        <v>2015</v>
      </c>
      <c r="J30" s="9">
        <v>2016</v>
      </c>
      <c r="K30" s="9">
        <v>2017</v>
      </c>
      <c r="L30" s="9">
        <v>2018</v>
      </c>
      <c r="M30" s="9">
        <v>2019</v>
      </c>
      <c r="N30" s="9">
        <v>2020</v>
      </c>
      <c r="O30" s="9">
        <v>2021</v>
      </c>
      <c r="P30" s="9">
        <v>2022</v>
      </c>
      <c r="Q30" s="9">
        <v>2023</v>
      </c>
      <c r="R30" s="9">
        <v>2024</v>
      </c>
    </row>
    <row r="31" spans="2:19" x14ac:dyDescent="0.25">
      <c r="C31" s="46" t="s">
        <v>347</v>
      </c>
      <c r="D31" s="46"/>
      <c r="E31" s="46"/>
      <c r="F31" s="46"/>
      <c r="G31" s="128" t="e">
        <v>#REF!</v>
      </c>
      <c r="H31" s="128" t="e">
        <v>#REF!</v>
      </c>
      <c r="I31" s="128" t="e">
        <v>#REF!</v>
      </c>
      <c r="J31" s="128">
        <v>720000000</v>
      </c>
      <c r="K31" s="128">
        <v>861400000</v>
      </c>
      <c r="L31" s="128">
        <v>998800000.00000012</v>
      </c>
      <c r="M31" s="128">
        <v>1178600000</v>
      </c>
      <c r="N31" s="128">
        <v>1419520000</v>
      </c>
      <c r="O31" s="128">
        <v>1679112500</v>
      </c>
      <c r="P31" s="128">
        <v>1891551300</v>
      </c>
      <c r="Q31" s="128">
        <v>2006016853.7500002</v>
      </c>
      <c r="R31" s="128">
        <v>2251460793.5</v>
      </c>
      <c r="S31" s="152" t="s">
        <v>348</v>
      </c>
    </row>
    <row r="32" spans="2:19" x14ac:dyDescent="0.25">
      <c r="C32" s="46"/>
      <c r="D32" s="46"/>
      <c r="E32" s="46"/>
      <c r="F32" s="46"/>
      <c r="G32" s="66"/>
      <c r="H32" s="36"/>
      <c r="I32" s="36"/>
      <c r="J32" s="36"/>
      <c r="K32" s="36"/>
      <c r="L32" s="36"/>
      <c r="M32" s="36"/>
      <c r="N32" s="36"/>
      <c r="O32" s="36"/>
      <c r="P32" s="36"/>
      <c r="Q32" s="36"/>
      <c r="R32" s="36"/>
    </row>
    <row r="33" spans="3:18" x14ac:dyDescent="0.25">
      <c r="C33" s="46"/>
      <c r="D33" s="46"/>
      <c r="E33" s="46"/>
      <c r="F33" s="46"/>
      <c r="G33" s="29"/>
      <c r="H33" s="29"/>
      <c r="I33" s="29"/>
      <c r="J33" s="29"/>
      <c r="K33" s="29"/>
      <c r="L33" s="29"/>
      <c r="M33" s="29"/>
      <c r="N33" s="29"/>
      <c r="O33" s="29"/>
      <c r="P33" s="29"/>
      <c r="Q33" s="29"/>
      <c r="R33" s="29"/>
    </row>
    <row r="34" spans="3:18" x14ac:dyDescent="0.25">
      <c r="C34" s="46"/>
      <c r="D34" s="46"/>
      <c r="E34" s="46"/>
      <c r="F34" s="46"/>
      <c r="G34" s="29"/>
      <c r="H34" s="36"/>
      <c r="I34" s="36"/>
      <c r="J34" s="36"/>
      <c r="K34" s="36"/>
      <c r="L34" s="36"/>
      <c r="M34" s="36"/>
      <c r="N34" s="36"/>
      <c r="O34" s="36"/>
      <c r="P34" s="36"/>
      <c r="Q34" s="36"/>
      <c r="R34" s="36"/>
    </row>
    <row r="35" spans="3:18" x14ac:dyDescent="0.25">
      <c r="C35" s="46"/>
      <c r="D35" s="46"/>
      <c r="E35" s="46"/>
      <c r="F35" s="46"/>
      <c r="G35" s="29"/>
      <c r="H35" s="29"/>
      <c r="I35" s="29"/>
      <c r="J35" s="29"/>
      <c r="K35" s="29"/>
      <c r="L35" s="29"/>
      <c r="M35" s="29"/>
      <c r="N35" s="29"/>
      <c r="O35" s="29"/>
      <c r="P35" s="29"/>
      <c r="Q35" s="29"/>
      <c r="R35" s="29"/>
    </row>
    <row r="36" spans="3:18" ht="97.9" customHeight="1" x14ac:dyDescent="0.25"/>
    <row r="39" spans="3:18" x14ac:dyDescent="0.25">
      <c r="C39" s="45" t="s">
        <v>247</v>
      </c>
      <c r="D39" s="45"/>
      <c r="E39" s="45"/>
      <c r="F39" s="45"/>
      <c r="G39" s="9">
        <v>2013</v>
      </c>
      <c r="H39" s="9">
        <v>2014</v>
      </c>
      <c r="I39" s="9">
        <v>2015</v>
      </c>
      <c r="J39" s="9">
        <v>2016</v>
      </c>
      <c r="K39" s="9">
        <v>2017</v>
      </c>
      <c r="L39" s="9">
        <v>2018</v>
      </c>
      <c r="M39" s="9">
        <v>2019</v>
      </c>
      <c r="N39" s="9">
        <v>2020</v>
      </c>
      <c r="O39" s="9">
        <v>2021</v>
      </c>
      <c r="P39" s="9">
        <v>2022</v>
      </c>
      <c r="Q39" s="9">
        <v>2023</v>
      </c>
      <c r="R39" s="9">
        <v>2024</v>
      </c>
    </row>
    <row r="40" spans="3:18" x14ac:dyDescent="0.25">
      <c r="C40" s="46" t="s">
        <v>127</v>
      </c>
      <c r="D40" s="46"/>
      <c r="E40" s="46"/>
      <c r="F40" s="46"/>
      <c r="G40" s="126">
        <v>0</v>
      </c>
      <c r="H40" s="126">
        <v>0</v>
      </c>
      <c r="I40" s="126">
        <v>0</v>
      </c>
      <c r="J40" s="126">
        <v>0</v>
      </c>
      <c r="K40" s="126">
        <v>0</v>
      </c>
      <c r="L40" s="126">
        <v>0</v>
      </c>
      <c r="M40" s="126">
        <v>0</v>
      </c>
      <c r="N40" s="126">
        <v>0</v>
      </c>
      <c r="O40" s="126">
        <v>0</v>
      </c>
      <c r="P40" s="126">
        <v>0</v>
      </c>
      <c r="Q40" s="126">
        <v>0</v>
      </c>
      <c r="R40" s="126">
        <v>0</v>
      </c>
    </row>
    <row r="41" spans="3:18" x14ac:dyDescent="0.25">
      <c r="C41" s="46" t="s">
        <v>55</v>
      </c>
      <c r="D41" s="46"/>
      <c r="E41" s="46"/>
      <c r="F41" s="46"/>
      <c r="G41" s="126">
        <v>54016</v>
      </c>
      <c r="H41" s="126">
        <v>29600000</v>
      </c>
      <c r="I41" s="126">
        <v>7694797.5000000009</v>
      </c>
      <c r="J41" s="126">
        <v>0</v>
      </c>
      <c r="K41" s="126">
        <v>14907989.462625002</v>
      </c>
      <c r="L41" s="126">
        <v>26923828.96950075</v>
      </c>
      <c r="M41" s="126">
        <v>36468326.339188762</v>
      </c>
      <c r="N41" s="126">
        <v>45950091.187377855</v>
      </c>
      <c r="O41" s="126">
        <v>51866165.427752748</v>
      </c>
      <c r="P41" s="126">
        <v>58816231.595071614</v>
      </c>
      <c r="Q41" s="126">
        <v>61962899.985407948</v>
      </c>
      <c r="R41" s="126">
        <v>66919931.984240592</v>
      </c>
    </row>
    <row r="42" spans="3:18" x14ac:dyDescent="0.25">
      <c r="C42" s="46" t="s">
        <v>149</v>
      </c>
      <c r="D42" s="46"/>
      <c r="E42" s="46"/>
      <c r="F42" s="46"/>
      <c r="G42" s="126">
        <v>0</v>
      </c>
      <c r="H42" s="126">
        <v>11878750</v>
      </c>
      <c r="I42" s="126">
        <v>56287000</v>
      </c>
      <c r="J42" s="126">
        <v>839148750</v>
      </c>
      <c r="K42" s="126">
        <v>782678400.00000012</v>
      </c>
      <c r="L42" s="126">
        <v>660463872</v>
      </c>
      <c r="M42" s="126">
        <v>649031284.96000004</v>
      </c>
      <c r="N42" s="126">
        <v>808320486.36671984</v>
      </c>
      <c r="O42" s="126">
        <v>1000723874.8142071</v>
      </c>
      <c r="P42" s="126">
        <v>1134674433.945997</v>
      </c>
      <c r="Q42" s="126">
        <v>1214177143.2959006</v>
      </c>
      <c r="R42" s="126">
        <v>1349740641.1172099</v>
      </c>
    </row>
    <row r="43" spans="3:18" x14ac:dyDescent="0.25">
      <c r="C43" s="46" t="s">
        <v>176</v>
      </c>
      <c r="D43" s="46"/>
      <c r="E43" s="46"/>
      <c r="F43" s="46"/>
      <c r="G43" s="126">
        <v>0</v>
      </c>
      <c r="H43" s="126">
        <v>0</v>
      </c>
      <c r="I43" s="126">
        <v>0</v>
      </c>
      <c r="J43" s="126">
        <v>0</v>
      </c>
      <c r="K43" s="126">
        <v>13702969.044425001</v>
      </c>
      <c r="L43" s="126">
        <v>25262033.670535002</v>
      </c>
      <c r="M43" s="126">
        <v>31991090.868494853</v>
      </c>
      <c r="N43" s="126">
        <v>38296908.822169885</v>
      </c>
      <c r="O43" s="126">
        <v>43222769.548958987</v>
      </c>
      <c r="P43" s="126">
        <v>47873996.320527837</v>
      </c>
      <c r="Q43" s="126">
        <v>51358444.498142175</v>
      </c>
      <c r="R43" s="126">
        <v>53566093.924600437</v>
      </c>
    </row>
    <row r="44" spans="3:18" x14ac:dyDescent="0.25">
      <c r="C44" s="82" t="s">
        <v>78</v>
      </c>
      <c r="D44" s="82"/>
      <c r="E44" s="82"/>
      <c r="F44" s="82"/>
      <c r="G44" s="129">
        <v>54016</v>
      </c>
      <c r="H44" s="129">
        <v>41478750</v>
      </c>
      <c r="I44" s="129">
        <v>63981797.5</v>
      </c>
      <c r="J44" s="129">
        <v>839148750</v>
      </c>
      <c r="K44" s="129">
        <v>811289358.50705016</v>
      </c>
      <c r="L44" s="129">
        <v>712649734.64003575</v>
      </c>
      <c r="M44" s="129">
        <v>717490702.16768372</v>
      </c>
      <c r="N44" s="129">
        <v>892567486.37626755</v>
      </c>
      <c r="O44" s="129">
        <v>1095812809.7909188</v>
      </c>
      <c r="P44" s="129">
        <v>1241364661.8615963</v>
      </c>
      <c r="Q44" s="129">
        <v>1327498487.7794509</v>
      </c>
      <c r="R44" s="129">
        <v>1470226667.0260508</v>
      </c>
    </row>
    <row r="46" spans="3:18" ht="175.15" customHeight="1" x14ac:dyDescent="0.25">
      <c r="G46" s="36"/>
      <c r="H46" s="36"/>
      <c r="I46" s="36"/>
      <c r="J46" s="36"/>
      <c r="K46" s="36"/>
      <c r="L46" s="36"/>
      <c r="M46" s="36"/>
      <c r="N46" s="36"/>
      <c r="O46" s="36"/>
      <c r="P46" s="36"/>
      <c r="Q46" s="36"/>
      <c r="R46" s="36"/>
    </row>
    <row r="47" spans="3:18" x14ac:dyDescent="0.25">
      <c r="G47" s="36"/>
      <c r="H47" s="36"/>
      <c r="I47" s="36"/>
      <c r="J47" s="36"/>
      <c r="K47" s="36"/>
      <c r="L47" s="36"/>
      <c r="M47" s="36"/>
      <c r="N47" s="36"/>
      <c r="O47" s="36"/>
      <c r="P47" s="36"/>
      <c r="Q47" s="36"/>
      <c r="R47" s="36"/>
    </row>
    <row r="51" spans="10:18" x14ac:dyDescent="0.25">
      <c r="J51" s="45" t="s">
        <v>540</v>
      </c>
      <c r="K51" s="9"/>
      <c r="L51" s="9"/>
      <c r="M51" s="364" t="s">
        <v>531</v>
      </c>
      <c r="N51" s="13" t="s">
        <v>205</v>
      </c>
      <c r="O51" s="13"/>
      <c r="P51" s="13"/>
      <c r="Q51" s="13"/>
      <c r="R51" s="13"/>
    </row>
    <row r="52" spans="10:18" x14ac:dyDescent="0.25">
      <c r="J52" s="393" t="s">
        <v>456</v>
      </c>
      <c r="K52" s="67">
        <v>0.8</v>
      </c>
      <c r="L52" s="267">
        <v>799040000.00000012</v>
      </c>
      <c r="M52" s="268">
        <v>0.75</v>
      </c>
      <c r="N52" s="36" t="s">
        <v>379</v>
      </c>
      <c r="O52" s="67"/>
      <c r="P52" s="36"/>
      <c r="Q52" s="67"/>
      <c r="R52" s="36"/>
    </row>
    <row r="53" spans="10:18" x14ac:dyDescent="0.25">
      <c r="J53" s="329" t="s">
        <v>187</v>
      </c>
      <c r="K53" s="67">
        <v>0.2</v>
      </c>
      <c r="L53" s="267">
        <v>199760000.00000003</v>
      </c>
      <c r="M53" s="268">
        <v>0.25</v>
      </c>
      <c r="N53" s="36"/>
      <c r="O53" s="67"/>
      <c r="P53" s="36"/>
      <c r="Q53" s="67"/>
      <c r="R53" s="36"/>
    </row>
    <row r="54" spans="10:18" x14ac:dyDescent="0.25">
      <c r="J54" s="216" t="s">
        <v>241</v>
      </c>
      <c r="K54" s="67">
        <v>2.5000000000000001E-3</v>
      </c>
      <c r="L54" s="267">
        <v>2497000.0000000005</v>
      </c>
      <c r="M54" s="268">
        <v>0</v>
      </c>
      <c r="N54" s="36"/>
      <c r="O54" s="268">
        <v>1.04</v>
      </c>
      <c r="P54" s="36"/>
      <c r="Q54" s="268">
        <v>2.04</v>
      </c>
      <c r="R54" s="36"/>
    </row>
    <row r="55" spans="10:18" x14ac:dyDescent="0.25">
      <c r="J55" s="181" t="s">
        <v>69</v>
      </c>
      <c r="K55" s="67">
        <v>0</v>
      </c>
      <c r="L55" s="267">
        <v>0</v>
      </c>
      <c r="M55" s="268">
        <v>0</v>
      </c>
      <c r="O55" s="268">
        <v>1.05</v>
      </c>
      <c r="Q55" s="268">
        <v>2.0499999999999998</v>
      </c>
    </row>
    <row r="56" spans="10:18" x14ac:dyDescent="0.25">
      <c r="O56" s="268">
        <v>-1.0899999999999999</v>
      </c>
      <c r="Q56" s="268">
        <v>-3.09</v>
      </c>
    </row>
  </sheetData>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C2:BC51"/>
  <sheetViews>
    <sheetView zoomScale="83" zoomScaleNormal="83" workbookViewId="0"/>
  </sheetViews>
  <sheetFormatPr defaultColWidth="9.140625" defaultRowHeight="15" x14ac:dyDescent="0.25"/>
  <cols>
    <col min="1" max="2" width="3.140625" style="1" customWidth="1"/>
    <col min="3" max="3" width="19.42578125" style="1" customWidth="1"/>
    <col min="4" max="4" width="21.85546875" style="1" customWidth="1"/>
    <col min="5" max="5" width="21.85546875" style="1" hidden="1" customWidth="1"/>
    <col min="6" max="9" width="13.140625" style="1" hidden="1" customWidth="1"/>
    <col min="10" max="10" width="14" style="1" customWidth="1"/>
    <col min="11" max="18" width="13.140625" style="1" customWidth="1"/>
    <col min="19" max="16384" width="9.140625" style="1"/>
  </cols>
  <sheetData>
    <row r="2" spans="3:55" x14ac:dyDescent="0.25">
      <c r="C2" s="1" t="s">
        <v>36</v>
      </c>
    </row>
    <row r="3" spans="3:55" x14ac:dyDescent="0.25">
      <c r="C3" s="1" t="s">
        <v>64</v>
      </c>
    </row>
    <row r="4" spans="3:55" x14ac:dyDescent="0.25">
      <c r="C4" s="6">
        <v>43616</v>
      </c>
    </row>
    <row r="6" spans="3:55" x14ac:dyDescent="0.25">
      <c r="F6" s="26"/>
      <c r="G6" s="26"/>
      <c r="H6" s="26"/>
      <c r="I6" s="26"/>
      <c r="J6" s="26"/>
      <c r="K6" s="26"/>
      <c r="L6" s="26"/>
      <c r="M6" s="26"/>
      <c r="N6" s="26"/>
      <c r="O6" s="26"/>
      <c r="P6" s="26"/>
      <c r="Q6" s="26"/>
      <c r="R6" s="26"/>
      <c r="AA6" s="7"/>
      <c r="AK6" s="7"/>
      <c r="AU6" s="7"/>
    </row>
    <row r="7" spans="3:55" x14ac:dyDescent="0.25">
      <c r="C7" s="9" t="s">
        <v>405</v>
      </c>
      <c r="D7" s="9"/>
      <c r="E7" s="9"/>
      <c r="F7" s="9"/>
      <c r="G7" s="9">
        <v>2013</v>
      </c>
      <c r="H7" s="9">
        <v>2014</v>
      </c>
      <c r="I7" s="9">
        <v>2015</v>
      </c>
      <c r="J7" s="9">
        <v>2016</v>
      </c>
      <c r="K7" s="9">
        <v>2017</v>
      </c>
      <c r="L7" s="9">
        <v>2018</v>
      </c>
      <c r="M7" s="9">
        <v>2019</v>
      </c>
      <c r="N7" s="9">
        <v>2020</v>
      </c>
      <c r="O7" s="9">
        <v>2021</v>
      </c>
      <c r="P7" s="9">
        <v>2022</v>
      </c>
      <c r="Q7" s="9">
        <v>2023</v>
      </c>
      <c r="R7" s="9">
        <v>2024</v>
      </c>
      <c r="S7" s="13"/>
      <c r="T7" s="13"/>
      <c r="U7" s="13"/>
      <c r="V7" s="13"/>
      <c r="W7" s="13"/>
      <c r="X7" s="13"/>
      <c r="Y7" s="13"/>
      <c r="AB7" s="13"/>
      <c r="AC7" s="13"/>
      <c r="AD7" s="13"/>
      <c r="AE7" s="13"/>
      <c r="AF7" s="13"/>
      <c r="AG7" s="13"/>
      <c r="AH7" s="13"/>
      <c r="AI7" s="13"/>
      <c r="AL7" s="13"/>
      <c r="AM7" s="13"/>
      <c r="AN7" s="13"/>
      <c r="AO7" s="13"/>
      <c r="AP7" s="13"/>
      <c r="AQ7" s="13"/>
      <c r="AR7" s="13"/>
      <c r="AS7" s="13"/>
      <c r="AV7" s="13"/>
      <c r="AW7" s="13"/>
      <c r="AX7" s="13"/>
      <c r="AY7" s="13"/>
      <c r="AZ7" s="13"/>
      <c r="BA7" s="13"/>
      <c r="BB7" s="13"/>
      <c r="BC7" s="13"/>
    </row>
    <row r="8" spans="3:55" x14ac:dyDescent="0.25">
      <c r="D8" s="1" t="s">
        <v>56</v>
      </c>
      <c r="F8" s="146"/>
      <c r="G8" s="304">
        <v>436453800</v>
      </c>
      <c r="H8" s="304">
        <v>477194891.66666669</v>
      </c>
      <c r="I8" s="304">
        <v>467650993.83333337</v>
      </c>
      <c r="J8" s="304">
        <v>444268444.14166671</v>
      </c>
      <c r="K8" s="304">
        <v>399841599.72750002</v>
      </c>
      <c r="L8" s="304">
        <v>359857439.75475001</v>
      </c>
      <c r="M8" s="304">
        <v>295083100.59889501</v>
      </c>
      <c r="N8" s="304">
        <v>241968142.4910939</v>
      </c>
      <c r="O8" s="304">
        <v>198413876.84269699</v>
      </c>
      <c r="P8" s="304">
        <v>162699379.01101151</v>
      </c>
      <c r="Q8" s="304">
        <v>126984881.179326</v>
      </c>
      <c r="R8" s="304">
        <v>91270383.347640499</v>
      </c>
      <c r="AA8" s="7"/>
      <c r="AK8" s="7"/>
      <c r="AU8" s="7"/>
    </row>
    <row r="9" spans="3:55" x14ac:dyDescent="0.25">
      <c r="C9" s="27"/>
      <c r="D9" s="1" t="s">
        <v>14</v>
      </c>
      <c r="F9" s="146"/>
      <c r="G9" s="304">
        <v>229468200</v>
      </c>
      <c r="H9" s="304">
        <v>203332539</v>
      </c>
      <c r="I9" s="304">
        <v>50000000</v>
      </c>
      <c r="J9" s="304">
        <v>25000000</v>
      </c>
      <c r="K9" s="304">
        <v>5000000</v>
      </c>
      <c r="L9" s="304">
        <v>0</v>
      </c>
      <c r="M9" s="304">
        <v>0</v>
      </c>
      <c r="N9" s="304">
        <v>0</v>
      </c>
      <c r="O9" s="304">
        <v>0</v>
      </c>
      <c r="P9" s="304">
        <v>0</v>
      </c>
      <c r="Q9" s="304">
        <v>0</v>
      </c>
      <c r="R9" s="304">
        <v>0</v>
      </c>
      <c r="AA9" s="7"/>
      <c r="AK9" s="7"/>
      <c r="AU9" s="7"/>
    </row>
    <row r="10" spans="3:55" x14ac:dyDescent="0.25">
      <c r="C10" s="7"/>
      <c r="D10" s="1" t="s">
        <v>57</v>
      </c>
      <c r="F10" s="146"/>
      <c r="G10" s="304">
        <v>886371750</v>
      </c>
      <c r="H10" s="304">
        <v>797734575</v>
      </c>
      <c r="I10" s="304">
        <v>717961117.5</v>
      </c>
      <c r="J10" s="304">
        <v>588728116.35000002</v>
      </c>
      <c r="K10" s="304">
        <v>529855304.71500003</v>
      </c>
      <c r="L10" s="304">
        <v>423884243.77200007</v>
      </c>
      <c r="M10" s="304">
        <v>339107395.01760006</v>
      </c>
      <c r="N10" s="304">
        <v>271285916.01408005</v>
      </c>
      <c r="O10" s="304">
        <v>217028732.81126404</v>
      </c>
      <c r="P10" s="304">
        <v>173622986.24901125</v>
      </c>
      <c r="Q10" s="304">
        <v>130217239.686758</v>
      </c>
      <c r="R10" s="304">
        <v>86811493.1245047</v>
      </c>
      <c r="AA10" s="7"/>
      <c r="AK10" s="7"/>
      <c r="AU10" s="7"/>
    </row>
    <row r="11" spans="3:55" x14ac:dyDescent="0.25">
      <c r="C11" s="7"/>
      <c r="D11" s="1" t="s">
        <v>58</v>
      </c>
      <c r="F11" s="146"/>
      <c r="G11" s="304">
        <v>30000000</v>
      </c>
      <c r="H11" s="304">
        <v>24000000</v>
      </c>
      <c r="I11" s="304">
        <v>10000000</v>
      </c>
      <c r="J11" s="304">
        <v>0</v>
      </c>
      <c r="K11" s="304">
        <v>0</v>
      </c>
      <c r="L11" s="304">
        <v>0</v>
      </c>
      <c r="M11" s="304">
        <v>0</v>
      </c>
      <c r="N11" s="304">
        <v>5.5727290837470815E-9</v>
      </c>
      <c r="O11" s="304">
        <v>0</v>
      </c>
      <c r="P11" s="304">
        <v>0</v>
      </c>
      <c r="Q11" s="304">
        <v>0</v>
      </c>
      <c r="R11" s="304">
        <v>0</v>
      </c>
      <c r="AA11" s="7"/>
      <c r="AK11" s="7"/>
      <c r="AU11" s="7"/>
    </row>
    <row r="12" spans="3:55" x14ac:dyDescent="0.25">
      <c r="C12" s="7"/>
      <c r="D12" s="1" t="s">
        <v>0</v>
      </c>
      <c r="F12" s="146"/>
      <c r="G12" s="304">
        <v>24000000</v>
      </c>
      <c r="H12" s="304">
        <v>80000000</v>
      </c>
      <c r="I12" s="304">
        <v>100000000</v>
      </c>
      <c r="J12" s="304">
        <v>110000000.00000001</v>
      </c>
      <c r="K12" s="304">
        <v>121000000.00000003</v>
      </c>
      <c r="L12" s="304">
        <v>133100000.00000004</v>
      </c>
      <c r="M12" s="304">
        <v>146410000.00000006</v>
      </c>
      <c r="N12" s="304">
        <v>161051000.00000009</v>
      </c>
      <c r="O12" s="304">
        <v>177156100.00000012</v>
      </c>
      <c r="P12" s="304">
        <v>194871710.00000015</v>
      </c>
      <c r="Q12" s="304">
        <v>212587320</v>
      </c>
      <c r="R12" s="304">
        <v>230302930</v>
      </c>
      <c r="AA12" s="7"/>
      <c r="AK12" s="7"/>
      <c r="AU12" s="7"/>
    </row>
    <row r="13" spans="3:55" x14ac:dyDescent="0.25">
      <c r="C13" s="7"/>
      <c r="D13" s="1" t="s">
        <v>47</v>
      </c>
      <c r="F13" s="146"/>
      <c r="G13" s="304">
        <v>202102500</v>
      </c>
      <c r="H13" s="304">
        <v>220000000</v>
      </c>
      <c r="I13" s="304">
        <v>260000000</v>
      </c>
      <c r="J13" s="304">
        <v>286000000</v>
      </c>
      <c r="K13" s="304">
        <v>314600000</v>
      </c>
      <c r="L13" s="304">
        <v>346060000</v>
      </c>
      <c r="M13" s="304">
        <v>283769200</v>
      </c>
      <c r="N13" s="304">
        <v>232690744</v>
      </c>
      <c r="O13" s="304">
        <v>190806410.07999998</v>
      </c>
      <c r="P13" s="304">
        <v>156461256.26559997</v>
      </c>
      <c r="Q13" s="304">
        <v>122116102.45119999</v>
      </c>
      <c r="R13" s="304">
        <v>87770948.636800095</v>
      </c>
      <c r="AA13" s="7"/>
      <c r="AK13" s="7"/>
      <c r="AU13" s="7"/>
    </row>
    <row r="14" spans="3:55" x14ac:dyDescent="0.25">
      <c r="C14" s="7"/>
      <c r="D14" s="388" t="s">
        <v>415</v>
      </c>
      <c r="E14" s="344"/>
      <c r="F14" s="146"/>
      <c r="G14" s="304"/>
      <c r="H14" s="304"/>
      <c r="I14" s="304">
        <v>0</v>
      </c>
      <c r="J14" s="304">
        <v>0</v>
      </c>
      <c r="K14" s="304">
        <v>0</v>
      </c>
      <c r="L14" s="304">
        <v>200000</v>
      </c>
      <c r="M14" s="304">
        <v>2000000</v>
      </c>
      <c r="N14" s="304">
        <v>50426918.049073063</v>
      </c>
      <c r="O14" s="304">
        <v>81050271.245218605</v>
      </c>
      <c r="P14" s="304">
        <v>110244607.14984106</v>
      </c>
      <c r="Q14" s="304">
        <v>141786520.94188982</v>
      </c>
      <c r="R14" s="304">
        <v>173420418.94856021</v>
      </c>
      <c r="AA14" s="7"/>
      <c r="AK14" s="7"/>
      <c r="AU14" s="7"/>
    </row>
    <row r="15" spans="3:55" x14ac:dyDescent="0.25">
      <c r="C15" s="7"/>
      <c r="D15" s="3" t="s">
        <v>65</v>
      </c>
      <c r="E15" s="3"/>
      <c r="F15" s="4"/>
      <c r="G15" s="4">
        <v>1808396250</v>
      </c>
      <c r="H15" s="4">
        <v>1802262005.6666667</v>
      </c>
      <c r="I15" s="4">
        <v>1605612111.3333335</v>
      </c>
      <c r="J15" s="4">
        <v>1453996560.4916668</v>
      </c>
      <c r="K15" s="4">
        <v>1370296904.4425001</v>
      </c>
      <c r="L15" s="4">
        <v>1263101683.5267501</v>
      </c>
      <c r="M15" s="4">
        <v>1066369695.6164951</v>
      </c>
      <c r="N15" s="4">
        <v>957422720.55424714</v>
      </c>
      <c r="O15" s="4">
        <v>864455390.97917974</v>
      </c>
      <c r="P15" s="4">
        <v>797899938.67546391</v>
      </c>
      <c r="Q15" s="4">
        <v>733692064.25917387</v>
      </c>
      <c r="R15" s="4">
        <v>669576174.05750549</v>
      </c>
      <c r="AA15" s="7"/>
      <c r="AK15" s="7"/>
      <c r="AU15" s="7"/>
    </row>
    <row r="16" spans="3:55" ht="102.75" customHeight="1" x14ac:dyDescent="0.25">
      <c r="C16" s="7"/>
      <c r="D16" s="3"/>
      <c r="E16" s="3"/>
      <c r="F16" s="4"/>
      <c r="G16" s="4"/>
      <c r="H16" s="4"/>
      <c r="I16" s="4"/>
      <c r="J16" s="4"/>
      <c r="K16" s="4"/>
      <c r="L16" s="4"/>
      <c r="M16" s="4"/>
      <c r="N16" s="4"/>
      <c r="O16" s="4"/>
      <c r="P16" s="4"/>
      <c r="Q16" s="4"/>
      <c r="R16" s="4"/>
      <c r="AA16" s="7"/>
      <c r="AK16" s="7"/>
      <c r="AU16" s="7"/>
    </row>
    <row r="17" spans="3:55" x14ac:dyDescent="0.25">
      <c r="C17" s="9" t="s">
        <v>406</v>
      </c>
      <c r="D17" s="9"/>
      <c r="E17" s="9"/>
      <c r="F17" s="9"/>
      <c r="G17" s="9">
        <v>2013</v>
      </c>
      <c r="H17" s="9">
        <v>2014</v>
      </c>
      <c r="I17" s="9">
        <v>2015</v>
      </c>
      <c r="J17" s="9">
        <v>2016</v>
      </c>
      <c r="K17" s="9">
        <v>2017</v>
      </c>
      <c r="L17" s="9">
        <v>2018</v>
      </c>
      <c r="M17" s="9">
        <v>2019</v>
      </c>
      <c r="N17" s="9">
        <v>2020</v>
      </c>
      <c r="O17" s="9">
        <v>2021</v>
      </c>
      <c r="P17" s="9">
        <v>2022</v>
      </c>
      <c r="Q17" s="9">
        <v>2023</v>
      </c>
      <c r="R17" s="9">
        <v>2024</v>
      </c>
      <c r="AA17" s="7"/>
      <c r="AK17" s="7"/>
      <c r="AU17" s="7"/>
    </row>
    <row r="18" spans="3:55" x14ac:dyDescent="0.25">
      <c r="C18" s="27"/>
      <c r="D18" s="1" t="s">
        <v>56</v>
      </c>
      <c r="F18" s="54"/>
      <c r="G18" s="54">
        <v>0.40800000000000003</v>
      </c>
      <c r="H18" s="54">
        <v>0.43</v>
      </c>
      <c r="I18" s="54">
        <v>0.41709999999999997</v>
      </c>
      <c r="J18" s="54">
        <v>0.40458699999999997</v>
      </c>
      <c r="K18" s="54">
        <v>0.39244938999999995</v>
      </c>
      <c r="L18" s="54">
        <v>0.38067590829999992</v>
      </c>
      <c r="M18" s="54">
        <v>0.3692556310509999</v>
      </c>
      <c r="N18" s="54">
        <v>0.35817796211946989</v>
      </c>
      <c r="O18" s="54">
        <v>0.34743262325588581</v>
      </c>
      <c r="P18" s="54">
        <v>0.3370096445582092</v>
      </c>
      <c r="Q18" s="54">
        <v>0.32689935522146291</v>
      </c>
      <c r="R18" s="54">
        <v>0.31709237456481904</v>
      </c>
      <c r="AA18" s="7"/>
      <c r="AK18" s="7"/>
      <c r="AU18" s="7"/>
    </row>
    <row r="19" spans="3:55" x14ac:dyDescent="0.25">
      <c r="C19" s="7"/>
      <c r="D19" s="1" t="s">
        <v>14</v>
      </c>
      <c r="F19" s="54"/>
      <c r="G19" s="54">
        <v>0.42958999999999997</v>
      </c>
      <c r="H19" s="54">
        <v>0.36515149999999996</v>
      </c>
      <c r="I19" s="54">
        <v>0.36515149999999996</v>
      </c>
      <c r="J19" s="54">
        <v>0.36515149999999996</v>
      </c>
      <c r="K19" s="54">
        <v>0.36515149999999996</v>
      </c>
      <c r="L19" s="54">
        <v>0.36515149999999996</v>
      </c>
      <c r="M19" s="54">
        <v>0.36515149999999996</v>
      </c>
      <c r="N19" s="54">
        <v>0.36515149999999996</v>
      </c>
      <c r="O19" s="54">
        <v>0.36515150000000002</v>
      </c>
      <c r="P19" s="54">
        <v>0.36515150000000002</v>
      </c>
      <c r="Q19" s="54">
        <v>0.36515150000000002</v>
      </c>
      <c r="R19" s="54">
        <v>0.36515150000000002</v>
      </c>
      <c r="AA19" s="7"/>
      <c r="AK19" s="7"/>
      <c r="AU19" s="7"/>
    </row>
    <row r="20" spans="3:55" x14ac:dyDescent="0.25">
      <c r="C20" s="7"/>
      <c r="D20" s="1" t="s">
        <v>57</v>
      </c>
      <c r="F20" s="54"/>
      <c r="G20" s="54">
        <v>0.36000000000000004</v>
      </c>
      <c r="H20" s="54">
        <v>0.28800000000000003</v>
      </c>
      <c r="I20" s="54">
        <v>0.25920000000000004</v>
      </c>
      <c r="J20" s="54">
        <v>0.23328000000000004</v>
      </c>
      <c r="K20" s="54">
        <v>0.20995200000000006</v>
      </c>
      <c r="L20" s="54">
        <v>0.18895680000000006</v>
      </c>
      <c r="M20" s="54">
        <v>0.17006112000000007</v>
      </c>
      <c r="N20" s="54">
        <v>0.15305500800000008</v>
      </c>
      <c r="O20" s="54">
        <v>0.13774950720000007</v>
      </c>
      <c r="P20" s="54">
        <v>0.12397455648000007</v>
      </c>
      <c r="Q20" s="54">
        <v>0.11157710083200006</v>
      </c>
      <c r="R20" s="54">
        <v>0.10041939074880006</v>
      </c>
      <c r="AA20" s="7"/>
      <c r="AK20" s="7"/>
      <c r="AU20" s="7"/>
    </row>
    <row r="21" spans="3:55" x14ac:dyDescent="0.25">
      <c r="C21" s="24"/>
      <c r="D21" s="1" t="s">
        <v>58</v>
      </c>
      <c r="F21" s="54"/>
      <c r="G21" s="54">
        <v>0.55232999999999988</v>
      </c>
      <c r="H21" s="54">
        <v>0.46948049999999986</v>
      </c>
      <c r="I21" s="54">
        <v>0.46948049999999986</v>
      </c>
      <c r="J21" s="54">
        <v>0.46948049999999986</v>
      </c>
      <c r="K21" s="54">
        <v>0.46948049999999986</v>
      </c>
      <c r="L21" s="54">
        <v>0.46948049999999986</v>
      </c>
      <c r="M21" s="54"/>
      <c r="N21" s="54"/>
      <c r="O21" s="54"/>
      <c r="P21" s="54"/>
      <c r="Q21" s="54"/>
      <c r="R21" s="54"/>
      <c r="S21" s="4"/>
      <c r="T21" s="4"/>
      <c r="U21" s="4"/>
      <c r="V21" s="4"/>
      <c r="W21" s="4"/>
      <c r="X21" s="4"/>
      <c r="Y21" s="4"/>
      <c r="AA21" s="8"/>
      <c r="AB21" s="4"/>
      <c r="AC21" s="4"/>
      <c r="AD21" s="4"/>
      <c r="AE21" s="4"/>
      <c r="AF21" s="4"/>
      <c r="AG21" s="4"/>
      <c r="AH21" s="4"/>
      <c r="AI21" s="4"/>
      <c r="AK21" s="8"/>
      <c r="AL21" s="4"/>
      <c r="AM21" s="4"/>
      <c r="AN21" s="4"/>
      <c r="AO21" s="4"/>
      <c r="AP21" s="4"/>
      <c r="AQ21" s="4"/>
      <c r="AR21" s="4"/>
      <c r="AS21" s="4"/>
      <c r="AU21" s="8"/>
      <c r="AV21" s="4"/>
      <c r="AW21" s="4"/>
      <c r="AX21" s="4"/>
      <c r="AY21" s="4"/>
      <c r="AZ21" s="4"/>
      <c r="BA21" s="4"/>
      <c r="BB21" s="4"/>
      <c r="BC21" s="4"/>
    </row>
    <row r="22" spans="3:55" x14ac:dyDescent="0.25">
      <c r="C22" s="24"/>
      <c r="D22" s="1" t="s">
        <v>0</v>
      </c>
      <c r="F22" s="54"/>
      <c r="G22" s="54">
        <v>0.63749999999999996</v>
      </c>
      <c r="H22" s="54">
        <v>0.58650000000000002</v>
      </c>
      <c r="I22" s="54">
        <v>0.53958000000000006</v>
      </c>
      <c r="J22" s="54">
        <v>0.49641360000000007</v>
      </c>
      <c r="K22" s="54">
        <v>0.45670051200000006</v>
      </c>
      <c r="L22" s="54">
        <v>0.4201644710400001</v>
      </c>
      <c r="M22" s="54">
        <v>0.3865513133568001</v>
      </c>
      <c r="N22" s="54">
        <v>0.35562720828825611</v>
      </c>
      <c r="O22" s="54">
        <v>0.32717703162519562</v>
      </c>
      <c r="P22" s="54">
        <v>0.30100286909517998</v>
      </c>
      <c r="Q22" s="54">
        <v>0.27692263956756558</v>
      </c>
      <c r="R22" s="54">
        <v>0.25476882840216036</v>
      </c>
      <c r="S22" s="4"/>
      <c r="T22" s="4"/>
      <c r="U22" s="4"/>
      <c r="V22" s="4"/>
      <c r="W22" s="4"/>
      <c r="X22" s="4"/>
      <c r="Y22" s="4"/>
      <c r="AA22" s="8"/>
      <c r="AB22" s="4"/>
      <c r="AC22" s="4"/>
      <c r="AD22" s="4"/>
      <c r="AE22" s="4"/>
      <c r="AF22" s="4"/>
      <c r="AG22" s="4"/>
      <c r="AH22" s="4"/>
      <c r="AI22" s="4"/>
      <c r="AK22" s="8"/>
      <c r="AL22" s="4"/>
      <c r="AM22" s="4"/>
      <c r="AN22" s="4"/>
      <c r="AO22" s="4"/>
      <c r="AP22" s="4"/>
      <c r="AQ22" s="4"/>
      <c r="AR22" s="4"/>
      <c r="AS22" s="4"/>
      <c r="AU22" s="8"/>
      <c r="AV22" s="4"/>
      <c r="AW22" s="4"/>
      <c r="AX22" s="4"/>
      <c r="AY22" s="4"/>
      <c r="AZ22" s="4"/>
      <c r="BA22" s="4"/>
      <c r="BB22" s="4"/>
      <c r="BC22" s="4"/>
    </row>
    <row r="23" spans="3:55" x14ac:dyDescent="0.25">
      <c r="D23" s="1" t="s">
        <v>47</v>
      </c>
      <c r="F23" s="54"/>
      <c r="G23" s="54">
        <v>0.57132000000000005</v>
      </c>
      <c r="H23" s="54">
        <v>0.49</v>
      </c>
      <c r="I23" s="54">
        <v>0.41649999999999998</v>
      </c>
      <c r="J23" s="54">
        <v>0.35402499999999998</v>
      </c>
      <c r="K23" s="54">
        <v>0.32570300000000002</v>
      </c>
      <c r="L23" s="54">
        <v>0.29964676000000001</v>
      </c>
      <c r="M23" s="54">
        <v>0.27567501920000004</v>
      </c>
      <c r="N23" s="54">
        <v>0.25362101766400003</v>
      </c>
      <c r="O23" s="54">
        <v>0.23333133625088004</v>
      </c>
      <c r="P23" s="54">
        <v>0.21466482935080963</v>
      </c>
      <c r="Q23" s="54">
        <v>0.19749164300274488</v>
      </c>
      <c r="R23" s="54">
        <v>0.1816923115625253</v>
      </c>
    </row>
    <row r="24" spans="3:55" x14ac:dyDescent="0.25">
      <c r="D24" s="388" t="s">
        <v>415</v>
      </c>
      <c r="E24" s="344"/>
      <c r="F24" s="54"/>
      <c r="G24" s="54"/>
      <c r="H24" s="54"/>
      <c r="I24" s="54"/>
      <c r="J24" s="54"/>
      <c r="K24" s="54">
        <v>0.8</v>
      </c>
      <c r="L24" s="54">
        <v>0.68</v>
      </c>
      <c r="M24" s="54">
        <v>0.62560000000000004</v>
      </c>
      <c r="N24" s="54">
        <v>0.57555200000000006</v>
      </c>
      <c r="O24" s="54">
        <v>0.52950784000000006</v>
      </c>
      <c r="P24" s="54">
        <v>0.48714721280000006</v>
      </c>
      <c r="Q24" s="54">
        <v>0.44817543577600005</v>
      </c>
      <c r="R24" s="54">
        <v>0.41232140091392006</v>
      </c>
    </row>
    <row r="25" spans="3:55" ht="92.25" customHeight="1" x14ac:dyDescent="0.25">
      <c r="F25" s="54"/>
      <c r="G25" s="54"/>
      <c r="H25" s="54"/>
      <c r="I25" s="54"/>
      <c r="J25" s="54"/>
      <c r="K25" s="54"/>
      <c r="L25" s="54"/>
      <c r="M25" s="54"/>
      <c r="N25" s="54"/>
      <c r="O25" s="54"/>
      <c r="P25" s="54"/>
      <c r="Q25" s="54"/>
      <c r="R25" s="54"/>
    </row>
    <row r="26" spans="3:55" x14ac:dyDescent="0.25">
      <c r="C26" s="9" t="s">
        <v>407</v>
      </c>
      <c r="D26" s="9"/>
      <c r="E26" s="9"/>
      <c r="F26" s="9"/>
      <c r="G26" s="9">
        <v>2013</v>
      </c>
      <c r="H26" s="9">
        <v>2014</v>
      </c>
      <c r="I26" s="9">
        <v>2015</v>
      </c>
      <c r="J26" s="9">
        <v>2016</v>
      </c>
      <c r="K26" s="9">
        <v>2017</v>
      </c>
      <c r="L26" s="9">
        <v>2018</v>
      </c>
      <c r="M26" s="9">
        <v>2019</v>
      </c>
      <c r="N26" s="9">
        <v>2020</v>
      </c>
      <c r="O26" s="9">
        <v>2021</v>
      </c>
      <c r="P26" s="9">
        <v>2022</v>
      </c>
      <c r="Q26" s="9">
        <v>2023</v>
      </c>
      <c r="R26" s="9">
        <v>2024</v>
      </c>
    </row>
    <row r="27" spans="3:55" x14ac:dyDescent="0.25">
      <c r="C27" s="1" t="s">
        <v>66</v>
      </c>
      <c r="D27" s="1" t="s">
        <v>56</v>
      </c>
      <c r="F27" s="145"/>
      <c r="G27" s="145">
        <v>178073150.40000001</v>
      </c>
      <c r="H27" s="145">
        <v>205193803.41666669</v>
      </c>
      <c r="I27" s="145">
        <v>195057229.52788335</v>
      </c>
      <c r="J27" s="145">
        <v>179745237.0099445</v>
      </c>
      <c r="K27" s="145">
        <v>156917591.90968153</v>
      </c>
      <c r="L27" s="145">
        <v>136989057.73715195</v>
      </c>
      <c r="M27" s="145">
        <v>108961096.52413066</v>
      </c>
      <c r="N27" s="145">
        <v>86667656.17529352</v>
      </c>
      <c r="O27" s="145">
        <v>68935453.721828476</v>
      </c>
      <c r="P27" s="145">
        <v>54831259.890342355</v>
      </c>
      <c r="Q27" s="145">
        <v>41511275.780395746</v>
      </c>
      <c r="R27" s="145">
        <v>28941142.583144642</v>
      </c>
    </row>
    <row r="28" spans="3:55" x14ac:dyDescent="0.25">
      <c r="D28" s="1" t="s">
        <v>14</v>
      </c>
      <c r="F28" s="145"/>
      <c r="G28" s="145">
        <v>98577244.037999988</v>
      </c>
      <c r="H28" s="145">
        <v>74247181.61465849</v>
      </c>
      <c r="I28" s="145">
        <v>18257574.999999996</v>
      </c>
      <c r="J28" s="145">
        <v>9128787.4999999981</v>
      </c>
      <c r="K28" s="145">
        <v>1825757.4999999998</v>
      </c>
      <c r="L28" s="145">
        <v>0</v>
      </c>
      <c r="M28" s="145">
        <v>0</v>
      </c>
      <c r="N28" s="145">
        <v>0</v>
      </c>
      <c r="O28" s="145">
        <v>0</v>
      </c>
      <c r="P28" s="145">
        <v>0</v>
      </c>
      <c r="Q28" s="145">
        <v>0</v>
      </c>
      <c r="R28" s="145">
        <v>0</v>
      </c>
    </row>
    <row r="29" spans="3:55" x14ac:dyDescent="0.25">
      <c r="D29" s="1" t="s">
        <v>57</v>
      </c>
      <c r="F29" s="145"/>
      <c r="G29" s="145">
        <v>319093830.00000006</v>
      </c>
      <c r="H29" s="145">
        <v>229747557.60000002</v>
      </c>
      <c r="I29" s="145">
        <v>186095521.65600002</v>
      </c>
      <c r="J29" s="145">
        <v>137338494.98212802</v>
      </c>
      <c r="K29" s="145">
        <v>111244180.93552372</v>
      </c>
      <c r="L29" s="145">
        <v>80095810.273577094</v>
      </c>
      <c r="M29" s="145">
        <v>57668983.39697551</v>
      </c>
      <c r="N29" s="145">
        <v>41521668.045822367</v>
      </c>
      <c r="O29" s="145">
        <v>29895600.992992107</v>
      </c>
      <c r="P29" s="145">
        <v>21524832.71495432</v>
      </c>
      <c r="Q29" s="145">
        <v>14529262.082594117</v>
      </c>
      <c r="R29" s="145">
        <v>8717557.2495564073</v>
      </c>
    </row>
    <row r="30" spans="3:55" x14ac:dyDescent="0.25">
      <c r="D30" s="1" t="s">
        <v>58</v>
      </c>
      <c r="F30" s="145"/>
      <c r="G30" s="145">
        <v>16569899.999999996</v>
      </c>
      <c r="H30" s="145">
        <v>11267531.999999996</v>
      </c>
      <c r="I30" s="145">
        <v>4694804.9999999981</v>
      </c>
      <c r="J30" s="145">
        <v>0</v>
      </c>
      <c r="K30" s="145">
        <v>0</v>
      </c>
      <c r="L30" s="145">
        <v>0</v>
      </c>
      <c r="M30" s="145">
        <v>0</v>
      </c>
      <c r="N30" s="145">
        <v>0</v>
      </c>
      <c r="O30" s="145">
        <v>0</v>
      </c>
      <c r="P30" s="145">
        <v>0</v>
      </c>
      <c r="Q30" s="145">
        <v>0</v>
      </c>
      <c r="R30" s="145">
        <v>0</v>
      </c>
    </row>
    <row r="31" spans="3:55" x14ac:dyDescent="0.25">
      <c r="D31" s="1" t="s">
        <v>0</v>
      </c>
      <c r="F31" s="145"/>
      <c r="G31" s="145">
        <v>15299999.999999998</v>
      </c>
      <c r="H31" s="145">
        <v>46920000</v>
      </c>
      <c r="I31" s="145">
        <v>53958000.000000007</v>
      </c>
      <c r="J31" s="145">
        <v>54605496.000000015</v>
      </c>
      <c r="K31" s="145">
        <v>55260761.952000022</v>
      </c>
      <c r="L31" s="145">
        <v>55923891.095424034</v>
      </c>
      <c r="M31" s="145">
        <v>56594977.788569123</v>
      </c>
      <c r="N31" s="145">
        <v>57274117.52203197</v>
      </c>
      <c r="O31" s="145">
        <v>57961406.932296358</v>
      </c>
      <c r="P31" s="145">
        <v>58656943.81548392</v>
      </c>
      <c r="Q31" s="145">
        <v>58870241.792994723</v>
      </c>
      <c r="R31" s="145">
        <v>58674007.65368475</v>
      </c>
    </row>
    <row r="32" spans="3:55" x14ac:dyDescent="0.25">
      <c r="D32" s="1" t="s">
        <v>47</v>
      </c>
      <c r="F32" s="145"/>
      <c r="G32" s="145">
        <v>115465200.30000001</v>
      </c>
      <c r="H32" s="145">
        <v>107800000</v>
      </c>
      <c r="I32" s="145">
        <v>108290000</v>
      </c>
      <c r="J32" s="145">
        <v>101251150</v>
      </c>
      <c r="K32" s="145">
        <v>102466163.80000001</v>
      </c>
      <c r="L32" s="145">
        <v>103695757.76560001</v>
      </c>
      <c r="M32" s="145">
        <v>78228079.658368647</v>
      </c>
      <c r="N32" s="145">
        <v>59015263.294273309</v>
      </c>
      <c r="O32" s="145">
        <v>44521114.629199781</v>
      </c>
      <c r="P32" s="145">
        <v>33586728.876268312</v>
      </c>
      <c r="Q32" s="145">
        <v>24116909.710179009</v>
      </c>
      <c r="R32" s="145">
        <v>15947306.545855887</v>
      </c>
    </row>
    <row r="33" spans="3:18" x14ac:dyDescent="0.25">
      <c r="D33" s="388" t="s">
        <v>415</v>
      </c>
      <c r="E33" s="344"/>
      <c r="F33" s="145"/>
      <c r="G33" s="145">
        <v>0</v>
      </c>
      <c r="H33" s="145">
        <v>0</v>
      </c>
      <c r="I33" s="145">
        <v>0</v>
      </c>
      <c r="J33" s="145">
        <v>0</v>
      </c>
      <c r="K33" s="145">
        <v>0</v>
      </c>
      <c r="L33" s="145">
        <v>136000</v>
      </c>
      <c r="M33" s="145">
        <v>1251200</v>
      </c>
      <c r="N33" s="145">
        <v>29023313.536980104</v>
      </c>
      <c r="O33" s="145">
        <v>42916754.058469817</v>
      </c>
      <c r="P33" s="145">
        <v>53705353.099276029</v>
      </c>
      <c r="Q33" s="145">
        <v>63545235.810294427</v>
      </c>
      <c r="R33" s="145">
        <v>71504950.087949276</v>
      </c>
    </row>
    <row r="34" spans="3:18" x14ac:dyDescent="0.25">
      <c r="F34" s="139"/>
      <c r="G34" s="139">
        <v>743079324.73799992</v>
      </c>
      <c r="H34" s="139">
        <v>675176074.63132524</v>
      </c>
      <c r="I34" s="139">
        <v>566353131.18388343</v>
      </c>
      <c r="J34" s="139">
        <v>482069165.49207252</v>
      </c>
      <c r="K34" s="139">
        <v>427714456.09720528</v>
      </c>
      <c r="L34" s="139">
        <v>376840516.8717531</v>
      </c>
      <c r="M34" s="139">
        <v>302704337.3680439</v>
      </c>
      <c r="N34" s="139">
        <v>273502018.57440126</v>
      </c>
      <c r="O34" s="139">
        <v>244230330.33478653</v>
      </c>
      <c r="P34" s="139">
        <v>222305118.39632496</v>
      </c>
      <c r="Q34" s="139">
        <v>202572925.176458</v>
      </c>
      <c r="R34" s="139">
        <v>183784964.12019095</v>
      </c>
    </row>
    <row r="35" spans="3:18" ht="149.25" customHeight="1" x14ac:dyDescent="0.25">
      <c r="F35" s="33"/>
    </row>
    <row r="36" spans="3:18" x14ac:dyDescent="0.25">
      <c r="C36" s="13"/>
      <c r="D36" s="13"/>
      <c r="E36" s="13"/>
      <c r="F36" s="13"/>
      <c r="G36" s="13"/>
      <c r="H36" s="13"/>
      <c r="I36" s="13"/>
      <c r="J36" s="13"/>
      <c r="K36" s="13"/>
      <c r="L36" s="13"/>
      <c r="M36" s="13"/>
      <c r="N36" s="13"/>
      <c r="O36" s="13"/>
      <c r="P36" s="13"/>
      <c r="Q36" s="13"/>
      <c r="R36" s="13"/>
    </row>
    <row r="37" spans="3:18" x14ac:dyDescent="0.25">
      <c r="F37" s="62"/>
      <c r="G37" s="62"/>
      <c r="H37" s="62"/>
      <c r="I37" s="62"/>
      <c r="J37" s="62"/>
      <c r="K37" s="62"/>
      <c r="L37" s="62"/>
      <c r="M37" s="62"/>
      <c r="N37" s="62"/>
      <c r="O37" s="62"/>
      <c r="P37" s="62"/>
      <c r="Q37" s="62"/>
      <c r="R37" s="62"/>
    </row>
    <row r="38" spans="3:18" ht="60" x14ac:dyDescent="0.25">
      <c r="C38" s="9" t="s">
        <v>408</v>
      </c>
      <c r="D38" s="2"/>
      <c r="F38" s="192"/>
      <c r="G38" s="192"/>
      <c r="J38" s="133" t="s">
        <v>541</v>
      </c>
      <c r="K38" s="133" t="s">
        <v>542</v>
      </c>
      <c r="L38" s="365" t="s">
        <v>531</v>
      </c>
      <c r="M38" s="192"/>
      <c r="N38" s="192"/>
      <c r="O38" s="192"/>
      <c r="P38" s="192"/>
      <c r="Q38" s="192"/>
      <c r="R38" s="192"/>
    </row>
    <row r="39" spans="3:18" x14ac:dyDescent="0.25">
      <c r="D39" s="46"/>
      <c r="E39" s="46"/>
      <c r="F39" s="30"/>
      <c r="G39" s="25"/>
      <c r="J39" s="30"/>
      <c r="K39" s="25"/>
      <c r="L39" s="261"/>
      <c r="M39" s="25"/>
      <c r="N39" s="25"/>
      <c r="O39" s="25"/>
      <c r="P39" s="25"/>
      <c r="Q39" s="25"/>
      <c r="R39" s="25"/>
    </row>
    <row r="40" spans="3:18" x14ac:dyDescent="0.25">
      <c r="D40" s="329" t="s">
        <v>380</v>
      </c>
      <c r="F40" s="137"/>
      <c r="G40" s="48"/>
      <c r="J40" s="303">
        <v>22610431.012305185</v>
      </c>
      <c r="K40" s="53">
        <v>0.06</v>
      </c>
      <c r="L40" s="259">
        <v>0.06</v>
      </c>
      <c r="M40" s="48"/>
      <c r="N40" s="48"/>
      <c r="O40" s="48"/>
      <c r="P40" s="48"/>
      <c r="Q40" s="48"/>
      <c r="R40" s="48"/>
    </row>
    <row r="41" spans="3:18" x14ac:dyDescent="0.25">
      <c r="D41" s="302" t="s">
        <v>341</v>
      </c>
      <c r="F41" s="137"/>
      <c r="G41" s="48"/>
      <c r="J41" s="303">
        <v>15073620.674870124</v>
      </c>
      <c r="K41" s="53">
        <v>0.04</v>
      </c>
      <c r="L41" s="259">
        <v>0.04</v>
      </c>
      <c r="M41" s="48"/>
      <c r="N41" s="48"/>
      <c r="O41" s="48"/>
      <c r="P41" s="48"/>
      <c r="Q41" s="48"/>
      <c r="R41" s="48"/>
    </row>
    <row r="42" spans="3:18" x14ac:dyDescent="0.25">
      <c r="D42" s="329" t="s">
        <v>356</v>
      </c>
      <c r="F42" s="137"/>
      <c r="G42" s="48"/>
      <c r="J42" s="303">
        <v>7536810.337435062</v>
      </c>
      <c r="K42" s="53">
        <v>0.02</v>
      </c>
      <c r="L42" s="259">
        <v>0.02</v>
      </c>
      <c r="M42" s="48"/>
      <c r="N42" s="48"/>
      <c r="O42" s="48"/>
      <c r="P42" s="48"/>
      <c r="Q42" s="48"/>
      <c r="R42" s="48"/>
    </row>
    <row r="43" spans="3:18" x14ac:dyDescent="0.25">
      <c r="D43" s="1" t="s">
        <v>68</v>
      </c>
      <c r="F43" s="137"/>
      <c r="G43" s="48"/>
      <c r="J43" s="303">
        <v>7536810.337435062</v>
      </c>
      <c r="K43" s="53">
        <v>0.02</v>
      </c>
      <c r="L43" s="259">
        <v>0.02</v>
      </c>
      <c r="M43" s="48"/>
      <c r="N43" s="48"/>
      <c r="O43" s="48"/>
      <c r="P43" s="48"/>
      <c r="Q43" s="48"/>
      <c r="R43" s="48"/>
    </row>
    <row r="44" spans="3:18" x14ac:dyDescent="0.25">
      <c r="D44" s="1" t="s">
        <v>86</v>
      </c>
      <c r="F44" s="137"/>
      <c r="G44" s="48"/>
      <c r="J44" s="303">
        <v>11305215.506152593</v>
      </c>
      <c r="K44" s="53">
        <v>0.03</v>
      </c>
      <c r="L44" s="259">
        <v>0.03</v>
      </c>
      <c r="M44" s="48"/>
      <c r="N44" s="48"/>
      <c r="O44" s="48"/>
      <c r="P44" s="48"/>
      <c r="Q44" s="48"/>
      <c r="R44" s="48"/>
    </row>
    <row r="45" spans="3:18" x14ac:dyDescent="0.25">
      <c r="D45" s="197" t="s">
        <v>187</v>
      </c>
      <c r="F45" s="137"/>
      <c r="G45" s="48"/>
      <c r="J45" s="303">
        <v>101746939.55537334</v>
      </c>
      <c r="K45" s="53">
        <v>0.27</v>
      </c>
      <c r="L45" s="259">
        <v>0.27</v>
      </c>
      <c r="M45" s="48"/>
      <c r="N45" s="48"/>
      <c r="O45" s="48"/>
      <c r="P45" s="48"/>
      <c r="Q45" s="48"/>
      <c r="R45" s="48"/>
    </row>
    <row r="46" spans="3:18" x14ac:dyDescent="0.25">
      <c r="D46" s="1" t="s">
        <v>67</v>
      </c>
      <c r="F46" s="137"/>
      <c r="G46" s="48"/>
      <c r="J46" s="303">
        <v>162041422.25485381</v>
      </c>
      <c r="K46" s="53">
        <v>0.43</v>
      </c>
      <c r="L46" s="259">
        <v>0.44</v>
      </c>
      <c r="M46" s="48"/>
      <c r="N46" s="48"/>
      <c r="O46" s="48"/>
      <c r="P46" s="48"/>
      <c r="Q46" s="48"/>
      <c r="R46" s="48"/>
    </row>
    <row r="47" spans="3:18" x14ac:dyDescent="0.25">
      <c r="D47" s="458" t="s">
        <v>536</v>
      </c>
      <c r="F47" s="137"/>
      <c r="G47" s="48"/>
      <c r="J47" s="303">
        <v>7536810.337435062</v>
      </c>
      <c r="K47" s="53">
        <v>0.02</v>
      </c>
      <c r="L47" s="259">
        <v>0.02</v>
      </c>
      <c r="M47" s="48"/>
      <c r="N47" s="48"/>
      <c r="O47" s="48"/>
      <c r="P47" s="48"/>
      <c r="Q47" s="48"/>
      <c r="R47" s="48"/>
    </row>
    <row r="48" spans="3:18" x14ac:dyDescent="0.25">
      <c r="D48" s="329" t="s">
        <v>381</v>
      </c>
      <c r="F48" s="137"/>
      <c r="G48" s="48"/>
      <c r="J48" s="303">
        <v>18842025.843587656</v>
      </c>
      <c r="K48" s="53">
        <v>0.05</v>
      </c>
      <c r="L48" s="259">
        <v>0.05</v>
      </c>
      <c r="M48" s="48"/>
      <c r="N48" s="48"/>
      <c r="O48" s="48"/>
      <c r="P48" s="48"/>
      <c r="Q48" s="48"/>
      <c r="R48" s="48"/>
    </row>
    <row r="49" spans="4:18" x14ac:dyDescent="0.25">
      <c r="D49" s="1" t="s">
        <v>69</v>
      </c>
      <c r="F49" s="137"/>
      <c r="G49" s="48"/>
      <c r="J49" s="303">
        <v>22610431.012305122</v>
      </c>
      <c r="K49" s="53">
        <v>5.9999999999999831E-2</v>
      </c>
      <c r="L49" s="259">
        <v>4.9999999999999822E-2</v>
      </c>
      <c r="M49" s="48"/>
      <c r="N49" s="48"/>
      <c r="O49" s="48"/>
      <c r="P49" s="48"/>
      <c r="Q49" s="48"/>
      <c r="R49" s="48"/>
    </row>
    <row r="50" spans="4:18" x14ac:dyDescent="0.25">
      <c r="F50" s="193"/>
      <c r="G50" s="59"/>
      <c r="J50" s="275">
        <v>376840516.87175304</v>
      </c>
      <c r="K50" s="59">
        <v>1</v>
      </c>
      <c r="L50" s="264">
        <v>1</v>
      </c>
      <c r="M50" s="59"/>
      <c r="N50" s="59"/>
      <c r="O50" s="59"/>
      <c r="P50" s="59"/>
      <c r="Q50" s="59"/>
      <c r="R50" s="59"/>
    </row>
    <row r="51" spans="4:18" x14ac:dyDescent="0.25">
      <c r="F51" s="11"/>
      <c r="G51" s="34"/>
    </row>
  </sheetData>
  <pageMargins left="0.7" right="0.7" top="0.75" bottom="0.75" header="0.3" footer="0.3"/>
  <pageSetup orientation="portrait" horizontalDpi="4294967293"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2:S80"/>
  <sheetViews>
    <sheetView topLeftCell="A31" workbookViewId="0"/>
  </sheetViews>
  <sheetFormatPr defaultColWidth="9.140625" defaultRowHeight="15" x14ac:dyDescent="0.25"/>
  <cols>
    <col min="1" max="1" width="9.140625" style="1"/>
    <col min="2" max="2" width="11.7109375" style="1" customWidth="1"/>
    <col min="3" max="3" width="28.140625" style="1" customWidth="1"/>
    <col min="4" max="6" width="3.42578125" style="1" hidden="1" customWidth="1"/>
    <col min="7" max="8" width="11.42578125" style="1" hidden="1" customWidth="1"/>
    <col min="9" max="18" width="11.42578125" style="1" customWidth="1"/>
    <col min="19" max="16384" width="9.140625" style="1"/>
  </cols>
  <sheetData>
    <row r="2" spans="2:19" x14ac:dyDescent="0.25">
      <c r="B2" s="1" t="s">
        <v>36</v>
      </c>
    </row>
    <row r="4" spans="2:19" x14ac:dyDescent="0.25">
      <c r="B4" s="6">
        <v>43616</v>
      </c>
    </row>
    <row r="5" spans="2:19" x14ac:dyDescent="0.25">
      <c r="B5" s="6" t="s">
        <v>94</v>
      </c>
    </row>
    <row r="7" spans="2:19" x14ac:dyDescent="0.25">
      <c r="B7" s="9" t="s">
        <v>132</v>
      </c>
      <c r="C7" s="2"/>
      <c r="D7" s="2"/>
      <c r="E7" s="2"/>
      <c r="F7" s="2"/>
      <c r="G7" s="9">
        <v>2013</v>
      </c>
      <c r="H7" s="9">
        <v>2014</v>
      </c>
      <c r="I7" s="9">
        <v>2015</v>
      </c>
      <c r="J7" s="9">
        <v>2016</v>
      </c>
      <c r="K7" s="9">
        <v>2017</v>
      </c>
      <c r="L7" s="9">
        <v>2018</v>
      </c>
      <c r="M7" s="9">
        <v>2019</v>
      </c>
      <c r="N7" s="9">
        <v>2020</v>
      </c>
      <c r="O7" s="9">
        <v>2021</v>
      </c>
      <c r="P7" s="9">
        <v>2022</v>
      </c>
      <c r="Q7" s="9">
        <v>2023</v>
      </c>
      <c r="R7" s="9">
        <v>2024</v>
      </c>
      <c r="S7" s="135" t="s">
        <v>13</v>
      </c>
    </row>
    <row r="8" spans="2:19" ht="15.75" x14ac:dyDescent="0.25">
      <c r="C8" s="58" t="s">
        <v>154</v>
      </c>
      <c r="D8" s="58"/>
      <c r="E8" s="58"/>
      <c r="F8" s="58"/>
      <c r="G8" s="120">
        <v>769434345.96575999</v>
      </c>
      <c r="H8" s="120">
        <v>1232272955.1999998</v>
      </c>
      <c r="I8" s="120">
        <v>1117371307.168</v>
      </c>
      <c r="J8" s="120">
        <v>1160252002.5945599</v>
      </c>
      <c r="K8" s="120">
        <v>1172992309.741354</v>
      </c>
      <c r="L8" s="120">
        <v>1160990433.7179933</v>
      </c>
      <c r="M8" s="120">
        <v>1107806425.0499246</v>
      </c>
      <c r="N8" s="120">
        <v>1115510112.8318744</v>
      </c>
      <c r="O8" s="120">
        <v>1119360565.4326086</v>
      </c>
      <c r="P8" s="120">
        <v>1104748473.817399</v>
      </c>
      <c r="Q8" s="120">
        <v>1094326327.9040356</v>
      </c>
      <c r="R8" s="120">
        <v>1084633946.5383697</v>
      </c>
      <c r="S8" s="118">
        <v>-3.3336020607788175E-4</v>
      </c>
    </row>
    <row r="9" spans="2:19" ht="15.75" x14ac:dyDescent="0.25">
      <c r="C9" s="3" t="s">
        <v>155</v>
      </c>
      <c r="D9" s="3"/>
      <c r="E9" s="3"/>
      <c r="F9" s="3"/>
      <c r="G9" s="120">
        <v>731957534.77999997</v>
      </c>
      <c r="H9" s="120">
        <v>967702565.20235002</v>
      </c>
      <c r="I9" s="120">
        <v>1140177895.9199998</v>
      </c>
      <c r="J9" s="120">
        <v>1269403424.9999998</v>
      </c>
      <c r="K9" s="120">
        <v>1213445808.7874997</v>
      </c>
      <c r="L9" s="120">
        <v>1158193260.1669497</v>
      </c>
      <c r="M9" s="120">
        <v>1112620571.6915212</v>
      </c>
      <c r="N9" s="120">
        <v>1068294057.5912172</v>
      </c>
      <c r="O9" s="120">
        <v>1036537088.2802633</v>
      </c>
      <c r="P9" s="120">
        <v>1008324763.0400847</v>
      </c>
      <c r="Q9" s="120">
        <v>982771527.67759025</v>
      </c>
      <c r="R9" s="120">
        <v>959237644.25081956</v>
      </c>
      <c r="S9" s="118">
        <v>-1.2939803813379891E-2</v>
      </c>
    </row>
    <row r="10" spans="2:19" ht="15.75" x14ac:dyDescent="0.25">
      <c r="C10" s="282" t="s">
        <v>306</v>
      </c>
      <c r="D10" s="282"/>
      <c r="E10" s="282"/>
      <c r="F10" s="282"/>
      <c r="G10" s="120">
        <v>56600000</v>
      </c>
      <c r="H10" s="120">
        <v>102900000</v>
      </c>
      <c r="I10" s="120">
        <v>343750000</v>
      </c>
      <c r="J10" s="120">
        <v>678125000</v>
      </c>
      <c r="K10" s="120">
        <v>940562500</v>
      </c>
      <c r="L10" s="120">
        <v>1032500000</v>
      </c>
      <c r="M10" s="120">
        <v>1170375000</v>
      </c>
      <c r="N10" s="120">
        <v>1328081249.9999998</v>
      </c>
      <c r="O10" s="120">
        <v>1508550937.4999998</v>
      </c>
      <c r="P10" s="120">
        <v>1715153953.1249995</v>
      </c>
      <c r="Q10" s="120">
        <v>1951763439.8437493</v>
      </c>
      <c r="R10" s="120">
        <v>2222831169.2578115</v>
      </c>
      <c r="S10" s="118">
        <v>0.31037738028785578</v>
      </c>
    </row>
    <row r="11" spans="2:19" ht="15.75" x14ac:dyDescent="0.25">
      <c r="C11" s="3" t="s">
        <v>152</v>
      </c>
      <c r="D11" s="3"/>
      <c r="E11" s="3"/>
      <c r="F11" s="3"/>
      <c r="G11" s="120">
        <v>274873755.69</v>
      </c>
      <c r="H11" s="120">
        <v>398305726.85960001</v>
      </c>
      <c r="I11" s="120">
        <v>274311275.05261773</v>
      </c>
      <c r="J11" s="120">
        <v>128129393.44618359</v>
      </c>
      <c r="K11" s="120">
        <v>35583886.811446682</v>
      </c>
      <c r="L11" s="120">
        <v>23579923.536672503</v>
      </c>
      <c r="M11" s="120">
        <v>15852357.888642004</v>
      </c>
      <c r="N11" s="120">
        <v>13553765.994788913</v>
      </c>
      <c r="O11" s="120">
        <v>7986768.5174543755</v>
      </c>
      <c r="P11" s="120">
        <v>4814780.2142728129</v>
      </c>
      <c r="Q11" s="120">
        <v>2961882.510781962</v>
      </c>
      <c r="R11" s="120">
        <v>1431416.5458465533</v>
      </c>
      <c r="S11" s="118">
        <v>-0.45202182090864007</v>
      </c>
    </row>
    <row r="12" spans="2:19" ht="15.75" x14ac:dyDescent="0.25">
      <c r="C12" s="199" t="s">
        <v>214</v>
      </c>
      <c r="D12" s="199"/>
      <c r="E12" s="199"/>
      <c r="F12" s="199"/>
      <c r="G12" s="120">
        <v>525270000</v>
      </c>
      <c r="H12" s="120">
        <v>712871750</v>
      </c>
      <c r="I12" s="120">
        <v>1122600702.5999999</v>
      </c>
      <c r="J12" s="120">
        <v>1462270479.1999998</v>
      </c>
      <c r="K12" s="120">
        <v>1691122955.2149999</v>
      </c>
      <c r="L12" s="120">
        <v>1760679223.4399998</v>
      </c>
      <c r="M12" s="120">
        <v>1848685187.5498502</v>
      </c>
      <c r="N12" s="120">
        <v>1969190591.707335</v>
      </c>
      <c r="O12" s="120">
        <v>2007988937.8830454</v>
      </c>
      <c r="P12" s="120">
        <v>1946053628.4890132</v>
      </c>
      <c r="Q12" s="120">
        <v>1819963224.8435044</v>
      </c>
      <c r="R12" s="120">
        <v>1688293196.4757233</v>
      </c>
      <c r="S12" s="118">
        <v>0.118954657947409</v>
      </c>
    </row>
    <row r="13" spans="2:19" ht="15.75" x14ac:dyDescent="0.25">
      <c r="C13" s="3" t="s">
        <v>153</v>
      </c>
      <c r="D13" s="3"/>
      <c r="E13" s="3"/>
      <c r="F13" s="3"/>
      <c r="G13" s="120">
        <v>2100000</v>
      </c>
      <c r="H13" s="120">
        <v>209950000</v>
      </c>
      <c r="I13" s="120">
        <v>497420000</v>
      </c>
      <c r="J13" s="120">
        <v>1627440000</v>
      </c>
      <c r="K13" s="120">
        <v>1900790400</v>
      </c>
      <c r="L13" s="120">
        <v>2266297600</v>
      </c>
      <c r="M13" s="120">
        <v>2406893512</v>
      </c>
      <c r="N13" s="120">
        <v>2759890549.5159998</v>
      </c>
      <c r="O13" s="120">
        <v>2816852388.3659163</v>
      </c>
      <c r="P13" s="120">
        <v>2666969823.3773432</v>
      </c>
      <c r="Q13" s="120">
        <v>2407459356.32932</v>
      </c>
      <c r="R13" s="120">
        <v>2276348303.4714856</v>
      </c>
      <c r="S13" s="118">
        <v>0.40874933237802957</v>
      </c>
    </row>
    <row r="14" spans="2:19" ht="15.75" x14ac:dyDescent="0.25">
      <c r="C14" s="82" t="s">
        <v>131</v>
      </c>
      <c r="D14" s="82"/>
      <c r="E14" s="82"/>
      <c r="F14" s="82"/>
      <c r="G14" s="121">
        <v>2360235636.43576</v>
      </c>
      <c r="H14" s="121">
        <v>3624002997.26195</v>
      </c>
      <c r="I14" s="121">
        <v>4495631180.7406178</v>
      </c>
      <c r="J14" s="121">
        <v>6325620300.2407436</v>
      </c>
      <c r="K14" s="121">
        <v>6954497860.5552998</v>
      </c>
      <c r="L14" s="121">
        <v>7402240440.8616152</v>
      </c>
      <c r="M14" s="121">
        <v>7662233054.1799374</v>
      </c>
      <c r="N14" s="121">
        <v>8254520327.6412153</v>
      </c>
      <c r="O14" s="121">
        <v>8497276685.9792871</v>
      </c>
      <c r="P14" s="121">
        <v>8446065422.0631132</v>
      </c>
      <c r="Q14" s="121">
        <v>8259245759.1089811</v>
      </c>
      <c r="R14" s="121">
        <v>8232775676.5400562</v>
      </c>
      <c r="S14" s="118">
        <v>0.12922434701976671</v>
      </c>
    </row>
    <row r="15" spans="2:19" ht="60" customHeight="1" x14ac:dyDescent="0.25">
      <c r="C15" s="197"/>
      <c r="D15" s="197"/>
      <c r="E15" s="197"/>
      <c r="F15" s="197"/>
      <c r="G15" s="34"/>
      <c r="I15" s="35"/>
      <c r="J15" s="35"/>
      <c r="K15" s="35"/>
      <c r="L15" s="35"/>
      <c r="M15" s="35"/>
      <c r="N15" s="35"/>
      <c r="O15" s="35"/>
      <c r="P15" s="35"/>
      <c r="Q15" s="35"/>
      <c r="R15" s="35"/>
    </row>
    <row r="16" spans="2:19" x14ac:dyDescent="0.25">
      <c r="B16" s="9" t="s">
        <v>134</v>
      </c>
      <c r="C16" s="2"/>
      <c r="D16" s="2"/>
      <c r="E16" s="2"/>
      <c r="F16" s="2"/>
      <c r="G16" s="9">
        <v>2013</v>
      </c>
      <c r="H16" s="9">
        <v>2014</v>
      </c>
      <c r="I16" s="9">
        <v>2015</v>
      </c>
      <c r="J16" s="9">
        <v>2016</v>
      </c>
      <c r="K16" s="9">
        <v>2017</v>
      </c>
      <c r="L16" s="9">
        <v>2018</v>
      </c>
      <c r="M16" s="9">
        <v>2019</v>
      </c>
      <c r="N16" s="9">
        <v>2020</v>
      </c>
      <c r="O16" s="9">
        <v>2021</v>
      </c>
      <c r="P16" s="9">
        <v>2022</v>
      </c>
      <c r="Q16" s="9">
        <v>2023</v>
      </c>
      <c r="R16" s="9">
        <v>2024</v>
      </c>
    </row>
    <row r="17" spans="2:19" x14ac:dyDescent="0.25">
      <c r="C17" s="1" t="s">
        <v>96</v>
      </c>
      <c r="G17" s="66">
        <v>1E-3</v>
      </c>
      <c r="H17" s="66">
        <v>5.0000000000000001E-3</v>
      </c>
      <c r="I17" s="66">
        <v>9.4536224817709531E-3</v>
      </c>
      <c r="J17" s="66">
        <v>1.1856544724498499E-2</v>
      </c>
      <c r="K17" s="66">
        <v>1.186282628224327E-2</v>
      </c>
      <c r="L17" s="66">
        <v>1.1483009864254837E-2</v>
      </c>
      <c r="M17" s="66">
        <v>1.1648040377904184E-2</v>
      </c>
      <c r="N17" s="66">
        <v>1.4999999999999999E-2</v>
      </c>
      <c r="O17" s="66">
        <v>0.02</v>
      </c>
      <c r="P17" s="66">
        <v>2.3E-2</v>
      </c>
      <c r="Q17" s="66">
        <v>2.5000000000000001E-2</v>
      </c>
      <c r="R17" s="66">
        <v>2.7E-2</v>
      </c>
    </row>
    <row r="18" spans="2:19" x14ac:dyDescent="0.25">
      <c r="C18" s="1" t="s">
        <v>97</v>
      </c>
      <c r="G18" s="66">
        <v>0.56100000000000005</v>
      </c>
      <c r="H18" s="66">
        <v>0.53700000000000003</v>
      </c>
      <c r="I18" s="66">
        <v>0.51154637751822918</v>
      </c>
      <c r="J18" s="66">
        <v>0.39814345527550155</v>
      </c>
      <c r="K18" s="66">
        <v>0.3881371737177568</v>
      </c>
      <c r="L18" s="66">
        <v>0.37351699013574513</v>
      </c>
      <c r="M18" s="66">
        <v>0.34235195962209575</v>
      </c>
      <c r="N18" s="66">
        <v>0.31999999999999995</v>
      </c>
      <c r="O18" s="66">
        <v>0.3</v>
      </c>
      <c r="P18" s="66">
        <v>0.26699999999999996</v>
      </c>
      <c r="Q18" s="66">
        <v>0.23499999999999999</v>
      </c>
      <c r="R18" s="66">
        <v>0.19299999999999998</v>
      </c>
    </row>
    <row r="19" spans="2:19" x14ac:dyDescent="0.25">
      <c r="C19" s="1" t="s">
        <v>161</v>
      </c>
      <c r="G19" s="66">
        <v>0.15</v>
      </c>
      <c r="H19" s="66">
        <v>0.17</v>
      </c>
      <c r="I19" s="66">
        <v>0.19</v>
      </c>
      <c r="J19" s="66">
        <v>0.2</v>
      </c>
      <c r="K19" s="66">
        <v>0.21</v>
      </c>
      <c r="L19" s="66">
        <v>0.22</v>
      </c>
      <c r="M19" s="66">
        <v>0.23</v>
      </c>
      <c r="N19" s="66">
        <v>0.24</v>
      </c>
      <c r="O19" s="66">
        <v>0.25</v>
      </c>
      <c r="P19" s="66">
        <v>0.26</v>
      </c>
      <c r="Q19" s="66">
        <v>0.27</v>
      </c>
      <c r="R19" s="66">
        <v>0.28000000000000003</v>
      </c>
    </row>
    <row r="20" spans="2:19" x14ac:dyDescent="0.25">
      <c r="C20" s="388" t="s">
        <v>457</v>
      </c>
      <c r="G20" s="66"/>
      <c r="H20" s="66"/>
      <c r="I20" s="66"/>
      <c r="J20" s="66">
        <v>0</v>
      </c>
      <c r="K20" s="66">
        <v>0</v>
      </c>
      <c r="L20" s="66">
        <v>0</v>
      </c>
      <c r="M20" s="66">
        <v>1.6E-2</v>
      </c>
      <c r="N20" s="66">
        <v>0.03</v>
      </c>
      <c r="O20" s="66">
        <v>0.05</v>
      </c>
      <c r="P20" s="66">
        <v>0.08</v>
      </c>
      <c r="Q20" s="66">
        <v>0.11</v>
      </c>
      <c r="R20" s="66">
        <v>0.15</v>
      </c>
    </row>
    <row r="21" spans="2:19" x14ac:dyDescent="0.25">
      <c r="C21" s="1" t="s">
        <v>95</v>
      </c>
      <c r="G21" s="66">
        <v>0.21</v>
      </c>
      <c r="H21" s="66">
        <v>0.21</v>
      </c>
      <c r="I21" s="66">
        <v>0.21</v>
      </c>
      <c r="J21" s="66">
        <v>0.26</v>
      </c>
      <c r="K21" s="66">
        <v>0.26</v>
      </c>
      <c r="L21" s="66">
        <v>0.26</v>
      </c>
      <c r="M21" s="66">
        <v>0.26</v>
      </c>
      <c r="N21" s="66">
        <v>0.26</v>
      </c>
      <c r="O21" s="66">
        <v>0.26</v>
      </c>
      <c r="P21" s="66">
        <v>0.26</v>
      </c>
      <c r="Q21" s="66">
        <v>0.26</v>
      </c>
      <c r="R21" s="66">
        <v>0.26</v>
      </c>
    </row>
    <row r="22" spans="2:19" x14ac:dyDescent="0.25">
      <c r="C22" s="1" t="s">
        <v>98</v>
      </c>
      <c r="G22" s="66">
        <v>7.8E-2</v>
      </c>
      <c r="H22" s="66">
        <v>7.8E-2</v>
      </c>
      <c r="I22" s="66">
        <v>7.9000000000000001E-2</v>
      </c>
      <c r="J22" s="66">
        <v>0.13</v>
      </c>
      <c r="K22" s="66">
        <v>0.13</v>
      </c>
      <c r="L22" s="66">
        <v>0.13500000000000001</v>
      </c>
      <c r="M22" s="66">
        <v>0.14000000000000001</v>
      </c>
      <c r="N22" s="66">
        <v>0.13500000000000001</v>
      </c>
      <c r="O22" s="66">
        <v>0.12</v>
      </c>
      <c r="P22" s="66">
        <v>0.11</v>
      </c>
      <c r="Q22" s="66">
        <v>0.1</v>
      </c>
      <c r="R22" s="66">
        <v>0.09</v>
      </c>
    </row>
    <row r="23" spans="2:19" x14ac:dyDescent="0.25">
      <c r="G23" s="29">
        <v>1</v>
      </c>
      <c r="H23" s="29">
        <v>1</v>
      </c>
      <c r="I23" s="29"/>
      <c r="J23" s="29"/>
      <c r="K23" s="29"/>
      <c r="L23" s="29"/>
      <c r="M23" s="29"/>
      <c r="N23" s="29"/>
      <c r="O23" s="29"/>
      <c r="P23" s="29"/>
      <c r="Q23" s="29"/>
      <c r="R23" s="29"/>
    </row>
    <row r="24" spans="2:19" x14ac:dyDescent="0.25">
      <c r="G24" s="36"/>
      <c r="H24" s="36"/>
      <c r="I24" s="36"/>
      <c r="J24" s="36"/>
      <c r="K24" s="36"/>
      <c r="L24" s="36"/>
      <c r="M24" s="36"/>
      <c r="N24" s="36"/>
      <c r="O24" s="36"/>
      <c r="P24" s="36"/>
      <c r="Q24" s="36"/>
      <c r="R24" s="36"/>
    </row>
    <row r="25" spans="2:19" x14ac:dyDescent="0.25">
      <c r="B25" s="9" t="s">
        <v>133</v>
      </c>
      <c r="C25" s="2"/>
      <c r="D25" s="2"/>
      <c r="E25" s="2"/>
      <c r="F25" s="2"/>
      <c r="G25" s="9">
        <v>2013</v>
      </c>
      <c r="H25" s="9">
        <v>2014</v>
      </c>
      <c r="I25" s="9">
        <v>2015</v>
      </c>
      <c r="J25" s="9">
        <v>2016</v>
      </c>
      <c r="K25" s="9">
        <v>2017</v>
      </c>
      <c r="L25" s="9">
        <v>2018</v>
      </c>
      <c r="M25" s="9">
        <v>2019</v>
      </c>
      <c r="N25" s="9">
        <v>2020</v>
      </c>
      <c r="O25" s="9">
        <v>2021</v>
      </c>
      <c r="P25" s="9">
        <v>2022</v>
      </c>
      <c r="Q25" s="9">
        <v>2023</v>
      </c>
      <c r="R25" s="9">
        <v>2024</v>
      </c>
      <c r="S25" s="42" t="s">
        <v>13</v>
      </c>
    </row>
    <row r="26" spans="2:19" ht="15.75" x14ac:dyDescent="0.25">
      <c r="C26" s="1" t="s">
        <v>96</v>
      </c>
      <c r="G26" s="132">
        <v>2360235.6364357602</v>
      </c>
      <c r="H26" s="132">
        <v>18120014.986309752</v>
      </c>
      <c r="I26" s="132">
        <v>42500000</v>
      </c>
      <c r="J26" s="132">
        <v>75000000</v>
      </c>
      <c r="K26" s="132">
        <v>82500000</v>
      </c>
      <c r="L26" s="132">
        <v>85000000</v>
      </c>
      <c r="M26" s="132">
        <v>89250000</v>
      </c>
      <c r="N26" s="132">
        <v>123817804.91461822</v>
      </c>
      <c r="O26" s="132">
        <v>169945533.71958575</v>
      </c>
      <c r="P26" s="132">
        <v>194259504.70745161</v>
      </c>
      <c r="Q26" s="132">
        <v>206481143.97772455</v>
      </c>
      <c r="R26" s="132">
        <v>222284943.26658151</v>
      </c>
      <c r="S26" s="118">
        <v>0.19424187264176096</v>
      </c>
    </row>
    <row r="27" spans="2:19" ht="15.75" x14ac:dyDescent="0.25">
      <c r="C27" s="1" t="s">
        <v>97</v>
      </c>
      <c r="G27" s="132">
        <v>1324092192.0404615</v>
      </c>
      <c r="H27" s="132">
        <v>1946089609.5296674</v>
      </c>
      <c r="I27" s="132">
        <v>2299723845.1658626</v>
      </c>
      <c r="J27" s="132">
        <v>2518504323.0987053</v>
      </c>
      <c r="K27" s="132">
        <v>2699299144.2221203</v>
      </c>
      <c r="L27" s="132">
        <v>2764862569.7317214</v>
      </c>
      <c r="M27" s="132">
        <v>2623180501.1796975</v>
      </c>
      <c r="N27" s="132">
        <v>2641446504.8451886</v>
      </c>
      <c r="O27" s="132">
        <v>2549183005.793786</v>
      </c>
      <c r="P27" s="132">
        <v>2255099467.6908507</v>
      </c>
      <c r="Q27" s="132">
        <v>1940922753.3906105</v>
      </c>
      <c r="R27" s="132">
        <v>1588925705.5722306</v>
      </c>
      <c r="S27" s="118">
        <v>-6.8319640310041008E-2</v>
      </c>
    </row>
    <row r="28" spans="2:19" ht="15.75" x14ac:dyDescent="0.25">
      <c r="C28" s="1" t="s">
        <v>161</v>
      </c>
      <c r="G28" s="132">
        <v>354035345.46536398</v>
      </c>
      <c r="H28" s="132">
        <v>616080509.53453159</v>
      </c>
      <c r="I28" s="132">
        <v>854169924.34071743</v>
      </c>
      <c r="J28" s="132">
        <v>1265124060.0481489</v>
      </c>
      <c r="K28" s="132">
        <v>1460444550.7166128</v>
      </c>
      <c r="L28" s="132">
        <v>1628492896.9895554</v>
      </c>
      <c r="M28" s="132">
        <v>1762313602.4613857</v>
      </c>
      <c r="N28" s="132">
        <v>1981084878.6338916</v>
      </c>
      <c r="O28" s="132">
        <v>2124319171.4948218</v>
      </c>
      <c r="P28" s="132">
        <v>2195977009.7364097</v>
      </c>
      <c r="Q28" s="132">
        <v>2229996354.959425</v>
      </c>
      <c r="R28" s="132">
        <v>2305177189.4312158</v>
      </c>
      <c r="S28" s="118">
        <v>6.4887322801246317E-2</v>
      </c>
    </row>
    <row r="29" spans="2:19" ht="15.75" x14ac:dyDescent="0.25">
      <c r="C29" s="388" t="s">
        <v>457</v>
      </c>
      <c r="G29" s="132"/>
      <c r="H29" s="132"/>
      <c r="I29" s="132"/>
      <c r="J29" s="340">
        <v>0</v>
      </c>
      <c r="K29" s="340">
        <v>0</v>
      </c>
      <c r="L29" s="340">
        <v>0</v>
      </c>
      <c r="M29" s="340">
        <v>122595728.866879</v>
      </c>
      <c r="N29" s="340">
        <v>247635609.82923645</v>
      </c>
      <c r="O29" s="340">
        <v>424863834.29896438</v>
      </c>
      <c r="P29" s="340">
        <v>675685233.7650491</v>
      </c>
      <c r="Q29" s="340">
        <v>908517033.50198793</v>
      </c>
      <c r="R29" s="340">
        <v>1234916351.4810083</v>
      </c>
      <c r="S29" s="118" t="e">
        <v>#DIV/0!</v>
      </c>
    </row>
    <row r="30" spans="2:19" ht="15.75" x14ac:dyDescent="0.25">
      <c r="C30" s="1" t="s">
        <v>95</v>
      </c>
      <c r="G30" s="132">
        <v>495649483.65150958</v>
      </c>
      <c r="H30" s="132">
        <v>761040629.42500949</v>
      </c>
      <c r="I30" s="132">
        <v>944082547.95552969</v>
      </c>
      <c r="J30" s="132">
        <v>1644661278.0625935</v>
      </c>
      <c r="K30" s="340">
        <v>1808169443.7443781</v>
      </c>
      <c r="L30" s="340">
        <v>1924582514.6240201</v>
      </c>
      <c r="M30" s="132">
        <v>1992180594.0867839</v>
      </c>
      <c r="N30" s="132">
        <v>2146175285.1867161</v>
      </c>
      <c r="O30" s="132">
        <v>2209291938.3546147</v>
      </c>
      <c r="P30" s="132">
        <v>2195977009.7364097</v>
      </c>
      <c r="Q30" s="132">
        <v>2147403897.3683352</v>
      </c>
      <c r="R30" s="132">
        <v>2140521675.9004147</v>
      </c>
      <c r="S30" s="118">
        <v>2.215189997362188E-2</v>
      </c>
    </row>
    <row r="31" spans="2:19" ht="15.75" x14ac:dyDescent="0.25">
      <c r="C31" s="1" t="s">
        <v>98</v>
      </c>
      <c r="G31" s="132">
        <v>184098379.64198929</v>
      </c>
      <c r="H31" s="132">
        <v>282672233.78643209</v>
      </c>
      <c r="I31" s="132">
        <v>355154863.27850878</v>
      </c>
      <c r="J31" s="132">
        <v>822330639.03129673</v>
      </c>
      <c r="K31" s="340">
        <v>904084721.87218904</v>
      </c>
      <c r="L31" s="340">
        <v>999302459.51631808</v>
      </c>
      <c r="M31" s="132">
        <v>1072712627.5851914</v>
      </c>
      <c r="N31" s="132">
        <v>1114360244.231564</v>
      </c>
      <c r="O31" s="132">
        <v>1019673202.3175144</v>
      </c>
      <c r="P31" s="132">
        <v>929067196.42694247</v>
      </c>
      <c r="Q31" s="132">
        <v>825924575.91089821</v>
      </c>
      <c r="R31" s="132">
        <v>740949810.888605</v>
      </c>
      <c r="S31" s="118">
        <v>-3.7393729149415855E-2</v>
      </c>
    </row>
    <row r="32" spans="2:19" x14ac:dyDescent="0.25">
      <c r="G32" s="62"/>
      <c r="H32" s="62"/>
      <c r="I32" s="62"/>
      <c r="J32" s="62"/>
      <c r="K32" s="62"/>
      <c r="L32" s="62"/>
      <c r="M32" s="62"/>
      <c r="N32" s="62"/>
      <c r="O32" s="62"/>
      <c r="P32" s="62"/>
      <c r="Q32" s="62"/>
      <c r="R32" s="62"/>
    </row>
    <row r="33" spans="2:19" x14ac:dyDescent="0.25">
      <c r="G33" s="62"/>
      <c r="H33" s="62"/>
      <c r="I33" s="62"/>
      <c r="J33" s="62"/>
      <c r="K33" s="62"/>
      <c r="L33" s="62"/>
      <c r="M33" s="62"/>
      <c r="N33" s="62"/>
      <c r="O33" s="62"/>
      <c r="P33" s="62"/>
      <c r="Q33" s="62"/>
      <c r="R33" s="62"/>
    </row>
    <row r="34" spans="2:19" x14ac:dyDescent="0.25">
      <c r="B34" s="9" t="s">
        <v>135</v>
      </c>
      <c r="C34" s="2"/>
      <c r="D34" s="2"/>
      <c r="E34" s="2"/>
      <c r="F34" s="2"/>
      <c r="G34" s="9">
        <v>2013</v>
      </c>
      <c r="H34" s="9">
        <v>2014</v>
      </c>
      <c r="I34" s="9">
        <v>2015</v>
      </c>
      <c r="J34" s="9">
        <v>2016</v>
      </c>
      <c r="K34" s="9">
        <v>2017</v>
      </c>
      <c r="L34" s="9">
        <v>2018</v>
      </c>
      <c r="M34" s="9">
        <v>2019</v>
      </c>
      <c r="N34" s="9">
        <v>2020</v>
      </c>
      <c r="O34" s="9">
        <v>2021</v>
      </c>
      <c r="P34" s="9">
        <v>2022</v>
      </c>
      <c r="Q34" s="9">
        <v>2023</v>
      </c>
      <c r="R34" s="9">
        <v>2024</v>
      </c>
      <c r="S34" s="42" t="s">
        <v>13</v>
      </c>
    </row>
    <row r="35" spans="2:19" ht="15.75" x14ac:dyDescent="0.25">
      <c r="C35" s="209" t="s">
        <v>97</v>
      </c>
      <c r="D35" s="209"/>
      <c r="E35" s="209"/>
      <c r="F35" s="209"/>
      <c r="G35" s="123" t="e">
        <v>#REF!</v>
      </c>
      <c r="H35" s="123">
        <v>17394815670.415791</v>
      </c>
      <c r="I35" s="123">
        <v>25100289898.132607</v>
      </c>
      <c r="J35" s="123">
        <v>23560055173.943558</v>
      </c>
      <c r="K35" s="123">
        <v>26832665259.85994</v>
      </c>
      <c r="L35" s="123">
        <v>27868972393.248096</v>
      </c>
      <c r="M35" s="123">
        <v>28463418302.640984</v>
      </c>
      <c r="N35" s="123">
        <v>28021844263.610298</v>
      </c>
      <c r="O35" s="123">
        <v>27427218676.379646</v>
      </c>
      <c r="P35" s="123">
        <v>25983632959.916698</v>
      </c>
      <c r="Q35" s="123">
        <v>24594502008.799744</v>
      </c>
      <c r="R35" s="123">
        <v>21999166413.078579</v>
      </c>
      <c r="S35" s="118">
        <v>-2.4688341580556661E-2</v>
      </c>
    </row>
    <row r="36" spans="2:19" ht="15.75" x14ac:dyDescent="0.25">
      <c r="C36" s="209" t="s">
        <v>161</v>
      </c>
      <c r="D36" s="209"/>
      <c r="E36" s="209"/>
      <c r="F36" s="209"/>
      <c r="G36" s="123" t="e">
        <v>#REF!</v>
      </c>
      <c r="H36" s="123">
        <v>3717048599.963151</v>
      </c>
      <c r="I36" s="123">
        <v>6292903871.303031</v>
      </c>
      <c r="J36" s="123">
        <v>7988596588.3365078</v>
      </c>
      <c r="K36" s="123">
        <v>9799448643.7698803</v>
      </c>
      <c r="L36" s="123">
        <v>11079930792.152979</v>
      </c>
      <c r="M36" s="123">
        <v>12907610332.836576</v>
      </c>
      <c r="N36" s="123">
        <v>14186058658.452713</v>
      </c>
      <c r="O36" s="123">
        <v>15427810505.463552</v>
      </c>
      <c r="P36" s="123">
        <v>17079129529.832893</v>
      </c>
      <c r="Q36" s="123">
        <v>19073821238.739376</v>
      </c>
      <c r="R36" s="123">
        <v>21543225140.268669</v>
      </c>
      <c r="S36" s="118">
        <v>0.11475680476590155</v>
      </c>
    </row>
    <row r="37" spans="2:19" ht="15.75" x14ac:dyDescent="0.25">
      <c r="C37" s="389" t="s">
        <v>457</v>
      </c>
      <c r="D37" s="209"/>
      <c r="E37" s="209"/>
      <c r="F37" s="209"/>
      <c r="G37" s="123"/>
      <c r="H37" s="123"/>
      <c r="I37" s="123"/>
      <c r="J37" s="123">
        <v>0</v>
      </c>
      <c r="K37" s="123">
        <v>0</v>
      </c>
      <c r="L37" s="123">
        <v>0</v>
      </c>
      <c r="M37" s="123">
        <v>897920718.80602252</v>
      </c>
      <c r="N37" s="123">
        <v>1773257332.3065891</v>
      </c>
      <c r="O37" s="123">
        <v>3085562101.0927105</v>
      </c>
      <c r="P37" s="123">
        <v>5255116778.41012</v>
      </c>
      <c r="Q37" s="123">
        <v>7770816060.2271538</v>
      </c>
      <c r="R37" s="123">
        <v>11541013468.00107</v>
      </c>
      <c r="S37" s="118" t="e">
        <v>#DIV/0!</v>
      </c>
    </row>
    <row r="38" spans="2:19" ht="15.75" x14ac:dyDescent="0.25">
      <c r="C38" s="209" t="s">
        <v>95</v>
      </c>
      <c r="D38" s="209"/>
      <c r="E38" s="209"/>
      <c r="F38" s="209"/>
      <c r="G38" s="123" t="e">
        <v>#REF!</v>
      </c>
      <c r="H38" s="123">
        <v>2125763088.2142198</v>
      </c>
      <c r="I38" s="123">
        <v>3220053150.5205564</v>
      </c>
      <c r="J38" s="123">
        <v>4807951650.3877115</v>
      </c>
      <c r="K38" s="123">
        <v>5616967917.5047817</v>
      </c>
      <c r="L38" s="123">
        <v>6062251696.0432968</v>
      </c>
      <c r="M38" s="123">
        <v>6755190592.8693829</v>
      </c>
      <c r="N38" s="123">
        <v>7114921395.0573025</v>
      </c>
      <c r="O38" s="123">
        <v>7428205058.1861544</v>
      </c>
      <c r="P38" s="123">
        <v>7907004411.9596729</v>
      </c>
      <c r="Q38" s="123">
        <v>8503418247.7233162</v>
      </c>
      <c r="R38" s="123">
        <v>9261307103.9514751</v>
      </c>
      <c r="S38" s="118">
        <v>7.0020049635486581E-2</v>
      </c>
    </row>
    <row r="39" spans="2:19" ht="15.75" x14ac:dyDescent="0.25">
      <c r="C39" s="209" t="s">
        <v>98</v>
      </c>
      <c r="D39" s="209"/>
      <c r="E39" s="209"/>
      <c r="F39" s="209"/>
      <c r="G39" s="123" t="e">
        <v>#REF!</v>
      </c>
      <c r="H39" s="123">
        <v>1105396805.8713942</v>
      </c>
      <c r="I39" s="123">
        <v>1695894659.2741597</v>
      </c>
      <c r="J39" s="123">
        <v>3365566155.2713981</v>
      </c>
      <c r="K39" s="123">
        <v>3931877542.2533474</v>
      </c>
      <c r="L39" s="123">
        <v>4406790655.9699345</v>
      </c>
      <c r="M39" s="123">
        <v>5092374446.9323044</v>
      </c>
      <c r="N39" s="123">
        <v>5172000552.5608845</v>
      </c>
      <c r="O39" s="123">
        <v>4799763268.3664379</v>
      </c>
      <c r="P39" s="123">
        <v>4683379536.3145742</v>
      </c>
      <c r="Q39" s="123">
        <v>4578763671.851016</v>
      </c>
      <c r="R39" s="123">
        <v>4488171904.2226381</v>
      </c>
      <c r="S39" s="118">
        <v>7.6858534837667136E-3</v>
      </c>
    </row>
    <row r="40" spans="2:19" s="42" customFormat="1" ht="15.75" x14ac:dyDescent="0.25">
      <c r="C40" s="82" t="s">
        <v>78</v>
      </c>
      <c r="D40" s="82"/>
      <c r="E40" s="82"/>
      <c r="F40" s="82"/>
      <c r="G40" s="214" t="e">
        <v>#REF!</v>
      </c>
      <c r="H40" s="214">
        <v>24343024164.464554</v>
      </c>
      <c r="I40" s="214">
        <v>36309141579.230354</v>
      </c>
      <c r="J40" s="214">
        <v>39722169567.939178</v>
      </c>
      <c r="K40" s="214">
        <v>46180959363.387955</v>
      </c>
      <c r="L40" s="214">
        <v>49417945537.414307</v>
      </c>
      <c r="M40" s="214">
        <v>54116514394.085274</v>
      </c>
      <c r="N40" s="214">
        <v>56268082201.987785</v>
      </c>
      <c r="O40" s="214">
        <v>58168559609.48851</v>
      </c>
      <c r="P40" s="214">
        <v>60908263216.433952</v>
      </c>
      <c r="Q40" s="214">
        <v>64521321227.340607</v>
      </c>
      <c r="R40" s="214">
        <v>68832884029.52243</v>
      </c>
      <c r="S40" s="118">
        <v>5.4784436570781025E-2</v>
      </c>
    </row>
    <row r="41" spans="2:19" ht="15.75" x14ac:dyDescent="0.25">
      <c r="C41" s="446"/>
      <c r="D41" s="446"/>
      <c r="E41" s="446"/>
      <c r="F41" s="446"/>
      <c r="G41" s="123"/>
      <c r="H41" s="123"/>
      <c r="I41" s="123"/>
      <c r="J41" s="123"/>
      <c r="K41" s="123"/>
      <c r="L41" s="123"/>
      <c r="M41" s="123"/>
      <c r="N41" s="123"/>
      <c r="O41" s="123"/>
      <c r="P41" s="123"/>
      <c r="Q41" s="123"/>
      <c r="R41" s="123"/>
      <c r="S41" s="118" t="e">
        <v>#DIV/0!</v>
      </c>
    </row>
    <row r="42" spans="2:19" x14ac:dyDescent="0.25">
      <c r="C42" s="281"/>
      <c r="D42" s="281"/>
      <c r="E42" s="281"/>
      <c r="F42" s="281"/>
      <c r="G42" s="59"/>
      <c r="H42" s="59"/>
      <c r="I42" s="59"/>
      <c r="J42" s="59"/>
      <c r="K42" s="59"/>
      <c r="L42" s="59"/>
      <c r="M42" s="59"/>
      <c r="N42" s="59"/>
      <c r="O42" s="59"/>
      <c r="P42" s="59"/>
      <c r="Q42" s="59"/>
      <c r="R42" s="59"/>
    </row>
    <row r="43" spans="2:19" x14ac:dyDescent="0.25">
      <c r="J43" s="281"/>
    </row>
    <row r="44" spans="2:19" x14ac:dyDescent="0.25">
      <c r="B44" s="468"/>
      <c r="C44" s="468"/>
      <c r="D44" s="468"/>
      <c r="E44" s="468"/>
      <c r="F44" s="468"/>
      <c r="G44" s="468"/>
      <c r="H44" s="468"/>
      <c r="I44" s="468"/>
      <c r="J44" s="468"/>
      <c r="K44" s="468"/>
    </row>
    <row r="45" spans="2:19" x14ac:dyDescent="0.25">
      <c r="B45" s="468"/>
      <c r="C45" s="508"/>
      <c r="D45" s="508"/>
      <c r="E45" s="508"/>
      <c r="F45" s="508"/>
      <c r="G45" s="468"/>
      <c r="H45" s="468"/>
      <c r="I45" s="509"/>
      <c r="J45" s="509"/>
      <c r="K45" s="485"/>
      <c r="M45" s="127"/>
      <c r="N45" s="127"/>
      <c r="O45" s="127"/>
      <c r="P45" s="127"/>
      <c r="Q45" s="127"/>
      <c r="R45" s="127"/>
    </row>
    <row r="46" spans="2:19" x14ac:dyDescent="0.25">
      <c r="B46" s="468"/>
      <c r="C46" s="468"/>
      <c r="D46" s="468"/>
      <c r="E46" s="468"/>
      <c r="F46" s="468"/>
      <c r="G46" s="468"/>
      <c r="H46" s="468"/>
      <c r="I46" s="500"/>
      <c r="J46" s="465"/>
      <c r="K46" s="485"/>
      <c r="M46" s="127"/>
      <c r="N46" s="127"/>
      <c r="O46" s="127"/>
      <c r="P46" s="127"/>
      <c r="Q46" s="127"/>
      <c r="R46" s="127"/>
    </row>
    <row r="47" spans="2:19" x14ac:dyDescent="0.25">
      <c r="B47" s="468"/>
      <c r="C47" s="510"/>
      <c r="D47" s="468"/>
      <c r="E47" s="468"/>
      <c r="F47" s="468"/>
      <c r="G47" s="468"/>
      <c r="H47" s="468"/>
      <c r="I47" s="511"/>
      <c r="J47" s="502"/>
      <c r="K47" s="468"/>
    </row>
    <row r="48" spans="2:19" x14ac:dyDescent="0.25">
      <c r="B48" s="468"/>
      <c r="C48" s="510"/>
      <c r="D48" s="468"/>
      <c r="E48" s="468"/>
      <c r="F48" s="468"/>
      <c r="G48" s="468"/>
      <c r="H48" s="468"/>
      <c r="I48" s="511"/>
      <c r="J48" s="502"/>
      <c r="K48" s="468"/>
    </row>
    <row r="49" spans="2:11" x14ac:dyDescent="0.25">
      <c r="B49" s="468"/>
      <c r="C49" s="510"/>
      <c r="D49" s="468"/>
      <c r="E49" s="468"/>
      <c r="F49" s="468"/>
      <c r="G49" s="468"/>
      <c r="H49" s="468"/>
      <c r="I49" s="511"/>
      <c r="J49" s="502"/>
      <c r="K49" s="468"/>
    </row>
    <row r="50" spans="2:11" x14ac:dyDescent="0.25">
      <c r="C50" s="46"/>
      <c r="I50" s="357"/>
      <c r="J50" s="53"/>
      <c r="K50" s="216"/>
    </row>
    <row r="51" spans="2:11" x14ac:dyDescent="0.25">
      <c r="C51" s="46"/>
      <c r="I51" s="357"/>
      <c r="J51" s="53"/>
      <c r="K51" s="418"/>
    </row>
    <row r="52" spans="2:11" x14ac:dyDescent="0.25">
      <c r="C52" s="46"/>
      <c r="I52" s="357"/>
      <c r="J52" s="53"/>
      <c r="K52" s="216"/>
    </row>
    <row r="53" spans="2:11" x14ac:dyDescent="0.25">
      <c r="C53" s="46"/>
      <c r="I53" s="357"/>
      <c r="J53" s="53"/>
      <c r="K53" s="418"/>
    </row>
    <row r="54" spans="2:11" x14ac:dyDescent="0.25">
      <c r="C54" s="46"/>
      <c r="I54" s="357"/>
      <c r="J54" s="53"/>
    </row>
    <row r="55" spans="2:11" x14ac:dyDescent="0.25">
      <c r="C55" s="46"/>
      <c r="I55" s="357"/>
      <c r="J55" s="53"/>
      <c r="K55" s="216"/>
    </row>
    <row r="56" spans="2:11" x14ac:dyDescent="0.25">
      <c r="I56" s="128"/>
      <c r="J56" s="53"/>
    </row>
    <row r="57" spans="2:11" x14ac:dyDescent="0.25">
      <c r="I57" s="265"/>
      <c r="J57" s="266"/>
    </row>
    <row r="58" spans="2:11" x14ac:dyDescent="0.25">
      <c r="I58" s="127"/>
    </row>
    <row r="68" spans="3:11" ht="60" x14ac:dyDescent="0.25">
      <c r="C68" s="9" t="s">
        <v>382</v>
      </c>
      <c r="D68" s="9"/>
      <c r="E68" s="9"/>
      <c r="F68" s="9"/>
      <c r="G68" s="2"/>
      <c r="H68" s="2"/>
      <c r="I68" s="133" t="s">
        <v>543</v>
      </c>
      <c r="J68" s="133" t="s">
        <v>544</v>
      </c>
      <c r="K68" s="127" t="s">
        <v>483</v>
      </c>
    </row>
    <row r="69" spans="3:11" x14ac:dyDescent="0.25">
      <c r="I69" s="30"/>
      <c r="J69" s="25"/>
      <c r="K69" s="127"/>
    </row>
    <row r="70" spans="3:11" x14ac:dyDescent="0.25">
      <c r="C70" s="46" t="s">
        <v>341</v>
      </c>
      <c r="I70" s="357">
        <v>1850560110.2154038</v>
      </c>
      <c r="J70" s="53">
        <v>0.25</v>
      </c>
      <c r="K70" s="1" t="s">
        <v>95</v>
      </c>
    </row>
    <row r="71" spans="3:11" x14ac:dyDescent="0.25">
      <c r="C71" s="46" t="s">
        <v>71</v>
      </c>
      <c r="I71" s="357">
        <v>2590784154.3015652</v>
      </c>
      <c r="J71" s="53">
        <v>0.35</v>
      </c>
      <c r="K71" s="400" t="s">
        <v>482</v>
      </c>
    </row>
    <row r="72" spans="3:11" x14ac:dyDescent="0.25">
      <c r="C72" s="46" t="s">
        <v>456</v>
      </c>
      <c r="I72" s="357">
        <v>1110336066.1292422</v>
      </c>
      <c r="J72" s="53">
        <v>0.15</v>
      </c>
      <c r="K72" s="388" t="s">
        <v>458</v>
      </c>
    </row>
    <row r="73" spans="3:11" x14ac:dyDescent="0.25">
      <c r="C73" s="46" t="s">
        <v>187</v>
      </c>
      <c r="I73" s="357">
        <v>1036313661.7206262</v>
      </c>
      <c r="J73" s="53">
        <v>0.14000000000000001</v>
      </c>
      <c r="K73" s="1" t="s">
        <v>143</v>
      </c>
    </row>
    <row r="74" spans="3:11" x14ac:dyDescent="0.25">
      <c r="C74" s="46" t="s">
        <v>67</v>
      </c>
      <c r="I74" s="357">
        <v>44413442.64516969</v>
      </c>
      <c r="J74" s="53">
        <v>6.0000000000000001E-3</v>
      </c>
      <c r="K74" s="1" t="s">
        <v>97</v>
      </c>
    </row>
    <row r="75" spans="3:11" x14ac:dyDescent="0.25">
      <c r="C75" s="46" t="s">
        <v>88</v>
      </c>
      <c r="I75" s="357">
        <v>33516836.938849431</v>
      </c>
      <c r="J75" s="53">
        <v>4.527931402205046E-3</v>
      </c>
      <c r="K75" s="1" t="s">
        <v>97</v>
      </c>
    </row>
    <row r="76" spans="3:11" x14ac:dyDescent="0.25">
      <c r="C76" s="46" t="s">
        <v>111</v>
      </c>
      <c r="I76" s="357">
        <v>211682511.93739772</v>
      </c>
      <c r="J76" s="29">
        <v>2.8597086737263296E-2</v>
      </c>
      <c r="K76" s="1" t="s">
        <v>146</v>
      </c>
    </row>
    <row r="77" spans="3:11" x14ac:dyDescent="0.25">
      <c r="C77" s="46" t="s">
        <v>177</v>
      </c>
      <c r="I77" s="357">
        <v>360239371.69994605</v>
      </c>
      <c r="J77" s="53">
        <v>4.8666261867334651E-2</v>
      </c>
    </row>
    <row r="78" spans="3:11" x14ac:dyDescent="0.25">
      <c r="C78" s="1" t="s">
        <v>69</v>
      </c>
      <c r="I78" s="357">
        <v>164394285.2734144</v>
      </c>
      <c r="J78" s="53">
        <v>2.2208719993196957E-2</v>
      </c>
    </row>
    <row r="79" spans="3:11" x14ac:dyDescent="0.25">
      <c r="C79" s="1" t="s">
        <v>178</v>
      </c>
      <c r="I79" s="265">
        <v>7402240440.8616142</v>
      </c>
      <c r="J79" s="266">
        <v>1</v>
      </c>
    </row>
    <row r="80" spans="3:11" x14ac:dyDescent="0.25">
      <c r="I80" s="358"/>
    </row>
  </sheetData>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2:T96"/>
  <sheetViews>
    <sheetView topLeftCell="A7" zoomScale="88" zoomScaleNormal="88" workbookViewId="0"/>
  </sheetViews>
  <sheetFormatPr defaultColWidth="9.140625" defaultRowHeight="15" x14ac:dyDescent="0.25"/>
  <cols>
    <col min="1" max="2" width="9.140625" style="1"/>
    <col min="3" max="3" width="29.140625" style="1" customWidth="1"/>
    <col min="4" max="6" width="4.42578125" style="1" hidden="1" customWidth="1"/>
    <col min="7" max="9" width="15.42578125" style="1" hidden="1" customWidth="1"/>
    <col min="10" max="12" width="15.42578125" style="1" customWidth="1"/>
    <col min="13" max="18" width="15.5703125" style="1" customWidth="1"/>
    <col min="19" max="16384" width="9.140625" style="1"/>
  </cols>
  <sheetData>
    <row r="2" spans="2:18" x14ac:dyDescent="0.25">
      <c r="C2" s="1" t="s">
        <v>36</v>
      </c>
    </row>
    <row r="4" spans="2:18" x14ac:dyDescent="0.25">
      <c r="C4" s="6">
        <v>43616</v>
      </c>
      <c r="D4" s="6"/>
      <c r="E4" s="6"/>
      <c r="F4" s="6"/>
    </row>
    <row r="5" spans="2:18" x14ac:dyDescent="0.25">
      <c r="C5" s="6" t="s">
        <v>44</v>
      </c>
      <c r="D5" s="6"/>
      <c r="E5" s="6"/>
      <c r="F5" s="6"/>
    </row>
    <row r="7" spans="2:18" x14ac:dyDescent="0.25">
      <c r="G7" s="5"/>
      <c r="H7" s="5"/>
      <c r="I7" s="5"/>
    </row>
    <row r="8" spans="2:18" x14ac:dyDescent="0.25">
      <c r="G8" s="11"/>
      <c r="H8" s="11"/>
      <c r="I8" s="11"/>
      <c r="J8" s="11"/>
      <c r="K8" s="11"/>
      <c r="L8" s="11"/>
      <c r="M8" s="11"/>
      <c r="N8" s="11"/>
      <c r="O8" s="11"/>
      <c r="P8" s="11"/>
      <c r="Q8" s="11"/>
      <c r="R8" s="11"/>
    </row>
    <row r="9" spans="2:18" x14ac:dyDescent="0.25">
      <c r="C9" s="3"/>
      <c r="D9" s="3"/>
      <c r="E9" s="3"/>
      <c r="F9" s="3"/>
      <c r="G9" s="36"/>
      <c r="H9" s="36"/>
      <c r="I9" s="36"/>
      <c r="J9" s="36"/>
      <c r="K9" s="36"/>
      <c r="L9" s="36"/>
      <c r="M9" s="36"/>
      <c r="N9" s="36"/>
      <c r="O9" s="36"/>
      <c r="P9" s="36"/>
      <c r="Q9" s="36"/>
      <c r="R9" s="36"/>
    </row>
    <row r="10" spans="2:18" x14ac:dyDescent="0.25">
      <c r="B10" s="45" t="s">
        <v>248</v>
      </c>
      <c r="C10" s="2"/>
      <c r="D10" s="2"/>
      <c r="E10" s="2"/>
      <c r="F10" s="2"/>
      <c r="G10" s="9">
        <v>2013</v>
      </c>
      <c r="H10" s="9">
        <v>2014</v>
      </c>
      <c r="I10" s="9">
        <v>2015</v>
      </c>
      <c r="J10" s="9">
        <v>2016</v>
      </c>
      <c r="K10" s="9">
        <v>2017</v>
      </c>
      <c r="L10" s="9">
        <v>2018</v>
      </c>
      <c r="M10" s="9">
        <v>2019</v>
      </c>
      <c r="N10" s="9">
        <v>2020</v>
      </c>
      <c r="O10" s="9">
        <v>2021</v>
      </c>
      <c r="P10" s="9">
        <v>2022</v>
      </c>
      <c r="Q10" s="9">
        <v>2023</v>
      </c>
      <c r="R10" s="9">
        <v>2024</v>
      </c>
    </row>
    <row r="11" spans="2:18" x14ac:dyDescent="0.25">
      <c r="C11" s="1" t="s">
        <v>73</v>
      </c>
    </row>
    <row r="12" spans="2:18" x14ac:dyDescent="0.25">
      <c r="C12" s="3" t="s">
        <v>56</v>
      </c>
      <c r="D12" s="3"/>
      <c r="E12" s="3"/>
      <c r="F12" s="3"/>
      <c r="G12" s="218">
        <v>5974458944.8320007</v>
      </c>
      <c r="H12" s="218">
        <v>5500000000</v>
      </c>
      <c r="I12" s="218">
        <v>4400000000</v>
      </c>
      <c r="J12" s="218">
        <v>4180000000</v>
      </c>
      <c r="K12" s="218">
        <v>3971000000</v>
      </c>
      <c r="L12" s="218">
        <v>3573900000</v>
      </c>
      <c r="M12" s="218">
        <v>3216510000</v>
      </c>
      <c r="N12" s="218">
        <v>2894859000</v>
      </c>
      <c r="O12" s="218">
        <v>2605373100</v>
      </c>
      <c r="P12" s="218">
        <v>2214567135</v>
      </c>
      <c r="Q12" s="218">
        <v>1882382064.75</v>
      </c>
      <c r="R12" s="218">
        <v>1600024755.0374999</v>
      </c>
    </row>
    <row r="13" spans="2:18" x14ac:dyDescent="0.25">
      <c r="C13" s="3" t="s">
        <v>14</v>
      </c>
      <c r="D13" s="3"/>
      <c r="E13" s="3"/>
      <c r="F13" s="3"/>
      <c r="G13" s="218">
        <v>0</v>
      </c>
      <c r="H13" s="218">
        <v>0</v>
      </c>
      <c r="I13" s="218">
        <v>0</v>
      </c>
      <c r="J13" s="218">
        <v>0</v>
      </c>
      <c r="K13" s="218">
        <v>0</v>
      </c>
      <c r="L13" s="218">
        <v>0</v>
      </c>
      <c r="M13" s="218">
        <v>0</v>
      </c>
      <c r="N13" s="218">
        <v>0</v>
      </c>
      <c r="O13" s="218">
        <v>0</v>
      </c>
      <c r="P13" s="218">
        <v>0</v>
      </c>
      <c r="Q13" s="218">
        <v>0</v>
      </c>
      <c r="R13" s="218">
        <v>0</v>
      </c>
    </row>
    <row r="14" spans="2:18" x14ac:dyDescent="0.25">
      <c r="C14" s="3" t="s">
        <v>57</v>
      </c>
      <c r="D14" s="3"/>
      <c r="E14" s="3"/>
      <c r="F14" s="3"/>
      <c r="G14" s="218">
        <v>600000000</v>
      </c>
      <c r="H14" s="218">
        <v>300000000</v>
      </c>
      <c r="I14" s="218">
        <v>100000000</v>
      </c>
      <c r="J14" s="218">
        <v>100000000</v>
      </c>
      <c r="K14" s="218">
        <v>100000000</v>
      </c>
      <c r="L14" s="218">
        <v>80000000</v>
      </c>
      <c r="M14" s="218">
        <v>64000000</v>
      </c>
      <c r="N14" s="218">
        <v>51200000</v>
      </c>
      <c r="O14" s="218">
        <v>40960000</v>
      </c>
      <c r="P14" s="218">
        <v>32768000</v>
      </c>
      <c r="Q14" s="218">
        <v>26214400</v>
      </c>
      <c r="R14" s="218">
        <v>20971520</v>
      </c>
    </row>
    <row r="15" spans="2:18" x14ac:dyDescent="0.25">
      <c r="C15" s="3" t="s">
        <v>58</v>
      </c>
      <c r="D15" s="3"/>
      <c r="E15" s="3"/>
      <c r="F15" s="3"/>
      <c r="G15" s="218">
        <v>40000000</v>
      </c>
      <c r="H15" s="218">
        <v>40000000</v>
      </c>
      <c r="I15" s="218">
        <v>0</v>
      </c>
      <c r="J15" s="218">
        <v>0</v>
      </c>
      <c r="K15" s="218">
        <v>0</v>
      </c>
      <c r="L15" s="218">
        <v>0</v>
      </c>
      <c r="M15" s="218">
        <v>0</v>
      </c>
      <c r="N15" s="218">
        <v>3.5824686966945527E-9</v>
      </c>
      <c r="O15" s="218">
        <v>0</v>
      </c>
      <c r="P15" s="218">
        <v>0</v>
      </c>
      <c r="Q15" s="218">
        <v>0</v>
      </c>
      <c r="R15" s="218">
        <v>0</v>
      </c>
    </row>
    <row r="16" spans="2:18" x14ac:dyDescent="0.25">
      <c r="C16" s="3" t="s">
        <v>0</v>
      </c>
      <c r="D16" s="3"/>
      <c r="E16" s="3"/>
      <c r="F16" s="3"/>
      <c r="G16" s="218">
        <v>189000000</v>
      </c>
      <c r="H16" s="218">
        <v>900000000</v>
      </c>
      <c r="I16" s="218">
        <v>900000000</v>
      </c>
      <c r="J16" s="218">
        <v>1080000000</v>
      </c>
      <c r="K16" s="218">
        <v>1188000000</v>
      </c>
      <c r="L16" s="218">
        <v>1306800000</v>
      </c>
      <c r="M16" s="218">
        <v>1306800000</v>
      </c>
      <c r="N16" s="218">
        <v>1306800000</v>
      </c>
      <c r="O16" s="218">
        <v>1306800000</v>
      </c>
      <c r="P16" s="218">
        <v>1306800000</v>
      </c>
      <c r="Q16" s="218">
        <v>1306800000</v>
      </c>
      <c r="R16" s="218">
        <v>1306800000</v>
      </c>
    </row>
    <row r="17" spans="2:18" x14ac:dyDescent="0.25">
      <c r="C17" s="3" t="s">
        <v>47</v>
      </c>
      <c r="D17" s="3"/>
      <c r="E17" s="3"/>
      <c r="F17" s="3"/>
      <c r="G17" s="218">
        <v>1500000000</v>
      </c>
      <c r="H17" s="218">
        <v>2500000000</v>
      </c>
      <c r="I17" s="218">
        <v>2600000000</v>
      </c>
      <c r="J17" s="218">
        <v>2750000000</v>
      </c>
      <c r="K17" s="218">
        <v>3025000000.0000005</v>
      </c>
      <c r="L17" s="218">
        <v>3000000000</v>
      </c>
      <c r="M17" s="218">
        <v>3000000000</v>
      </c>
      <c r="N17" s="218">
        <v>3000000000</v>
      </c>
      <c r="O17" s="218">
        <v>3000000000</v>
      </c>
      <c r="P17" s="218">
        <v>3000000000</v>
      </c>
      <c r="Q17" s="218">
        <v>3000000000</v>
      </c>
      <c r="R17" s="218">
        <v>3000000000</v>
      </c>
    </row>
    <row r="18" spans="2:18" x14ac:dyDescent="0.25">
      <c r="C18" s="406" t="s">
        <v>415</v>
      </c>
      <c r="D18" s="345"/>
      <c r="E18" s="345"/>
      <c r="F18" s="345"/>
      <c r="G18" s="218"/>
      <c r="H18" s="218"/>
      <c r="I18" s="218">
        <v>0</v>
      </c>
      <c r="J18" s="218">
        <v>0</v>
      </c>
      <c r="K18" s="218">
        <v>0</v>
      </c>
      <c r="L18" s="218">
        <v>350000</v>
      </c>
      <c r="M18" s="218">
        <v>4000000</v>
      </c>
      <c r="N18" s="218">
        <v>126067295.12268266</v>
      </c>
      <c r="O18" s="218">
        <v>243150813.73565581</v>
      </c>
      <c r="P18" s="218">
        <v>330733821.44952315</v>
      </c>
      <c r="Q18" s="218">
        <v>425359562.82566947</v>
      </c>
      <c r="R18" s="218">
        <v>520261256.84568059</v>
      </c>
    </row>
    <row r="19" spans="2:18" s="42" customFormat="1" x14ac:dyDescent="0.25">
      <c r="C19" s="42" t="s">
        <v>78</v>
      </c>
      <c r="G19" s="219">
        <v>8303458944.8320007</v>
      </c>
      <c r="H19" s="219">
        <v>9240000000</v>
      </c>
      <c r="I19" s="219">
        <v>8000000000</v>
      </c>
      <c r="J19" s="219">
        <v>8110000000</v>
      </c>
      <c r="K19" s="219">
        <v>8284000000</v>
      </c>
      <c r="L19" s="219">
        <v>7961050000</v>
      </c>
      <c r="M19" s="219">
        <v>7591310000</v>
      </c>
      <c r="N19" s="219">
        <v>7378926295.1226826</v>
      </c>
      <c r="O19" s="219">
        <v>7196283913.7356558</v>
      </c>
      <c r="P19" s="219">
        <v>6884868956.449523</v>
      </c>
      <c r="Q19" s="219">
        <v>6640756027.5756693</v>
      </c>
      <c r="R19" s="219">
        <v>6448057531.8831806</v>
      </c>
    </row>
    <row r="20" spans="2:18" ht="141.75" customHeight="1" x14ac:dyDescent="0.25">
      <c r="G20" s="11"/>
      <c r="H20" s="11"/>
      <c r="I20" s="11"/>
      <c r="J20" s="11"/>
      <c r="K20" s="11"/>
      <c r="L20" s="11"/>
      <c r="M20" s="11"/>
      <c r="N20" s="11"/>
      <c r="O20" s="11"/>
      <c r="P20" s="11"/>
      <c r="Q20" s="11"/>
      <c r="R20" s="11"/>
    </row>
    <row r="21" spans="2:18" x14ac:dyDescent="0.25">
      <c r="B21" s="45" t="s">
        <v>249</v>
      </c>
      <c r="C21" s="2"/>
      <c r="D21" s="2"/>
      <c r="E21" s="2"/>
      <c r="F21" s="2"/>
      <c r="G21" s="9">
        <v>2013</v>
      </c>
      <c r="H21" s="9">
        <v>2014</v>
      </c>
      <c r="I21" s="9">
        <v>2015</v>
      </c>
      <c r="J21" s="9">
        <v>2016</v>
      </c>
      <c r="K21" s="9">
        <v>2017</v>
      </c>
      <c r="L21" s="9">
        <v>2018</v>
      </c>
      <c r="M21" s="9">
        <v>2019</v>
      </c>
      <c r="N21" s="9">
        <v>2020</v>
      </c>
      <c r="O21" s="9">
        <v>2021</v>
      </c>
      <c r="P21" s="9">
        <v>2022</v>
      </c>
      <c r="Q21" s="9">
        <v>2023</v>
      </c>
      <c r="R21" s="9">
        <v>2024</v>
      </c>
    </row>
    <row r="22" spans="2:18" x14ac:dyDescent="0.25">
      <c r="C22" s="3" t="s">
        <v>56</v>
      </c>
      <c r="D22" s="3"/>
      <c r="E22" s="3"/>
      <c r="F22" s="3"/>
      <c r="G22" s="218">
        <v>0</v>
      </c>
      <c r="H22" s="218">
        <v>0</v>
      </c>
      <c r="I22" s="218">
        <v>0</v>
      </c>
      <c r="J22" s="218">
        <v>0</v>
      </c>
      <c r="K22" s="218">
        <v>0</v>
      </c>
      <c r="L22" s="218">
        <v>0</v>
      </c>
      <c r="M22" s="218">
        <v>0</v>
      </c>
      <c r="N22" s="218">
        <v>0</v>
      </c>
      <c r="O22" s="218">
        <v>0</v>
      </c>
      <c r="P22" s="218">
        <v>0</v>
      </c>
      <c r="Q22" s="218">
        <v>0</v>
      </c>
      <c r="R22" s="218">
        <v>0</v>
      </c>
    </row>
    <row r="23" spans="2:18" x14ac:dyDescent="0.25">
      <c r="C23" s="3" t="s">
        <v>14</v>
      </c>
      <c r="D23" s="3"/>
      <c r="E23" s="3"/>
      <c r="F23" s="3"/>
      <c r="G23" s="218">
        <v>439049156</v>
      </c>
      <c r="H23" s="218">
        <v>387901108.19999999</v>
      </c>
      <c r="I23" s="218">
        <v>219385600.00000003</v>
      </c>
      <c r="J23" s="218">
        <v>100000000</v>
      </c>
      <c r="K23" s="218">
        <v>80000000</v>
      </c>
      <c r="L23" s="218">
        <v>64000000</v>
      </c>
      <c r="M23" s="218">
        <v>51200000</v>
      </c>
      <c r="N23" s="218">
        <v>0</v>
      </c>
      <c r="O23" s="218">
        <v>0</v>
      </c>
      <c r="P23" s="218">
        <v>0</v>
      </c>
      <c r="Q23" s="218">
        <v>0</v>
      </c>
      <c r="R23" s="218">
        <v>0</v>
      </c>
    </row>
    <row r="24" spans="2:18" x14ac:dyDescent="0.25">
      <c r="C24" s="3" t="s">
        <v>57</v>
      </c>
      <c r="D24" s="3"/>
      <c r="E24" s="3"/>
      <c r="F24" s="3"/>
      <c r="G24" s="218">
        <v>1300000000</v>
      </c>
      <c r="H24" s="218">
        <v>1300000000</v>
      </c>
      <c r="I24" s="218">
        <v>1200000000</v>
      </c>
      <c r="J24" s="218">
        <v>960000000</v>
      </c>
      <c r="K24" s="218">
        <v>864000000</v>
      </c>
      <c r="L24" s="218">
        <v>691200000</v>
      </c>
      <c r="M24" s="218">
        <v>552960000</v>
      </c>
      <c r="N24" s="218">
        <v>442368000</v>
      </c>
      <c r="O24" s="218">
        <v>353894400</v>
      </c>
      <c r="P24" s="218">
        <v>283115520</v>
      </c>
      <c r="Q24" s="218">
        <v>226492416</v>
      </c>
      <c r="R24" s="218">
        <v>181193932.80000001</v>
      </c>
    </row>
    <row r="25" spans="2:18" x14ac:dyDescent="0.25">
      <c r="C25" s="3" t="s">
        <v>58</v>
      </c>
      <c r="D25" s="3"/>
      <c r="E25" s="3"/>
      <c r="F25" s="3"/>
      <c r="G25" s="218">
        <v>0</v>
      </c>
      <c r="H25" s="218">
        <v>0</v>
      </c>
      <c r="I25" s="218">
        <v>0</v>
      </c>
      <c r="J25" s="218">
        <v>0</v>
      </c>
      <c r="K25" s="218">
        <v>0</v>
      </c>
      <c r="L25" s="218">
        <v>0</v>
      </c>
      <c r="M25" s="218">
        <v>0</v>
      </c>
      <c r="N25" s="218">
        <v>0</v>
      </c>
      <c r="O25" s="218">
        <v>0</v>
      </c>
      <c r="P25" s="218">
        <v>0</v>
      </c>
      <c r="Q25" s="218">
        <v>0</v>
      </c>
      <c r="R25" s="218">
        <v>0</v>
      </c>
    </row>
    <row r="26" spans="2:18" x14ac:dyDescent="0.25">
      <c r="C26" s="3" t="s">
        <v>0</v>
      </c>
      <c r="D26" s="3"/>
      <c r="E26" s="3"/>
      <c r="F26" s="3"/>
      <c r="G26" s="218">
        <v>0</v>
      </c>
      <c r="H26" s="218">
        <v>0</v>
      </c>
      <c r="I26" s="218">
        <v>0</v>
      </c>
      <c r="J26" s="218">
        <v>0</v>
      </c>
      <c r="K26" s="218">
        <v>0</v>
      </c>
      <c r="L26" s="218">
        <v>0</v>
      </c>
      <c r="M26" s="218">
        <v>0</v>
      </c>
      <c r="N26" s="218">
        <v>0</v>
      </c>
      <c r="O26" s="218">
        <v>0</v>
      </c>
      <c r="P26" s="218">
        <v>0</v>
      </c>
      <c r="Q26" s="218">
        <v>0</v>
      </c>
      <c r="R26" s="218">
        <v>0</v>
      </c>
    </row>
    <row r="27" spans="2:18" x14ac:dyDescent="0.25">
      <c r="C27" s="3" t="s">
        <v>47</v>
      </c>
      <c r="D27" s="3"/>
      <c r="E27" s="3"/>
      <c r="F27" s="3"/>
      <c r="G27" s="218">
        <v>800000000</v>
      </c>
      <c r="H27" s="218">
        <v>1550000000</v>
      </c>
      <c r="I27" s="218">
        <v>2250000000</v>
      </c>
      <c r="J27" s="218">
        <v>2900000000</v>
      </c>
      <c r="K27" s="218">
        <v>3045000000</v>
      </c>
      <c r="L27" s="218">
        <v>3045000000</v>
      </c>
      <c r="M27" s="218">
        <v>3045000000</v>
      </c>
      <c r="N27" s="218">
        <v>3045000000</v>
      </c>
      <c r="O27" s="218">
        <v>3045000000</v>
      </c>
      <c r="P27" s="218">
        <v>3045000000</v>
      </c>
      <c r="Q27" s="218">
        <v>3045000000</v>
      </c>
      <c r="R27" s="218">
        <v>3045000000</v>
      </c>
    </row>
    <row r="28" spans="2:18" s="42" customFormat="1" x14ac:dyDescent="0.25">
      <c r="G28" s="219">
        <v>2539049156</v>
      </c>
      <c r="H28" s="219">
        <v>3237901108.1999998</v>
      </c>
      <c r="I28" s="219">
        <v>3669385600</v>
      </c>
      <c r="J28" s="219">
        <v>3960000000</v>
      </c>
      <c r="K28" s="219">
        <v>3989000000</v>
      </c>
      <c r="L28" s="219">
        <v>3800200000</v>
      </c>
      <c r="M28" s="219">
        <v>3649160000</v>
      </c>
      <c r="N28" s="219">
        <v>3487368000</v>
      </c>
      <c r="O28" s="219">
        <v>3398894400</v>
      </c>
      <c r="P28" s="219">
        <v>3328115520</v>
      </c>
      <c r="Q28" s="219">
        <v>3271492416</v>
      </c>
      <c r="R28" s="219">
        <v>3226193932.8000002</v>
      </c>
    </row>
    <row r="29" spans="2:18" ht="111.75" customHeight="1" x14ac:dyDescent="0.25">
      <c r="G29" s="11"/>
      <c r="H29" s="11"/>
      <c r="I29" s="11"/>
      <c r="J29" s="11"/>
      <c r="K29" s="11"/>
      <c r="L29" s="11"/>
      <c r="M29" s="11"/>
      <c r="N29" s="11"/>
      <c r="O29" s="11"/>
      <c r="P29" s="11"/>
      <c r="Q29" s="11"/>
      <c r="R29" s="11"/>
    </row>
    <row r="30" spans="2:18" x14ac:dyDescent="0.25">
      <c r="B30" s="45" t="s">
        <v>250</v>
      </c>
      <c r="C30" s="2"/>
      <c r="D30" s="2"/>
      <c r="E30" s="2"/>
      <c r="F30" s="2"/>
      <c r="G30" s="9">
        <v>2013</v>
      </c>
      <c r="H30" s="9">
        <v>2014</v>
      </c>
      <c r="I30" s="9">
        <v>2015</v>
      </c>
      <c r="J30" s="9">
        <v>2016</v>
      </c>
      <c r="K30" s="9">
        <v>2017</v>
      </c>
      <c r="L30" s="9">
        <v>2018</v>
      </c>
      <c r="M30" s="9">
        <v>2019</v>
      </c>
      <c r="N30" s="9">
        <v>2020</v>
      </c>
      <c r="O30" s="9">
        <v>2021</v>
      </c>
      <c r="P30" s="9">
        <v>2022</v>
      </c>
      <c r="Q30" s="9">
        <v>2023</v>
      </c>
      <c r="R30" s="9">
        <v>2024</v>
      </c>
    </row>
    <row r="31" spans="2:18" s="39" customFormat="1" x14ac:dyDescent="0.25">
      <c r="C31" s="39" t="s">
        <v>74</v>
      </c>
    </row>
    <row r="32" spans="2:18" s="39" customFormat="1" x14ac:dyDescent="0.25">
      <c r="C32" s="40" t="s">
        <v>56</v>
      </c>
      <c r="D32" s="40"/>
      <c r="E32" s="40"/>
      <c r="F32" s="40"/>
      <c r="G32" s="83">
        <v>5.5E-2</v>
      </c>
      <c r="H32" s="83">
        <v>5.2249999999999998E-2</v>
      </c>
      <c r="I32" s="83">
        <v>4.9637499999999994E-2</v>
      </c>
      <c r="J32" s="83">
        <v>4.7155624999999993E-2</v>
      </c>
      <c r="K32" s="83">
        <v>4.479784374999999E-2</v>
      </c>
      <c r="L32" s="83">
        <v>4.2557951562499988E-2</v>
      </c>
      <c r="M32" s="83">
        <v>4.0430053984374985E-2</v>
      </c>
      <c r="N32" s="83">
        <v>3.8408551285156231E-2</v>
      </c>
      <c r="O32" s="83">
        <v>3.6488123720898415E-2</v>
      </c>
      <c r="P32" s="83">
        <v>3.4663717534853491E-2</v>
      </c>
      <c r="Q32" s="83">
        <v>3.2930531658110815E-2</v>
      </c>
      <c r="R32" s="83">
        <v>3.1284005075205269E-2</v>
      </c>
    </row>
    <row r="33" spans="2:18" s="39" customFormat="1" x14ac:dyDescent="0.25">
      <c r="C33" s="40" t="s">
        <v>14</v>
      </c>
      <c r="D33" s="40"/>
      <c r="E33" s="40"/>
      <c r="F33" s="40"/>
      <c r="G33" s="83">
        <v>7.9138399999999998E-2</v>
      </c>
      <c r="H33" s="83">
        <v>6.726763999999999E-2</v>
      </c>
      <c r="I33" s="83">
        <v>6.0540875999999993E-2</v>
      </c>
      <c r="J33" s="83">
        <v>5.6908423439999987E-2</v>
      </c>
      <c r="K33" s="83">
        <v>5.3493918033599985E-2</v>
      </c>
      <c r="L33" s="83">
        <v>5.0284282951583985E-2</v>
      </c>
      <c r="M33" s="83">
        <v>4.7267225974488944E-2</v>
      </c>
      <c r="N33" s="83">
        <v>4.4431192416019602E-2</v>
      </c>
      <c r="O33" s="83">
        <v>4.1765320871058421E-2</v>
      </c>
      <c r="P33" s="83">
        <v>3.925940161879491E-2</v>
      </c>
      <c r="Q33" s="83">
        <v>3.6903837521667211E-2</v>
      </c>
      <c r="R33" s="83">
        <v>3.4689607270367177E-2</v>
      </c>
    </row>
    <row r="34" spans="2:18" s="39" customFormat="1" x14ac:dyDescent="0.25">
      <c r="C34" s="40" t="s">
        <v>57</v>
      </c>
      <c r="D34" s="40"/>
      <c r="E34" s="40"/>
      <c r="F34" s="40"/>
      <c r="G34" s="83">
        <v>8.1762240000000014E-2</v>
      </c>
      <c r="H34" s="83">
        <v>6.9497904000000013E-2</v>
      </c>
      <c r="I34" s="83">
        <v>6.3938071680000014E-2</v>
      </c>
      <c r="J34" s="83">
        <v>5.8823025945600016E-2</v>
      </c>
      <c r="K34" s="83">
        <v>5.2940723351040019E-2</v>
      </c>
      <c r="L34" s="83">
        <v>4.7646651015936015E-2</v>
      </c>
      <c r="M34" s="83">
        <v>4.2881985914342412E-2</v>
      </c>
      <c r="N34" s="83">
        <v>4.0309066759481864E-2</v>
      </c>
      <c r="O34" s="83">
        <v>3.6278160083533677E-2</v>
      </c>
      <c r="P34" s="83">
        <v>3.4101470478521655E-2</v>
      </c>
      <c r="Q34" s="83">
        <v>3.0691323430669489E-2</v>
      </c>
      <c r="R34" s="83">
        <v>2.8849844024829319E-2</v>
      </c>
    </row>
    <row r="35" spans="2:18" s="39" customFormat="1" x14ac:dyDescent="0.25">
      <c r="C35" s="40" t="s">
        <v>58</v>
      </c>
      <c r="D35" s="40"/>
      <c r="E35" s="40"/>
      <c r="F35" s="40"/>
      <c r="G35" s="83">
        <v>7.079400000000001E-2</v>
      </c>
      <c r="H35" s="83">
        <v>6.371460000000001E-2</v>
      </c>
      <c r="I35" s="83">
        <v>5.7343140000000008E-2</v>
      </c>
      <c r="J35" s="83">
        <v>5.3902551600000001E-2</v>
      </c>
      <c r="K35" s="83">
        <v>5.0668398503999998E-2</v>
      </c>
      <c r="L35" s="83">
        <v>4.7628294593759994E-2</v>
      </c>
      <c r="M35" s="83">
        <v>4.4770596918134391E-2</v>
      </c>
      <c r="N35" s="83">
        <v>4.2084361103046322E-2</v>
      </c>
      <c r="O35" s="83">
        <v>3.9559299436863538E-2</v>
      </c>
      <c r="P35" s="83">
        <v>3.718574147065172E-2</v>
      </c>
      <c r="Q35" s="83">
        <v>3.4954596982412614E-2</v>
      </c>
      <c r="R35" s="83">
        <v>3.2857321163467852E-2</v>
      </c>
    </row>
    <row r="36" spans="2:18" s="39" customFormat="1" x14ac:dyDescent="0.25">
      <c r="C36" s="40" t="s">
        <v>0</v>
      </c>
      <c r="D36" s="40"/>
      <c r="E36" s="40"/>
      <c r="F36" s="40"/>
      <c r="G36" s="83">
        <v>0.55000000000000004</v>
      </c>
      <c r="H36" s="83">
        <v>0.52249999999999996</v>
      </c>
      <c r="I36" s="83">
        <v>0.49637499999999996</v>
      </c>
      <c r="J36" s="83">
        <v>0.47155624999999995</v>
      </c>
      <c r="K36" s="83">
        <v>0.44326287499999995</v>
      </c>
      <c r="L36" s="83">
        <v>0.42109973124999994</v>
      </c>
      <c r="M36" s="83">
        <v>0.40004474468749995</v>
      </c>
      <c r="N36" s="83">
        <v>0.38004250745312496</v>
      </c>
      <c r="O36" s="83">
        <v>0.36104038208046868</v>
      </c>
      <c r="P36" s="83">
        <v>0.34298836297644525</v>
      </c>
      <c r="Q36" s="83">
        <v>0.32583894482762299</v>
      </c>
      <c r="R36" s="83">
        <v>0.30954699758624182</v>
      </c>
    </row>
    <row r="37" spans="2:18" s="39" customFormat="1" x14ac:dyDescent="0.25">
      <c r="C37" s="40" t="s">
        <v>47</v>
      </c>
      <c r="D37" s="40"/>
      <c r="E37" s="40"/>
      <c r="F37" s="40"/>
      <c r="G37" s="83">
        <v>0.19</v>
      </c>
      <c r="H37" s="83">
        <v>0.18049999999999999</v>
      </c>
      <c r="I37" s="83">
        <v>0.17147499999999999</v>
      </c>
      <c r="J37" s="83">
        <v>0.16290124999999997</v>
      </c>
      <c r="K37" s="83">
        <v>0.15312717499999998</v>
      </c>
      <c r="L37" s="83">
        <v>0.15159590324999997</v>
      </c>
      <c r="M37" s="83">
        <v>0.15007994421749996</v>
      </c>
      <c r="N37" s="83">
        <v>0.14857914477532497</v>
      </c>
      <c r="O37" s="83">
        <v>0.14709335332757173</v>
      </c>
      <c r="P37" s="83">
        <v>0.14562241979429602</v>
      </c>
      <c r="Q37" s="83">
        <v>0.14416619559635305</v>
      </c>
      <c r="R37" s="83">
        <v>0.14272453364038951</v>
      </c>
    </row>
    <row r="38" spans="2:18" s="39" customFormat="1" x14ac:dyDescent="0.25">
      <c r="C38" s="406" t="s">
        <v>415</v>
      </c>
      <c r="D38" s="346"/>
      <c r="E38" s="346"/>
      <c r="F38" s="346"/>
      <c r="G38" s="83"/>
      <c r="H38" s="83"/>
      <c r="I38" s="83">
        <v>0.34</v>
      </c>
      <c r="J38" s="83"/>
      <c r="K38" s="83"/>
      <c r="L38" s="83"/>
      <c r="M38" s="83">
        <v>0.5</v>
      </c>
      <c r="N38" s="83">
        <v>0.47499999999999998</v>
      </c>
      <c r="O38" s="83">
        <v>0.45124999999999998</v>
      </c>
      <c r="P38" s="83">
        <v>0.42868749999999994</v>
      </c>
      <c r="Q38" s="83">
        <v>0.40725312499999994</v>
      </c>
      <c r="R38" s="83">
        <v>0.38689046874999994</v>
      </c>
    </row>
    <row r="39" spans="2:18" s="39" customFormat="1" x14ac:dyDescent="0.25">
      <c r="G39" s="79"/>
      <c r="H39" s="79"/>
      <c r="I39" s="79"/>
      <c r="J39" s="79"/>
      <c r="K39" s="79"/>
      <c r="L39" s="79"/>
      <c r="M39" s="79"/>
      <c r="N39" s="79"/>
      <c r="O39" s="79"/>
      <c r="P39" s="79"/>
      <c r="Q39" s="79"/>
      <c r="R39" s="79"/>
    </row>
    <row r="40" spans="2:18" s="39" customFormat="1" x14ac:dyDescent="0.25">
      <c r="B40" s="45" t="s">
        <v>251</v>
      </c>
      <c r="C40" s="2"/>
      <c r="D40" s="2"/>
      <c r="E40" s="2"/>
      <c r="F40" s="2"/>
      <c r="G40" s="9">
        <v>2013</v>
      </c>
      <c r="H40" s="9">
        <v>2014</v>
      </c>
      <c r="I40" s="9">
        <v>2015</v>
      </c>
      <c r="J40" s="9">
        <v>2016</v>
      </c>
      <c r="K40" s="9">
        <v>2017</v>
      </c>
      <c r="L40" s="9">
        <v>2018</v>
      </c>
      <c r="M40" s="9">
        <v>2019</v>
      </c>
      <c r="N40" s="9">
        <v>2020</v>
      </c>
      <c r="O40" s="9">
        <v>2021</v>
      </c>
      <c r="P40" s="9">
        <v>2022</v>
      </c>
      <c r="Q40" s="9">
        <v>2023</v>
      </c>
      <c r="R40" s="9">
        <v>2024</v>
      </c>
    </row>
    <row r="41" spans="2:18" s="39" customFormat="1" x14ac:dyDescent="0.25">
      <c r="C41" s="40" t="s">
        <v>56</v>
      </c>
      <c r="D41" s="40"/>
      <c r="E41" s="40"/>
      <c r="F41" s="40"/>
      <c r="G41" s="83">
        <v>0</v>
      </c>
      <c r="H41" s="83">
        <v>0</v>
      </c>
      <c r="I41" s="83">
        <v>0</v>
      </c>
      <c r="J41" s="83">
        <v>0</v>
      </c>
      <c r="K41" s="83">
        <v>0</v>
      </c>
      <c r="L41" s="83">
        <v>0</v>
      </c>
      <c r="M41" s="83">
        <v>0</v>
      </c>
      <c r="N41" s="83">
        <v>0</v>
      </c>
      <c r="O41" s="83">
        <v>0</v>
      </c>
      <c r="P41" s="83">
        <v>0</v>
      </c>
      <c r="Q41" s="83">
        <v>0</v>
      </c>
      <c r="R41" s="83">
        <v>0</v>
      </c>
    </row>
    <row r="42" spans="2:18" s="39" customFormat="1" x14ac:dyDescent="0.25">
      <c r="C42" s="40" t="s">
        <v>14</v>
      </c>
      <c r="D42" s="40"/>
      <c r="E42" s="40"/>
      <c r="F42" s="40"/>
      <c r="G42" s="83">
        <v>0.255</v>
      </c>
      <c r="H42" s="83">
        <v>0.21675</v>
      </c>
      <c r="I42" s="83">
        <v>0.195075</v>
      </c>
      <c r="J42" s="83">
        <v>0.18337049999999999</v>
      </c>
      <c r="K42" s="83">
        <v>0.17236826999999999</v>
      </c>
      <c r="L42" s="83">
        <v>0.16202617379999998</v>
      </c>
      <c r="M42" s="83">
        <v>0.15230460337199997</v>
      </c>
      <c r="N42" s="83">
        <v>0.14316632716967997</v>
      </c>
      <c r="O42" s="83">
        <v>0.13457634753949918</v>
      </c>
      <c r="P42" s="83">
        <v>0.12650176668712923</v>
      </c>
      <c r="Q42" s="83">
        <v>0.11891166068590146</v>
      </c>
      <c r="R42" s="83">
        <v>0.11177696104474737</v>
      </c>
    </row>
    <row r="43" spans="2:18" s="39" customFormat="1" x14ac:dyDescent="0.25">
      <c r="C43" s="40" t="s">
        <v>57</v>
      </c>
      <c r="D43" s="40"/>
      <c r="E43" s="40"/>
      <c r="F43" s="40"/>
      <c r="G43" s="83">
        <v>0.2</v>
      </c>
      <c r="H43" s="83">
        <v>0.17</v>
      </c>
      <c r="I43" s="83">
        <v>0.15300000000000002</v>
      </c>
      <c r="J43" s="83">
        <v>0.13770000000000002</v>
      </c>
      <c r="K43" s="83">
        <v>0.12393000000000001</v>
      </c>
      <c r="L43" s="83">
        <v>0.11153700000000001</v>
      </c>
      <c r="M43" s="83">
        <v>0.10038330000000001</v>
      </c>
      <c r="N43" s="83">
        <v>9.0344970000000011E-2</v>
      </c>
      <c r="O43" s="83">
        <v>8.1310473000000008E-2</v>
      </c>
      <c r="P43" s="83">
        <v>7.3179425700000009E-2</v>
      </c>
      <c r="Q43" s="83">
        <v>6.5861483130000009E-2</v>
      </c>
      <c r="R43" s="83">
        <v>5.9275334817000008E-2</v>
      </c>
    </row>
    <row r="44" spans="2:18" s="39" customFormat="1" x14ac:dyDescent="0.25">
      <c r="C44" s="40" t="s">
        <v>58</v>
      </c>
      <c r="D44" s="40"/>
      <c r="E44" s="40"/>
      <c r="F44" s="40"/>
      <c r="G44" s="83">
        <v>0</v>
      </c>
      <c r="H44" s="83">
        <v>0</v>
      </c>
      <c r="I44" s="83">
        <v>0</v>
      </c>
      <c r="J44" s="83">
        <v>0</v>
      </c>
      <c r="K44" s="83">
        <v>0</v>
      </c>
      <c r="L44" s="83">
        <v>0</v>
      </c>
      <c r="M44" s="83">
        <v>0</v>
      </c>
      <c r="N44" s="83">
        <v>0</v>
      </c>
      <c r="O44" s="83">
        <v>0</v>
      </c>
      <c r="P44" s="83">
        <v>0</v>
      </c>
      <c r="Q44" s="83">
        <v>0</v>
      </c>
      <c r="R44" s="83">
        <v>0</v>
      </c>
    </row>
    <row r="45" spans="2:18" s="39" customFormat="1" x14ac:dyDescent="0.25">
      <c r="C45" s="40" t="s">
        <v>0</v>
      </c>
      <c r="D45" s="40"/>
      <c r="E45" s="40"/>
      <c r="F45" s="40"/>
      <c r="G45" s="83">
        <v>0</v>
      </c>
      <c r="H45" s="83">
        <v>0</v>
      </c>
      <c r="I45" s="83">
        <v>0</v>
      </c>
      <c r="J45" s="83">
        <v>0</v>
      </c>
      <c r="K45" s="83">
        <v>0</v>
      </c>
      <c r="L45" s="83">
        <v>0</v>
      </c>
      <c r="M45" s="83">
        <v>0</v>
      </c>
      <c r="N45" s="83">
        <v>0</v>
      </c>
      <c r="O45" s="83">
        <v>0</v>
      </c>
      <c r="P45" s="83">
        <v>0</v>
      </c>
      <c r="Q45" s="83">
        <v>0</v>
      </c>
      <c r="R45" s="83">
        <v>0</v>
      </c>
    </row>
    <row r="46" spans="2:18" s="39" customFormat="1" x14ac:dyDescent="0.25">
      <c r="C46" s="40" t="s">
        <v>47</v>
      </c>
      <c r="D46" s="40"/>
      <c r="E46" s="40"/>
      <c r="F46" s="40"/>
      <c r="G46" s="83">
        <v>0.45</v>
      </c>
      <c r="H46" s="83">
        <v>0.42749999999999999</v>
      </c>
      <c r="I46" s="83">
        <v>0.40612499999999996</v>
      </c>
      <c r="J46" s="83">
        <v>0.38581874999999993</v>
      </c>
      <c r="K46" s="83">
        <v>0.35881143749999994</v>
      </c>
      <c r="L46" s="83">
        <v>0.35163520874999993</v>
      </c>
      <c r="M46" s="83">
        <v>0.34460250457499991</v>
      </c>
      <c r="N46" s="83">
        <v>0.3377104544834999</v>
      </c>
      <c r="O46" s="83">
        <v>0.3309562453938299</v>
      </c>
      <c r="P46" s="83">
        <v>0.32433712048595331</v>
      </c>
      <c r="Q46" s="83">
        <v>0.31785037807623423</v>
      </c>
      <c r="R46" s="83">
        <v>0.31149337051470954</v>
      </c>
    </row>
    <row r="48" spans="2:18" x14ac:dyDescent="0.25">
      <c r="B48" s="45" t="s">
        <v>252</v>
      </c>
      <c r="C48" s="2"/>
      <c r="D48" s="2"/>
      <c r="E48" s="2"/>
      <c r="F48" s="2"/>
      <c r="G48" s="9">
        <v>2013</v>
      </c>
      <c r="H48" s="9">
        <v>2014</v>
      </c>
      <c r="I48" s="9">
        <v>2015</v>
      </c>
      <c r="J48" s="9">
        <v>2016</v>
      </c>
      <c r="K48" s="9">
        <v>2017</v>
      </c>
      <c r="L48" s="9">
        <v>2018</v>
      </c>
      <c r="M48" s="9">
        <v>2019</v>
      </c>
      <c r="N48" s="9">
        <v>2020</v>
      </c>
      <c r="O48" s="9">
        <v>2021</v>
      </c>
      <c r="P48" s="9">
        <v>2022</v>
      </c>
      <c r="Q48" s="9">
        <v>2023</v>
      </c>
      <c r="R48" s="9">
        <v>2024</v>
      </c>
    </row>
    <row r="49" spans="2:18" x14ac:dyDescent="0.25">
      <c r="C49" s="1" t="s">
        <v>75</v>
      </c>
    </row>
    <row r="50" spans="2:18" x14ac:dyDescent="0.25">
      <c r="C50" s="3" t="s">
        <v>56</v>
      </c>
      <c r="D50" s="3"/>
      <c r="E50" s="3"/>
      <c r="F50" s="3"/>
      <c r="G50" s="41">
        <v>328595241.96576005</v>
      </c>
      <c r="H50" s="41">
        <v>287375000</v>
      </c>
      <c r="I50" s="41">
        <v>218404999.99999997</v>
      </c>
      <c r="J50" s="41">
        <v>197110512.49999997</v>
      </c>
      <c r="K50" s="41">
        <v>177892237.53124997</v>
      </c>
      <c r="L50" s="41">
        <v>152097863.08921871</v>
      </c>
      <c r="M50" s="41">
        <v>130043672.94128199</v>
      </c>
      <c r="N50" s="41">
        <v>111187340.36479609</v>
      </c>
      <c r="O50" s="41">
        <v>95065176.011900634</v>
      </c>
      <c r="P50" s="41">
        <v>76765129.629609764</v>
      </c>
      <c r="Q50" s="41">
        <v>61987842.175909877</v>
      </c>
      <c r="R50" s="41">
        <v>50055182.557047218</v>
      </c>
    </row>
    <row r="51" spans="2:18" x14ac:dyDescent="0.25">
      <c r="C51" s="3" t="s">
        <v>14</v>
      </c>
      <c r="D51" s="3"/>
      <c r="E51" s="3"/>
      <c r="F51" s="3"/>
      <c r="G51" s="41">
        <v>0</v>
      </c>
      <c r="H51" s="41">
        <v>0</v>
      </c>
      <c r="I51" s="41">
        <v>0</v>
      </c>
      <c r="J51" s="41">
        <v>0</v>
      </c>
      <c r="K51" s="41">
        <v>0</v>
      </c>
      <c r="L51" s="41">
        <v>0</v>
      </c>
      <c r="M51" s="41">
        <v>0</v>
      </c>
      <c r="N51" s="41">
        <v>0</v>
      </c>
      <c r="O51" s="41">
        <v>0</v>
      </c>
      <c r="P51" s="41">
        <v>0</v>
      </c>
      <c r="Q51" s="41">
        <v>0</v>
      </c>
      <c r="R51" s="41">
        <v>0</v>
      </c>
    </row>
    <row r="52" spans="2:18" x14ac:dyDescent="0.25">
      <c r="C52" s="3" t="s">
        <v>57</v>
      </c>
      <c r="D52" s="3"/>
      <c r="E52" s="3"/>
      <c r="F52" s="3"/>
      <c r="G52" s="41">
        <v>49057344.000000007</v>
      </c>
      <c r="H52" s="41">
        <v>20849371.200000003</v>
      </c>
      <c r="I52" s="41">
        <v>6393807.1680000015</v>
      </c>
      <c r="J52" s="41">
        <v>5882302.594560002</v>
      </c>
      <c r="K52" s="41">
        <v>5294072.3351040017</v>
      </c>
      <c r="L52" s="41">
        <v>3811732.081274881</v>
      </c>
      <c r="M52" s="41">
        <v>2744447.0985179143</v>
      </c>
      <c r="N52" s="41">
        <v>2063824.2180854715</v>
      </c>
      <c r="O52" s="41">
        <v>1485953.4370215393</v>
      </c>
      <c r="P52" s="41">
        <v>1117436.9846401976</v>
      </c>
      <c r="Q52" s="41">
        <v>804554.62894094223</v>
      </c>
      <c r="R52" s="41">
        <v>605025.08096358855</v>
      </c>
    </row>
    <row r="53" spans="2:18" x14ac:dyDescent="0.25">
      <c r="C53" s="3" t="s">
        <v>58</v>
      </c>
      <c r="D53" s="3"/>
      <c r="E53" s="3"/>
      <c r="F53" s="3"/>
      <c r="G53" s="41">
        <v>2831760.0000000005</v>
      </c>
      <c r="H53" s="41">
        <v>2548584.0000000005</v>
      </c>
      <c r="I53" s="41">
        <v>0</v>
      </c>
      <c r="J53" s="41">
        <v>0</v>
      </c>
      <c r="K53" s="41">
        <v>0</v>
      </c>
      <c r="L53" s="41">
        <v>0</v>
      </c>
      <c r="M53" s="41">
        <v>0</v>
      </c>
      <c r="N53" s="41">
        <v>1.5076590627205328E-10</v>
      </c>
      <c r="O53" s="41">
        <v>0</v>
      </c>
      <c r="P53" s="41">
        <v>0</v>
      </c>
      <c r="Q53" s="41">
        <v>0</v>
      </c>
      <c r="R53" s="41">
        <v>0</v>
      </c>
    </row>
    <row r="54" spans="2:18" x14ac:dyDescent="0.25">
      <c r="C54" s="3" t="s">
        <v>0</v>
      </c>
      <c r="D54" s="3"/>
      <c r="E54" s="3"/>
      <c r="F54" s="3"/>
      <c r="G54" s="41">
        <v>103950000.00000001</v>
      </c>
      <c r="H54" s="41">
        <v>470249999.99999994</v>
      </c>
      <c r="I54" s="41">
        <v>446737499.99999994</v>
      </c>
      <c r="J54" s="41">
        <v>509280749.99999994</v>
      </c>
      <c r="K54" s="41">
        <v>526596295.49999994</v>
      </c>
      <c r="L54" s="41">
        <v>550293128.7974999</v>
      </c>
      <c r="M54" s="41">
        <v>522778472.35762495</v>
      </c>
      <c r="N54" s="41">
        <v>496639548.73974371</v>
      </c>
      <c r="O54" s="41">
        <v>471807571.30275649</v>
      </c>
      <c r="P54" s="41">
        <v>448217192.73761863</v>
      </c>
      <c r="Q54" s="41">
        <v>425806333.10073775</v>
      </c>
      <c r="R54" s="41">
        <v>404516016.44570082</v>
      </c>
    </row>
    <row r="55" spans="2:18" x14ac:dyDescent="0.25">
      <c r="C55" s="3" t="s">
        <v>47</v>
      </c>
      <c r="D55" s="3"/>
      <c r="E55" s="3"/>
      <c r="F55" s="3"/>
      <c r="G55" s="41">
        <v>285000000</v>
      </c>
      <c r="H55" s="41">
        <v>451250000</v>
      </c>
      <c r="I55" s="41">
        <v>445835000</v>
      </c>
      <c r="J55" s="41">
        <v>447978437.49999994</v>
      </c>
      <c r="K55" s="41">
        <v>463209704.375</v>
      </c>
      <c r="L55" s="41">
        <v>454787709.74999988</v>
      </c>
      <c r="M55" s="41">
        <v>450239832.65249985</v>
      </c>
      <c r="N55" s="41">
        <v>445737434.32597488</v>
      </c>
      <c r="O55" s="41">
        <v>441280059.98271519</v>
      </c>
      <c r="P55" s="41">
        <v>436867259.38288808</v>
      </c>
      <c r="Q55" s="41">
        <v>432498586.78905916</v>
      </c>
      <c r="R55" s="41">
        <v>428173600.92116851</v>
      </c>
    </row>
    <row r="56" spans="2:18" x14ac:dyDescent="0.25">
      <c r="C56" s="406" t="s">
        <v>415</v>
      </c>
      <c r="D56" s="345"/>
      <c r="E56" s="345"/>
      <c r="F56" s="345"/>
      <c r="G56" s="41">
        <v>0</v>
      </c>
      <c r="H56" s="41">
        <v>0</v>
      </c>
      <c r="I56" s="41">
        <v>0</v>
      </c>
      <c r="J56" s="41">
        <v>0</v>
      </c>
      <c r="K56" s="41">
        <v>0</v>
      </c>
      <c r="L56" s="41">
        <v>0</v>
      </c>
      <c r="M56" s="41">
        <v>2000000</v>
      </c>
      <c r="N56" s="41">
        <v>59881965.183274262</v>
      </c>
      <c r="O56" s="41">
        <v>109721804.69821468</v>
      </c>
      <c r="P56" s="41">
        <v>141781455.08264244</v>
      </c>
      <c r="Q56" s="41">
        <v>173229011.20938769</v>
      </c>
      <c r="R56" s="41">
        <v>201284121.53348947</v>
      </c>
    </row>
    <row r="57" spans="2:18" s="42" customFormat="1" x14ac:dyDescent="0.25">
      <c r="C57" s="42" t="s">
        <v>76</v>
      </c>
      <c r="G57" s="43">
        <v>769434345.96575999</v>
      </c>
      <c r="H57" s="43">
        <v>1232272955.1999998</v>
      </c>
      <c r="I57" s="43">
        <v>1117371307.168</v>
      </c>
      <c r="J57" s="43">
        <v>1160252002.5945599</v>
      </c>
      <c r="K57" s="43">
        <v>1172992309.741354</v>
      </c>
      <c r="L57" s="43">
        <v>1160990433.7179933</v>
      </c>
      <c r="M57" s="43">
        <v>1107806425.0499246</v>
      </c>
      <c r="N57" s="43">
        <v>1115510112.8318744</v>
      </c>
      <c r="O57" s="43">
        <v>1119360565.4326086</v>
      </c>
      <c r="P57" s="43">
        <v>1104748473.817399</v>
      </c>
      <c r="Q57" s="43">
        <v>1094326327.9040356</v>
      </c>
      <c r="R57" s="43">
        <v>1084633946.5383697</v>
      </c>
    </row>
    <row r="58" spans="2:18" x14ac:dyDescent="0.25">
      <c r="G58" s="41"/>
      <c r="H58" s="41"/>
      <c r="I58" s="41"/>
      <c r="J58" s="41"/>
      <c r="K58" s="41"/>
      <c r="L58" s="41"/>
      <c r="M58" s="41"/>
      <c r="N58" s="41"/>
      <c r="O58" s="41"/>
      <c r="P58" s="41"/>
      <c r="Q58" s="41"/>
      <c r="R58" s="41"/>
    </row>
    <row r="59" spans="2:18" x14ac:dyDescent="0.25">
      <c r="B59" s="45" t="s">
        <v>253</v>
      </c>
      <c r="C59" s="2"/>
      <c r="D59" s="2"/>
      <c r="E59" s="2"/>
      <c r="F59" s="2"/>
      <c r="G59" s="9">
        <v>2013</v>
      </c>
      <c r="H59" s="9">
        <v>2014</v>
      </c>
      <c r="I59" s="9">
        <v>2015</v>
      </c>
      <c r="J59" s="9">
        <v>2016</v>
      </c>
      <c r="K59" s="9">
        <v>2017</v>
      </c>
      <c r="L59" s="9">
        <v>2018</v>
      </c>
      <c r="M59" s="9">
        <v>2019</v>
      </c>
      <c r="N59" s="9">
        <v>2020</v>
      </c>
      <c r="O59" s="9">
        <v>2021</v>
      </c>
      <c r="P59" s="9">
        <v>2022</v>
      </c>
      <c r="Q59" s="9">
        <v>2023</v>
      </c>
      <c r="R59" s="9">
        <v>2024</v>
      </c>
    </row>
    <row r="60" spans="2:18" x14ac:dyDescent="0.25">
      <c r="C60" s="3" t="s">
        <v>56</v>
      </c>
      <c r="D60" s="3"/>
      <c r="E60" s="3"/>
      <c r="F60" s="3"/>
      <c r="G60" s="41">
        <v>0</v>
      </c>
      <c r="H60" s="41">
        <v>0</v>
      </c>
      <c r="I60" s="41">
        <v>0</v>
      </c>
      <c r="J60" s="41">
        <v>0</v>
      </c>
      <c r="K60" s="41">
        <v>0</v>
      </c>
      <c r="L60" s="41">
        <v>0</v>
      </c>
      <c r="M60" s="41">
        <v>0</v>
      </c>
      <c r="N60" s="41">
        <v>0</v>
      </c>
      <c r="O60" s="41">
        <v>0</v>
      </c>
      <c r="P60" s="41">
        <v>0</v>
      </c>
      <c r="Q60" s="41">
        <v>0</v>
      </c>
      <c r="R60" s="41">
        <v>0</v>
      </c>
    </row>
    <row r="61" spans="2:18" x14ac:dyDescent="0.25">
      <c r="C61" s="3" t="s">
        <v>14</v>
      </c>
      <c r="D61" s="3"/>
      <c r="E61" s="3"/>
      <c r="F61" s="3"/>
      <c r="G61" s="41">
        <v>111957534.78</v>
      </c>
      <c r="H61" s="41">
        <v>84077565.202349991</v>
      </c>
      <c r="I61" s="41">
        <v>42796645.920000002</v>
      </c>
      <c r="J61" s="41">
        <v>18337050</v>
      </c>
      <c r="K61" s="41">
        <v>13789461.6</v>
      </c>
      <c r="L61" s="41">
        <v>10369675.123199999</v>
      </c>
      <c r="M61" s="41">
        <v>7797995.6926463982</v>
      </c>
      <c r="N61" s="41">
        <v>0</v>
      </c>
      <c r="O61" s="41">
        <v>0</v>
      </c>
      <c r="P61" s="41">
        <v>0</v>
      </c>
      <c r="Q61" s="41">
        <v>0</v>
      </c>
      <c r="R61" s="41">
        <v>0</v>
      </c>
    </row>
    <row r="62" spans="2:18" x14ac:dyDescent="0.25">
      <c r="C62" s="3" t="s">
        <v>57</v>
      </c>
      <c r="D62" s="3"/>
      <c r="E62" s="3"/>
      <c r="F62" s="3"/>
      <c r="G62" s="41">
        <v>260000000</v>
      </c>
      <c r="H62" s="41">
        <v>221000000.00000003</v>
      </c>
      <c r="I62" s="41">
        <v>183600000.00000003</v>
      </c>
      <c r="J62" s="41">
        <v>132192000.00000001</v>
      </c>
      <c r="K62" s="41">
        <v>107075520.00000001</v>
      </c>
      <c r="L62" s="41">
        <v>77094374.400000006</v>
      </c>
      <c r="M62" s="41">
        <v>55507949.568000004</v>
      </c>
      <c r="N62" s="41">
        <v>39965723.688960008</v>
      </c>
      <c r="O62" s="41">
        <v>28775321.056051202</v>
      </c>
      <c r="P62" s="41">
        <v>20718231.160356868</v>
      </c>
      <c r="Q62" s="41">
        <v>14917126.435456945</v>
      </c>
      <c r="R62" s="41">
        <v>10740331.033529</v>
      </c>
    </row>
    <row r="63" spans="2:18" x14ac:dyDescent="0.25">
      <c r="C63" s="3" t="s">
        <v>58</v>
      </c>
      <c r="D63" s="3"/>
      <c r="E63" s="3"/>
      <c r="F63" s="3"/>
      <c r="G63" s="41">
        <v>0</v>
      </c>
      <c r="H63" s="41">
        <v>0</v>
      </c>
      <c r="I63" s="41">
        <v>0</v>
      </c>
      <c r="J63" s="41">
        <v>0</v>
      </c>
      <c r="K63" s="41">
        <v>0</v>
      </c>
      <c r="L63" s="41">
        <v>0</v>
      </c>
      <c r="M63" s="41">
        <v>0</v>
      </c>
      <c r="N63" s="41">
        <v>0</v>
      </c>
      <c r="O63" s="41">
        <v>0</v>
      </c>
      <c r="P63" s="41">
        <v>0</v>
      </c>
      <c r="Q63" s="41">
        <v>0</v>
      </c>
      <c r="R63" s="41">
        <v>0</v>
      </c>
    </row>
    <row r="64" spans="2:18" x14ac:dyDescent="0.25">
      <c r="C64" s="3" t="s">
        <v>0</v>
      </c>
      <c r="D64" s="3"/>
      <c r="E64" s="3"/>
      <c r="F64" s="3"/>
      <c r="G64" s="41">
        <v>0</v>
      </c>
      <c r="H64" s="41">
        <v>0</v>
      </c>
      <c r="I64" s="41">
        <v>0</v>
      </c>
      <c r="J64" s="41">
        <v>0</v>
      </c>
      <c r="K64" s="41">
        <v>0</v>
      </c>
      <c r="L64" s="41">
        <v>0</v>
      </c>
      <c r="M64" s="41">
        <v>0</v>
      </c>
      <c r="N64" s="41">
        <v>0</v>
      </c>
      <c r="O64" s="41">
        <v>0</v>
      </c>
      <c r="P64" s="41">
        <v>0</v>
      </c>
      <c r="Q64" s="41">
        <v>0</v>
      </c>
      <c r="R64" s="41">
        <v>0</v>
      </c>
    </row>
    <row r="65" spans="2:19" x14ac:dyDescent="0.25">
      <c r="C65" s="3" t="s">
        <v>47</v>
      </c>
      <c r="D65" s="3"/>
      <c r="E65" s="3"/>
      <c r="F65" s="3"/>
      <c r="G65" s="41">
        <v>360000000</v>
      </c>
      <c r="H65" s="41">
        <v>662625000</v>
      </c>
      <c r="I65" s="41">
        <v>913781249.99999988</v>
      </c>
      <c r="J65" s="41">
        <v>1118874374.9999998</v>
      </c>
      <c r="K65" s="41">
        <v>1092580827.1874998</v>
      </c>
      <c r="L65" s="41">
        <v>1070729210.6437498</v>
      </c>
      <c r="M65" s="41">
        <v>1049314626.4308747</v>
      </c>
      <c r="N65" s="41">
        <v>1028328333.9022572</v>
      </c>
      <c r="O65" s="41">
        <v>1007761767.2242121</v>
      </c>
      <c r="P65" s="41">
        <v>987606531.87972784</v>
      </c>
      <c r="Q65" s="41">
        <v>967854401.24213326</v>
      </c>
      <c r="R65" s="41">
        <v>948497313.21729052</v>
      </c>
    </row>
    <row r="66" spans="2:19" s="42" customFormat="1" x14ac:dyDescent="0.25">
      <c r="C66" s="42" t="s">
        <v>76</v>
      </c>
      <c r="G66" s="43">
        <v>731957534.77999997</v>
      </c>
      <c r="H66" s="43">
        <v>967702565.20235002</v>
      </c>
      <c r="I66" s="43">
        <v>1140177895.9199998</v>
      </c>
      <c r="J66" s="43">
        <v>1269403424.9999998</v>
      </c>
      <c r="K66" s="43">
        <v>1213445808.7874997</v>
      </c>
      <c r="L66" s="43">
        <v>1158193260.1669497</v>
      </c>
      <c r="M66" s="43">
        <v>1112620571.6915212</v>
      </c>
      <c r="N66" s="43">
        <v>1068294057.5912172</v>
      </c>
      <c r="O66" s="43">
        <v>1036537088.2802633</v>
      </c>
      <c r="P66" s="43">
        <v>1008324763.0400847</v>
      </c>
      <c r="Q66" s="43">
        <v>982771527.67759025</v>
      </c>
      <c r="R66" s="43">
        <v>959237644.25081956</v>
      </c>
    </row>
    <row r="67" spans="2:19" x14ac:dyDescent="0.25">
      <c r="J67" s="62"/>
    </row>
    <row r="69" spans="2:19" x14ac:dyDescent="0.25">
      <c r="B69" s="45" t="s">
        <v>254</v>
      </c>
      <c r="C69" s="2"/>
      <c r="D69" s="2"/>
      <c r="E69" s="2"/>
      <c r="F69" s="2"/>
      <c r="G69" s="9">
        <v>2013</v>
      </c>
      <c r="H69" s="9">
        <v>2014</v>
      </c>
      <c r="I69" s="9">
        <v>2015</v>
      </c>
      <c r="J69" s="9">
        <v>2016</v>
      </c>
      <c r="K69" s="9">
        <v>2017</v>
      </c>
      <c r="L69" s="9">
        <v>2018</v>
      </c>
      <c r="M69" s="9">
        <v>2019</v>
      </c>
      <c r="N69" s="9">
        <v>2020</v>
      </c>
      <c r="O69" s="9">
        <v>2021</v>
      </c>
      <c r="P69" s="9">
        <v>2022</v>
      </c>
      <c r="Q69" s="9">
        <v>2023</v>
      </c>
      <c r="R69" s="9">
        <v>2024</v>
      </c>
    </row>
    <row r="70" spans="2:19" x14ac:dyDescent="0.25">
      <c r="C70" s="3" t="s">
        <v>136</v>
      </c>
      <c r="D70" s="3"/>
      <c r="E70" s="3"/>
      <c r="F70" s="3"/>
      <c r="G70" s="124">
        <v>0.11219859183274197</v>
      </c>
      <c r="H70" s="124">
        <v>0.13998493300625769</v>
      </c>
      <c r="I70" s="124">
        <v>0.14717927359709229</v>
      </c>
      <c r="J70" s="124">
        <v>0.15156927183996005</v>
      </c>
      <c r="K70" s="124">
        <v>0.14674936161166235</v>
      </c>
      <c r="L70" s="124">
        <v>0.14903390711565714</v>
      </c>
      <c r="M70" s="124">
        <v>0.14912573359723819</v>
      </c>
      <c r="N70" s="124">
        <v>0.15214264663068877</v>
      </c>
      <c r="O70" s="124">
        <v>0.15405791421940987</v>
      </c>
      <c r="P70" s="124">
        <v>0.15604886142274496</v>
      </c>
      <c r="Q70" s="124">
        <v>0.15754996079682343</v>
      </c>
      <c r="R70" s="124">
        <v>0.15843418795353681</v>
      </c>
    </row>
    <row r="74" spans="2:19" ht="171.75" customHeight="1" x14ac:dyDescent="0.25"/>
    <row r="76" spans="2:19" x14ac:dyDescent="0.25">
      <c r="B76" s="45" t="s">
        <v>409</v>
      </c>
      <c r="C76" s="2"/>
      <c r="D76" s="2"/>
      <c r="E76" s="2"/>
      <c r="F76" s="2"/>
      <c r="G76" s="9">
        <v>2013</v>
      </c>
      <c r="H76" s="9">
        <v>2014</v>
      </c>
      <c r="I76" s="9">
        <v>2015</v>
      </c>
      <c r="J76" s="9">
        <v>2016</v>
      </c>
      <c r="K76" s="9">
        <v>2017</v>
      </c>
      <c r="L76" s="9">
        <v>2018</v>
      </c>
      <c r="M76" s="9">
        <v>2019</v>
      </c>
      <c r="N76" s="9">
        <v>2020</v>
      </c>
      <c r="O76" s="9">
        <v>2021</v>
      </c>
      <c r="P76" s="9">
        <v>2022</v>
      </c>
      <c r="Q76" s="9">
        <v>2023</v>
      </c>
      <c r="R76" s="9">
        <v>2024</v>
      </c>
    </row>
    <row r="77" spans="2:19" x14ac:dyDescent="0.25">
      <c r="B77" s="42"/>
      <c r="C77" s="398" t="s">
        <v>477</v>
      </c>
      <c r="D77" s="331"/>
      <c r="E77" s="331"/>
      <c r="F77" s="331"/>
      <c r="G77" s="301">
        <v>21600000</v>
      </c>
      <c r="H77" s="301">
        <v>50400000</v>
      </c>
      <c r="I77" s="301">
        <v>85000000</v>
      </c>
      <c r="J77" s="301">
        <v>150000000</v>
      </c>
      <c r="K77" s="301">
        <v>165000000</v>
      </c>
      <c r="L77" s="301">
        <v>170000000</v>
      </c>
      <c r="M77" s="301">
        <v>178500000</v>
      </c>
      <c r="N77" s="301">
        <v>187425000</v>
      </c>
      <c r="O77" s="301">
        <v>196796250</v>
      </c>
      <c r="P77" s="301">
        <v>206636062.5</v>
      </c>
      <c r="Q77" s="301">
        <v>216967865.625</v>
      </c>
      <c r="R77" s="301">
        <v>227816258.90625</v>
      </c>
    </row>
    <row r="78" spans="2:19" x14ac:dyDescent="0.25">
      <c r="C78" s="398" t="s">
        <v>478</v>
      </c>
      <c r="D78" s="327"/>
      <c r="E78" s="327"/>
      <c r="F78" s="327"/>
      <c r="G78" s="301">
        <v>0</v>
      </c>
      <c r="H78" s="301">
        <v>0</v>
      </c>
      <c r="I78" s="301">
        <v>0</v>
      </c>
      <c r="J78" s="301">
        <v>130000000</v>
      </c>
      <c r="K78" s="301">
        <v>210000000</v>
      </c>
      <c r="L78" s="301">
        <v>240000000</v>
      </c>
      <c r="M78" s="301">
        <v>276000000</v>
      </c>
      <c r="N78" s="301">
        <v>317400000</v>
      </c>
      <c r="O78" s="301">
        <v>365010000</v>
      </c>
      <c r="P78" s="301">
        <v>419761499.99999994</v>
      </c>
      <c r="Q78" s="301">
        <v>482725724.99999988</v>
      </c>
      <c r="R78" s="301">
        <v>555134583.74999976</v>
      </c>
      <c r="S78" s="114"/>
    </row>
    <row r="79" spans="2:19" x14ac:dyDescent="0.25">
      <c r="C79" s="327" t="s">
        <v>350</v>
      </c>
      <c r="D79" s="327"/>
      <c r="E79" s="327"/>
      <c r="F79" s="327"/>
      <c r="G79" s="301"/>
      <c r="H79" s="301">
        <v>0</v>
      </c>
      <c r="I79" s="301">
        <v>180000000</v>
      </c>
      <c r="J79" s="301">
        <v>280000000</v>
      </c>
      <c r="K79" s="301">
        <v>322000000</v>
      </c>
      <c r="L79" s="301">
        <v>350000000</v>
      </c>
      <c r="M79" s="301">
        <v>402499999.99999994</v>
      </c>
      <c r="N79" s="301">
        <v>462874999.99999988</v>
      </c>
      <c r="O79" s="301">
        <v>532306249.99999982</v>
      </c>
      <c r="P79" s="301">
        <v>612152187.49999976</v>
      </c>
      <c r="Q79" s="301">
        <v>703975015.62499964</v>
      </c>
      <c r="R79" s="301">
        <v>809571267.96874952</v>
      </c>
      <c r="S79" s="114" t="s">
        <v>390</v>
      </c>
    </row>
    <row r="80" spans="2:19" x14ac:dyDescent="0.25">
      <c r="C80" s="327" t="s">
        <v>351</v>
      </c>
      <c r="D80" s="327"/>
      <c r="E80" s="327"/>
      <c r="F80" s="327"/>
      <c r="G80" s="301"/>
      <c r="H80" s="301"/>
      <c r="I80" s="301">
        <v>0</v>
      </c>
      <c r="J80" s="301">
        <v>0</v>
      </c>
      <c r="K80" s="301">
        <v>90000000</v>
      </c>
      <c r="L80" s="301">
        <v>112500000</v>
      </c>
      <c r="M80" s="301">
        <v>129374999.99999999</v>
      </c>
      <c r="N80" s="301">
        <v>148781249.99999997</v>
      </c>
      <c r="O80" s="301">
        <v>171098437.49999994</v>
      </c>
      <c r="P80" s="301">
        <v>196763203.12499991</v>
      </c>
      <c r="Q80" s="301">
        <v>226277683.59374988</v>
      </c>
      <c r="R80" s="301">
        <v>260219336.13281235</v>
      </c>
      <c r="S80" s="114" t="s">
        <v>391</v>
      </c>
    </row>
    <row r="81" spans="3:20" x14ac:dyDescent="0.25">
      <c r="C81" s="327" t="s">
        <v>352</v>
      </c>
      <c r="D81" s="327"/>
      <c r="E81" s="327"/>
      <c r="F81" s="327"/>
      <c r="G81" s="301">
        <v>35000000</v>
      </c>
      <c r="H81" s="301">
        <v>52500000</v>
      </c>
      <c r="I81" s="301">
        <v>78750000</v>
      </c>
      <c r="J81" s="301">
        <v>118125000</v>
      </c>
      <c r="K81" s="301">
        <v>153562500</v>
      </c>
      <c r="L81" s="301">
        <v>160000000</v>
      </c>
      <c r="M81" s="301">
        <v>184000000</v>
      </c>
      <c r="N81" s="301">
        <v>211599999.99999997</v>
      </c>
      <c r="O81" s="301">
        <v>243339999.99999994</v>
      </c>
      <c r="P81" s="301">
        <v>279840999.99999988</v>
      </c>
      <c r="Q81" s="301">
        <v>321817149.99999982</v>
      </c>
      <c r="R81" s="301">
        <v>370089722.49999976</v>
      </c>
      <c r="S81" s="114" t="s">
        <v>359</v>
      </c>
    </row>
    <row r="82" spans="3:20" x14ac:dyDescent="0.25">
      <c r="G82" s="190">
        <v>56600000</v>
      </c>
      <c r="H82" s="190">
        <v>102900000</v>
      </c>
      <c r="I82" s="190">
        <v>343750000</v>
      </c>
      <c r="J82" s="190">
        <v>678125000</v>
      </c>
      <c r="K82" s="190">
        <v>940562500</v>
      </c>
      <c r="L82" s="190">
        <v>1032500000</v>
      </c>
      <c r="M82" s="190">
        <v>1170375000</v>
      </c>
      <c r="N82" s="190">
        <v>1328081249.9999998</v>
      </c>
      <c r="O82" s="190">
        <v>1508550937.4999998</v>
      </c>
      <c r="P82" s="190">
        <v>1715153953.1249995</v>
      </c>
      <c r="Q82" s="190">
        <v>1951763439.8437493</v>
      </c>
      <c r="R82" s="190">
        <v>2222831169.2578115</v>
      </c>
      <c r="S82" s="42"/>
    </row>
    <row r="83" spans="3:20" x14ac:dyDescent="0.25">
      <c r="J83" s="330"/>
    </row>
    <row r="85" spans="3:20" ht="45" x14ac:dyDescent="0.25">
      <c r="I85" s="9" t="s">
        <v>410</v>
      </c>
      <c r="J85" s="2"/>
      <c r="K85" s="133" t="s">
        <v>545</v>
      </c>
      <c r="L85" s="133" t="s">
        <v>546</v>
      </c>
      <c r="M85" s="363" t="s">
        <v>531</v>
      </c>
      <c r="N85" s="244" t="s">
        <v>553</v>
      </c>
      <c r="O85" s="82"/>
      <c r="P85" s="47"/>
      <c r="Q85" s="82"/>
      <c r="R85" s="47"/>
      <c r="S85" s="192"/>
    </row>
    <row r="86" spans="3:20" x14ac:dyDescent="0.25">
      <c r="J86" s="302" t="s">
        <v>341</v>
      </c>
      <c r="K86" s="130">
        <v>804404086.5323863</v>
      </c>
      <c r="L86" s="53">
        <v>0.24</v>
      </c>
      <c r="M86" s="259">
        <v>0.215</v>
      </c>
      <c r="N86" s="48"/>
      <c r="O86" s="25"/>
      <c r="P86" s="48"/>
      <c r="Q86" s="25"/>
      <c r="R86" s="48"/>
      <c r="S86" s="48"/>
    </row>
    <row r="87" spans="3:20" x14ac:dyDescent="0.25">
      <c r="J87" s="388" t="s">
        <v>456</v>
      </c>
      <c r="K87" s="130">
        <v>837920923.47123575</v>
      </c>
      <c r="L87" s="53">
        <v>0.25</v>
      </c>
      <c r="M87" s="259">
        <v>0.27</v>
      </c>
      <c r="N87" s="48"/>
      <c r="O87" s="25"/>
      <c r="P87" s="48"/>
      <c r="Q87" s="25"/>
      <c r="R87" s="48"/>
      <c r="S87" s="48"/>
      <c r="T87" s="35"/>
    </row>
    <row r="88" spans="3:20" x14ac:dyDescent="0.25">
      <c r="J88" s="197" t="s">
        <v>212</v>
      </c>
      <c r="K88" s="130">
        <v>871437760.4100852</v>
      </c>
      <c r="L88" s="53">
        <v>0.26</v>
      </c>
      <c r="M88" s="259">
        <v>0.24</v>
      </c>
      <c r="N88" s="48"/>
      <c r="O88" s="25"/>
      <c r="P88" s="48"/>
      <c r="Q88" s="25"/>
      <c r="R88" s="48"/>
      <c r="S88" s="48"/>
      <c r="T88" s="35"/>
    </row>
    <row r="89" spans="3:20" x14ac:dyDescent="0.25">
      <c r="J89" s="197" t="s">
        <v>187</v>
      </c>
      <c r="K89" s="130">
        <v>402202043.26619315</v>
      </c>
      <c r="L89" s="53">
        <v>0.12</v>
      </c>
      <c r="M89" s="259">
        <v>0.15</v>
      </c>
      <c r="N89" s="48"/>
      <c r="O89" s="25"/>
      <c r="P89" s="48"/>
      <c r="Q89" s="25"/>
      <c r="R89" s="48"/>
      <c r="S89" s="48"/>
      <c r="T89" s="35"/>
    </row>
    <row r="90" spans="3:20" x14ac:dyDescent="0.25">
      <c r="J90" s="388" t="s">
        <v>67</v>
      </c>
      <c r="K90" s="130">
        <v>33516836.938849431</v>
      </c>
      <c r="L90" s="53">
        <v>0.01</v>
      </c>
      <c r="M90" s="259">
        <v>0.01</v>
      </c>
      <c r="N90" s="48"/>
      <c r="O90" s="25"/>
      <c r="P90" s="48"/>
      <c r="Q90" s="25"/>
      <c r="R90" s="48"/>
      <c r="S90" s="48"/>
      <c r="T90" s="35"/>
    </row>
    <row r="91" spans="3:20" x14ac:dyDescent="0.25">
      <c r="J91" s="329" t="s">
        <v>360</v>
      </c>
      <c r="K91" s="130">
        <v>33516836.938849431</v>
      </c>
      <c r="L91" s="53">
        <v>0.01</v>
      </c>
      <c r="M91" s="259">
        <v>0.01</v>
      </c>
      <c r="N91" s="48"/>
      <c r="O91" s="25"/>
      <c r="P91" s="48"/>
      <c r="Q91" s="25"/>
      <c r="R91" s="48"/>
      <c r="S91" s="48"/>
      <c r="T91" s="35"/>
    </row>
    <row r="92" spans="3:20" x14ac:dyDescent="0.25">
      <c r="J92" s="197" t="s">
        <v>111</v>
      </c>
      <c r="K92" s="130">
        <v>134067347.75539772</v>
      </c>
      <c r="L92" s="53">
        <v>0.04</v>
      </c>
      <c r="M92" s="259">
        <v>0.04</v>
      </c>
      <c r="N92" s="48"/>
      <c r="O92" s="25"/>
      <c r="P92" s="48"/>
      <c r="Q92" s="25"/>
      <c r="R92" s="48"/>
      <c r="S92" s="48"/>
      <c r="T92" s="35"/>
    </row>
    <row r="93" spans="3:20" x14ac:dyDescent="0.25">
      <c r="J93" s="197" t="s">
        <v>203</v>
      </c>
      <c r="K93" s="130">
        <v>234617858.57194602</v>
      </c>
      <c r="L93" s="53">
        <v>7.0000000000000007E-2</v>
      </c>
      <c r="M93" s="259">
        <v>7.0000000000000007E-2</v>
      </c>
      <c r="N93" s="48"/>
      <c r="O93" s="25"/>
      <c r="P93" s="48"/>
      <c r="Q93" s="25"/>
      <c r="R93" s="48"/>
      <c r="S93" s="48"/>
      <c r="T93" s="35"/>
    </row>
    <row r="94" spans="3:20" x14ac:dyDescent="0.25">
      <c r="J94" s="1" t="s">
        <v>69</v>
      </c>
      <c r="K94" s="130">
        <v>0</v>
      </c>
      <c r="L94" s="53">
        <v>0</v>
      </c>
      <c r="M94" s="259">
        <v>-5.0000000000001155E-3</v>
      </c>
      <c r="N94" s="48"/>
      <c r="O94" s="25"/>
      <c r="P94" s="48"/>
      <c r="Q94" s="25"/>
      <c r="R94" s="48"/>
      <c r="S94" s="48"/>
    </row>
    <row r="95" spans="3:20" x14ac:dyDescent="0.25">
      <c r="K95" s="144">
        <v>3351683693.884943</v>
      </c>
      <c r="L95" s="59">
        <v>1</v>
      </c>
      <c r="M95" s="59">
        <v>1</v>
      </c>
      <c r="N95" s="59"/>
      <c r="O95" s="276"/>
      <c r="P95" s="59"/>
      <c r="Q95" s="276"/>
      <c r="R95" s="59"/>
      <c r="S95" s="59"/>
    </row>
    <row r="96" spans="3:20" x14ac:dyDescent="0.25">
      <c r="K96" s="11"/>
    </row>
  </sheetData>
  <pageMargins left="0.7" right="0.7" top="0.75" bottom="0.75" header="0.3" footer="0.3"/>
  <pageSetup orientation="portrait" horizont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C60"/>
  <sheetViews>
    <sheetView workbookViewId="0"/>
  </sheetViews>
  <sheetFormatPr defaultColWidth="9.140625" defaultRowHeight="15" x14ac:dyDescent="0.25"/>
  <cols>
    <col min="1" max="1" width="9.140625" style="89"/>
    <col min="2" max="2" width="28.28515625" style="89" customWidth="1"/>
    <col min="3" max="3" width="90.85546875" style="89" customWidth="1"/>
    <col min="4" max="16384" width="9.140625" style="89"/>
  </cols>
  <sheetData>
    <row r="2" spans="2:3" x14ac:dyDescent="0.25">
      <c r="B2" s="89" t="s">
        <v>35</v>
      </c>
    </row>
    <row r="3" spans="2:3" x14ac:dyDescent="0.25">
      <c r="B3" s="89" t="s">
        <v>15</v>
      </c>
    </row>
    <row r="4" spans="2:3" x14ac:dyDescent="0.25">
      <c r="B4" s="90">
        <f>'Cover page'!B14</f>
        <v>43621</v>
      </c>
    </row>
    <row r="5" spans="2:3" ht="15.75" thickBot="1" x14ac:dyDescent="0.3"/>
    <row r="6" spans="2:3" x14ac:dyDescent="0.25">
      <c r="B6" s="14" t="s">
        <v>2</v>
      </c>
      <c r="C6" s="70" t="s">
        <v>30</v>
      </c>
    </row>
    <row r="7" spans="2:3" ht="29.25" customHeight="1" x14ac:dyDescent="0.25">
      <c r="B7" s="16" t="s">
        <v>158</v>
      </c>
      <c r="C7" s="334" t="s">
        <v>387</v>
      </c>
    </row>
    <row r="8" spans="2:3" ht="30" x14ac:dyDescent="0.25">
      <c r="B8" s="411" t="s">
        <v>498</v>
      </c>
      <c r="C8" s="412" t="s">
        <v>499</v>
      </c>
    </row>
    <row r="9" spans="2:3" ht="34.15" customHeight="1" x14ac:dyDescent="0.25">
      <c r="B9" s="16" t="s">
        <v>28</v>
      </c>
      <c r="C9" s="287" t="s">
        <v>311</v>
      </c>
    </row>
    <row r="10" spans="2:3" ht="60.6" customHeight="1" x14ac:dyDescent="0.25">
      <c r="B10" s="239" t="s">
        <v>228</v>
      </c>
      <c r="C10" s="477" t="s">
        <v>568</v>
      </c>
    </row>
    <row r="11" spans="2:3" x14ac:dyDescent="0.25">
      <c r="B11" s="239" t="s">
        <v>229</v>
      </c>
      <c r="C11" s="238" t="s">
        <v>230</v>
      </c>
    </row>
    <row r="12" spans="2:3" ht="30" x14ac:dyDescent="0.25">
      <c r="B12" s="411" t="s">
        <v>500</v>
      </c>
      <c r="C12" s="334" t="s">
        <v>364</v>
      </c>
    </row>
    <row r="13" spans="2:3" ht="33.75" customHeight="1" x14ac:dyDescent="0.25">
      <c r="B13" s="16" t="s">
        <v>27</v>
      </c>
      <c r="C13" s="71" t="s">
        <v>34</v>
      </c>
    </row>
    <row r="14" spans="2:3" ht="33.75" customHeight="1" x14ac:dyDescent="0.25">
      <c r="B14" s="239" t="s">
        <v>237</v>
      </c>
      <c r="C14" s="238" t="s">
        <v>238</v>
      </c>
    </row>
    <row r="15" spans="2:3" ht="33.75" customHeight="1" x14ac:dyDescent="0.25">
      <c r="B15" s="333" t="s">
        <v>362</v>
      </c>
      <c r="C15" s="334" t="s">
        <v>363</v>
      </c>
    </row>
    <row r="16" spans="2:3" ht="46.15" customHeight="1" x14ac:dyDescent="0.25">
      <c r="B16" s="16" t="s">
        <v>29</v>
      </c>
      <c r="C16" s="71" t="s">
        <v>159</v>
      </c>
    </row>
    <row r="17" spans="2:3" x14ac:dyDescent="0.25">
      <c r="B17" s="16" t="s">
        <v>23</v>
      </c>
      <c r="C17" s="71" t="s">
        <v>33</v>
      </c>
    </row>
    <row r="18" spans="2:3" ht="30" x14ac:dyDescent="0.25">
      <c r="B18" s="411" t="s">
        <v>502</v>
      </c>
      <c r="C18" s="412" t="s">
        <v>503</v>
      </c>
    </row>
    <row r="19" spans="2:3" ht="30" x14ac:dyDescent="0.25">
      <c r="B19" s="16" t="s">
        <v>31</v>
      </c>
      <c r="C19" s="71" t="s">
        <v>32</v>
      </c>
    </row>
    <row r="20" spans="2:3" x14ac:dyDescent="0.25">
      <c r="B20" s="367" t="s">
        <v>412</v>
      </c>
      <c r="C20" s="368" t="s">
        <v>413</v>
      </c>
    </row>
    <row r="21" spans="2:3" ht="30" x14ac:dyDescent="0.25">
      <c r="B21" s="333" t="s">
        <v>365</v>
      </c>
      <c r="C21" s="334" t="s">
        <v>366</v>
      </c>
    </row>
    <row r="22" spans="2:3" ht="60.6" customHeight="1" x14ac:dyDescent="0.25">
      <c r="B22" s="16" t="s">
        <v>55</v>
      </c>
      <c r="C22" s="412" t="s">
        <v>501</v>
      </c>
    </row>
    <row r="23" spans="2:3" x14ac:dyDescent="0.25">
      <c r="B23" s="239" t="s">
        <v>232</v>
      </c>
      <c r="C23" s="294" t="s">
        <v>314</v>
      </c>
    </row>
    <row r="24" spans="2:3" ht="49.15" customHeight="1" x14ac:dyDescent="0.25">
      <c r="B24" s="239" t="s">
        <v>233</v>
      </c>
      <c r="C24" s="238" t="s">
        <v>234</v>
      </c>
    </row>
    <row r="25" spans="2:3" ht="30" x14ac:dyDescent="0.25">
      <c r="B25" s="16" t="s">
        <v>25</v>
      </c>
      <c r="C25" s="71" t="s">
        <v>105</v>
      </c>
    </row>
    <row r="26" spans="2:3" ht="30" x14ac:dyDescent="0.25">
      <c r="B26" s="293" t="s">
        <v>313</v>
      </c>
      <c r="C26" s="413" t="s">
        <v>504</v>
      </c>
    </row>
    <row r="27" spans="2:3" ht="30" x14ac:dyDescent="0.25">
      <c r="B27" s="69" t="s">
        <v>26</v>
      </c>
      <c r="C27" s="332" t="s">
        <v>361</v>
      </c>
    </row>
    <row r="28" spans="2:3" ht="30" x14ac:dyDescent="0.25">
      <c r="B28" s="240" t="s">
        <v>193</v>
      </c>
      <c r="C28" s="241" t="s">
        <v>231</v>
      </c>
    </row>
    <row r="29" spans="2:3" ht="45" x14ac:dyDescent="0.25">
      <c r="B29" s="338" t="s">
        <v>388</v>
      </c>
      <c r="C29" s="332" t="s">
        <v>389</v>
      </c>
    </row>
    <row r="30" spans="2:3" ht="30.75" thickBot="1" x14ac:dyDescent="0.3">
      <c r="B30" s="18" t="s">
        <v>104</v>
      </c>
      <c r="C30" s="73" t="s">
        <v>160</v>
      </c>
    </row>
    <row r="31" spans="2:3" hidden="1" x14ac:dyDescent="0.25">
      <c r="B31" s="20" t="s">
        <v>11</v>
      </c>
      <c r="C31" s="21" t="s">
        <v>19</v>
      </c>
    </row>
    <row r="32" spans="2:3" hidden="1" x14ac:dyDescent="0.25">
      <c r="B32" s="16" t="s">
        <v>12</v>
      </c>
      <c r="C32" s="17" t="s">
        <v>18</v>
      </c>
    </row>
    <row r="33" spans="2:3" hidden="1" x14ac:dyDescent="0.25">
      <c r="B33" s="16" t="s">
        <v>8</v>
      </c>
      <c r="C33" s="17" t="s">
        <v>10</v>
      </c>
    </row>
    <row r="34" spans="2:3" hidden="1" x14ac:dyDescent="0.25">
      <c r="B34" s="16" t="s">
        <v>7</v>
      </c>
      <c r="C34" s="17" t="s">
        <v>9</v>
      </c>
    </row>
    <row r="35" spans="2:3" hidden="1" x14ac:dyDescent="0.25">
      <c r="B35" s="16" t="s">
        <v>1</v>
      </c>
      <c r="C35" s="17" t="s">
        <v>3</v>
      </c>
    </row>
    <row r="36" spans="2:3" ht="15.75" hidden="1" thickBot="1" x14ac:dyDescent="0.3">
      <c r="B36" s="18" t="s">
        <v>6</v>
      </c>
      <c r="C36" s="19" t="s">
        <v>3</v>
      </c>
    </row>
    <row r="37" spans="2:3" ht="15.75" thickBot="1" x14ac:dyDescent="0.3"/>
    <row r="38" spans="2:3" ht="15.75" thickBot="1" x14ac:dyDescent="0.3">
      <c r="B38" s="14" t="s">
        <v>2</v>
      </c>
      <c r="C38" s="70" t="s">
        <v>30</v>
      </c>
    </row>
    <row r="39" spans="2:3" x14ac:dyDescent="0.25">
      <c r="B39" s="91" t="s">
        <v>4</v>
      </c>
      <c r="C39" s="92" t="s">
        <v>83</v>
      </c>
    </row>
    <row r="40" spans="2:3" x14ac:dyDescent="0.25">
      <c r="B40" s="16" t="s">
        <v>84</v>
      </c>
      <c r="C40" s="71" t="s">
        <v>85</v>
      </c>
    </row>
    <row r="41" spans="2:3" x14ac:dyDescent="0.25">
      <c r="B41" s="69" t="s">
        <v>5</v>
      </c>
      <c r="C41" s="72" t="s">
        <v>87</v>
      </c>
    </row>
    <row r="42" spans="2:3" ht="30" x14ac:dyDescent="0.25">
      <c r="B42" s="414" t="s">
        <v>506</v>
      </c>
      <c r="C42" s="413" t="s">
        <v>507</v>
      </c>
    </row>
    <row r="43" spans="2:3" ht="60" x14ac:dyDescent="0.25">
      <c r="B43" s="239" t="s">
        <v>235</v>
      </c>
      <c r="C43" s="238" t="s">
        <v>236</v>
      </c>
    </row>
    <row r="44" spans="2:3" ht="60" x14ac:dyDescent="0.25">
      <c r="B44" s="16" t="s">
        <v>107</v>
      </c>
      <c r="C44" s="412" t="s">
        <v>505</v>
      </c>
    </row>
    <row r="45" spans="2:3" ht="45.75" thickBot="1" x14ac:dyDescent="0.3">
      <c r="B45" s="18" t="s">
        <v>108</v>
      </c>
      <c r="C45" s="73" t="s">
        <v>109</v>
      </c>
    </row>
    <row r="47" spans="2:3" ht="15.75" thickBot="1" x14ac:dyDescent="0.3"/>
    <row r="48" spans="2:3" ht="15.75" thickBot="1" x14ac:dyDescent="0.3">
      <c r="B48" s="14" t="s">
        <v>2</v>
      </c>
      <c r="C48" s="15" t="s">
        <v>30</v>
      </c>
    </row>
    <row r="49" spans="2:3" ht="30.75" thickBot="1" x14ac:dyDescent="0.3">
      <c r="B49" s="295" t="s">
        <v>315</v>
      </c>
      <c r="C49" s="462" t="s">
        <v>550</v>
      </c>
    </row>
    <row r="50" spans="2:3" ht="45.75" thickBot="1" x14ac:dyDescent="0.3">
      <c r="B50" s="296" t="s">
        <v>316</v>
      </c>
      <c r="C50" s="462" t="s">
        <v>551</v>
      </c>
    </row>
    <row r="51" spans="2:3" ht="30" x14ac:dyDescent="0.25">
      <c r="B51" s="296" t="s">
        <v>317</v>
      </c>
      <c r="C51" s="415" t="s">
        <v>508</v>
      </c>
    </row>
    <row r="52" spans="2:3" x14ac:dyDescent="0.25">
      <c r="B52" s="16" t="s">
        <v>38</v>
      </c>
      <c r="C52" s="294" t="s">
        <v>318</v>
      </c>
    </row>
    <row r="53" spans="2:3" ht="45" customHeight="1" x14ac:dyDescent="0.25">
      <c r="B53" s="16" t="s">
        <v>39</v>
      </c>
      <c r="C53" s="71" t="s">
        <v>42</v>
      </c>
    </row>
    <row r="54" spans="2:3" ht="45" customHeight="1" x14ac:dyDescent="0.25">
      <c r="B54" s="16" t="s">
        <v>41</v>
      </c>
      <c r="C54" s="71" t="s">
        <v>43</v>
      </c>
    </row>
    <row r="55" spans="2:3" ht="45" customHeight="1" x14ac:dyDescent="0.25">
      <c r="B55" s="478" t="s">
        <v>569</v>
      </c>
      <c r="C55" s="479" t="s">
        <v>570</v>
      </c>
    </row>
    <row r="56" spans="2:3" ht="45" customHeight="1" x14ac:dyDescent="0.25">
      <c r="B56" s="478" t="s">
        <v>571</v>
      </c>
      <c r="C56" s="479" t="s">
        <v>572</v>
      </c>
    </row>
    <row r="57" spans="2:3" ht="45" customHeight="1" x14ac:dyDescent="0.25">
      <c r="B57" s="414" t="s">
        <v>509</v>
      </c>
      <c r="C57" s="413" t="s">
        <v>510</v>
      </c>
    </row>
    <row r="58" spans="2:3" ht="30.75" customHeight="1" thickBot="1" x14ac:dyDescent="0.3">
      <c r="B58" s="18" t="s">
        <v>40</v>
      </c>
      <c r="C58" s="416" t="s">
        <v>573</v>
      </c>
    </row>
    <row r="60" spans="2:3" x14ac:dyDescent="0.25">
      <c r="C60" s="480"/>
    </row>
  </sheetData>
  <sortState ref="B7:C20">
    <sortCondition ref="B6"/>
  </sortState>
  <pageMargins left="0.7" right="0.7" top="0.75" bottom="0.75" header="0.3" footer="0.3"/>
  <pageSetup orientation="portrait" horizontalDpi="4294967293"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2:R78"/>
  <sheetViews>
    <sheetView zoomScale="73" zoomScaleNormal="73" workbookViewId="0"/>
  </sheetViews>
  <sheetFormatPr defaultColWidth="9.140625" defaultRowHeight="15" x14ac:dyDescent="0.25"/>
  <cols>
    <col min="1" max="1" width="9.140625" style="1"/>
    <col min="2" max="2" width="25.5703125" style="1" customWidth="1"/>
    <col min="3" max="4" width="3.7109375" style="1" hidden="1" customWidth="1"/>
    <col min="5" max="9" width="12" style="1" hidden="1" customWidth="1"/>
    <col min="10" max="10" width="12" style="1" customWidth="1"/>
    <col min="11" max="12" width="12.140625" style="1" customWidth="1"/>
    <col min="13" max="18" width="12.28515625" style="1" customWidth="1"/>
    <col min="19" max="16384" width="9.140625" style="1"/>
  </cols>
  <sheetData>
    <row r="2" spans="2:18" x14ac:dyDescent="0.25">
      <c r="B2" s="1" t="s">
        <v>36</v>
      </c>
    </row>
    <row r="4" spans="2:18" x14ac:dyDescent="0.25">
      <c r="B4" s="6">
        <v>43616</v>
      </c>
      <c r="C4" s="6"/>
      <c r="D4" s="6"/>
    </row>
    <row r="5" spans="2:18" x14ac:dyDescent="0.25">
      <c r="B5" s="182" t="s">
        <v>208</v>
      </c>
      <c r="C5" s="182"/>
      <c r="D5" s="182"/>
    </row>
    <row r="6" spans="2:18" x14ac:dyDescent="0.25">
      <c r="B6" s="6"/>
      <c r="C6" s="6"/>
      <c r="D6" s="6"/>
    </row>
    <row r="7" spans="2:18" x14ac:dyDescent="0.25">
      <c r="E7" s="5"/>
      <c r="F7" s="5"/>
      <c r="G7" s="5"/>
      <c r="H7" s="5"/>
      <c r="I7" s="5"/>
    </row>
    <row r="8" spans="2:18" x14ac:dyDescent="0.25">
      <c r="B8" s="45" t="s">
        <v>392</v>
      </c>
      <c r="C8" s="45"/>
      <c r="D8" s="45"/>
      <c r="E8" s="9">
        <v>2010</v>
      </c>
      <c r="F8" s="9">
        <v>2011</v>
      </c>
      <c r="G8" s="9">
        <v>2013</v>
      </c>
      <c r="H8" s="9">
        <v>2014</v>
      </c>
      <c r="I8" s="9">
        <v>2015</v>
      </c>
      <c r="J8" s="9">
        <v>2016</v>
      </c>
      <c r="K8" s="9">
        <v>2017</v>
      </c>
      <c r="L8" s="9">
        <v>2018</v>
      </c>
      <c r="M8" s="9">
        <v>2019</v>
      </c>
      <c r="N8" s="9">
        <v>2020</v>
      </c>
      <c r="O8" s="9">
        <v>2021</v>
      </c>
      <c r="P8" s="9">
        <v>2022</v>
      </c>
      <c r="Q8" s="9">
        <v>2023</v>
      </c>
      <c r="R8" s="9">
        <v>2024</v>
      </c>
    </row>
    <row r="9" spans="2:18" x14ac:dyDescent="0.25">
      <c r="B9" s="181" t="s">
        <v>206</v>
      </c>
      <c r="C9" s="181"/>
      <c r="D9" s="181"/>
    </row>
    <row r="10" spans="2:18" x14ac:dyDescent="0.25">
      <c r="B10" s="1" t="s">
        <v>59</v>
      </c>
      <c r="E10" s="29">
        <v>0.15</v>
      </c>
      <c r="F10" s="29">
        <v>0.15</v>
      </c>
      <c r="G10" s="29">
        <v>0</v>
      </c>
      <c r="H10" s="29">
        <v>0</v>
      </c>
      <c r="I10" s="29">
        <v>0</v>
      </c>
      <c r="J10" s="29">
        <v>0</v>
      </c>
      <c r="K10" s="29">
        <v>0</v>
      </c>
      <c r="L10" s="29">
        <v>0</v>
      </c>
      <c r="M10" s="29">
        <v>0</v>
      </c>
      <c r="N10" s="29">
        <v>0</v>
      </c>
      <c r="O10" s="29">
        <v>0</v>
      </c>
      <c r="P10" s="29">
        <v>0</v>
      </c>
      <c r="Q10" s="29">
        <v>0</v>
      </c>
      <c r="R10" s="29">
        <v>0</v>
      </c>
    </row>
    <row r="11" spans="2:18" x14ac:dyDescent="0.25">
      <c r="B11" s="1" t="s">
        <v>48</v>
      </c>
      <c r="E11" s="29">
        <v>0.5</v>
      </c>
      <c r="F11" s="29">
        <v>0.5</v>
      </c>
      <c r="G11" s="29">
        <v>0.2</v>
      </c>
      <c r="H11" s="29">
        <v>0.2</v>
      </c>
      <c r="I11" s="29">
        <v>0.2</v>
      </c>
      <c r="J11" s="29">
        <v>0.2</v>
      </c>
      <c r="K11" s="29">
        <v>0.2</v>
      </c>
      <c r="L11" s="29">
        <v>0.2</v>
      </c>
      <c r="M11" s="29">
        <v>0.2</v>
      </c>
      <c r="N11" s="29">
        <v>0.2</v>
      </c>
      <c r="O11" s="29">
        <v>0.2</v>
      </c>
      <c r="P11" s="29">
        <v>0.2</v>
      </c>
      <c r="Q11" s="29">
        <v>0.2</v>
      </c>
      <c r="R11" s="29">
        <v>0.2</v>
      </c>
    </row>
    <row r="12" spans="2:18" x14ac:dyDescent="0.25">
      <c r="B12" s="1" t="s">
        <v>60</v>
      </c>
      <c r="E12" s="29">
        <v>0.2</v>
      </c>
      <c r="F12" s="29">
        <v>0.2</v>
      </c>
      <c r="G12" s="29">
        <v>0</v>
      </c>
      <c r="H12" s="29">
        <v>0</v>
      </c>
      <c r="I12" s="29">
        <v>0</v>
      </c>
      <c r="J12" s="29">
        <v>0</v>
      </c>
      <c r="K12" s="29">
        <v>0</v>
      </c>
      <c r="L12" s="29">
        <v>0</v>
      </c>
      <c r="M12" s="29">
        <v>0</v>
      </c>
      <c r="N12" s="29">
        <v>0</v>
      </c>
      <c r="O12" s="29">
        <v>0</v>
      </c>
      <c r="P12" s="29">
        <v>0</v>
      </c>
      <c r="Q12" s="29">
        <v>0</v>
      </c>
      <c r="R12" s="29">
        <v>0</v>
      </c>
    </row>
    <row r="13" spans="2:18" x14ac:dyDescent="0.25">
      <c r="B13" s="1" t="s">
        <v>61</v>
      </c>
      <c r="E13" s="29">
        <v>0.5</v>
      </c>
      <c r="F13" s="29">
        <v>0.4</v>
      </c>
      <c r="G13" s="29">
        <v>0.2</v>
      </c>
      <c r="H13" s="29">
        <v>0.1</v>
      </c>
      <c r="I13" s="29">
        <v>0</v>
      </c>
      <c r="J13" s="29">
        <v>0</v>
      </c>
      <c r="K13" s="29">
        <v>0</v>
      </c>
      <c r="L13" s="29">
        <v>0</v>
      </c>
      <c r="M13" s="29">
        <v>0</v>
      </c>
      <c r="N13" s="29">
        <v>0</v>
      </c>
      <c r="O13" s="29">
        <v>0</v>
      </c>
      <c r="P13" s="29">
        <v>0</v>
      </c>
      <c r="Q13" s="29">
        <v>0</v>
      </c>
      <c r="R13" s="29">
        <v>0</v>
      </c>
    </row>
    <row r="14" spans="2:18" x14ac:dyDescent="0.25">
      <c r="B14" s="1" t="s">
        <v>62</v>
      </c>
      <c r="E14" s="29">
        <v>0.5</v>
      </c>
      <c r="F14" s="29">
        <v>0.5</v>
      </c>
      <c r="G14" s="29">
        <v>0.9</v>
      </c>
      <c r="H14" s="29">
        <v>0.8</v>
      </c>
      <c r="I14" s="29">
        <v>0.8</v>
      </c>
      <c r="J14" s="29">
        <v>1.5</v>
      </c>
      <c r="K14" s="29">
        <v>1.45</v>
      </c>
      <c r="L14" s="29">
        <v>1.4</v>
      </c>
      <c r="M14" s="29">
        <v>1.35</v>
      </c>
      <c r="N14" s="29">
        <v>1.3</v>
      </c>
      <c r="O14" s="29">
        <v>1.25</v>
      </c>
      <c r="P14" s="29">
        <v>1.2</v>
      </c>
      <c r="Q14" s="29">
        <v>1.1499999999999999</v>
      </c>
      <c r="R14" s="29">
        <v>1.1000000000000001</v>
      </c>
    </row>
    <row r="15" spans="2:18" x14ac:dyDescent="0.25">
      <c r="B15" s="1" t="s">
        <v>63</v>
      </c>
      <c r="E15" s="29">
        <v>0.2</v>
      </c>
      <c r="F15" s="29">
        <v>0.2</v>
      </c>
      <c r="G15" s="29">
        <v>0.9</v>
      </c>
      <c r="H15" s="29">
        <v>0.8</v>
      </c>
      <c r="I15" s="29">
        <v>0.8</v>
      </c>
      <c r="J15" s="29">
        <v>1.5</v>
      </c>
      <c r="K15" s="29">
        <v>1.45</v>
      </c>
      <c r="L15" s="29">
        <v>1.4</v>
      </c>
      <c r="M15" s="29">
        <v>1.35</v>
      </c>
      <c r="N15" s="29">
        <v>1.3</v>
      </c>
      <c r="O15" s="29">
        <v>1.25</v>
      </c>
      <c r="P15" s="29">
        <v>1.2</v>
      </c>
      <c r="Q15" s="29">
        <v>1.1499999999999999</v>
      </c>
      <c r="R15" s="29">
        <v>1.1000000000000001</v>
      </c>
    </row>
    <row r="16" spans="2:18" x14ac:dyDescent="0.25">
      <c r="B16" s="348" t="s">
        <v>343</v>
      </c>
      <c r="C16" s="348"/>
      <c r="D16" s="348"/>
      <c r="J16" s="29"/>
      <c r="K16" s="29"/>
      <c r="L16" s="29"/>
      <c r="M16" s="29">
        <v>0.8</v>
      </c>
      <c r="N16" s="29">
        <v>0.8</v>
      </c>
      <c r="O16" s="29">
        <v>0.8</v>
      </c>
      <c r="P16" s="29">
        <v>0.8</v>
      </c>
      <c r="Q16" s="29">
        <v>0.8</v>
      </c>
      <c r="R16" s="29">
        <v>0.8</v>
      </c>
    </row>
    <row r="18" spans="2:18" x14ac:dyDescent="0.25">
      <c r="B18" s="45" t="s">
        <v>393</v>
      </c>
      <c r="C18" s="45"/>
      <c r="D18" s="45"/>
      <c r="E18" s="9">
        <v>2010</v>
      </c>
      <c r="F18" s="9">
        <v>2011</v>
      </c>
      <c r="G18" s="9">
        <v>2013</v>
      </c>
      <c r="H18" s="9">
        <v>2014</v>
      </c>
      <c r="I18" s="9">
        <v>2015</v>
      </c>
      <c r="J18" s="9">
        <v>2016</v>
      </c>
      <c r="K18" s="9">
        <v>2017</v>
      </c>
      <c r="L18" s="9">
        <v>2018</v>
      </c>
      <c r="M18" s="9">
        <v>2019</v>
      </c>
      <c r="N18" s="9">
        <v>2020</v>
      </c>
      <c r="O18" s="9">
        <v>2021</v>
      </c>
      <c r="P18" s="9">
        <v>2022</v>
      </c>
      <c r="Q18" s="9">
        <v>2023</v>
      </c>
      <c r="R18" s="9">
        <v>2024</v>
      </c>
    </row>
    <row r="19" spans="2:18" x14ac:dyDescent="0.25">
      <c r="B19" s="1" t="s">
        <v>59</v>
      </c>
      <c r="E19" s="122">
        <v>146748274.99999994</v>
      </c>
      <c r="F19" s="122">
        <v>129777450</v>
      </c>
      <c r="G19" s="341">
        <v>0</v>
      </c>
      <c r="H19" s="341">
        <v>0</v>
      </c>
      <c r="I19" s="341">
        <v>0</v>
      </c>
      <c r="J19" s="341">
        <v>0</v>
      </c>
      <c r="K19" s="341">
        <v>0</v>
      </c>
      <c r="L19" s="341">
        <v>0</v>
      </c>
      <c r="M19" s="341">
        <v>0</v>
      </c>
      <c r="N19" s="341">
        <v>0</v>
      </c>
      <c r="O19" s="341">
        <v>0</v>
      </c>
      <c r="P19" s="341">
        <v>0</v>
      </c>
      <c r="Q19" s="341">
        <v>0</v>
      </c>
      <c r="R19" s="341">
        <v>0</v>
      </c>
    </row>
    <row r="20" spans="2:18" x14ac:dyDescent="0.25">
      <c r="B20" s="1" t="s">
        <v>48</v>
      </c>
      <c r="E20" s="122">
        <v>116666500</v>
      </c>
      <c r="F20" s="122">
        <v>109166500</v>
      </c>
      <c r="G20" s="341">
        <v>32800000</v>
      </c>
      <c r="H20" s="341">
        <v>22400000</v>
      </c>
      <c r="I20" s="341">
        <v>12000000</v>
      </c>
      <c r="J20" s="341">
        <v>6000000</v>
      </c>
      <c r="K20" s="341">
        <v>3000000</v>
      </c>
      <c r="L20" s="341">
        <v>1000000</v>
      </c>
      <c r="M20" s="341">
        <v>0</v>
      </c>
      <c r="N20" s="341">
        <v>0</v>
      </c>
      <c r="O20" s="341">
        <v>0</v>
      </c>
      <c r="P20" s="341">
        <v>0</v>
      </c>
      <c r="Q20" s="341">
        <v>0</v>
      </c>
      <c r="R20" s="341">
        <v>0</v>
      </c>
    </row>
    <row r="21" spans="2:18" x14ac:dyDescent="0.25">
      <c r="B21" s="1" t="s">
        <v>70</v>
      </c>
      <c r="E21" s="122">
        <v>82252400</v>
      </c>
      <c r="F21" s="122">
        <v>114996800</v>
      </c>
      <c r="G21" s="341">
        <v>0</v>
      </c>
      <c r="H21" s="341">
        <v>0</v>
      </c>
      <c r="I21" s="341">
        <v>0</v>
      </c>
      <c r="J21" s="341">
        <v>0</v>
      </c>
      <c r="K21" s="341">
        <v>0</v>
      </c>
      <c r="L21" s="341">
        <v>0</v>
      </c>
      <c r="M21" s="341">
        <v>0</v>
      </c>
      <c r="N21" s="341">
        <v>0</v>
      </c>
      <c r="O21" s="341">
        <v>0</v>
      </c>
      <c r="P21" s="341">
        <v>0</v>
      </c>
      <c r="Q21" s="341">
        <v>0</v>
      </c>
      <c r="R21" s="341">
        <v>0</v>
      </c>
    </row>
    <row r="22" spans="2:18" x14ac:dyDescent="0.25">
      <c r="B22" s="1" t="s">
        <v>58</v>
      </c>
      <c r="E22" s="122">
        <v>2904500</v>
      </c>
      <c r="F22" s="122">
        <v>6336400</v>
      </c>
      <c r="G22" s="341">
        <v>6000000</v>
      </c>
      <c r="H22" s="341">
        <v>2400000</v>
      </c>
      <c r="I22" s="341">
        <v>0</v>
      </c>
      <c r="J22" s="341">
        <v>0</v>
      </c>
      <c r="K22" s="341">
        <v>0</v>
      </c>
      <c r="L22" s="341">
        <v>0</v>
      </c>
      <c r="M22" s="341">
        <v>0</v>
      </c>
      <c r="N22" s="341">
        <v>0</v>
      </c>
      <c r="O22" s="341">
        <v>0</v>
      </c>
      <c r="P22" s="341">
        <v>0</v>
      </c>
      <c r="Q22" s="341">
        <v>0</v>
      </c>
      <c r="R22" s="341">
        <v>0</v>
      </c>
    </row>
    <row r="23" spans="2:18" x14ac:dyDescent="0.25">
      <c r="B23" s="1" t="s">
        <v>0</v>
      </c>
      <c r="E23" s="122">
        <v>0</v>
      </c>
      <c r="F23" s="122">
        <v>0</v>
      </c>
      <c r="G23" s="341">
        <v>22500000</v>
      </c>
      <c r="H23" s="341">
        <v>112000000</v>
      </c>
      <c r="I23" s="341">
        <v>216000000</v>
      </c>
      <c r="J23" s="341">
        <v>645000000</v>
      </c>
      <c r="K23" s="341">
        <v>692085000.00000012</v>
      </c>
      <c r="L23" s="341">
        <v>686000000</v>
      </c>
      <c r="M23" s="341">
        <v>608580000</v>
      </c>
      <c r="N23" s="341">
        <v>520000000</v>
      </c>
      <c r="O23" s="341">
        <v>450000000</v>
      </c>
      <c r="P23" s="341">
        <v>388800000</v>
      </c>
      <c r="Q23" s="341">
        <v>335340000</v>
      </c>
      <c r="R23" s="341">
        <v>288684000</v>
      </c>
    </row>
    <row r="24" spans="2:18" x14ac:dyDescent="0.25">
      <c r="B24" s="1" t="s">
        <v>47</v>
      </c>
      <c r="E24" s="122">
        <v>0</v>
      </c>
      <c r="F24" s="122">
        <v>5000000</v>
      </c>
      <c r="G24" s="341">
        <v>198000000</v>
      </c>
      <c r="H24" s="341">
        <v>280000000</v>
      </c>
      <c r="I24" s="341">
        <v>456000000</v>
      </c>
      <c r="J24" s="341">
        <v>975000000</v>
      </c>
      <c r="K24" s="341">
        <v>1058500000</v>
      </c>
      <c r="L24" s="341">
        <v>1085000000</v>
      </c>
      <c r="M24" s="341">
        <v>1129950000</v>
      </c>
      <c r="N24" s="341">
        <v>1120743000</v>
      </c>
      <c r="O24" s="341">
        <v>1088413875</v>
      </c>
      <c r="P24" s="341">
        <v>1044877320</v>
      </c>
      <c r="Q24" s="341">
        <v>981313949.69999993</v>
      </c>
      <c r="R24" s="341">
        <v>938648125.80000007</v>
      </c>
    </row>
    <row r="25" spans="2:18" x14ac:dyDescent="0.25">
      <c r="B25" s="410" t="s">
        <v>415</v>
      </c>
      <c r="C25" s="348"/>
      <c r="D25" s="348"/>
      <c r="E25" s="122"/>
      <c r="F25" s="122"/>
      <c r="G25" s="341"/>
      <c r="H25" s="341"/>
      <c r="I25" s="341"/>
      <c r="J25" s="341">
        <v>0</v>
      </c>
      <c r="K25" s="341">
        <v>0</v>
      </c>
      <c r="L25" s="341">
        <v>0</v>
      </c>
      <c r="M25" s="341">
        <v>67200000</v>
      </c>
      <c r="N25" s="341">
        <v>200000000</v>
      </c>
      <c r="O25" s="341">
        <v>320000000</v>
      </c>
      <c r="P25" s="341">
        <v>432000000</v>
      </c>
      <c r="Q25" s="341">
        <v>544000000</v>
      </c>
      <c r="R25" s="341">
        <v>656000000</v>
      </c>
    </row>
    <row r="26" spans="2:18" s="42" customFormat="1" x14ac:dyDescent="0.25">
      <c r="B26" s="82" t="s">
        <v>78</v>
      </c>
      <c r="C26" s="82"/>
      <c r="D26" s="82"/>
      <c r="E26" s="131">
        <v>348571674.99999994</v>
      </c>
      <c r="F26" s="131">
        <v>365277150</v>
      </c>
      <c r="G26" s="342">
        <v>259300000</v>
      </c>
      <c r="H26" s="342">
        <v>416800000</v>
      </c>
      <c r="I26" s="342">
        <v>684000000</v>
      </c>
      <c r="J26" s="342">
        <v>1626000000</v>
      </c>
      <c r="K26" s="342">
        <v>1753585000</v>
      </c>
      <c r="L26" s="342">
        <v>1772000000</v>
      </c>
      <c r="M26" s="342">
        <v>1805730000</v>
      </c>
      <c r="N26" s="342">
        <v>1840743000</v>
      </c>
      <c r="O26" s="342">
        <v>1858413875</v>
      </c>
      <c r="P26" s="342">
        <v>1865677320</v>
      </c>
      <c r="Q26" s="342">
        <v>1860653949.6999998</v>
      </c>
      <c r="R26" s="342">
        <v>1883332125.8000002</v>
      </c>
    </row>
    <row r="27" spans="2:18" ht="156.75" customHeight="1" x14ac:dyDescent="0.25">
      <c r="E27" s="11"/>
      <c r="F27" s="11"/>
      <c r="G27" s="11"/>
      <c r="H27" s="11"/>
      <c r="I27" s="11"/>
      <c r="J27" s="11"/>
      <c r="K27" s="11"/>
      <c r="L27" s="11"/>
      <c r="M27" s="11"/>
      <c r="N27" s="11"/>
      <c r="O27" s="11"/>
      <c r="P27" s="11"/>
      <c r="Q27" s="11"/>
      <c r="R27" s="11"/>
    </row>
    <row r="28" spans="2:18" x14ac:dyDescent="0.25">
      <c r="B28" s="45" t="s">
        <v>394</v>
      </c>
      <c r="C28" s="45"/>
      <c r="D28" s="45"/>
      <c r="E28" s="9">
        <v>2010</v>
      </c>
      <c r="F28" s="9">
        <v>2011</v>
      </c>
      <c r="G28" s="9">
        <v>2013</v>
      </c>
      <c r="H28" s="9">
        <v>2014</v>
      </c>
      <c r="I28" s="9">
        <v>2015</v>
      </c>
      <c r="J28" s="9">
        <v>2016</v>
      </c>
      <c r="K28" s="9">
        <v>2017</v>
      </c>
      <c r="L28" s="9">
        <v>2018</v>
      </c>
      <c r="M28" s="9">
        <v>2019</v>
      </c>
      <c r="N28" s="9">
        <v>2020</v>
      </c>
      <c r="O28" s="9">
        <v>2021</v>
      </c>
      <c r="P28" s="9">
        <v>2022</v>
      </c>
      <c r="Q28" s="9">
        <v>2023</v>
      </c>
      <c r="R28" s="9">
        <v>2024</v>
      </c>
    </row>
    <row r="29" spans="2:18" x14ac:dyDescent="0.25">
      <c r="B29" s="1" t="s">
        <v>77</v>
      </c>
      <c r="E29" s="54">
        <v>0.41</v>
      </c>
      <c r="F29" s="54">
        <v>0.38539999999999996</v>
      </c>
      <c r="G29" s="54">
        <v>0.31217400000000001</v>
      </c>
      <c r="H29" s="54">
        <v>0.2809566</v>
      </c>
      <c r="I29" s="54">
        <v>0.25286094000000003</v>
      </c>
      <c r="J29" s="54">
        <v>0.21493179900000003</v>
      </c>
      <c r="K29" s="54">
        <v>0.19988657307000005</v>
      </c>
      <c r="L29" s="54">
        <v>0.17989791576300004</v>
      </c>
      <c r="M29" s="54">
        <v>0.16190812418670003</v>
      </c>
      <c r="N29" s="54">
        <v>0.14571731176803004</v>
      </c>
      <c r="O29" s="54">
        <v>0.13551709994426794</v>
      </c>
      <c r="P29" s="54">
        <v>0.12603090294816918</v>
      </c>
      <c r="Q29" s="54">
        <v>0.11720873974179735</v>
      </c>
      <c r="R29" s="54">
        <v>0.10900412795987155</v>
      </c>
    </row>
    <row r="30" spans="2:18" ht="183.75" customHeight="1" x14ac:dyDescent="0.25">
      <c r="E30" s="11"/>
      <c r="F30" s="11"/>
      <c r="G30" s="11"/>
      <c r="H30" s="11"/>
      <c r="I30" s="11"/>
      <c r="J30" s="11"/>
      <c r="K30" s="11"/>
      <c r="L30" s="11"/>
      <c r="M30" s="11"/>
      <c r="N30" s="11"/>
      <c r="O30" s="11"/>
      <c r="P30" s="11"/>
      <c r="Q30" s="11"/>
      <c r="R30" s="11"/>
    </row>
    <row r="31" spans="2:18" ht="29.45" customHeight="1" x14ac:dyDescent="0.25">
      <c r="E31" s="11"/>
      <c r="F31" s="11"/>
      <c r="G31" s="11"/>
      <c r="H31" s="11"/>
      <c r="I31" s="11"/>
      <c r="J31" s="11"/>
      <c r="K31" s="11"/>
      <c r="L31" s="11"/>
      <c r="M31" s="11"/>
      <c r="N31" s="11"/>
      <c r="O31" s="11"/>
      <c r="P31" s="11"/>
      <c r="Q31" s="11"/>
      <c r="R31" s="11"/>
    </row>
    <row r="32" spans="2:18" ht="16.149999999999999" customHeight="1" x14ac:dyDescent="0.25">
      <c r="E32" s="11"/>
      <c r="F32" s="11"/>
      <c r="G32" s="11"/>
      <c r="H32" s="11"/>
      <c r="I32" s="11"/>
      <c r="J32" s="11"/>
      <c r="K32" s="11"/>
      <c r="L32" s="11"/>
      <c r="M32" s="11"/>
      <c r="N32" s="11"/>
      <c r="O32" s="11"/>
      <c r="P32" s="11"/>
      <c r="Q32" s="11"/>
      <c r="R32" s="11"/>
    </row>
    <row r="33" spans="2:18" ht="16.149999999999999" customHeight="1" x14ac:dyDescent="0.25">
      <c r="E33" s="11"/>
      <c r="F33" s="11"/>
      <c r="G33" s="11"/>
      <c r="H33" s="11"/>
      <c r="I33" s="11"/>
      <c r="J33" s="11"/>
      <c r="K33" s="11"/>
      <c r="L33" s="11"/>
      <c r="M33" s="11"/>
      <c r="N33" s="11"/>
      <c r="O33" s="11"/>
      <c r="P33" s="11"/>
      <c r="Q33" s="11"/>
      <c r="R33" s="11"/>
    </row>
    <row r="34" spans="2:18" ht="12.6" customHeight="1" x14ac:dyDescent="0.25">
      <c r="B34" s="45" t="s">
        <v>485</v>
      </c>
      <c r="C34" s="45"/>
      <c r="D34" s="45"/>
      <c r="E34" s="9">
        <v>2010</v>
      </c>
      <c r="F34" s="9">
        <v>2011</v>
      </c>
      <c r="G34" s="9"/>
      <c r="H34" s="9"/>
      <c r="I34" s="9"/>
      <c r="J34" s="9"/>
      <c r="K34" s="9"/>
      <c r="L34" s="9"/>
      <c r="M34" s="9"/>
      <c r="N34" s="9"/>
      <c r="O34" s="9"/>
      <c r="P34" s="9"/>
      <c r="Q34" s="9"/>
      <c r="R34" s="9"/>
    </row>
    <row r="35" spans="2:18" ht="12.6" customHeight="1" x14ac:dyDescent="0.25">
      <c r="B35" s="45"/>
      <c r="C35" s="45"/>
      <c r="D35" s="45"/>
      <c r="E35" s="9">
        <v>2010</v>
      </c>
      <c r="F35" s="9">
        <v>2011</v>
      </c>
      <c r="G35" s="9">
        <v>2013</v>
      </c>
      <c r="H35" s="9">
        <v>2014</v>
      </c>
      <c r="I35" s="9">
        <v>2015</v>
      </c>
      <c r="J35" s="9">
        <v>2016</v>
      </c>
      <c r="K35" s="9">
        <v>2017</v>
      </c>
      <c r="L35" s="9">
        <v>2018</v>
      </c>
      <c r="M35" s="9">
        <v>2019</v>
      </c>
      <c r="N35" s="9">
        <v>2020</v>
      </c>
      <c r="O35" s="9">
        <v>2021</v>
      </c>
      <c r="P35" s="9">
        <v>2022</v>
      </c>
      <c r="Q35" s="9">
        <v>2023</v>
      </c>
      <c r="R35" s="9">
        <v>2024</v>
      </c>
    </row>
    <row r="36" spans="2:18" ht="12.6" customHeight="1" x14ac:dyDescent="0.25">
      <c r="B36" s="344" t="s">
        <v>400</v>
      </c>
      <c r="C36" s="344"/>
      <c r="D36" s="344"/>
      <c r="G36" s="206">
        <v>0</v>
      </c>
      <c r="H36" s="206">
        <v>0</v>
      </c>
      <c r="I36" s="206">
        <v>0</v>
      </c>
      <c r="J36" s="206">
        <v>349479105.17400008</v>
      </c>
      <c r="K36" s="206">
        <v>350518096.236956</v>
      </c>
      <c r="L36" s="206">
        <v>318779106.73203605</v>
      </c>
      <c r="M36" s="206">
        <v>292362357.08764982</v>
      </c>
      <c r="N36" s="206">
        <v>268228121.61581892</v>
      </c>
      <c r="O36" s="206">
        <v>251846858.83618927</v>
      </c>
      <c r="P36" s="206">
        <v>235132997.24952039</v>
      </c>
      <c r="Q36" s="206">
        <v>218084904.53993458</v>
      </c>
      <c r="R36" s="206">
        <v>205290976.03164011</v>
      </c>
    </row>
    <row r="37" spans="2:18" ht="109.9" customHeight="1" x14ac:dyDescent="0.25"/>
    <row r="38" spans="2:18" ht="199.15" customHeight="1" x14ac:dyDescent="0.25">
      <c r="E38" s="11"/>
      <c r="F38" s="11"/>
      <c r="G38" s="11"/>
      <c r="H38" s="11"/>
      <c r="I38" s="11"/>
      <c r="J38" s="11"/>
      <c r="K38" s="11"/>
      <c r="L38" s="11"/>
      <c r="N38" s="11"/>
      <c r="P38" s="11"/>
      <c r="R38" s="11"/>
    </row>
    <row r="39" spans="2:18" ht="12.6" customHeight="1" x14ac:dyDescent="0.25">
      <c r="B39" s="45" t="s">
        <v>385</v>
      </c>
      <c r="C39" s="45"/>
      <c r="D39" s="45"/>
      <c r="E39" s="9">
        <v>2010</v>
      </c>
      <c r="F39" s="9">
        <v>2011</v>
      </c>
      <c r="G39" s="9"/>
      <c r="H39" s="9"/>
      <c r="I39" s="9"/>
      <c r="J39" s="9"/>
      <c r="K39" s="9"/>
      <c r="L39" s="9"/>
      <c r="M39" s="9"/>
      <c r="N39" s="9"/>
      <c r="O39" s="9"/>
      <c r="P39" s="9"/>
      <c r="Q39" s="9"/>
      <c r="R39" s="9"/>
    </row>
    <row r="40" spans="2:18" ht="12.6" customHeight="1" x14ac:dyDescent="0.25">
      <c r="B40" s="45"/>
      <c r="C40" s="45"/>
      <c r="D40" s="45"/>
      <c r="E40" s="9">
        <v>2010</v>
      </c>
      <c r="F40" s="9">
        <v>2011</v>
      </c>
      <c r="G40" s="9">
        <v>2013</v>
      </c>
      <c r="H40" s="9">
        <v>2014</v>
      </c>
      <c r="I40" s="9">
        <v>2015</v>
      </c>
      <c r="J40" s="9">
        <v>2016</v>
      </c>
      <c r="K40" s="9">
        <v>2017</v>
      </c>
      <c r="L40" s="9">
        <v>2018</v>
      </c>
      <c r="M40" s="9">
        <v>2019</v>
      </c>
      <c r="N40" s="9">
        <v>2020</v>
      </c>
      <c r="O40" s="9">
        <v>2021</v>
      </c>
      <c r="P40" s="9">
        <v>2022</v>
      </c>
      <c r="Q40" s="9">
        <v>2023</v>
      </c>
      <c r="R40" s="9">
        <v>2024</v>
      </c>
    </row>
    <row r="41" spans="2:18" ht="12.6" customHeight="1" x14ac:dyDescent="0.25">
      <c r="B41" s="216" t="s">
        <v>50</v>
      </c>
      <c r="C41" s="216"/>
      <c r="D41" s="216"/>
      <c r="G41" s="29">
        <v>0.5</v>
      </c>
      <c r="H41" s="29">
        <v>0.6</v>
      </c>
      <c r="I41" s="29">
        <v>0.7</v>
      </c>
      <c r="J41" s="29">
        <v>0.55000000000000004</v>
      </c>
      <c r="K41" s="29">
        <v>0.65</v>
      </c>
      <c r="L41" s="29">
        <v>0.72</v>
      </c>
      <c r="M41" s="29">
        <v>0.74</v>
      </c>
      <c r="N41" s="29">
        <v>0.82</v>
      </c>
      <c r="O41" s="29">
        <v>0.9</v>
      </c>
      <c r="P41" s="29">
        <v>0.98</v>
      </c>
      <c r="Q41" s="29">
        <v>1.06</v>
      </c>
      <c r="R41" s="29">
        <v>1.1399999999999999</v>
      </c>
    </row>
    <row r="42" spans="2:18" ht="12.6" customHeight="1" x14ac:dyDescent="0.25">
      <c r="B42" s="216" t="s">
        <v>39</v>
      </c>
      <c r="C42" s="216"/>
      <c r="D42" s="216"/>
      <c r="E42" s="29">
        <v>0.15</v>
      </c>
      <c r="F42" s="29">
        <v>0.15</v>
      </c>
      <c r="G42" s="29">
        <v>0.2</v>
      </c>
      <c r="H42" s="29">
        <v>0.2</v>
      </c>
      <c r="I42" s="29">
        <v>0.2</v>
      </c>
      <c r="J42" s="29">
        <v>0.2</v>
      </c>
      <c r="K42" s="29">
        <v>0.2</v>
      </c>
      <c r="L42" s="29">
        <v>0.2</v>
      </c>
      <c r="M42" s="29">
        <v>0.2</v>
      </c>
      <c r="N42" s="29">
        <v>0.2</v>
      </c>
      <c r="O42" s="29">
        <v>0.2</v>
      </c>
      <c r="P42" s="29">
        <v>0.2</v>
      </c>
      <c r="Q42" s="29">
        <v>0.2</v>
      </c>
      <c r="R42" s="29">
        <v>0.2</v>
      </c>
    </row>
    <row r="43" spans="2:18" ht="12.6" customHeight="1" x14ac:dyDescent="0.25">
      <c r="B43" s="216" t="s">
        <v>227</v>
      </c>
      <c r="C43" s="216"/>
      <c r="D43" s="216"/>
      <c r="E43" s="29"/>
      <c r="F43" s="29"/>
      <c r="G43" s="29">
        <v>0</v>
      </c>
      <c r="H43" s="29">
        <v>0</v>
      </c>
      <c r="I43" s="29">
        <v>0</v>
      </c>
      <c r="J43" s="29">
        <v>0</v>
      </c>
      <c r="K43" s="29">
        <v>2E-3</v>
      </c>
      <c r="L43" s="29">
        <v>2E-3</v>
      </c>
      <c r="M43" s="29">
        <v>2E-3</v>
      </c>
      <c r="N43" s="29">
        <v>2E-3</v>
      </c>
      <c r="O43" s="29">
        <v>2E-3</v>
      </c>
      <c r="P43" s="29">
        <v>2E-3</v>
      </c>
      <c r="Q43" s="29">
        <v>2E-3</v>
      </c>
      <c r="R43" s="29">
        <v>2E-3</v>
      </c>
    </row>
    <row r="44" spans="2:18" ht="24.6" customHeight="1" x14ac:dyDescent="0.25">
      <c r="B44" s="216"/>
      <c r="C44" s="216"/>
      <c r="D44" s="216"/>
      <c r="E44" s="29"/>
      <c r="F44" s="29"/>
      <c r="G44" s="29"/>
      <c r="H44" s="29"/>
      <c r="I44" s="29"/>
      <c r="J44" s="29"/>
      <c r="K44" s="29"/>
      <c r="L44" s="29"/>
      <c r="M44" s="29"/>
      <c r="N44" s="29"/>
      <c r="O44" s="29"/>
      <c r="P44" s="29"/>
      <c r="Q44" s="29"/>
      <c r="R44" s="29"/>
    </row>
    <row r="45" spans="2:18" ht="12.6" customHeight="1" x14ac:dyDescent="0.25">
      <c r="B45" s="45" t="s">
        <v>383</v>
      </c>
      <c r="C45" s="45"/>
      <c r="D45" s="45"/>
      <c r="E45" s="9">
        <v>2010</v>
      </c>
      <c r="F45" s="9">
        <v>2011</v>
      </c>
      <c r="G45" s="9"/>
      <c r="H45" s="9"/>
      <c r="I45" s="9"/>
      <c r="J45" s="9"/>
      <c r="K45" s="9"/>
      <c r="L45" s="9"/>
      <c r="M45" s="9"/>
      <c r="N45" s="9"/>
      <c r="O45" s="9"/>
      <c r="P45" s="9"/>
      <c r="Q45" s="9"/>
      <c r="R45" s="9"/>
    </row>
    <row r="46" spans="2:18" ht="12.6" customHeight="1" x14ac:dyDescent="0.25">
      <c r="B46" s="45"/>
      <c r="C46" s="45"/>
      <c r="D46" s="45"/>
      <c r="E46" s="9">
        <v>2010</v>
      </c>
      <c r="F46" s="9">
        <v>2011</v>
      </c>
      <c r="G46" s="9">
        <v>2013</v>
      </c>
      <c r="H46" s="9">
        <v>2014</v>
      </c>
      <c r="I46" s="9">
        <v>2015</v>
      </c>
      <c r="J46" s="9">
        <v>2016</v>
      </c>
      <c r="K46" s="9">
        <v>2017</v>
      </c>
      <c r="L46" s="9">
        <v>2018</v>
      </c>
      <c r="M46" s="9">
        <v>2019</v>
      </c>
      <c r="N46" s="9">
        <v>2020</v>
      </c>
      <c r="O46" s="9">
        <v>2021</v>
      </c>
      <c r="P46" s="9">
        <v>2022</v>
      </c>
      <c r="Q46" s="9">
        <v>2023</v>
      </c>
      <c r="R46" s="9">
        <v>2024</v>
      </c>
    </row>
    <row r="47" spans="2:18" ht="12.6" customHeight="1" x14ac:dyDescent="0.25">
      <c r="B47" s="458" t="s">
        <v>559</v>
      </c>
      <c r="C47" s="216"/>
      <c r="D47" s="216"/>
      <c r="G47" s="237">
        <v>517127890</v>
      </c>
      <c r="H47" s="237">
        <v>766246500</v>
      </c>
      <c r="I47" s="237">
        <v>1006097399.9999999</v>
      </c>
      <c r="J47" s="237">
        <v>849105000.00000012</v>
      </c>
      <c r="K47" s="237">
        <v>1000544525</v>
      </c>
      <c r="L47" s="237">
        <v>1056408754.8</v>
      </c>
      <c r="M47" s="237">
        <v>1076668112.5599999</v>
      </c>
      <c r="N47" s="237">
        <v>1186474653.072</v>
      </c>
      <c r="O47" s="237">
        <v>1321182368.4360001</v>
      </c>
      <c r="P47" s="237">
        <v>1490814703.3312001</v>
      </c>
      <c r="Q47" s="237">
        <v>1679912040.6164644</v>
      </c>
      <c r="R47" s="237">
        <v>1913960497.1178336</v>
      </c>
    </row>
    <row r="48" spans="2:18" ht="12.6" customHeight="1" x14ac:dyDescent="0.25">
      <c r="B48" s="216"/>
      <c r="C48" s="216"/>
      <c r="D48" s="216"/>
      <c r="E48" s="29"/>
      <c r="F48" s="29"/>
      <c r="G48" s="237"/>
      <c r="H48" s="237"/>
      <c r="I48" s="237"/>
      <c r="J48" s="237"/>
      <c r="K48" s="237"/>
      <c r="L48" s="237"/>
      <c r="M48" s="237"/>
      <c r="N48" s="237"/>
      <c r="O48" s="237"/>
      <c r="P48" s="237"/>
      <c r="Q48" s="237"/>
      <c r="R48" s="237"/>
    </row>
    <row r="49" spans="2:18" ht="12.6" customHeight="1" x14ac:dyDescent="0.25">
      <c r="B49" s="216"/>
      <c r="C49" s="216"/>
      <c r="D49" s="216"/>
      <c r="E49" s="29"/>
      <c r="F49" s="29"/>
      <c r="G49" s="237"/>
      <c r="H49" s="237"/>
      <c r="I49" s="237"/>
      <c r="J49" s="237"/>
      <c r="K49" s="237"/>
      <c r="L49" s="237"/>
      <c r="M49" s="237"/>
      <c r="N49" s="237"/>
      <c r="O49" s="237"/>
      <c r="P49" s="237"/>
      <c r="Q49" s="237"/>
      <c r="R49" s="237"/>
    </row>
    <row r="50" spans="2:18" ht="12.6" customHeight="1" x14ac:dyDescent="0.25">
      <c r="B50" s="216"/>
      <c r="C50" s="216"/>
      <c r="D50" s="216"/>
      <c r="E50" s="29"/>
      <c r="F50" s="29"/>
      <c r="G50" s="29"/>
      <c r="H50" s="29"/>
      <c r="I50" s="29"/>
      <c r="J50" s="29"/>
      <c r="K50" s="29"/>
      <c r="L50" s="29"/>
      <c r="M50" s="29"/>
      <c r="N50" s="29"/>
      <c r="O50" s="29"/>
      <c r="P50" s="29"/>
      <c r="Q50" s="29"/>
      <c r="R50" s="29"/>
    </row>
    <row r="51" spans="2:18" ht="12.6" customHeight="1" x14ac:dyDescent="0.25">
      <c r="B51" s="45" t="s">
        <v>384</v>
      </c>
      <c r="C51" s="45"/>
      <c r="D51" s="45"/>
      <c r="E51" s="9">
        <v>2010</v>
      </c>
      <c r="F51" s="9">
        <v>2011</v>
      </c>
      <c r="G51" s="9"/>
      <c r="H51" s="9"/>
      <c r="I51" s="9"/>
      <c r="J51" s="9"/>
      <c r="K51" s="9"/>
      <c r="L51" s="9"/>
      <c r="M51" s="9"/>
      <c r="N51" s="9"/>
      <c r="O51" s="9"/>
      <c r="P51" s="9"/>
      <c r="Q51" s="9"/>
      <c r="R51" s="9"/>
    </row>
    <row r="52" spans="2:18" ht="12.6" customHeight="1" x14ac:dyDescent="0.25">
      <c r="B52" s="45"/>
      <c r="C52" s="45"/>
      <c r="D52" s="45"/>
      <c r="E52" s="9">
        <v>2010</v>
      </c>
      <c r="F52" s="9">
        <v>2011</v>
      </c>
      <c r="G52" s="9">
        <v>2013</v>
      </c>
      <c r="H52" s="9">
        <v>2014</v>
      </c>
      <c r="I52" s="9">
        <v>2015</v>
      </c>
      <c r="J52" s="9">
        <v>2016</v>
      </c>
      <c r="K52" s="9">
        <v>2017</v>
      </c>
      <c r="L52" s="9">
        <v>2018</v>
      </c>
      <c r="M52" s="9">
        <v>2019</v>
      </c>
      <c r="N52" s="9">
        <v>2020</v>
      </c>
      <c r="O52" s="9">
        <v>2021</v>
      </c>
      <c r="P52" s="9">
        <v>2022</v>
      </c>
      <c r="Q52" s="9">
        <v>2023</v>
      </c>
      <c r="R52" s="9">
        <v>2024</v>
      </c>
    </row>
    <row r="53" spans="2:18" ht="12.6" customHeight="1" x14ac:dyDescent="0.25">
      <c r="B53" s="458" t="s">
        <v>559</v>
      </c>
      <c r="C53" s="216"/>
      <c r="D53" s="216"/>
      <c r="G53" s="54"/>
      <c r="H53" s="335">
        <v>0.5</v>
      </c>
      <c r="I53" s="335">
        <v>0.5</v>
      </c>
      <c r="J53" s="54">
        <v>0.45</v>
      </c>
      <c r="K53" s="54">
        <v>0.41400000000000003</v>
      </c>
      <c r="L53" s="54">
        <v>0.37260000000000004</v>
      </c>
      <c r="M53" s="54">
        <v>0.44712000000000002</v>
      </c>
      <c r="N53" s="54">
        <v>0.49183200000000005</v>
      </c>
      <c r="O53" s="54">
        <v>0.52134192000000013</v>
      </c>
      <c r="P53" s="54">
        <v>0.52655533920000008</v>
      </c>
      <c r="Q53" s="54">
        <v>0.51602423241600004</v>
      </c>
      <c r="R53" s="54">
        <v>0.50570374776768001</v>
      </c>
    </row>
    <row r="54" spans="2:18" ht="12.6" customHeight="1" x14ac:dyDescent="0.25">
      <c r="B54" s="216"/>
      <c r="C54" s="216"/>
      <c r="D54" s="216"/>
      <c r="E54" s="29"/>
      <c r="F54" s="29"/>
      <c r="G54" s="54"/>
      <c r="H54" s="335"/>
      <c r="I54" s="335"/>
      <c r="J54" s="54"/>
      <c r="K54" s="54"/>
      <c r="L54" s="54"/>
      <c r="M54" s="54"/>
      <c r="N54" s="54"/>
      <c r="O54" s="54"/>
      <c r="P54" s="54"/>
      <c r="Q54" s="54"/>
      <c r="R54" s="54"/>
    </row>
    <row r="55" spans="2:18" ht="12.6" customHeight="1" x14ac:dyDescent="0.25">
      <c r="B55" s="216"/>
      <c r="C55" s="216"/>
      <c r="D55" s="216"/>
      <c r="E55" s="29"/>
      <c r="F55" s="29"/>
      <c r="G55" s="54"/>
      <c r="H55" s="335"/>
      <c r="I55" s="335"/>
      <c r="J55" s="54"/>
      <c r="K55" s="54"/>
      <c r="L55" s="54"/>
      <c r="M55" s="54"/>
      <c r="N55" s="54"/>
      <c r="O55" s="54"/>
      <c r="P55" s="54"/>
      <c r="Q55" s="54"/>
      <c r="R55" s="54"/>
    </row>
    <row r="56" spans="2:18" ht="187.15" customHeight="1" x14ac:dyDescent="0.25">
      <c r="B56" s="216"/>
      <c r="C56" s="216"/>
      <c r="D56" s="216"/>
      <c r="E56" s="29"/>
      <c r="F56" s="29"/>
      <c r="G56" s="29"/>
      <c r="H56" s="29"/>
      <c r="I56" s="29"/>
      <c r="J56" s="29"/>
      <c r="K56" s="29"/>
      <c r="L56" s="29"/>
      <c r="M56" s="29"/>
      <c r="N56" s="29"/>
      <c r="O56" s="29"/>
      <c r="P56" s="29"/>
      <c r="Q56" s="29"/>
      <c r="R56" s="29"/>
    </row>
    <row r="57" spans="2:18" ht="12.6" customHeight="1" x14ac:dyDescent="0.25">
      <c r="B57" s="45" t="s">
        <v>386</v>
      </c>
      <c r="C57" s="45"/>
      <c r="D57" s="45"/>
      <c r="E57" s="9">
        <v>2010</v>
      </c>
      <c r="F57" s="9">
        <v>2011</v>
      </c>
      <c r="G57" s="9"/>
      <c r="H57" s="9"/>
      <c r="I57" s="9"/>
      <c r="J57" s="9"/>
      <c r="K57" s="9"/>
      <c r="L57" s="9"/>
      <c r="M57" s="9"/>
      <c r="N57" s="9"/>
      <c r="O57" s="9"/>
      <c r="P57" s="9"/>
      <c r="Q57" s="9"/>
      <c r="R57" s="9"/>
    </row>
    <row r="58" spans="2:18" ht="12.6" customHeight="1" x14ac:dyDescent="0.25">
      <c r="B58" s="45"/>
      <c r="C58" s="45"/>
      <c r="D58" s="45"/>
      <c r="E58" s="9">
        <v>2010</v>
      </c>
      <c r="F58" s="9">
        <v>2011</v>
      </c>
      <c r="G58" s="9">
        <v>2013</v>
      </c>
      <c r="H58" s="9">
        <v>2014</v>
      </c>
      <c r="I58" s="9">
        <v>2015</v>
      </c>
      <c r="J58" s="9">
        <v>2016</v>
      </c>
      <c r="K58" s="9">
        <v>2017</v>
      </c>
      <c r="L58" s="9">
        <v>2018</v>
      </c>
      <c r="M58" s="9">
        <v>2019</v>
      </c>
      <c r="N58" s="9">
        <v>2020</v>
      </c>
      <c r="O58" s="9">
        <v>2021</v>
      </c>
      <c r="P58" s="9">
        <v>2022</v>
      </c>
      <c r="Q58" s="9">
        <v>2023</v>
      </c>
      <c r="R58" s="9">
        <v>2024</v>
      </c>
    </row>
    <row r="59" spans="2:18" ht="12.6" customHeight="1" x14ac:dyDescent="0.25">
      <c r="B59" s="458" t="s">
        <v>559</v>
      </c>
      <c r="C59" s="216"/>
      <c r="D59" s="216"/>
      <c r="G59" s="206">
        <v>0</v>
      </c>
      <c r="H59" s="206">
        <v>383123250</v>
      </c>
      <c r="I59" s="206">
        <v>503048699.99999994</v>
      </c>
      <c r="J59" s="206">
        <v>382097250.00000006</v>
      </c>
      <c r="K59" s="206">
        <v>414225433.35000002</v>
      </c>
      <c r="L59" s="206">
        <v>393617902.03848004</v>
      </c>
      <c r="M59" s="206">
        <v>481399846.48782718</v>
      </c>
      <c r="N59" s="206">
        <v>583546201.56970799</v>
      </c>
      <c r="O59" s="206">
        <v>688787752.63057184</v>
      </c>
      <c r="P59" s="206">
        <v>784996441.79690754</v>
      </c>
      <c r="Q59" s="206">
        <v>866875321.28550732</v>
      </c>
      <c r="R59" s="206">
        <v>967896996.47178042</v>
      </c>
    </row>
    <row r="60" spans="2:18" ht="12.6" customHeight="1" x14ac:dyDescent="0.25">
      <c r="B60" s="50"/>
      <c r="C60" s="50"/>
      <c r="D60" s="50"/>
      <c r="E60" s="177"/>
      <c r="F60" s="177"/>
      <c r="G60" s="236">
        <v>2013</v>
      </c>
      <c r="H60" s="236">
        <v>383125264</v>
      </c>
      <c r="I60" s="236">
        <v>503050714.99999994</v>
      </c>
      <c r="J60" s="236">
        <v>382099266.00000006</v>
      </c>
      <c r="K60" s="236">
        <v>414227450.35000002</v>
      </c>
      <c r="L60" s="236">
        <v>393619920.03848004</v>
      </c>
      <c r="M60" s="236">
        <v>481401865.48782718</v>
      </c>
      <c r="N60" s="236">
        <v>583548221.56970799</v>
      </c>
      <c r="O60" s="236">
        <v>688789773.63057184</v>
      </c>
      <c r="P60" s="236">
        <v>784998463.79690754</v>
      </c>
      <c r="Q60" s="236">
        <v>866877344.28550732</v>
      </c>
      <c r="R60" s="236">
        <v>967899020.47178042</v>
      </c>
    </row>
    <row r="61" spans="2:18" ht="264.60000000000002" customHeight="1" x14ac:dyDescent="0.25">
      <c r="B61" s="216"/>
      <c r="C61" s="216"/>
      <c r="D61" s="216"/>
      <c r="E61" s="29"/>
      <c r="F61" s="29"/>
      <c r="G61" s="29"/>
      <c r="H61" s="29"/>
      <c r="I61" s="29"/>
      <c r="J61" s="29"/>
      <c r="K61" s="29"/>
      <c r="L61" s="29"/>
      <c r="M61" s="29"/>
      <c r="N61" s="29"/>
      <c r="O61" s="29"/>
      <c r="P61" s="29"/>
      <c r="Q61" s="29"/>
      <c r="R61" s="29"/>
    </row>
    <row r="62" spans="2:18" ht="12.6" customHeight="1" x14ac:dyDescent="0.25">
      <c r="B62" s="216"/>
      <c r="C62" s="216"/>
      <c r="D62" s="216"/>
      <c r="E62" s="29"/>
      <c r="F62" s="29"/>
      <c r="G62" s="29"/>
      <c r="H62" s="29"/>
      <c r="I62" s="29"/>
      <c r="J62" s="29"/>
      <c r="K62" s="29"/>
      <c r="L62" s="29"/>
      <c r="M62" s="29"/>
      <c r="N62" s="29"/>
      <c r="O62" s="29"/>
      <c r="P62" s="29"/>
      <c r="Q62" s="29"/>
      <c r="R62" s="29"/>
    </row>
    <row r="63" spans="2:18" ht="12.6" customHeight="1" x14ac:dyDescent="0.25">
      <c r="B63" s="45" t="s">
        <v>255</v>
      </c>
      <c r="C63" s="45"/>
      <c r="D63" s="45"/>
      <c r="E63" s="9">
        <v>2010</v>
      </c>
      <c r="F63" s="9">
        <v>2011</v>
      </c>
      <c r="G63" s="9">
        <v>2013</v>
      </c>
      <c r="H63" s="9">
        <v>2014</v>
      </c>
      <c r="I63" s="9">
        <v>2015</v>
      </c>
      <c r="J63" s="9">
        <v>2016</v>
      </c>
      <c r="K63" s="9">
        <v>2017</v>
      </c>
      <c r="L63" s="9">
        <v>2018</v>
      </c>
      <c r="M63" s="9">
        <v>2019</v>
      </c>
      <c r="N63" s="9">
        <v>2020</v>
      </c>
      <c r="O63" s="9">
        <v>2021</v>
      </c>
      <c r="P63" s="9">
        <v>2022</v>
      </c>
      <c r="Q63" s="9">
        <v>2023</v>
      </c>
      <c r="R63" s="9">
        <v>2024</v>
      </c>
    </row>
    <row r="64" spans="2:18" ht="12.6" customHeight="1" x14ac:dyDescent="0.25">
      <c r="B64" s="1" t="s">
        <v>167</v>
      </c>
      <c r="E64" s="119">
        <v>142914386.74999997</v>
      </c>
      <c r="F64" s="119">
        <v>140777813.60999998</v>
      </c>
      <c r="G64" s="154">
        <v>80948731.200000003</v>
      </c>
      <c r="H64" s="154">
        <v>500227974.88</v>
      </c>
      <c r="I64" s="154">
        <v>676007597.96000004</v>
      </c>
      <c r="J64" s="154">
        <v>731578371.17400014</v>
      </c>
      <c r="K64" s="154">
        <v>764745546.58695602</v>
      </c>
      <c r="L64" s="154">
        <v>712399026.77051616</v>
      </c>
      <c r="M64" s="154">
        <v>762883996.63013077</v>
      </c>
      <c r="N64" s="154">
        <v>822632880.83192086</v>
      </c>
      <c r="O64" s="154">
        <v>897271160.48459542</v>
      </c>
      <c r="P64" s="154">
        <v>965686110.97281885</v>
      </c>
      <c r="Q64" s="154">
        <v>1021200694.4059042</v>
      </c>
      <c r="R64" s="154">
        <v>1101683288.5617447</v>
      </c>
    </row>
    <row r="65" spans="2:18" ht="12.6" customHeight="1" x14ac:dyDescent="0.25">
      <c r="B65" s="1" t="s">
        <v>168</v>
      </c>
      <c r="E65" s="11"/>
      <c r="F65" s="11"/>
      <c r="G65" s="195">
        <v>464669528.47403669</v>
      </c>
      <c r="H65" s="195">
        <v>619206716.27731657</v>
      </c>
      <c r="I65" s="195">
        <v>964786420.30881131</v>
      </c>
      <c r="J65" s="195">
        <v>1315730857.7424521</v>
      </c>
      <c r="K65" s="195">
        <v>1176823262.5344424</v>
      </c>
      <c r="L65" s="195">
        <v>1134716987.0305722</v>
      </c>
      <c r="M65" s="195">
        <v>1061189791.8236563</v>
      </c>
      <c r="N65" s="195">
        <v>1095122019.6724703</v>
      </c>
      <c r="O65" s="195">
        <v>1057755609.6029639</v>
      </c>
      <c r="P65" s="195">
        <v>997160159.08230841</v>
      </c>
      <c r="Q65" s="195">
        <v>917664290.56528234</v>
      </c>
      <c r="R65" s="195">
        <v>877961577.24329638</v>
      </c>
    </row>
    <row r="66" spans="2:18" ht="12.6" customHeight="1" x14ac:dyDescent="0.25">
      <c r="B66" s="42" t="s">
        <v>171</v>
      </c>
      <c r="C66" s="42"/>
      <c r="D66" s="42"/>
      <c r="E66" s="60"/>
      <c r="F66" s="60"/>
      <c r="G66" s="155">
        <v>545618259.67403674</v>
      </c>
      <c r="H66" s="155">
        <v>1119434691.1573167</v>
      </c>
      <c r="I66" s="155">
        <v>1640794018.2688112</v>
      </c>
      <c r="J66" s="155">
        <v>2047309228.9164524</v>
      </c>
      <c r="K66" s="155">
        <v>1941568809.1213984</v>
      </c>
      <c r="L66" s="155">
        <v>1847116013.8010883</v>
      </c>
      <c r="M66" s="155">
        <v>1824073788.4537871</v>
      </c>
      <c r="N66" s="155">
        <v>1917754900.5043912</v>
      </c>
      <c r="O66" s="155">
        <v>1955026770.0875592</v>
      </c>
      <c r="P66" s="155">
        <v>1962846270.0551271</v>
      </c>
      <c r="Q66" s="155">
        <v>1938864984.9711866</v>
      </c>
      <c r="R66" s="155">
        <v>1979644865.8050411</v>
      </c>
    </row>
    <row r="67" spans="2:18" ht="12.6" customHeight="1" x14ac:dyDescent="0.25">
      <c r="B67" s="216"/>
      <c r="C67" s="216"/>
      <c r="D67" s="216"/>
      <c r="E67" s="29"/>
      <c r="F67" s="29"/>
      <c r="G67" s="29"/>
      <c r="H67" s="29"/>
      <c r="I67" s="29"/>
      <c r="J67" s="29"/>
      <c r="K67" s="29"/>
      <c r="L67" s="29"/>
      <c r="M67" s="29"/>
      <c r="N67" s="29"/>
      <c r="O67" s="29"/>
      <c r="P67" s="29"/>
      <c r="Q67" s="29"/>
      <c r="R67" s="29"/>
    </row>
    <row r="68" spans="2:18" ht="12.6" customHeight="1" x14ac:dyDescent="0.25">
      <c r="B68" s="216"/>
      <c r="C68" s="216"/>
      <c r="D68" s="216"/>
      <c r="E68" s="29"/>
      <c r="F68" s="29"/>
      <c r="G68" s="29"/>
      <c r="H68" s="29"/>
      <c r="I68" s="29"/>
      <c r="J68" s="29"/>
      <c r="K68" s="29"/>
      <c r="L68" s="29"/>
      <c r="M68" s="29"/>
      <c r="N68" s="29"/>
      <c r="O68" s="29"/>
      <c r="P68" s="29"/>
      <c r="Q68" s="29"/>
      <c r="R68" s="29"/>
    </row>
    <row r="70" spans="2:18" x14ac:dyDescent="0.25">
      <c r="B70" s="45" t="s">
        <v>256</v>
      </c>
      <c r="C70" s="45"/>
      <c r="D70" s="45"/>
      <c r="J70" s="93" t="s">
        <v>547</v>
      </c>
      <c r="K70" s="93" t="s">
        <v>548</v>
      </c>
      <c r="L70" s="93"/>
      <c r="M70" s="127" t="s">
        <v>184</v>
      </c>
    </row>
    <row r="71" spans="2:18" x14ac:dyDescent="0.25">
      <c r="B71" s="1" t="s">
        <v>144</v>
      </c>
      <c r="J71" s="29">
        <v>0.04</v>
      </c>
      <c r="K71" s="126">
        <v>28495961.070820648</v>
      </c>
      <c r="M71" s="127" t="s">
        <v>145</v>
      </c>
    </row>
    <row r="72" spans="2:18" x14ac:dyDescent="0.25">
      <c r="B72" s="216" t="s">
        <v>71</v>
      </c>
      <c r="C72" s="216"/>
      <c r="D72" s="216"/>
      <c r="J72" s="29">
        <v>0.2</v>
      </c>
      <c r="K72" s="126">
        <v>142479805.35410324</v>
      </c>
      <c r="M72" s="127"/>
    </row>
    <row r="73" spans="2:18" x14ac:dyDescent="0.25">
      <c r="B73" s="197" t="s">
        <v>187</v>
      </c>
      <c r="C73" s="197"/>
      <c r="D73" s="197"/>
      <c r="J73" s="29">
        <v>0.26</v>
      </c>
      <c r="K73" s="126">
        <v>185223746.96033421</v>
      </c>
      <c r="M73" s="127"/>
    </row>
    <row r="74" spans="2:18" x14ac:dyDescent="0.25">
      <c r="B74" s="393" t="s">
        <v>456</v>
      </c>
      <c r="C74" s="329"/>
      <c r="D74" s="329"/>
      <c r="J74" s="29">
        <v>0.03</v>
      </c>
      <c r="K74" s="126">
        <v>21371970.803115483</v>
      </c>
      <c r="M74" s="127"/>
    </row>
    <row r="75" spans="2:18" x14ac:dyDescent="0.25">
      <c r="B75" s="1" t="s">
        <v>67</v>
      </c>
      <c r="J75" s="29">
        <v>0.23</v>
      </c>
      <c r="K75" s="126">
        <v>163851776.15721872</v>
      </c>
    </row>
    <row r="76" spans="2:18" x14ac:dyDescent="0.25">
      <c r="B76" s="1" t="s">
        <v>72</v>
      </c>
      <c r="J76" s="29">
        <v>0.16</v>
      </c>
      <c r="K76" s="126">
        <v>113983844.28328259</v>
      </c>
    </row>
    <row r="77" spans="2:18" x14ac:dyDescent="0.25">
      <c r="B77" s="1" t="s">
        <v>69</v>
      </c>
      <c r="J77" s="29">
        <v>7.999999999999996E-2</v>
      </c>
      <c r="K77" s="126">
        <v>56991922.141641267</v>
      </c>
    </row>
    <row r="78" spans="2:18" x14ac:dyDescent="0.25">
      <c r="J78" s="177">
        <v>1</v>
      </c>
      <c r="K78" s="178">
        <v>712399026.77051616</v>
      </c>
    </row>
  </sheetData>
  <pageMargins left="0.7" right="0.7" top="0.75" bottom="0.75" header="0.3" footer="0.3"/>
  <pageSetup orientation="portrait" horizontalDpi="4294967293"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2:R55"/>
  <sheetViews>
    <sheetView zoomScale="72" zoomScaleNormal="72" workbookViewId="0"/>
  </sheetViews>
  <sheetFormatPr defaultColWidth="9.140625" defaultRowHeight="15" x14ac:dyDescent="0.25"/>
  <cols>
    <col min="1" max="1" width="14.140625" style="1" customWidth="1"/>
    <col min="2" max="2" width="27.42578125" style="1" customWidth="1"/>
    <col min="3" max="6" width="3.140625" style="1" hidden="1" customWidth="1"/>
    <col min="7" max="9" width="12" style="1" hidden="1" customWidth="1"/>
    <col min="10" max="10" width="12" style="1" customWidth="1"/>
    <col min="11" max="18" width="12.28515625" style="1" customWidth="1"/>
    <col min="19" max="16384" width="9.140625" style="1"/>
  </cols>
  <sheetData>
    <row r="2" spans="1:18" x14ac:dyDescent="0.25">
      <c r="B2" s="1" t="s">
        <v>36</v>
      </c>
    </row>
    <row r="4" spans="1:18" x14ac:dyDescent="0.25">
      <c r="B4" s="6">
        <v>43616</v>
      </c>
      <c r="C4" s="6"/>
      <c r="D4" s="6"/>
      <c r="E4" s="6"/>
      <c r="F4" s="6"/>
    </row>
    <row r="5" spans="1:18" x14ac:dyDescent="0.25">
      <c r="B5" s="6" t="s">
        <v>174</v>
      </c>
      <c r="C5" s="6"/>
      <c r="D5" s="6"/>
      <c r="E5" s="6"/>
      <c r="F5" s="6"/>
    </row>
    <row r="6" spans="1:18" x14ac:dyDescent="0.25">
      <c r="B6" s="6"/>
      <c r="C6" s="6"/>
      <c r="D6" s="6"/>
      <c r="E6" s="6"/>
      <c r="F6" s="6"/>
    </row>
    <row r="7" spans="1:18" x14ac:dyDescent="0.25">
      <c r="G7" s="80"/>
      <c r="H7" s="80"/>
      <c r="I7" s="80"/>
      <c r="J7" s="80"/>
      <c r="K7" s="80"/>
      <c r="L7" s="80"/>
      <c r="M7" s="80"/>
      <c r="N7" s="80"/>
      <c r="O7" s="80"/>
      <c r="P7" s="80"/>
      <c r="Q7" s="80"/>
      <c r="R7" s="80"/>
    </row>
    <row r="9" spans="1:18" s="42" customFormat="1" x14ac:dyDescent="0.25">
      <c r="G9" s="49"/>
      <c r="H9" s="49"/>
      <c r="I9" s="49"/>
      <c r="J9" s="49"/>
      <c r="K9" s="49"/>
      <c r="L9" s="49"/>
      <c r="M9" s="49"/>
      <c r="N9" s="49"/>
      <c r="O9" s="49"/>
      <c r="P9" s="49"/>
      <c r="Q9" s="49"/>
      <c r="R9" s="49"/>
    </row>
    <row r="10" spans="1:18" x14ac:dyDescent="0.25">
      <c r="A10" s="45" t="s">
        <v>257</v>
      </c>
      <c r="B10" s="2"/>
      <c r="C10" s="2"/>
      <c r="D10" s="2"/>
      <c r="E10" s="2"/>
      <c r="F10" s="2"/>
      <c r="G10" s="9">
        <v>2013</v>
      </c>
      <c r="H10" s="9">
        <v>2014</v>
      </c>
      <c r="I10" s="9">
        <v>2015</v>
      </c>
      <c r="J10" s="9">
        <v>2016</v>
      </c>
      <c r="K10" s="9">
        <v>2017</v>
      </c>
      <c r="L10" s="9">
        <v>2018</v>
      </c>
      <c r="M10" s="9">
        <v>2019</v>
      </c>
      <c r="N10" s="9">
        <v>2020</v>
      </c>
      <c r="O10" s="9">
        <v>2021</v>
      </c>
      <c r="P10" s="9">
        <v>2022</v>
      </c>
      <c r="Q10" s="9">
        <v>2023</v>
      </c>
      <c r="R10" s="9">
        <v>2024</v>
      </c>
    </row>
    <row r="11" spans="1:18" x14ac:dyDescent="0.25">
      <c r="B11" s="458" t="s">
        <v>81</v>
      </c>
      <c r="C11" s="329"/>
      <c r="D11" s="329"/>
      <c r="E11" s="329"/>
      <c r="F11" s="329"/>
      <c r="G11" s="137">
        <v>2450</v>
      </c>
      <c r="H11" s="137">
        <v>1890000</v>
      </c>
      <c r="I11" s="137">
        <v>5800000</v>
      </c>
      <c r="J11" s="137">
        <v>20000000</v>
      </c>
      <c r="K11" s="128">
        <v>45000000</v>
      </c>
      <c r="L11" s="137">
        <v>140000000</v>
      </c>
      <c r="M11" s="137">
        <v>600000000</v>
      </c>
      <c r="N11" s="137">
        <v>1050000000</v>
      </c>
      <c r="O11" s="137">
        <v>1470000000</v>
      </c>
      <c r="P11" s="137">
        <v>1911000000</v>
      </c>
      <c r="Q11" s="137">
        <v>2197650000</v>
      </c>
      <c r="R11" s="137">
        <v>2637180000</v>
      </c>
    </row>
    <row r="12" spans="1:18" x14ac:dyDescent="0.25">
      <c r="B12" s="458" t="s">
        <v>492</v>
      </c>
      <c r="C12" s="181"/>
      <c r="D12" s="181"/>
      <c r="E12" s="181"/>
      <c r="F12" s="181"/>
      <c r="G12" s="137">
        <v>135000</v>
      </c>
      <c r="H12" s="137">
        <v>490000</v>
      </c>
      <c r="I12" s="137">
        <v>3840000</v>
      </c>
      <c r="J12" s="137">
        <v>1810000000</v>
      </c>
      <c r="K12" s="137">
        <v>2330000000</v>
      </c>
      <c r="L12" s="137">
        <v>2900000000</v>
      </c>
      <c r="M12" s="137">
        <v>3190000000.0000005</v>
      </c>
      <c r="N12" s="137">
        <v>3349500000.0000005</v>
      </c>
      <c r="O12" s="137">
        <v>3684450000.000001</v>
      </c>
      <c r="P12" s="137">
        <v>3684450000.000001</v>
      </c>
      <c r="Q12" s="137">
        <v>3684450000.000001</v>
      </c>
      <c r="R12" s="137">
        <v>3684450000.000001</v>
      </c>
    </row>
    <row r="13" spans="1:18" s="42" customFormat="1" ht="15.75" x14ac:dyDescent="0.25">
      <c r="B13" s="44" t="s">
        <v>162</v>
      </c>
      <c r="C13" s="44"/>
      <c r="D13" s="44"/>
      <c r="E13" s="44"/>
      <c r="F13" s="44"/>
      <c r="G13" s="140">
        <v>137450</v>
      </c>
      <c r="H13" s="140">
        <v>2380000</v>
      </c>
      <c r="I13" s="140">
        <v>9640000</v>
      </c>
      <c r="J13" s="140">
        <v>1830000000</v>
      </c>
      <c r="K13" s="140">
        <v>2375000000</v>
      </c>
      <c r="L13" s="140">
        <v>3040000000</v>
      </c>
      <c r="M13" s="140">
        <v>3790000000.0000005</v>
      </c>
      <c r="N13" s="140">
        <v>4399500000</v>
      </c>
      <c r="O13" s="140">
        <v>5154450000.000001</v>
      </c>
      <c r="P13" s="140">
        <v>5595450000.000001</v>
      </c>
      <c r="Q13" s="140">
        <v>5882100000.000001</v>
      </c>
      <c r="R13" s="140">
        <v>6321630000.000001</v>
      </c>
    </row>
    <row r="14" spans="1:18" s="42" customFormat="1" ht="210" customHeight="1" x14ac:dyDescent="0.25">
      <c r="B14" s="44"/>
      <c r="C14" s="44"/>
      <c r="D14" s="44"/>
      <c r="E14" s="44"/>
      <c r="F14" s="44"/>
      <c r="G14" s="49"/>
      <c r="H14" s="49"/>
      <c r="I14" s="49"/>
      <c r="J14" s="49"/>
      <c r="K14" s="49"/>
      <c r="L14" s="49"/>
      <c r="M14" s="49"/>
      <c r="N14" s="49"/>
      <c r="O14" s="49"/>
      <c r="P14" s="49"/>
      <c r="Q14" s="49"/>
      <c r="R14" s="49"/>
    </row>
    <row r="16" spans="1:18" x14ac:dyDescent="0.25">
      <c r="A16" s="45" t="s">
        <v>258</v>
      </c>
      <c r="B16" s="2"/>
      <c r="C16" s="2"/>
      <c r="D16" s="2"/>
      <c r="E16" s="2"/>
      <c r="F16" s="2"/>
      <c r="G16" s="9">
        <v>2013</v>
      </c>
      <c r="H16" s="9">
        <v>2014</v>
      </c>
      <c r="I16" s="9">
        <v>2015</v>
      </c>
      <c r="J16" s="9">
        <v>2016</v>
      </c>
      <c r="K16" s="9">
        <v>2017</v>
      </c>
      <c r="L16" s="9">
        <v>2018</v>
      </c>
      <c r="M16" s="9">
        <v>2019</v>
      </c>
      <c r="N16" s="9">
        <v>2020</v>
      </c>
      <c r="O16" s="9">
        <v>2021</v>
      </c>
      <c r="P16" s="9">
        <v>2022</v>
      </c>
      <c r="Q16" s="9">
        <v>2023</v>
      </c>
      <c r="R16" s="9">
        <v>2024</v>
      </c>
    </row>
    <row r="17" spans="1:18" x14ac:dyDescent="0.25">
      <c r="B17" s="1" t="s">
        <v>81</v>
      </c>
      <c r="G17" s="54">
        <v>0.7</v>
      </c>
      <c r="H17" s="54">
        <v>0.5</v>
      </c>
      <c r="I17" s="54">
        <v>0.37</v>
      </c>
      <c r="J17" s="54">
        <v>0.48</v>
      </c>
      <c r="K17" s="54">
        <v>0.44159999999999999</v>
      </c>
      <c r="L17" s="54">
        <v>0.40627200000000002</v>
      </c>
      <c r="M17" s="54">
        <v>0.41033472000000004</v>
      </c>
      <c r="N17" s="54">
        <v>0.41443806720000004</v>
      </c>
      <c r="O17" s="54">
        <v>0.38128302182400003</v>
      </c>
      <c r="P17" s="54">
        <v>0.35078038007808005</v>
      </c>
      <c r="Q17" s="54">
        <v>0.32271794967183365</v>
      </c>
      <c r="R17" s="54">
        <v>0.29690051369808695</v>
      </c>
    </row>
    <row r="18" spans="1:18" x14ac:dyDescent="0.25">
      <c r="B18" s="410" t="s">
        <v>493</v>
      </c>
      <c r="G18" s="54">
        <v>0.5</v>
      </c>
      <c r="H18" s="54">
        <v>0.41499999999999998</v>
      </c>
      <c r="I18" s="54">
        <v>0.34444999999999998</v>
      </c>
      <c r="J18" s="54">
        <v>0.22</v>
      </c>
      <c r="K18" s="54">
        <v>0.185</v>
      </c>
      <c r="L18" s="54">
        <v>0.17020000000000002</v>
      </c>
      <c r="M18" s="54">
        <v>0.15658400000000003</v>
      </c>
      <c r="N18" s="54">
        <v>0.14405728000000004</v>
      </c>
      <c r="O18" s="54">
        <v>0.13253269760000003</v>
      </c>
      <c r="P18" s="54">
        <v>0.12193008179200003</v>
      </c>
      <c r="Q18" s="54">
        <v>0.11217567524864003</v>
      </c>
      <c r="R18" s="54">
        <v>0.10320162122874883</v>
      </c>
    </row>
    <row r="19" spans="1:18" ht="152.44999999999999" customHeight="1" x14ac:dyDescent="0.25"/>
    <row r="20" spans="1:18" x14ac:dyDescent="0.25">
      <c r="A20" s="45" t="s">
        <v>376</v>
      </c>
      <c r="B20" s="2"/>
      <c r="C20" s="2"/>
      <c r="D20" s="2"/>
      <c r="E20" s="2"/>
      <c r="F20" s="2"/>
      <c r="G20" s="9">
        <v>2013</v>
      </c>
      <c r="H20" s="9">
        <v>2014</v>
      </c>
      <c r="I20" s="9">
        <v>2015</v>
      </c>
      <c r="J20" s="9">
        <v>2016</v>
      </c>
      <c r="K20" s="9">
        <v>2017</v>
      </c>
      <c r="L20" s="9">
        <v>2018</v>
      </c>
      <c r="M20" s="9">
        <v>2019</v>
      </c>
      <c r="N20" s="9">
        <v>2020</v>
      </c>
      <c r="O20" s="9">
        <v>2021</v>
      </c>
      <c r="P20" s="9">
        <v>2022</v>
      </c>
      <c r="Q20" s="9">
        <v>2023</v>
      </c>
      <c r="R20" s="9">
        <v>2024</v>
      </c>
    </row>
    <row r="21" spans="1:18" x14ac:dyDescent="0.25">
      <c r="B21" s="1" t="s">
        <v>81</v>
      </c>
      <c r="G21" s="109">
        <v>1715</v>
      </c>
      <c r="H21" s="109">
        <v>945000</v>
      </c>
      <c r="I21" s="109">
        <v>2146000</v>
      </c>
      <c r="J21" s="109">
        <v>9600000</v>
      </c>
      <c r="K21" s="290">
        <v>19872000</v>
      </c>
      <c r="L21" s="109">
        <v>56878080</v>
      </c>
      <c r="M21" s="109">
        <v>246200832.00000003</v>
      </c>
      <c r="N21" s="109">
        <v>435159970.56000006</v>
      </c>
      <c r="O21" s="109">
        <v>560486042.08127999</v>
      </c>
      <c r="P21" s="109">
        <v>670341306.329211</v>
      </c>
      <c r="Q21" s="109">
        <v>709221102.09630525</v>
      </c>
      <c r="R21" s="109">
        <v>782980096.7143209</v>
      </c>
    </row>
    <row r="22" spans="1:18" x14ac:dyDescent="0.25">
      <c r="B22" s="410" t="s">
        <v>492</v>
      </c>
      <c r="G22" s="109">
        <v>67500</v>
      </c>
      <c r="H22" s="109">
        <v>203350</v>
      </c>
      <c r="I22" s="109">
        <v>1322688</v>
      </c>
      <c r="J22" s="109">
        <v>398200000</v>
      </c>
      <c r="K22" s="109">
        <v>431050000</v>
      </c>
      <c r="L22" s="109">
        <v>493580000.00000006</v>
      </c>
      <c r="M22" s="109">
        <v>499502960.00000018</v>
      </c>
      <c r="N22" s="109">
        <v>482519859.36000019</v>
      </c>
      <c r="O22" s="109">
        <v>488310097.67232025</v>
      </c>
      <c r="P22" s="109">
        <v>449245289.85853463</v>
      </c>
      <c r="Q22" s="109">
        <v>413305666.66985184</v>
      </c>
      <c r="R22" s="109">
        <v>380241213.33626372</v>
      </c>
    </row>
    <row r="23" spans="1:18" s="42" customFormat="1" x14ac:dyDescent="0.25">
      <c r="B23" s="82" t="s">
        <v>78</v>
      </c>
      <c r="C23" s="82"/>
      <c r="D23" s="82"/>
      <c r="E23" s="82"/>
      <c r="F23" s="82"/>
      <c r="G23" s="110">
        <v>69215</v>
      </c>
      <c r="H23" s="110">
        <v>1148350</v>
      </c>
      <c r="I23" s="110">
        <v>3468688</v>
      </c>
      <c r="J23" s="110">
        <v>407800000</v>
      </c>
      <c r="K23" s="291">
        <v>450922000</v>
      </c>
      <c r="L23" s="110">
        <v>550458080</v>
      </c>
      <c r="M23" s="110">
        <v>745703792.00000024</v>
      </c>
      <c r="N23" s="110">
        <v>917679829.92000031</v>
      </c>
      <c r="O23" s="110">
        <v>1048796139.7536002</v>
      </c>
      <c r="P23" s="110">
        <v>1119586596.1877456</v>
      </c>
      <c r="Q23" s="110">
        <v>1122526768.7661572</v>
      </c>
      <c r="R23" s="110">
        <v>1163221310.0505846</v>
      </c>
    </row>
    <row r="24" spans="1:18" ht="163.5" customHeight="1" x14ac:dyDescent="0.25">
      <c r="G24" s="109"/>
      <c r="H24" s="109"/>
      <c r="I24" s="109"/>
      <c r="J24" s="109"/>
      <c r="K24" s="109"/>
      <c r="L24" s="109"/>
      <c r="M24" s="109"/>
      <c r="N24" s="109"/>
      <c r="O24" s="109"/>
      <c r="P24" s="109"/>
      <c r="Q24" s="109"/>
      <c r="R24" s="109"/>
    </row>
    <row r="25" spans="1:18" x14ac:dyDescent="0.25">
      <c r="A25" s="45" t="s">
        <v>259</v>
      </c>
      <c r="B25" s="2"/>
      <c r="C25" s="2"/>
      <c r="D25" s="2"/>
      <c r="E25" s="2"/>
      <c r="F25" s="2"/>
      <c r="G25" s="9">
        <v>2013</v>
      </c>
      <c r="H25" s="9">
        <v>2014</v>
      </c>
      <c r="I25" s="9">
        <v>2015</v>
      </c>
      <c r="J25" s="9">
        <v>2016</v>
      </c>
      <c r="K25" s="9">
        <v>2017</v>
      </c>
      <c r="L25" s="9">
        <v>2018</v>
      </c>
      <c r="M25" s="9">
        <v>2019</v>
      </c>
      <c r="N25" s="9">
        <v>2020</v>
      </c>
      <c r="O25" s="9">
        <v>2021</v>
      </c>
      <c r="P25" s="9">
        <v>2022</v>
      </c>
      <c r="Q25" s="9">
        <v>2023</v>
      </c>
      <c r="R25" s="9">
        <v>2024</v>
      </c>
    </row>
    <row r="26" spans="1:18" x14ac:dyDescent="0.25">
      <c r="B26" s="1" t="s">
        <v>156</v>
      </c>
      <c r="G26" s="109">
        <v>0</v>
      </c>
      <c r="H26" s="109">
        <v>0</v>
      </c>
      <c r="I26" s="109">
        <v>15000000</v>
      </c>
      <c r="J26" s="109">
        <v>74250000</v>
      </c>
      <c r="K26" s="109">
        <v>91260000</v>
      </c>
      <c r="L26" s="109">
        <v>115078859.99999999</v>
      </c>
      <c r="M26" s="109">
        <v>142122392.09999999</v>
      </c>
      <c r="N26" s="109">
        <v>162019526.99399999</v>
      </c>
      <c r="O26" s="109">
        <v>184702260.77315998</v>
      </c>
      <c r="P26" s="109">
        <v>210560577.28140235</v>
      </c>
      <c r="Q26" s="109">
        <v>240039058.10079867</v>
      </c>
      <c r="R26" s="109">
        <v>273644526.23491049</v>
      </c>
    </row>
    <row r="27" spans="1:18" x14ac:dyDescent="0.25">
      <c r="B27" s="1" t="s">
        <v>157</v>
      </c>
      <c r="G27" s="109">
        <v>69215</v>
      </c>
      <c r="H27" s="109">
        <v>1148350</v>
      </c>
      <c r="I27" s="109">
        <v>3468688</v>
      </c>
      <c r="J27" s="109">
        <v>407800000</v>
      </c>
      <c r="K27" s="109">
        <v>450922000</v>
      </c>
      <c r="L27" s="109">
        <v>550458080</v>
      </c>
      <c r="M27" s="109">
        <v>745703792.00000024</v>
      </c>
      <c r="N27" s="109">
        <v>917679829.92000031</v>
      </c>
      <c r="O27" s="109">
        <v>1048796139.7536002</v>
      </c>
      <c r="P27" s="109">
        <v>1119586596.1877456</v>
      </c>
      <c r="Q27" s="109">
        <v>1122526768.7661572</v>
      </c>
      <c r="R27" s="109">
        <v>1163221310.0505846</v>
      </c>
    </row>
    <row r="28" spans="1:18" s="42" customFormat="1" x14ac:dyDescent="0.25">
      <c r="B28" s="82" t="s">
        <v>78</v>
      </c>
      <c r="C28" s="82"/>
      <c r="D28" s="82"/>
      <c r="E28" s="82"/>
      <c r="F28" s="82"/>
      <c r="G28" s="110">
        <v>69215</v>
      </c>
      <c r="H28" s="110">
        <v>1148350</v>
      </c>
      <c r="I28" s="110">
        <v>18468688</v>
      </c>
      <c r="J28" s="110">
        <v>482050000</v>
      </c>
      <c r="K28" s="110">
        <v>542182000</v>
      </c>
      <c r="L28" s="110">
        <v>665536940</v>
      </c>
      <c r="M28" s="110">
        <v>887826184.10000026</v>
      </c>
      <c r="N28" s="110">
        <v>1079699356.9140003</v>
      </c>
      <c r="O28" s="110">
        <v>1233498400.5267601</v>
      </c>
      <c r="P28" s="110">
        <v>1330147173.4691479</v>
      </c>
      <c r="Q28" s="110">
        <v>1362565826.8669558</v>
      </c>
      <c r="R28" s="110">
        <v>1436865836.285495</v>
      </c>
    </row>
    <row r="29" spans="1:18" x14ac:dyDescent="0.25">
      <c r="G29" s="32"/>
      <c r="H29" s="32"/>
      <c r="I29" s="32"/>
      <c r="J29" s="32"/>
      <c r="K29" s="32"/>
      <c r="L29" s="32"/>
      <c r="M29" s="32"/>
      <c r="N29" s="32"/>
      <c r="O29" s="32"/>
      <c r="P29" s="32"/>
      <c r="Q29" s="32"/>
      <c r="R29" s="32"/>
    </row>
    <row r="30" spans="1:18" ht="213" customHeight="1" x14ac:dyDescent="0.25"/>
    <row r="31" spans="1:18" x14ac:dyDescent="0.25">
      <c r="B31" s="42"/>
      <c r="C31" s="42"/>
      <c r="D31" s="42"/>
      <c r="E31" s="42"/>
      <c r="F31" s="42"/>
      <c r="G31" s="13"/>
      <c r="H31" s="13"/>
      <c r="I31" s="13"/>
      <c r="J31" s="13"/>
      <c r="K31" s="13"/>
      <c r="L31" s="13"/>
      <c r="M31" s="13"/>
      <c r="N31" s="13"/>
      <c r="O31" s="13"/>
      <c r="P31" s="13"/>
      <c r="Q31" s="13"/>
      <c r="R31" s="13"/>
    </row>
    <row r="32" spans="1:18" s="42" customFormat="1" x14ac:dyDescent="0.25">
      <c r="G32" s="112"/>
      <c r="H32" s="112"/>
      <c r="I32" s="112"/>
      <c r="J32" s="112"/>
      <c r="K32" s="112"/>
      <c r="L32" s="112"/>
      <c r="M32" s="112"/>
      <c r="N32" s="112"/>
      <c r="O32" s="112"/>
      <c r="P32" s="112"/>
      <c r="Q32" s="112"/>
      <c r="R32" s="112"/>
    </row>
    <row r="35" spans="2:18" x14ac:dyDescent="0.25">
      <c r="B35" s="42"/>
      <c r="C35" s="42"/>
      <c r="D35" s="42"/>
      <c r="E35" s="42"/>
      <c r="F35" s="42"/>
      <c r="G35" s="13"/>
      <c r="H35" s="13"/>
      <c r="I35" s="13"/>
      <c r="J35" s="13"/>
      <c r="K35" s="13"/>
      <c r="L35" s="13"/>
      <c r="M35" s="13"/>
      <c r="N35" s="13"/>
      <c r="O35" s="13"/>
      <c r="P35" s="13"/>
      <c r="Q35" s="13"/>
      <c r="R35" s="13"/>
    </row>
    <row r="36" spans="2:18" x14ac:dyDescent="0.25">
      <c r="G36" s="29"/>
      <c r="H36" s="29"/>
      <c r="I36" s="29"/>
      <c r="J36" s="29"/>
      <c r="K36" s="29"/>
      <c r="L36" s="29"/>
      <c r="M36" s="29"/>
      <c r="N36" s="29"/>
      <c r="O36" s="29"/>
      <c r="P36" s="29"/>
      <c r="Q36" s="29"/>
      <c r="R36" s="29"/>
    </row>
    <row r="37" spans="2:18" x14ac:dyDescent="0.25">
      <c r="G37" s="29"/>
      <c r="H37" s="29"/>
      <c r="I37" s="29"/>
      <c r="J37" s="29"/>
      <c r="K37" s="29"/>
      <c r="L37" s="29"/>
      <c r="M37" s="29"/>
      <c r="N37" s="29"/>
      <c r="O37" s="29"/>
      <c r="P37" s="29"/>
      <c r="Q37" s="29"/>
      <c r="R37" s="29"/>
    </row>
    <row r="40" spans="2:18" x14ac:dyDescent="0.25">
      <c r="B40" s="45" t="s">
        <v>377</v>
      </c>
      <c r="C40" s="45"/>
      <c r="D40" s="45"/>
      <c r="E40" s="45"/>
      <c r="F40" s="45"/>
      <c r="J40" s="45" t="s">
        <v>549</v>
      </c>
      <c r="K40" s="45" t="s">
        <v>549</v>
      </c>
    </row>
    <row r="41" spans="2:18" x14ac:dyDescent="0.25">
      <c r="B41" s="1" t="s">
        <v>175</v>
      </c>
      <c r="J41" s="29">
        <v>0.10332863131012629</v>
      </c>
      <c r="K41" s="153">
        <v>56878080</v>
      </c>
    </row>
    <row r="42" spans="2:18" x14ac:dyDescent="0.25">
      <c r="B42" s="181" t="s">
        <v>144</v>
      </c>
      <c r="C42" s="181"/>
      <c r="D42" s="181"/>
      <c r="E42" s="181"/>
      <c r="F42" s="181"/>
      <c r="J42" s="29">
        <v>0.05</v>
      </c>
      <c r="K42" s="153">
        <v>27522904</v>
      </c>
    </row>
    <row r="43" spans="2:18" x14ac:dyDescent="0.25">
      <c r="B43" s="181" t="s">
        <v>71</v>
      </c>
      <c r="C43" s="181"/>
      <c r="D43" s="181"/>
      <c r="E43" s="181"/>
      <c r="F43" s="181"/>
      <c r="J43" s="29">
        <v>0.03</v>
      </c>
      <c r="K43" s="153">
        <v>16513742.399999999</v>
      </c>
    </row>
    <row r="44" spans="2:18" x14ac:dyDescent="0.25">
      <c r="B44" s="181" t="s">
        <v>209</v>
      </c>
      <c r="C44" s="181"/>
      <c r="D44" s="181"/>
      <c r="E44" s="181"/>
      <c r="F44" s="181"/>
      <c r="J44" s="29">
        <v>1E-3</v>
      </c>
      <c r="K44" s="153">
        <v>550458.07999999996</v>
      </c>
    </row>
    <row r="45" spans="2:18" x14ac:dyDescent="0.25">
      <c r="B45" s="393" t="s">
        <v>456</v>
      </c>
      <c r="C45" s="216"/>
      <c r="D45" s="216"/>
      <c r="E45" s="216"/>
      <c r="F45" s="216"/>
      <c r="J45" s="29">
        <v>0.18</v>
      </c>
      <c r="K45" s="153">
        <v>99082454.399999991</v>
      </c>
    </row>
    <row r="46" spans="2:18" x14ac:dyDescent="0.25">
      <c r="B46" s="181" t="s">
        <v>187</v>
      </c>
      <c r="C46" s="181"/>
      <c r="D46" s="181"/>
      <c r="E46" s="181"/>
      <c r="F46" s="181"/>
      <c r="J46" s="29">
        <v>0.32</v>
      </c>
      <c r="K46" s="153">
        <v>176146585.59999999</v>
      </c>
    </row>
    <row r="47" spans="2:18" x14ac:dyDescent="0.25">
      <c r="B47" s="1" t="s">
        <v>67</v>
      </c>
      <c r="J47" s="29">
        <v>0.3</v>
      </c>
      <c r="K47" s="153">
        <v>165137424</v>
      </c>
    </row>
    <row r="48" spans="2:18" x14ac:dyDescent="0.25">
      <c r="B48" s="1" t="s">
        <v>72</v>
      </c>
      <c r="J48" s="29">
        <v>1.2E-2</v>
      </c>
      <c r="K48" s="153">
        <v>6605496.96</v>
      </c>
    </row>
    <row r="49" spans="2:18" x14ac:dyDescent="0.25">
      <c r="B49" s="1" t="s">
        <v>69</v>
      </c>
      <c r="J49" s="66">
        <v>3.6713686898737219E-3</v>
      </c>
      <c r="K49" s="153">
        <v>2020934.5600000045</v>
      </c>
    </row>
    <row r="50" spans="2:18" ht="142.5" customHeight="1" x14ac:dyDescent="0.25">
      <c r="J50" s="35"/>
    </row>
    <row r="53" spans="2:18" x14ac:dyDescent="0.25">
      <c r="B53" s="42"/>
      <c r="C53" s="42"/>
      <c r="D53" s="42"/>
      <c r="E53" s="42"/>
      <c r="F53" s="42"/>
      <c r="G53" s="13"/>
      <c r="H53" s="13"/>
      <c r="I53" s="13"/>
      <c r="J53" s="13"/>
      <c r="K53" s="13"/>
      <c r="L53" s="13"/>
      <c r="M53" s="13"/>
      <c r="N53" s="13"/>
      <c r="O53" s="13"/>
      <c r="P53" s="13"/>
      <c r="Q53" s="13"/>
      <c r="R53" s="13"/>
    </row>
    <row r="54" spans="2:18" x14ac:dyDescent="0.25">
      <c r="B54" s="42"/>
      <c r="C54" s="42"/>
      <c r="D54" s="42"/>
      <c r="E54" s="42"/>
      <c r="F54" s="42"/>
      <c r="G54" s="162"/>
      <c r="H54" s="163"/>
      <c r="I54" s="163"/>
      <c r="J54" s="163"/>
      <c r="K54" s="163"/>
      <c r="L54" s="163"/>
      <c r="M54" s="163"/>
      <c r="N54" s="163"/>
      <c r="O54" s="163"/>
      <c r="P54" s="163"/>
      <c r="Q54" s="163"/>
      <c r="R54" s="163"/>
    </row>
    <row r="55" spans="2:18" x14ac:dyDescent="0.25">
      <c r="B55" s="127"/>
      <c r="C55" s="127"/>
      <c r="D55" s="127"/>
      <c r="E55" s="127"/>
      <c r="F55" s="127"/>
    </row>
  </sheetData>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2:R66"/>
  <sheetViews>
    <sheetView zoomScale="73" zoomScaleNormal="73" workbookViewId="0"/>
  </sheetViews>
  <sheetFormatPr defaultColWidth="9.140625" defaultRowHeight="15" x14ac:dyDescent="0.25"/>
  <cols>
    <col min="1" max="1" width="14.140625" style="1" customWidth="1"/>
    <col min="2" max="2" width="27.42578125" style="1" customWidth="1"/>
    <col min="3" max="6" width="2.28515625" style="1" hidden="1" customWidth="1"/>
    <col min="7" max="9" width="12" style="1" hidden="1" customWidth="1"/>
    <col min="10" max="10" width="12" style="1" customWidth="1"/>
    <col min="11" max="18" width="12.28515625" style="1" customWidth="1"/>
    <col min="19" max="16384" width="9.140625" style="1"/>
  </cols>
  <sheetData>
    <row r="2" spans="1:18" x14ac:dyDescent="0.25">
      <c r="B2" s="1" t="s">
        <v>36</v>
      </c>
    </row>
    <row r="4" spans="1:18" x14ac:dyDescent="0.25">
      <c r="B4" s="6">
        <v>43616</v>
      </c>
      <c r="C4" s="6"/>
      <c r="D4" s="6"/>
      <c r="E4" s="6"/>
      <c r="F4" s="6"/>
    </row>
    <row r="5" spans="1:18" x14ac:dyDescent="0.25">
      <c r="B5" s="6" t="s">
        <v>46</v>
      </c>
      <c r="C5" s="6"/>
      <c r="D5" s="6"/>
      <c r="E5" s="6"/>
      <c r="F5" s="6"/>
    </row>
    <row r="6" spans="1:18" x14ac:dyDescent="0.25">
      <c r="B6" s="6"/>
      <c r="C6" s="6"/>
      <c r="D6" s="6"/>
      <c r="E6" s="6"/>
      <c r="F6" s="6"/>
    </row>
    <row r="8" spans="1:18" x14ac:dyDescent="0.25">
      <c r="A8" s="45" t="s">
        <v>260</v>
      </c>
      <c r="B8" s="2"/>
      <c r="C8" s="2"/>
      <c r="D8" s="2"/>
      <c r="E8" s="2"/>
      <c r="F8" s="2"/>
      <c r="G8" s="9">
        <v>2013</v>
      </c>
      <c r="H8" s="9">
        <v>2014</v>
      </c>
      <c r="I8" s="9">
        <v>2015</v>
      </c>
      <c r="J8" s="9">
        <v>2016</v>
      </c>
      <c r="K8" s="9">
        <v>2017</v>
      </c>
      <c r="L8" s="9">
        <v>2018</v>
      </c>
      <c r="M8" s="9">
        <v>2019</v>
      </c>
      <c r="N8" s="9">
        <v>2020</v>
      </c>
      <c r="O8" s="9">
        <v>2021</v>
      </c>
      <c r="P8" s="9">
        <v>2022</v>
      </c>
      <c r="Q8" s="9">
        <v>2023</v>
      </c>
      <c r="R8" s="9">
        <v>2024</v>
      </c>
    </row>
    <row r="9" spans="1:18" x14ac:dyDescent="0.25">
      <c r="B9" s="181" t="s">
        <v>210</v>
      </c>
      <c r="C9" s="181"/>
      <c r="D9" s="181"/>
      <c r="E9" s="181"/>
      <c r="F9" s="181"/>
      <c r="G9" s="137"/>
      <c r="H9" s="137">
        <v>0</v>
      </c>
      <c r="I9" s="137">
        <v>0</v>
      </c>
      <c r="J9" s="137">
        <v>0</v>
      </c>
      <c r="K9" s="137">
        <v>0</v>
      </c>
      <c r="L9" s="137">
        <v>0</v>
      </c>
      <c r="M9" s="137">
        <v>500000</v>
      </c>
      <c r="N9" s="137">
        <v>2000000</v>
      </c>
      <c r="O9" s="137">
        <v>10000000</v>
      </c>
      <c r="P9" s="137">
        <v>20000000</v>
      </c>
      <c r="Q9" s="137">
        <v>32000000</v>
      </c>
      <c r="R9" s="137">
        <v>44000000</v>
      </c>
    </row>
    <row r="10" spans="1:18" x14ac:dyDescent="0.25">
      <c r="B10" s="181" t="s">
        <v>211</v>
      </c>
      <c r="C10" s="181"/>
      <c r="D10" s="181"/>
      <c r="E10" s="181"/>
      <c r="F10" s="181"/>
      <c r="G10" s="137">
        <v>0</v>
      </c>
      <c r="H10" s="137">
        <v>0</v>
      </c>
      <c r="I10" s="137">
        <v>25000000</v>
      </c>
      <c r="J10" s="137">
        <v>135000000</v>
      </c>
      <c r="K10" s="137">
        <v>175500000</v>
      </c>
      <c r="L10" s="137">
        <v>228150000</v>
      </c>
      <c r="M10" s="137">
        <v>296595000</v>
      </c>
      <c r="N10" s="137">
        <v>355914000</v>
      </c>
      <c r="O10" s="137">
        <v>427096800</v>
      </c>
      <c r="P10" s="137">
        <v>512516160</v>
      </c>
      <c r="Q10" s="137">
        <v>615019392</v>
      </c>
      <c r="R10" s="137">
        <v>738023270.39999998</v>
      </c>
    </row>
    <row r="11" spans="1:18" ht="15.75" x14ac:dyDescent="0.25">
      <c r="B11" s="44" t="s">
        <v>103</v>
      </c>
      <c r="C11" s="44"/>
      <c r="D11" s="44"/>
      <c r="E11" s="44"/>
      <c r="F11" s="44"/>
      <c r="G11" s="140">
        <v>0</v>
      </c>
      <c r="H11" s="140">
        <v>0</v>
      </c>
      <c r="I11" s="140">
        <v>25000000</v>
      </c>
      <c r="J11" s="140">
        <v>135000000</v>
      </c>
      <c r="K11" s="140">
        <v>175500000</v>
      </c>
      <c r="L11" s="140">
        <v>228150000</v>
      </c>
      <c r="M11" s="140">
        <v>297095000</v>
      </c>
      <c r="N11" s="140">
        <v>357914000</v>
      </c>
      <c r="O11" s="140">
        <v>437096800</v>
      </c>
      <c r="P11" s="140">
        <v>532516160</v>
      </c>
      <c r="Q11" s="140">
        <v>647019392</v>
      </c>
      <c r="R11" s="140">
        <v>782023270.39999998</v>
      </c>
    </row>
    <row r="12" spans="1:18" ht="103.9" customHeight="1" x14ac:dyDescent="0.25">
      <c r="B12" s="3"/>
      <c r="C12" s="3"/>
      <c r="D12" s="3"/>
      <c r="E12" s="3"/>
      <c r="F12" s="3"/>
      <c r="G12" s="141"/>
      <c r="H12" s="141"/>
      <c r="I12" s="141"/>
      <c r="J12" s="141"/>
      <c r="K12" s="141"/>
      <c r="L12" s="141"/>
      <c r="M12" s="141"/>
      <c r="N12" s="141"/>
      <c r="O12" s="141"/>
      <c r="P12" s="141"/>
      <c r="Q12" s="141"/>
      <c r="R12" s="141"/>
    </row>
    <row r="13" spans="1:18" ht="15.75" x14ac:dyDescent="0.25">
      <c r="B13" s="3"/>
      <c r="C13" s="3"/>
      <c r="D13" s="3"/>
      <c r="E13" s="3"/>
      <c r="F13" s="3"/>
      <c r="G13" s="141"/>
      <c r="H13" s="141"/>
      <c r="I13" s="141"/>
      <c r="J13" s="141"/>
      <c r="K13" s="141"/>
      <c r="L13" s="141"/>
      <c r="M13" s="141"/>
      <c r="N13" s="141"/>
      <c r="O13" s="141"/>
      <c r="P13" s="141"/>
      <c r="Q13" s="141"/>
      <c r="R13" s="141"/>
    </row>
    <row r="14" spans="1:18" ht="15.75" x14ac:dyDescent="0.25">
      <c r="B14" s="3"/>
      <c r="C14" s="3"/>
      <c r="D14" s="3"/>
      <c r="E14" s="3"/>
      <c r="F14" s="3"/>
      <c r="G14" s="141"/>
      <c r="H14" s="141"/>
      <c r="I14" s="141"/>
      <c r="J14" s="141"/>
      <c r="K14" s="141"/>
      <c r="L14" s="141"/>
      <c r="M14" s="141"/>
      <c r="N14" s="141"/>
      <c r="O14" s="141"/>
      <c r="P14" s="141"/>
      <c r="Q14" s="141"/>
      <c r="R14" s="141"/>
    </row>
    <row r="15" spans="1:18" ht="15.75" x14ac:dyDescent="0.25">
      <c r="B15" s="3"/>
      <c r="C15" s="3"/>
      <c r="D15" s="3"/>
      <c r="E15" s="3"/>
      <c r="F15" s="3"/>
      <c r="G15" s="141"/>
      <c r="H15" s="141"/>
      <c r="I15" s="141"/>
      <c r="J15" s="141"/>
      <c r="K15" s="141"/>
      <c r="L15" s="141"/>
      <c r="M15" s="141"/>
      <c r="N15" s="141"/>
      <c r="O15" s="141"/>
      <c r="P15" s="141"/>
      <c r="Q15" s="141"/>
      <c r="R15" s="141"/>
    </row>
    <row r="16" spans="1:18" s="42" customFormat="1" ht="15.75" x14ac:dyDescent="0.25">
      <c r="B16" s="44"/>
      <c r="C16" s="44"/>
      <c r="D16" s="44"/>
      <c r="E16" s="44"/>
      <c r="F16" s="44"/>
      <c r="G16" s="140"/>
      <c r="H16" s="140"/>
      <c r="I16" s="140"/>
      <c r="J16" s="140"/>
      <c r="K16" s="140"/>
      <c r="L16" s="140"/>
      <c r="M16" s="140"/>
      <c r="N16" s="140"/>
      <c r="O16" s="140"/>
      <c r="P16" s="140"/>
      <c r="Q16" s="140"/>
      <c r="R16" s="140"/>
    </row>
    <row r="17" spans="1:18" ht="15.75" x14ac:dyDescent="0.25">
      <c r="G17" s="141"/>
      <c r="H17" s="141"/>
      <c r="I17" s="141"/>
      <c r="J17" s="141"/>
      <c r="K17" s="141"/>
      <c r="L17" s="141"/>
      <c r="M17" s="141"/>
      <c r="N17" s="141"/>
      <c r="O17" s="141"/>
      <c r="P17" s="141"/>
      <c r="Q17" s="141"/>
      <c r="R17" s="141"/>
    </row>
    <row r="18" spans="1:18" ht="15.75" x14ac:dyDescent="0.25">
      <c r="G18" s="141"/>
      <c r="H18" s="141"/>
      <c r="I18" s="141"/>
      <c r="J18" s="141"/>
      <c r="K18" s="141"/>
      <c r="L18" s="141"/>
      <c r="M18" s="141"/>
      <c r="N18" s="141"/>
      <c r="O18" s="141"/>
      <c r="P18" s="141"/>
      <c r="Q18" s="141"/>
      <c r="R18" s="141"/>
    </row>
    <row r="19" spans="1:18" x14ac:dyDescent="0.25">
      <c r="A19" s="42"/>
      <c r="B19" s="44"/>
      <c r="C19" s="44"/>
      <c r="D19" s="44"/>
      <c r="E19" s="44"/>
      <c r="F19" s="44"/>
      <c r="G19" s="49"/>
      <c r="H19" s="49"/>
      <c r="I19" s="49"/>
      <c r="J19" s="49"/>
      <c r="K19" s="49"/>
      <c r="L19" s="49"/>
      <c r="M19" s="49"/>
      <c r="N19" s="49"/>
      <c r="O19" s="49"/>
      <c r="P19" s="49"/>
      <c r="Q19" s="49"/>
      <c r="R19" s="49"/>
    </row>
    <row r="21" spans="1:18" x14ac:dyDescent="0.25">
      <c r="A21" s="45" t="s">
        <v>261</v>
      </c>
      <c r="B21" s="2"/>
      <c r="C21" s="2"/>
      <c r="D21" s="2"/>
      <c r="E21" s="2"/>
      <c r="F21" s="2"/>
      <c r="G21" s="9">
        <v>2013</v>
      </c>
      <c r="H21" s="9">
        <v>2014</v>
      </c>
      <c r="I21" s="9">
        <v>2015</v>
      </c>
      <c r="J21" s="9">
        <v>2016</v>
      </c>
      <c r="K21" s="9">
        <v>2017</v>
      </c>
      <c r="L21" s="9">
        <v>2018</v>
      </c>
      <c r="M21" s="9">
        <v>2019</v>
      </c>
      <c r="N21" s="9">
        <v>2020</v>
      </c>
      <c r="O21" s="9">
        <v>2021</v>
      </c>
      <c r="P21" s="9">
        <v>2022</v>
      </c>
      <c r="Q21" s="9">
        <v>2023</v>
      </c>
      <c r="R21" s="9">
        <v>2024</v>
      </c>
    </row>
    <row r="22" spans="1:18" x14ac:dyDescent="0.25">
      <c r="B22" s="1" t="s">
        <v>81</v>
      </c>
      <c r="G22" s="54">
        <v>0.7</v>
      </c>
      <c r="H22" s="54">
        <v>0.5</v>
      </c>
      <c r="I22" s="54">
        <v>0.65</v>
      </c>
      <c r="J22" s="54">
        <v>0.6</v>
      </c>
      <c r="K22" s="54">
        <v>0.57000000000000006</v>
      </c>
      <c r="L22" s="54">
        <v>0.57000000000000006</v>
      </c>
      <c r="M22" s="54">
        <v>0.57000000000000006</v>
      </c>
      <c r="N22" s="54">
        <v>0.57000000000000006</v>
      </c>
      <c r="O22" s="54">
        <v>0.54149999999999998</v>
      </c>
      <c r="P22" s="54">
        <v>0.51442499999999991</v>
      </c>
      <c r="Q22" s="54">
        <v>0.48870374999999988</v>
      </c>
      <c r="R22" s="54">
        <v>0.46426856249999987</v>
      </c>
    </row>
    <row r="23" spans="1:18" x14ac:dyDescent="0.25">
      <c r="B23" s="1" t="s">
        <v>82</v>
      </c>
      <c r="G23" s="54">
        <v>0.5</v>
      </c>
      <c r="H23" s="54">
        <v>0.41499999999999998</v>
      </c>
      <c r="I23" s="54">
        <v>0.6</v>
      </c>
      <c r="J23" s="54">
        <v>0.55000000000000004</v>
      </c>
      <c r="K23" s="54">
        <v>0.52</v>
      </c>
      <c r="L23" s="54">
        <v>0.50439999999999996</v>
      </c>
      <c r="M23" s="54">
        <v>0.47917999999999994</v>
      </c>
      <c r="N23" s="54">
        <v>0.45522099999999993</v>
      </c>
      <c r="O23" s="54">
        <v>0.43245994999999993</v>
      </c>
      <c r="P23" s="54">
        <v>0.41083695249999991</v>
      </c>
      <c r="Q23" s="54">
        <v>0.39029510487499991</v>
      </c>
      <c r="R23" s="54">
        <v>0.37078034963124989</v>
      </c>
    </row>
    <row r="24" spans="1:18" s="42" customFormat="1" ht="213.6" customHeight="1" x14ac:dyDescent="0.25">
      <c r="A24" s="1"/>
      <c r="B24" s="1"/>
      <c r="C24" s="1"/>
      <c r="D24" s="1"/>
      <c r="E24" s="1"/>
      <c r="F24" s="1"/>
      <c r="G24" s="54"/>
      <c r="H24" s="54"/>
      <c r="I24" s="54"/>
      <c r="J24" s="54"/>
      <c r="K24" s="54"/>
      <c r="L24" s="54"/>
      <c r="M24" s="54"/>
      <c r="N24" s="54"/>
      <c r="O24" s="54"/>
      <c r="P24" s="54"/>
      <c r="Q24" s="54"/>
      <c r="R24" s="54"/>
    </row>
    <row r="25" spans="1:18" s="42" customFormat="1" x14ac:dyDescent="0.25">
      <c r="A25" s="1"/>
      <c r="B25" s="1"/>
      <c r="C25" s="1"/>
      <c r="D25" s="1"/>
      <c r="E25" s="1"/>
      <c r="F25" s="1"/>
      <c r="G25" s="1"/>
      <c r="H25" s="1"/>
      <c r="I25" s="1"/>
      <c r="J25" s="1"/>
      <c r="K25" s="1"/>
      <c r="L25" s="1"/>
      <c r="M25" s="1"/>
      <c r="N25" s="1"/>
      <c r="O25" s="1"/>
      <c r="P25" s="1"/>
      <c r="Q25" s="1"/>
      <c r="R25" s="1"/>
    </row>
    <row r="26" spans="1:18" s="42" customFormat="1" x14ac:dyDescent="0.25">
      <c r="A26" s="45" t="s">
        <v>357</v>
      </c>
      <c r="B26" s="45"/>
      <c r="C26" s="45"/>
      <c r="D26" s="45"/>
      <c r="E26" s="45"/>
      <c r="F26" s="45"/>
      <c r="G26" s="9">
        <v>2013</v>
      </c>
      <c r="H26" s="9">
        <v>2014</v>
      </c>
      <c r="I26" s="9">
        <v>2015</v>
      </c>
      <c r="J26" s="9">
        <v>2016</v>
      </c>
      <c r="K26" s="9">
        <v>2017</v>
      </c>
      <c r="L26" s="9">
        <v>2018</v>
      </c>
      <c r="M26" s="9">
        <v>2019</v>
      </c>
      <c r="N26" s="9">
        <v>2020</v>
      </c>
      <c r="O26" s="9">
        <v>2021</v>
      </c>
      <c r="P26" s="9">
        <v>2022</v>
      </c>
      <c r="Q26" s="9">
        <v>2023</v>
      </c>
      <c r="R26" s="9">
        <v>2024</v>
      </c>
    </row>
    <row r="27" spans="1:18" s="42" customFormat="1" x14ac:dyDescent="0.25">
      <c r="B27" s="1" t="s">
        <v>81</v>
      </c>
      <c r="C27" s="1"/>
      <c r="D27" s="1"/>
      <c r="E27" s="1"/>
      <c r="F27" s="1"/>
      <c r="G27" s="154">
        <v>0</v>
      </c>
      <c r="H27" s="154">
        <v>0</v>
      </c>
      <c r="I27" s="154">
        <v>0</v>
      </c>
      <c r="J27" s="154">
        <v>0</v>
      </c>
      <c r="K27" s="154">
        <v>0</v>
      </c>
      <c r="L27" s="154">
        <v>0</v>
      </c>
      <c r="M27" s="154">
        <v>285000.00000000006</v>
      </c>
      <c r="N27" s="154">
        <v>1140000.0000000002</v>
      </c>
      <c r="O27" s="154">
        <v>5415000</v>
      </c>
      <c r="P27" s="154">
        <v>10288499.999999998</v>
      </c>
      <c r="Q27" s="154">
        <v>15638519.999999996</v>
      </c>
      <c r="R27" s="154">
        <v>20427816.749999993</v>
      </c>
    </row>
    <row r="28" spans="1:18" x14ac:dyDescent="0.25">
      <c r="B28" s="1" t="s">
        <v>82</v>
      </c>
      <c r="G28" s="154">
        <v>0</v>
      </c>
      <c r="H28" s="154">
        <v>0</v>
      </c>
      <c r="I28" s="154">
        <v>15000000</v>
      </c>
      <c r="J28" s="154">
        <v>74250000</v>
      </c>
      <c r="K28" s="154">
        <v>91260000</v>
      </c>
      <c r="L28" s="154">
        <v>115078859.99999999</v>
      </c>
      <c r="M28" s="154">
        <v>142122392.09999999</v>
      </c>
      <c r="N28" s="154">
        <v>162019526.99399999</v>
      </c>
      <c r="O28" s="154">
        <v>184702260.77315998</v>
      </c>
      <c r="P28" s="154">
        <v>210560577.28140235</v>
      </c>
      <c r="Q28" s="154">
        <v>240039058.10079867</v>
      </c>
      <c r="R28" s="154">
        <v>273644526.23491049</v>
      </c>
    </row>
    <row r="29" spans="1:18" x14ac:dyDescent="0.25">
      <c r="B29" s="82" t="s">
        <v>78</v>
      </c>
      <c r="C29" s="82"/>
      <c r="D29" s="82"/>
      <c r="E29" s="82"/>
      <c r="F29" s="82"/>
      <c r="G29" s="196">
        <v>0</v>
      </c>
      <c r="H29" s="196">
        <v>0</v>
      </c>
      <c r="I29" s="196">
        <v>15000000</v>
      </c>
      <c r="J29" s="196">
        <v>74250000</v>
      </c>
      <c r="K29" s="196">
        <v>91260000</v>
      </c>
      <c r="L29" s="196">
        <v>115078859.99999999</v>
      </c>
      <c r="M29" s="196">
        <v>142407392.09999999</v>
      </c>
      <c r="N29" s="196">
        <v>163159526.99399999</v>
      </c>
      <c r="O29" s="196">
        <v>190117260.77315998</v>
      </c>
      <c r="P29" s="196">
        <v>220849077.28140235</v>
      </c>
      <c r="Q29" s="196">
        <v>255677578.10079867</v>
      </c>
      <c r="R29" s="196">
        <v>294072342.98491049</v>
      </c>
    </row>
    <row r="30" spans="1:18" x14ac:dyDescent="0.25">
      <c r="G30" s="109"/>
      <c r="H30" s="109"/>
      <c r="I30" s="109"/>
      <c r="J30" s="109"/>
      <c r="K30" s="109"/>
      <c r="L30" s="109"/>
      <c r="M30" s="109"/>
      <c r="N30" s="109"/>
      <c r="O30" s="109"/>
      <c r="P30" s="109"/>
      <c r="Q30" s="109"/>
      <c r="R30" s="109"/>
    </row>
    <row r="31" spans="1:18" x14ac:dyDescent="0.25">
      <c r="G31" s="32"/>
      <c r="H31" s="32"/>
      <c r="I31" s="32"/>
      <c r="J31" s="32"/>
      <c r="K31" s="32"/>
      <c r="L31" s="32"/>
      <c r="M31" s="32"/>
      <c r="N31" s="32"/>
      <c r="O31" s="32"/>
      <c r="P31" s="32"/>
      <c r="Q31" s="32"/>
      <c r="R31" s="32"/>
    </row>
    <row r="32" spans="1:18" x14ac:dyDescent="0.25">
      <c r="A32" s="45" t="s">
        <v>378</v>
      </c>
      <c r="B32" s="45" t="s">
        <v>549</v>
      </c>
      <c r="C32" s="45"/>
      <c r="D32" s="45"/>
      <c r="E32" s="45"/>
      <c r="F32" s="45"/>
      <c r="J32" s="45" t="s">
        <v>549</v>
      </c>
    </row>
    <row r="33" spans="1:18" x14ac:dyDescent="0.25">
      <c r="A33" s="1" t="s">
        <v>175</v>
      </c>
      <c r="B33" s="67">
        <v>0.06</v>
      </c>
      <c r="C33" s="29"/>
      <c r="D33" s="29"/>
      <c r="E33" s="29"/>
      <c r="F33" s="29"/>
      <c r="J33" s="461">
        <v>6904731.5999999987</v>
      </c>
    </row>
    <row r="34" spans="1:18" x14ac:dyDescent="0.25">
      <c r="A34" s="181" t="s">
        <v>144</v>
      </c>
      <c r="B34" s="29">
        <v>0</v>
      </c>
      <c r="C34" s="29"/>
      <c r="D34" s="29"/>
      <c r="E34" s="29"/>
      <c r="F34" s="29"/>
      <c r="J34" s="461">
        <v>0</v>
      </c>
    </row>
    <row r="35" spans="1:18" x14ac:dyDescent="0.25">
      <c r="A35" s="181" t="s">
        <v>71</v>
      </c>
      <c r="B35" s="29">
        <v>0</v>
      </c>
      <c r="C35" s="29"/>
      <c r="D35" s="29"/>
      <c r="E35" s="29"/>
      <c r="F35" s="29"/>
      <c r="J35" s="461">
        <v>0</v>
      </c>
    </row>
    <row r="36" spans="1:18" x14ac:dyDescent="0.25">
      <c r="A36" s="362" t="s">
        <v>187</v>
      </c>
      <c r="B36" s="29">
        <v>0.48</v>
      </c>
      <c r="C36" s="29"/>
      <c r="D36" s="29"/>
      <c r="E36" s="29"/>
      <c r="F36" s="29"/>
      <c r="J36" s="461">
        <v>55237852.79999999</v>
      </c>
    </row>
    <row r="37" spans="1:18" s="42" customFormat="1" x14ac:dyDescent="0.25">
      <c r="A37" s="393" t="s">
        <v>456</v>
      </c>
      <c r="B37" s="29">
        <v>0.46</v>
      </c>
      <c r="C37" s="29"/>
      <c r="D37" s="29"/>
      <c r="E37" s="29"/>
      <c r="F37" s="29"/>
      <c r="H37" s="1"/>
      <c r="I37" s="1"/>
      <c r="J37" s="461">
        <v>52936275.599999994</v>
      </c>
      <c r="K37" s="1"/>
      <c r="L37" s="1"/>
      <c r="M37" s="1"/>
      <c r="N37" s="1"/>
      <c r="O37" s="1"/>
      <c r="P37" s="1"/>
      <c r="Q37" s="1"/>
      <c r="R37" s="1"/>
    </row>
    <row r="38" spans="1:18" ht="18.600000000000001" customHeight="1" x14ac:dyDescent="0.25">
      <c r="A38" s="1" t="s">
        <v>69</v>
      </c>
      <c r="B38" s="66">
        <v>0</v>
      </c>
      <c r="C38" s="66"/>
      <c r="D38" s="66"/>
      <c r="E38" s="66"/>
      <c r="F38" s="66"/>
      <c r="J38" s="461">
        <v>0</v>
      </c>
    </row>
    <row r="39" spans="1:18" x14ac:dyDescent="0.25">
      <c r="B39" s="35">
        <v>1</v>
      </c>
      <c r="C39" s="35"/>
      <c r="D39" s="35"/>
      <c r="E39" s="35"/>
      <c r="F39" s="35"/>
      <c r="J39" s="1">
        <v>115078859.99999999</v>
      </c>
    </row>
    <row r="40" spans="1:18" s="42" customFormat="1" x14ac:dyDescent="0.25">
      <c r="B40" s="1"/>
      <c r="C40" s="1"/>
      <c r="D40" s="1"/>
      <c r="E40" s="1"/>
      <c r="F40" s="1"/>
      <c r="G40" s="1"/>
      <c r="H40" s="1"/>
      <c r="I40" s="1"/>
      <c r="J40" s="1"/>
      <c r="K40" s="1"/>
      <c r="L40" s="1"/>
      <c r="M40" s="1"/>
      <c r="N40" s="1"/>
      <c r="O40" s="1"/>
      <c r="P40" s="1"/>
      <c r="Q40" s="1"/>
      <c r="R40" s="1"/>
    </row>
    <row r="41" spans="1:18" x14ac:dyDescent="0.25">
      <c r="B41" s="42"/>
      <c r="C41" s="42"/>
      <c r="D41" s="42"/>
      <c r="E41" s="42"/>
      <c r="F41" s="42"/>
      <c r="G41" s="13"/>
    </row>
    <row r="42" spans="1:18" x14ac:dyDescent="0.25">
      <c r="B42" s="42"/>
      <c r="C42" s="42"/>
      <c r="D42" s="42"/>
      <c r="E42" s="42"/>
      <c r="F42" s="42"/>
      <c r="G42" s="112"/>
    </row>
    <row r="45" spans="1:18" x14ac:dyDescent="0.25">
      <c r="H45" s="13"/>
      <c r="I45" s="13"/>
      <c r="J45" s="13"/>
      <c r="K45" s="13"/>
      <c r="L45" s="13"/>
      <c r="M45" s="13"/>
      <c r="N45" s="13"/>
      <c r="O45" s="13"/>
      <c r="P45" s="13"/>
      <c r="Q45" s="13"/>
      <c r="R45" s="13"/>
    </row>
    <row r="46" spans="1:18" x14ac:dyDescent="0.25">
      <c r="H46" s="112"/>
      <c r="I46" s="112"/>
      <c r="J46" s="112"/>
      <c r="K46" s="112"/>
      <c r="L46" s="112"/>
      <c r="M46" s="112"/>
      <c r="N46" s="112"/>
      <c r="O46" s="112"/>
      <c r="P46" s="112"/>
      <c r="Q46" s="112"/>
      <c r="R46" s="112"/>
    </row>
    <row r="49" spans="1:18" x14ac:dyDescent="0.25">
      <c r="B49" s="42"/>
      <c r="C49" s="42"/>
      <c r="D49" s="42"/>
      <c r="E49" s="42"/>
      <c r="F49" s="42"/>
      <c r="G49" s="42"/>
      <c r="H49" s="42"/>
      <c r="I49" s="42"/>
      <c r="J49" s="42"/>
      <c r="K49" s="42"/>
      <c r="L49" s="42"/>
      <c r="M49" s="42"/>
      <c r="N49" s="42"/>
      <c r="O49" s="42"/>
      <c r="P49" s="42"/>
      <c r="Q49" s="42"/>
      <c r="R49" s="42"/>
    </row>
    <row r="51" spans="1:18" x14ac:dyDescent="0.25">
      <c r="A51" s="42" t="s">
        <v>262</v>
      </c>
      <c r="G51" s="13">
        <v>2013</v>
      </c>
      <c r="H51" s="13">
        <v>2014</v>
      </c>
      <c r="I51" s="13">
        <v>2015</v>
      </c>
      <c r="J51" s="13">
        <v>2016</v>
      </c>
      <c r="K51" s="13">
        <v>2017</v>
      </c>
      <c r="L51" s="13">
        <v>2018</v>
      </c>
      <c r="M51" s="13">
        <v>2019</v>
      </c>
      <c r="N51" s="13">
        <v>2020</v>
      </c>
      <c r="O51" s="13">
        <v>2021</v>
      </c>
      <c r="P51" s="13">
        <v>2022</v>
      </c>
      <c r="Q51" s="13">
        <v>2023</v>
      </c>
      <c r="R51" s="13">
        <v>2024</v>
      </c>
    </row>
    <row r="52" spans="1:18" x14ac:dyDescent="0.25">
      <c r="B52" s="1" t="s">
        <v>137</v>
      </c>
      <c r="G52" s="29">
        <v>0</v>
      </c>
      <c r="H52" s="29">
        <v>0.01</v>
      </c>
      <c r="I52" s="29">
        <v>0.03</v>
      </c>
      <c r="J52" s="29">
        <v>0.96</v>
      </c>
      <c r="K52" s="29">
        <f>1-K53</f>
        <v>0.85</v>
      </c>
      <c r="L52" s="29">
        <f t="shared" ref="L52:R52" si="0">1-L53</f>
        <v>0.7</v>
      </c>
      <c r="M52" s="29">
        <f t="shared" si="0"/>
        <v>0.8</v>
      </c>
      <c r="N52" s="29">
        <f t="shared" si="0"/>
        <v>0.9</v>
      </c>
      <c r="O52" s="29">
        <f t="shared" si="0"/>
        <v>0.9</v>
      </c>
      <c r="P52" s="29">
        <f t="shared" si="0"/>
        <v>0.9</v>
      </c>
      <c r="Q52" s="29">
        <f t="shared" si="0"/>
        <v>0.9</v>
      </c>
      <c r="R52" s="29">
        <f t="shared" si="0"/>
        <v>0.9</v>
      </c>
    </row>
    <row r="53" spans="1:18" x14ac:dyDescent="0.25">
      <c r="B53" s="1" t="s">
        <v>138</v>
      </c>
      <c r="G53" s="29">
        <v>1</v>
      </c>
      <c r="H53" s="29">
        <v>0.99</v>
      </c>
      <c r="I53" s="29">
        <v>0.97</v>
      </c>
      <c r="J53" s="29">
        <v>0.04</v>
      </c>
      <c r="K53" s="359">
        <v>0.15</v>
      </c>
      <c r="L53" s="359">
        <v>0.3</v>
      </c>
      <c r="M53" s="359">
        <v>0.2</v>
      </c>
      <c r="N53" s="359">
        <v>0.1</v>
      </c>
      <c r="O53" s="359">
        <v>0.1</v>
      </c>
      <c r="P53" s="359">
        <v>0.1</v>
      </c>
      <c r="Q53" s="359">
        <v>0.1</v>
      </c>
      <c r="R53" s="359">
        <v>0.1</v>
      </c>
    </row>
    <row r="54" spans="1:18" x14ac:dyDescent="0.25">
      <c r="G54" s="67"/>
    </row>
    <row r="55" spans="1:18" x14ac:dyDescent="0.25">
      <c r="G55" s="67"/>
    </row>
    <row r="56" spans="1:18" ht="18.600000000000001" customHeight="1" x14ac:dyDescent="0.25">
      <c r="G56" s="67"/>
    </row>
    <row r="57" spans="1:18" x14ac:dyDescent="0.25">
      <c r="G57" s="67"/>
    </row>
    <row r="58" spans="1:18" x14ac:dyDescent="0.25">
      <c r="G58" s="67"/>
    </row>
    <row r="59" spans="1:18" x14ac:dyDescent="0.25">
      <c r="G59" s="67"/>
    </row>
    <row r="63" spans="1:18" x14ac:dyDescent="0.25">
      <c r="B63" s="42"/>
      <c r="C63" s="42"/>
      <c r="D63" s="42"/>
      <c r="E63" s="42"/>
      <c r="F63" s="42"/>
      <c r="G63" s="13"/>
      <c r="H63" s="13"/>
      <c r="I63" s="13"/>
      <c r="J63" s="13"/>
      <c r="K63" s="13"/>
      <c r="L63" s="13"/>
      <c r="M63" s="13"/>
      <c r="N63" s="13"/>
      <c r="O63" s="13"/>
      <c r="P63" s="13"/>
      <c r="Q63" s="13"/>
      <c r="R63" s="13"/>
    </row>
    <row r="64" spans="1:18" x14ac:dyDescent="0.25">
      <c r="B64" s="42"/>
      <c r="C64" s="42"/>
      <c r="D64" s="42"/>
      <c r="E64" s="42"/>
      <c r="F64" s="42"/>
      <c r="G64" s="162"/>
      <c r="H64" s="163"/>
      <c r="I64" s="163"/>
      <c r="J64" s="163"/>
      <c r="K64" s="163"/>
      <c r="L64" s="163"/>
      <c r="M64" s="163"/>
      <c r="N64" s="163"/>
      <c r="O64" s="163"/>
      <c r="P64" s="163"/>
      <c r="Q64" s="163"/>
      <c r="R64" s="163"/>
    </row>
    <row r="65" spans="2:6" x14ac:dyDescent="0.25">
      <c r="B65" s="127"/>
      <c r="C65" s="127"/>
      <c r="D65" s="127"/>
      <c r="E65" s="127"/>
      <c r="F65" s="127"/>
    </row>
    <row r="66" spans="2:6" x14ac:dyDescent="0.25">
      <c r="B66" s="127"/>
      <c r="C66" s="127"/>
      <c r="D66" s="127"/>
      <c r="E66" s="127"/>
      <c r="F66" s="127"/>
    </row>
  </sheetData>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2:S67"/>
  <sheetViews>
    <sheetView zoomScale="75" zoomScaleNormal="75" workbookViewId="0"/>
  </sheetViews>
  <sheetFormatPr defaultColWidth="9.140625" defaultRowHeight="15" x14ac:dyDescent="0.25"/>
  <cols>
    <col min="1" max="1" width="9.140625" style="1"/>
    <col min="2" max="2" width="25.5703125" style="1" customWidth="1"/>
    <col min="3" max="9" width="12" style="1" hidden="1" customWidth="1"/>
    <col min="10" max="10" width="12" style="1" customWidth="1"/>
    <col min="11" max="12" width="12.140625" style="1" customWidth="1"/>
    <col min="13" max="18" width="12.28515625" style="1" customWidth="1"/>
    <col min="19" max="19" width="13.5703125" style="1" customWidth="1"/>
    <col min="20" max="16384" width="9.140625" style="1"/>
  </cols>
  <sheetData>
    <row r="2" spans="2:19" x14ac:dyDescent="0.25">
      <c r="B2" s="1" t="s">
        <v>36</v>
      </c>
    </row>
    <row r="4" spans="2:19" x14ac:dyDescent="0.25">
      <c r="B4" s="6">
        <v>43616</v>
      </c>
    </row>
    <row r="5" spans="2:19" x14ac:dyDescent="0.25">
      <c r="B5" s="246" t="s">
        <v>264</v>
      </c>
    </row>
    <row r="6" spans="2:19" x14ac:dyDescent="0.25">
      <c r="B6" s="6"/>
    </row>
    <row r="7" spans="2:19" x14ac:dyDescent="0.25">
      <c r="C7" s="5"/>
      <c r="D7" s="5"/>
      <c r="E7" s="5"/>
      <c r="F7" s="5"/>
      <c r="G7" s="5"/>
      <c r="H7" s="5"/>
      <c r="I7" s="5"/>
    </row>
    <row r="8" spans="2:19" x14ac:dyDescent="0.25">
      <c r="B8" s="45" t="s">
        <v>265</v>
      </c>
      <c r="C8" s="9">
        <v>2010</v>
      </c>
      <c r="D8" s="9">
        <v>2011</v>
      </c>
      <c r="E8" s="9"/>
      <c r="F8" s="9"/>
      <c r="G8" s="9">
        <v>2013</v>
      </c>
      <c r="H8" s="9">
        <v>2014</v>
      </c>
      <c r="I8" s="9">
        <v>2015</v>
      </c>
      <c r="J8" s="9">
        <v>2016</v>
      </c>
      <c r="K8" s="9">
        <v>2017</v>
      </c>
      <c r="L8" s="9">
        <v>2018</v>
      </c>
      <c r="M8" s="9">
        <v>2019</v>
      </c>
      <c r="N8" s="9">
        <v>2020</v>
      </c>
      <c r="O8" s="9">
        <v>2021</v>
      </c>
      <c r="P8" s="9">
        <v>2022</v>
      </c>
      <c r="Q8" s="9">
        <v>2023</v>
      </c>
      <c r="R8" s="9">
        <v>2024</v>
      </c>
      <c r="S8" s="245" t="s">
        <v>266</v>
      </c>
    </row>
    <row r="9" spans="2:19" x14ac:dyDescent="0.25">
      <c r="B9" s="251" t="s">
        <v>278</v>
      </c>
    </row>
    <row r="10" spans="2:19" x14ac:dyDescent="0.25">
      <c r="B10" s="1" t="s">
        <v>59</v>
      </c>
      <c r="C10" s="29">
        <v>0</v>
      </c>
      <c r="D10" s="29">
        <v>0</v>
      </c>
      <c r="E10" s="29"/>
      <c r="F10" s="29"/>
      <c r="G10" s="29">
        <v>0</v>
      </c>
      <c r="H10" s="29">
        <v>0</v>
      </c>
      <c r="I10" s="29">
        <v>0</v>
      </c>
      <c r="J10" s="29">
        <v>0</v>
      </c>
      <c r="K10" s="29">
        <v>0</v>
      </c>
      <c r="L10" s="29">
        <v>0</v>
      </c>
      <c r="M10" s="29">
        <v>0</v>
      </c>
      <c r="N10" s="29">
        <v>0</v>
      </c>
      <c r="O10" s="29">
        <v>0</v>
      </c>
      <c r="P10" s="29">
        <v>0</v>
      </c>
      <c r="Q10" s="29">
        <v>0</v>
      </c>
      <c r="R10" s="29">
        <v>0</v>
      </c>
    </row>
    <row r="11" spans="2:19" x14ac:dyDescent="0.25">
      <c r="B11" s="1" t="s">
        <v>48</v>
      </c>
      <c r="C11" s="29">
        <v>0</v>
      </c>
      <c r="D11" s="29">
        <v>0</v>
      </c>
      <c r="E11" s="29"/>
      <c r="F11" s="29"/>
      <c r="G11" s="29">
        <v>0</v>
      </c>
      <c r="H11" s="29">
        <v>0</v>
      </c>
      <c r="I11" s="29">
        <v>0</v>
      </c>
      <c r="J11" s="29">
        <v>0</v>
      </c>
      <c r="K11" s="29">
        <v>0</v>
      </c>
      <c r="L11" s="29">
        <v>0</v>
      </c>
      <c r="M11" s="29">
        <v>0</v>
      </c>
      <c r="N11" s="29">
        <v>0</v>
      </c>
      <c r="O11" s="29">
        <v>0</v>
      </c>
      <c r="P11" s="29">
        <v>0</v>
      </c>
      <c r="Q11" s="29">
        <v>0</v>
      </c>
      <c r="R11" s="29">
        <v>0</v>
      </c>
    </row>
    <row r="12" spans="2:19" x14ac:dyDescent="0.25">
      <c r="B12" s="1" t="s">
        <v>60</v>
      </c>
      <c r="C12" s="29">
        <v>0</v>
      </c>
      <c r="D12" s="29">
        <v>0</v>
      </c>
      <c r="E12" s="29"/>
      <c r="F12" s="29"/>
      <c r="G12" s="29">
        <v>0</v>
      </c>
      <c r="H12" s="29">
        <v>0</v>
      </c>
      <c r="I12" s="29">
        <v>0</v>
      </c>
      <c r="J12" s="29">
        <v>0</v>
      </c>
      <c r="K12" s="29">
        <v>0</v>
      </c>
      <c r="L12" s="29">
        <v>0</v>
      </c>
      <c r="M12" s="29">
        <v>0</v>
      </c>
      <c r="N12" s="29">
        <v>0</v>
      </c>
      <c r="O12" s="29">
        <v>0</v>
      </c>
      <c r="P12" s="29">
        <v>0</v>
      </c>
      <c r="Q12" s="29">
        <v>0</v>
      </c>
      <c r="R12" s="29">
        <v>0</v>
      </c>
    </row>
    <row r="13" spans="2:19" x14ac:dyDescent="0.25">
      <c r="B13" s="1" t="s">
        <v>61</v>
      </c>
      <c r="C13" s="29">
        <v>0</v>
      </c>
      <c r="D13" s="29">
        <v>0</v>
      </c>
      <c r="E13" s="29"/>
      <c r="F13" s="29"/>
      <c r="G13" s="29">
        <v>0</v>
      </c>
      <c r="H13" s="29">
        <v>0</v>
      </c>
      <c r="I13" s="29">
        <v>0</v>
      </c>
      <c r="J13" s="29">
        <v>0</v>
      </c>
      <c r="K13" s="29">
        <v>0</v>
      </c>
      <c r="L13" s="29">
        <v>0</v>
      </c>
      <c r="M13" s="29">
        <v>0</v>
      </c>
      <c r="N13" s="29">
        <v>0</v>
      </c>
      <c r="O13" s="29">
        <v>0</v>
      </c>
      <c r="P13" s="29">
        <v>0</v>
      </c>
      <c r="Q13" s="29">
        <v>0</v>
      </c>
      <c r="R13" s="29">
        <v>0</v>
      </c>
    </row>
    <row r="14" spans="2:19" x14ac:dyDescent="0.25">
      <c r="B14" s="1" t="s">
        <v>62</v>
      </c>
      <c r="C14" s="29">
        <v>0</v>
      </c>
      <c r="D14" s="29">
        <v>0</v>
      </c>
      <c r="E14" s="29"/>
      <c r="F14" s="29"/>
      <c r="G14" s="29">
        <v>0</v>
      </c>
      <c r="H14" s="29">
        <v>0.4</v>
      </c>
      <c r="I14" s="29">
        <v>0.8</v>
      </c>
      <c r="J14" s="29">
        <v>1.5</v>
      </c>
      <c r="K14" s="29">
        <v>1.6</v>
      </c>
      <c r="L14" s="29">
        <v>1.8</v>
      </c>
      <c r="M14" s="29">
        <v>1.65</v>
      </c>
      <c r="N14" s="29">
        <v>1.55</v>
      </c>
      <c r="O14" s="29">
        <v>1.45</v>
      </c>
      <c r="P14" s="29">
        <v>1.35</v>
      </c>
      <c r="Q14" s="29">
        <v>1.25</v>
      </c>
      <c r="R14" s="29">
        <v>1.1499999999999999</v>
      </c>
      <c r="S14" s="245" t="s">
        <v>267</v>
      </c>
    </row>
    <row r="15" spans="2:19" x14ac:dyDescent="0.25">
      <c r="B15" s="1" t="s">
        <v>63</v>
      </c>
      <c r="C15" s="29">
        <v>0</v>
      </c>
      <c r="D15" s="29">
        <v>0</v>
      </c>
      <c r="E15" s="29"/>
      <c r="F15" s="29"/>
      <c r="G15" s="29">
        <v>0</v>
      </c>
      <c r="H15" s="29">
        <v>0.2</v>
      </c>
      <c r="I15" s="29">
        <v>0.5</v>
      </c>
      <c r="J15" s="29">
        <v>1</v>
      </c>
      <c r="K15" s="29">
        <v>1.2</v>
      </c>
      <c r="L15" s="29">
        <v>1.4</v>
      </c>
      <c r="M15" s="29">
        <v>1.65</v>
      </c>
      <c r="N15" s="29">
        <v>1.55</v>
      </c>
      <c r="O15" s="29">
        <v>1.45</v>
      </c>
      <c r="P15" s="29">
        <v>1.35</v>
      </c>
      <c r="Q15" s="29">
        <v>1.25</v>
      </c>
      <c r="R15" s="29">
        <v>1.1499999999999999</v>
      </c>
      <c r="S15" s="348" t="s">
        <v>403</v>
      </c>
    </row>
    <row r="16" spans="2:19" x14ac:dyDescent="0.25">
      <c r="B16" s="410" t="s">
        <v>415</v>
      </c>
      <c r="C16" s="29">
        <v>0</v>
      </c>
      <c r="D16" s="29">
        <v>0</v>
      </c>
      <c r="E16" s="29"/>
      <c r="F16" s="29"/>
      <c r="G16" s="29">
        <v>0</v>
      </c>
      <c r="H16" s="29">
        <v>0</v>
      </c>
      <c r="I16" s="29">
        <v>0</v>
      </c>
      <c r="J16" s="29">
        <v>0</v>
      </c>
      <c r="K16" s="29">
        <v>0</v>
      </c>
      <c r="L16" s="29">
        <v>1</v>
      </c>
      <c r="M16" s="29">
        <v>0.9</v>
      </c>
      <c r="N16" s="29">
        <v>0.8</v>
      </c>
      <c r="O16" s="29">
        <v>0.7</v>
      </c>
      <c r="P16" s="29">
        <v>0.7</v>
      </c>
      <c r="Q16" s="29">
        <v>0.7</v>
      </c>
      <c r="R16" s="29">
        <v>0.7</v>
      </c>
    </row>
    <row r="18" spans="2:18" x14ac:dyDescent="0.25">
      <c r="B18" s="45" t="s">
        <v>342</v>
      </c>
      <c r="C18" s="9">
        <v>2010</v>
      </c>
      <c r="D18" s="9">
        <v>2011</v>
      </c>
      <c r="E18" s="9"/>
      <c r="F18" s="9"/>
      <c r="G18" s="9">
        <v>2013</v>
      </c>
      <c r="H18" s="9">
        <v>2014</v>
      </c>
      <c r="I18" s="9">
        <v>2015</v>
      </c>
      <c r="J18" s="9">
        <v>2016</v>
      </c>
      <c r="K18" s="9">
        <v>2017</v>
      </c>
      <c r="L18" s="9">
        <v>2018</v>
      </c>
      <c r="M18" s="9">
        <v>2019</v>
      </c>
      <c r="N18" s="9">
        <v>2020</v>
      </c>
      <c r="O18" s="9">
        <v>2021</v>
      </c>
      <c r="P18" s="9">
        <v>2022</v>
      </c>
      <c r="Q18" s="9">
        <v>2023</v>
      </c>
      <c r="R18" s="9">
        <v>2024</v>
      </c>
    </row>
    <row r="19" spans="2:18" x14ac:dyDescent="0.25">
      <c r="B19" s="1" t="s">
        <v>59</v>
      </c>
      <c r="C19" s="122">
        <v>146748274.99999994</v>
      </c>
      <c r="D19" s="122">
        <v>129777450</v>
      </c>
      <c r="E19" s="122"/>
      <c r="F19" s="122"/>
      <c r="G19" s="247">
        <v>0</v>
      </c>
      <c r="H19" s="247">
        <v>0</v>
      </c>
      <c r="I19" s="247">
        <v>0</v>
      </c>
      <c r="J19" s="447">
        <v>0</v>
      </c>
      <c r="K19" s="447">
        <v>0</v>
      </c>
      <c r="L19" s="447">
        <v>0</v>
      </c>
      <c r="M19" s="447">
        <v>0</v>
      </c>
      <c r="N19" s="447">
        <v>0</v>
      </c>
      <c r="O19" s="447">
        <v>0</v>
      </c>
      <c r="P19" s="447">
        <v>0</v>
      </c>
      <c r="Q19" s="447">
        <v>0</v>
      </c>
      <c r="R19" s="447">
        <v>0</v>
      </c>
    </row>
    <row r="20" spans="2:18" x14ac:dyDescent="0.25">
      <c r="B20" s="1" t="s">
        <v>48</v>
      </c>
      <c r="C20" s="122">
        <v>116666500</v>
      </c>
      <c r="D20" s="122">
        <v>109166500</v>
      </c>
      <c r="E20" s="122"/>
      <c r="F20" s="122"/>
      <c r="G20" s="247">
        <v>0</v>
      </c>
      <c r="H20" s="247">
        <v>0</v>
      </c>
      <c r="I20" s="247">
        <v>0</v>
      </c>
      <c r="J20" s="447">
        <v>0</v>
      </c>
      <c r="K20" s="447">
        <v>0</v>
      </c>
      <c r="L20" s="447">
        <v>0</v>
      </c>
      <c r="M20" s="447">
        <v>0</v>
      </c>
      <c r="N20" s="447">
        <v>0</v>
      </c>
      <c r="O20" s="447">
        <v>0</v>
      </c>
      <c r="P20" s="447">
        <v>0</v>
      </c>
      <c r="Q20" s="447">
        <v>0</v>
      </c>
      <c r="R20" s="447">
        <v>0</v>
      </c>
    </row>
    <row r="21" spans="2:18" x14ac:dyDescent="0.25">
      <c r="B21" s="1" t="s">
        <v>70</v>
      </c>
      <c r="C21" s="122">
        <v>82252400</v>
      </c>
      <c r="D21" s="122">
        <v>114996800</v>
      </c>
      <c r="E21" s="122"/>
      <c r="F21" s="122"/>
      <c r="G21" s="247">
        <v>0</v>
      </c>
      <c r="H21" s="247">
        <v>0</v>
      </c>
      <c r="I21" s="247">
        <v>0</v>
      </c>
      <c r="J21" s="447">
        <v>0</v>
      </c>
      <c r="K21" s="447">
        <v>0</v>
      </c>
      <c r="L21" s="447">
        <v>0</v>
      </c>
      <c r="M21" s="447">
        <v>0</v>
      </c>
      <c r="N21" s="447">
        <v>0</v>
      </c>
      <c r="O21" s="447">
        <v>0</v>
      </c>
      <c r="P21" s="447">
        <v>0</v>
      </c>
      <c r="Q21" s="447">
        <v>0</v>
      </c>
      <c r="R21" s="447">
        <v>0</v>
      </c>
    </row>
    <row r="22" spans="2:18" x14ac:dyDescent="0.25">
      <c r="B22" s="1" t="s">
        <v>58</v>
      </c>
      <c r="C22" s="122">
        <v>2904500</v>
      </c>
      <c r="D22" s="122">
        <v>6336400</v>
      </c>
      <c r="E22" s="122"/>
      <c r="F22" s="122"/>
      <c r="G22" s="247">
        <v>0</v>
      </c>
      <c r="H22" s="247">
        <v>0</v>
      </c>
      <c r="I22" s="247">
        <v>0</v>
      </c>
      <c r="J22" s="447">
        <v>0</v>
      </c>
      <c r="K22" s="447">
        <v>0</v>
      </c>
      <c r="L22" s="447">
        <v>0</v>
      </c>
      <c r="M22" s="447">
        <v>0</v>
      </c>
      <c r="N22" s="447">
        <v>0</v>
      </c>
      <c r="O22" s="447">
        <v>0</v>
      </c>
      <c r="P22" s="447">
        <v>0</v>
      </c>
      <c r="Q22" s="447">
        <v>0</v>
      </c>
      <c r="R22" s="447">
        <v>0</v>
      </c>
    </row>
    <row r="23" spans="2:18" x14ac:dyDescent="0.25">
      <c r="B23" s="1" t="s">
        <v>0</v>
      </c>
      <c r="C23" s="122">
        <v>0</v>
      </c>
      <c r="D23" s="122">
        <v>0</v>
      </c>
      <c r="E23" s="122"/>
      <c r="F23" s="122"/>
      <c r="G23" s="247">
        <v>0</v>
      </c>
      <c r="H23" s="247">
        <v>24400000</v>
      </c>
      <c r="I23" s="247">
        <v>249948000</v>
      </c>
      <c r="J23" s="447">
        <v>1010409146.0999999</v>
      </c>
      <c r="K23" s="447">
        <v>1666028432</v>
      </c>
      <c r="L23" s="447">
        <v>2298684330</v>
      </c>
      <c r="M23" s="447">
        <v>2501235456.5879993</v>
      </c>
      <c r="N23" s="447">
        <v>2526016800.1541996</v>
      </c>
      <c r="O23" s="447">
        <v>2018251814.3499999</v>
      </c>
      <c r="P23" s="447">
        <v>1907532328.0950003</v>
      </c>
      <c r="Q23" s="447">
        <v>1796812841.8399999</v>
      </c>
      <c r="R23" s="447">
        <v>1686093355.585</v>
      </c>
    </row>
    <row r="24" spans="2:18" x14ac:dyDescent="0.25">
      <c r="B24" s="1" t="s">
        <v>47</v>
      </c>
      <c r="C24" s="122">
        <v>0</v>
      </c>
      <c r="D24" s="122">
        <v>5000000</v>
      </c>
      <c r="E24" s="122"/>
      <c r="F24" s="122"/>
      <c r="G24" s="247">
        <v>0</v>
      </c>
      <c r="H24" s="247">
        <v>107788000</v>
      </c>
      <c r="I24" s="247">
        <v>456235000</v>
      </c>
      <c r="J24" s="447">
        <v>1574868466.5999999</v>
      </c>
      <c r="K24" s="447">
        <v>2340965316</v>
      </c>
      <c r="L24" s="447">
        <v>3290172410</v>
      </c>
      <c r="M24" s="447">
        <v>4770895870.092</v>
      </c>
      <c r="N24" s="447">
        <v>5063241765.8578005</v>
      </c>
      <c r="O24" s="447">
        <v>4192780893.5000005</v>
      </c>
      <c r="P24" s="447">
        <v>4006071058.0500011</v>
      </c>
      <c r="Q24" s="447">
        <v>3819361222.5999999</v>
      </c>
      <c r="R24" s="447">
        <v>3632651387.1500001</v>
      </c>
    </row>
    <row r="25" spans="2:18" x14ac:dyDescent="0.25">
      <c r="B25" s="410" t="s">
        <v>415</v>
      </c>
      <c r="C25" s="122"/>
      <c r="D25" s="122"/>
      <c r="E25" s="122"/>
      <c r="F25" s="122"/>
      <c r="G25" s="247">
        <v>0</v>
      </c>
      <c r="H25" s="247">
        <v>0</v>
      </c>
      <c r="I25" s="247">
        <v>0</v>
      </c>
      <c r="J25" s="447">
        <v>0</v>
      </c>
      <c r="K25" s="447">
        <v>0</v>
      </c>
      <c r="L25" s="448">
        <v>850000</v>
      </c>
      <c r="M25" s="447">
        <v>166296262.5</v>
      </c>
      <c r="N25" s="447">
        <v>735302280</v>
      </c>
      <c r="O25" s="447">
        <v>1098282832.5</v>
      </c>
      <c r="P25" s="447">
        <v>1503325089</v>
      </c>
      <c r="Q25" s="447">
        <v>1908367345.5</v>
      </c>
      <c r="R25" s="447">
        <v>2313409602</v>
      </c>
    </row>
    <row r="26" spans="2:18" s="42" customFormat="1" x14ac:dyDescent="0.25">
      <c r="B26" s="82" t="s">
        <v>78</v>
      </c>
      <c r="C26" s="131">
        <v>348571674.99999994</v>
      </c>
      <c r="D26" s="131">
        <v>365277150</v>
      </c>
      <c r="E26" s="131"/>
      <c r="F26" s="131"/>
      <c r="G26" s="248">
        <v>0</v>
      </c>
      <c r="H26" s="248">
        <v>132188000</v>
      </c>
      <c r="I26" s="248">
        <v>706183000</v>
      </c>
      <c r="J26" s="248">
        <v>2585277612.6999998</v>
      </c>
      <c r="K26" s="248">
        <v>4006993748</v>
      </c>
      <c r="L26" s="248">
        <v>5589706740</v>
      </c>
      <c r="M26" s="248">
        <v>7438427589.1799994</v>
      </c>
      <c r="N26" s="248">
        <v>8324560846.0120001</v>
      </c>
      <c r="O26" s="248">
        <v>7309315540.3500004</v>
      </c>
      <c r="P26" s="248">
        <v>7416928475.1450014</v>
      </c>
      <c r="Q26" s="248">
        <v>7524541409.9399996</v>
      </c>
      <c r="R26" s="248">
        <v>7632154344.7350006</v>
      </c>
    </row>
    <row r="27" spans="2:18" ht="156.75" customHeight="1" x14ac:dyDescent="0.25">
      <c r="C27" s="11"/>
      <c r="D27" s="11"/>
      <c r="E27" s="11"/>
      <c r="F27" s="11"/>
      <c r="G27" s="11"/>
      <c r="H27" s="11"/>
      <c r="I27" s="11"/>
      <c r="J27" s="11"/>
      <c r="K27" s="11"/>
      <c r="L27" s="11"/>
      <c r="M27" s="11"/>
      <c r="N27" s="11"/>
      <c r="O27" s="11"/>
      <c r="P27" s="11"/>
      <c r="Q27" s="11"/>
      <c r="R27" s="11"/>
    </row>
    <row r="28" spans="2:18" x14ac:dyDescent="0.25">
      <c r="B28" s="45" t="s">
        <v>268</v>
      </c>
      <c r="C28" s="9">
        <v>2010</v>
      </c>
      <c r="D28" s="9">
        <v>2011</v>
      </c>
      <c r="E28" s="9"/>
      <c r="F28" s="9"/>
      <c r="G28" s="9">
        <v>2013</v>
      </c>
      <c r="H28" s="9">
        <v>2014</v>
      </c>
      <c r="I28" s="9">
        <v>2015</v>
      </c>
      <c r="J28" s="9">
        <v>2016</v>
      </c>
      <c r="K28" s="9">
        <v>2017</v>
      </c>
      <c r="L28" s="9">
        <v>2018</v>
      </c>
      <c r="M28" s="9">
        <v>2019</v>
      </c>
      <c r="N28" s="9">
        <v>2020</v>
      </c>
      <c r="O28" s="9">
        <v>2021</v>
      </c>
      <c r="P28" s="9">
        <v>2022</v>
      </c>
      <c r="Q28" s="9">
        <v>2023</v>
      </c>
      <c r="R28" s="9">
        <v>2024</v>
      </c>
    </row>
    <row r="29" spans="2:18" x14ac:dyDescent="0.25">
      <c r="B29" s="245" t="s">
        <v>275</v>
      </c>
      <c r="C29" s="54">
        <v>0.41</v>
      </c>
      <c r="D29" s="54">
        <v>0.38539999999999996</v>
      </c>
      <c r="E29" s="54"/>
      <c r="F29" s="54"/>
      <c r="G29" s="54">
        <v>0.16</v>
      </c>
      <c r="H29" s="54">
        <v>0.16</v>
      </c>
      <c r="I29" s="54">
        <v>0.14000000000000001</v>
      </c>
      <c r="J29" s="54">
        <v>0.12040000000000001</v>
      </c>
      <c r="K29" s="54">
        <v>0.10354400000000001</v>
      </c>
      <c r="L29" s="54">
        <v>8.9047840000000003E-2</v>
      </c>
      <c r="M29" s="54">
        <v>8.3704969599999998E-2</v>
      </c>
      <c r="N29" s="54">
        <v>7.8682671423999997E-2</v>
      </c>
      <c r="O29" s="54">
        <v>7.3961711138559996E-2</v>
      </c>
      <c r="P29" s="54">
        <v>6.9524008470246396E-2</v>
      </c>
      <c r="Q29" s="54">
        <v>6.5352567962031607E-2</v>
      </c>
      <c r="R29" s="54">
        <v>6.1431413884309706E-2</v>
      </c>
    </row>
    <row r="30" spans="2:18" ht="219" customHeight="1" x14ac:dyDescent="0.25">
      <c r="C30" s="11"/>
      <c r="D30" s="11"/>
      <c r="E30" s="11"/>
      <c r="F30" s="11"/>
      <c r="G30" s="11"/>
      <c r="H30" s="11"/>
      <c r="I30" s="11"/>
      <c r="J30" s="11"/>
      <c r="K30" s="11"/>
      <c r="L30" s="11"/>
      <c r="M30" s="11"/>
      <c r="N30" s="11"/>
      <c r="O30" s="11"/>
      <c r="P30" s="11"/>
      <c r="Q30" s="11"/>
      <c r="R30" s="11"/>
    </row>
    <row r="31" spans="2:18" ht="24.6" customHeight="1" x14ac:dyDescent="0.25">
      <c r="B31" s="45" t="s">
        <v>269</v>
      </c>
      <c r="C31" s="9">
        <v>2010</v>
      </c>
      <c r="D31" s="9">
        <v>2011</v>
      </c>
      <c r="E31" s="9"/>
      <c r="F31" s="9"/>
      <c r="G31" s="9">
        <v>2013</v>
      </c>
      <c r="H31" s="9">
        <v>2014</v>
      </c>
      <c r="I31" s="9">
        <v>2015</v>
      </c>
      <c r="J31" s="9">
        <v>2016</v>
      </c>
      <c r="K31" s="9">
        <v>2017</v>
      </c>
      <c r="L31" s="9">
        <v>2018</v>
      </c>
      <c r="M31" s="9">
        <v>2019</v>
      </c>
      <c r="N31" s="9">
        <v>2020</v>
      </c>
      <c r="O31" s="9">
        <v>2021</v>
      </c>
      <c r="P31" s="9">
        <v>2022</v>
      </c>
      <c r="Q31" s="9">
        <v>2023</v>
      </c>
      <c r="R31" s="9">
        <v>2024</v>
      </c>
    </row>
    <row r="32" spans="2:18" ht="24.6" customHeight="1" x14ac:dyDescent="0.25">
      <c r="B32" s="245" t="s">
        <v>270</v>
      </c>
      <c r="C32" s="119">
        <v>142914386.74999997</v>
      </c>
      <c r="D32" s="119">
        <v>140777813.60999998</v>
      </c>
      <c r="E32" s="119"/>
      <c r="F32" s="119"/>
      <c r="G32" s="29">
        <v>1</v>
      </c>
      <c r="H32" s="29">
        <v>0.5</v>
      </c>
      <c r="I32" s="29">
        <v>0.4</v>
      </c>
      <c r="J32" s="29">
        <v>0.36</v>
      </c>
      <c r="K32" s="29">
        <v>0.33</v>
      </c>
      <c r="L32" s="29">
        <v>0.33</v>
      </c>
      <c r="M32" s="29">
        <v>0.33</v>
      </c>
      <c r="N32" s="29">
        <v>0.33</v>
      </c>
      <c r="O32" s="29">
        <v>0.33</v>
      </c>
      <c r="P32" s="29">
        <v>0.33</v>
      </c>
      <c r="Q32" s="29">
        <v>0.33</v>
      </c>
      <c r="R32" s="29">
        <v>0.33</v>
      </c>
    </row>
    <row r="33" spans="2:19" ht="24.6" customHeight="1" x14ac:dyDescent="0.25">
      <c r="B33" s="245" t="s">
        <v>271</v>
      </c>
      <c r="C33" s="29"/>
      <c r="D33" s="29"/>
      <c r="E33" s="29"/>
      <c r="F33" s="29"/>
      <c r="G33" s="249">
        <v>0</v>
      </c>
      <c r="H33" s="249">
        <v>0.5</v>
      </c>
      <c r="I33" s="249">
        <v>0.6</v>
      </c>
      <c r="J33" s="249">
        <v>0.64</v>
      </c>
      <c r="K33" s="249">
        <v>0.66999999999999993</v>
      </c>
      <c r="L33" s="249">
        <v>0.66999999999999993</v>
      </c>
      <c r="M33" s="249">
        <v>0.66999999999999993</v>
      </c>
      <c r="N33" s="249">
        <v>0.66999999999999993</v>
      </c>
      <c r="O33" s="249">
        <v>0.66999999999999993</v>
      </c>
      <c r="P33" s="249">
        <v>0.66999999999999993</v>
      </c>
      <c r="Q33" s="249">
        <v>0.66999999999999993</v>
      </c>
      <c r="R33" s="249">
        <v>0.66999999999999993</v>
      </c>
    </row>
    <row r="34" spans="2:19" ht="24.6" customHeight="1" x14ac:dyDescent="0.25">
      <c r="B34" s="216"/>
      <c r="C34" s="29"/>
      <c r="D34" s="29"/>
      <c r="E34" s="29"/>
      <c r="F34" s="29"/>
      <c r="G34" s="29"/>
      <c r="H34" s="29"/>
      <c r="I34" s="29"/>
      <c r="J34" s="29"/>
      <c r="K34" s="29"/>
      <c r="L34" s="29"/>
      <c r="M34" s="29"/>
      <c r="N34" s="29"/>
      <c r="O34" s="29"/>
      <c r="P34" s="29"/>
      <c r="Q34" s="29"/>
      <c r="R34" s="29"/>
    </row>
    <row r="35" spans="2:19" ht="24.6" customHeight="1" x14ac:dyDescent="0.25">
      <c r="B35" s="216"/>
      <c r="C35" s="29"/>
      <c r="D35" s="29"/>
      <c r="E35" s="29"/>
      <c r="F35" s="29"/>
      <c r="G35" s="29"/>
      <c r="H35" s="29"/>
      <c r="I35" s="29"/>
      <c r="J35" s="29"/>
      <c r="K35" s="29"/>
      <c r="L35" s="29"/>
      <c r="M35" s="29"/>
      <c r="N35" s="29"/>
      <c r="O35" s="29"/>
      <c r="P35" s="29"/>
      <c r="Q35" s="29"/>
      <c r="R35" s="29"/>
    </row>
    <row r="36" spans="2:19" ht="12.6" customHeight="1" x14ac:dyDescent="0.25">
      <c r="B36" s="216"/>
      <c r="C36" s="29"/>
      <c r="D36" s="29"/>
      <c r="E36" s="29"/>
      <c r="F36" s="29"/>
      <c r="G36" s="29"/>
      <c r="H36" s="29"/>
      <c r="I36" s="29"/>
      <c r="J36" s="29"/>
      <c r="K36" s="29"/>
      <c r="L36" s="29"/>
      <c r="M36" s="29"/>
      <c r="N36" s="29"/>
      <c r="O36" s="29"/>
      <c r="P36" s="29"/>
      <c r="Q36" s="29"/>
      <c r="R36" s="29"/>
    </row>
    <row r="37" spans="2:19" ht="12.6" customHeight="1" x14ac:dyDescent="0.25">
      <c r="B37" s="45" t="s">
        <v>272</v>
      </c>
      <c r="C37" s="9">
        <v>2010</v>
      </c>
      <c r="D37" s="9">
        <v>2011</v>
      </c>
      <c r="E37" s="9"/>
      <c r="F37" s="9"/>
      <c r="G37" s="9">
        <v>2013</v>
      </c>
      <c r="H37" s="9">
        <v>2014</v>
      </c>
      <c r="I37" s="9">
        <v>2015</v>
      </c>
      <c r="J37" s="9">
        <v>2016</v>
      </c>
      <c r="K37" s="9">
        <v>2017</v>
      </c>
      <c r="L37" s="9">
        <v>2018</v>
      </c>
      <c r="M37" s="9">
        <v>2019</v>
      </c>
      <c r="N37" s="9">
        <v>2020</v>
      </c>
      <c r="O37" s="9">
        <v>2021</v>
      </c>
      <c r="P37" s="9">
        <v>2022</v>
      </c>
      <c r="Q37" s="9">
        <v>2023</v>
      </c>
      <c r="R37" s="9">
        <v>2024</v>
      </c>
    </row>
    <row r="38" spans="2:19" ht="12.6" customHeight="1" x14ac:dyDescent="0.25">
      <c r="B38" s="245" t="s">
        <v>273</v>
      </c>
      <c r="C38" s="119">
        <v>142914386.74999997</v>
      </c>
      <c r="D38" s="119">
        <v>140777813.60999998</v>
      </c>
      <c r="E38" s="119"/>
      <c r="F38" s="119"/>
      <c r="G38" s="154">
        <v>0</v>
      </c>
      <c r="H38" s="154">
        <v>10575040</v>
      </c>
      <c r="I38" s="154">
        <v>39546248.000000007</v>
      </c>
      <c r="J38" s="154">
        <v>112056272.84486879</v>
      </c>
      <c r="K38" s="154">
        <v>136917053.01216099</v>
      </c>
      <c r="L38" s="154">
        <v>164257932.77204573</v>
      </c>
      <c r="M38" s="154">
        <v>205469007.22395733</v>
      </c>
      <c r="N38" s="154">
        <v>216149566.31263304</v>
      </c>
      <c r="O38" s="154">
        <v>178401129.92326492</v>
      </c>
      <c r="P38" s="154">
        <v>170166017.38263363</v>
      </c>
      <c r="Q38" s="154">
        <v>162276874.27915424</v>
      </c>
      <c r="R38" s="154">
        <v>154721830.68551499</v>
      </c>
      <c r="S38" s="118">
        <v>0.40452610833176794</v>
      </c>
    </row>
    <row r="39" spans="2:19" ht="12.6" customHeight="1" x14ac:dyDescent="0.25">
      <c r="B39" s="245" t="s">
        <v>274</v>
      </c>
      <c r="C39" s="11"/>
      <c r="D39" s="11"/>
      <c r="E39" s="11"/>
      <c r="F39" s="11"/>
      <c r="G39" s="154">
        <v>0</v>
      </c>
      <c r="H39" s="154">
        <v>0</v>
      </c>
      <c r="I39" s="154">
        <v>60060869.200000003</v>
      </c>
      <c r="J39" s="154">
        <v>211842774.97</v>
      </c>
      <c r="K39" s="154">
        <v>440410535.13999999</v>
      </c>
      <c r="L39" s="154">
        <v>467281200.72600001</v>
      </c>
      <c r="M39" s="154">
        <v>475318544.44996005</v>
      </c>
      <c r="N39" s="154">
        <v>511709318.17093843</v>
      </c>
      <c r="O39" s="154">
        <v>486779037.06486505</v>
      </c>
      <c r="P39" s="154">
        <v>433274474.46388507</v>
      </c>
      <c r="Q39" s="154">
        <v>365351965.44447857</v>
      </c>
      <c r="R39" s="154">
        <v>304005474.38919443</v>
      </c>
      <c r="S39" s="118">
        <v>0.53492211178649085</v>
      </c>
    </row>
    <row r="40" spans="2:19" ht="12.6" customHeight="1" x14ac:dyDescent="0.25">
      <c r="B40" s="42" t="s">
        <v>276</v>
      </c>
      <c r="C40" s="60"/>
      <c r="D40" s="60"/>
      <c r="E40" s="60"/>
      <c r="F40" s="60"/>
      <c r="G40" s="155">
        <v>0</v>
      </c>
      <c r="H40" s="155">
        <v>10575040</v>
      </c>
      <c r="I40" s="155">
        <v>99607117.200000018</v>
      </c>
      <c r="J40" s="155">
        <v>323899047.81486881</v>
      </c>
      <c r="K40" s="155">
        <v>577327588.152161</v>
      </c>
      <c r="L40" s="155">
        <v>631539133.49804568</v>
      </c>
      <c r="M40" s="155">
        <v>680787551.67391741</v>
      </c>
      <c r="N40" s="155">
        <v>727858884.48357153</v>
      </c>
      <c r="O40" s="155">
        <v>665180166.98812997</v>
      </c>
      <c r="P40" s="155">
        <v>603440491.84651875</v>
      </c>
      <c r="Q40" s="155">
        <v>527628839.72363281</v>
      </c>
      <c r="R40" s="155">
        <v>458727305.07470942</v>
      </c>
      <c r="S40" s="118">
        <v>0.4885086518345918</v>
      </c>
    </row>
    <row r="41" spans="2:19" ht="12.6" customHeight="1" x14ac:dyDescent="0.25">
      <c r="B41" s="216"/>
      <c r="C41" s="29"/>
      <c r="D41" s="29"/>
      <c r="E41" s="29"/>
      <c r="F41" s="29"/>
      <c r="G41" s="29"/>
      <c r="H41" s="29"/>
      <c r="I41" s="29"/>
      <c r="J41" s="29"/>
      <c r="K41" s="29"/>
      <c r="L41" s="29"/>
      <c r="M41" s="29"/>
      <c r="N41" s="29"/>
      <c r="O41" s="29"/>
      <c r="P41" s="29"/>
      <c r="Q41" s="29"/>
      <c r="R41" s="29"/>
    </row>
    <row r="42" spans="2:19" ht="12.6" customHeight="1" x14ac:dyDescent="0.25">
      <c r="B42" s="216"/>
      <c r="C42" s="29"/>
      <c r="D42" s="29"/>
      <c r="E42" s="29"/>
      <c r="F42" s="29"/>
      <c r="G42" s="29"/>
      <c r="H42" s="29"/>
      <c r="I42" s="29"/>
      <c r="J42" s="29"/>
      <c r="K42" s="29"/>
      <c r="L42" s="29"/>
      <c r="M42" s="29"/>
      <c r="N42" s="29"/>
      <c r="O42" s="29"/>
      <c r="P42" s="29"/>
      <c r="Q42" s="29"/>
      <c r="R42" s="29"/>
    </row>
    <row r="44" spans="2:19" x14ac:dyDescent="0.25">
      <c r="B44" s="45" t="s">
        <v>367</v>
      </c>
      <c r="J44" s="93" t="s">
        <v>547</v>
      </c>
      <c r="K44" s="93" t="s">
        <v>548</v>
      </c>
      <c r="L44" s="93"/>
      <c r="M44" s="127" t="s">
        <v>373</v>
      </c>
    </row>
    <row r="45" spans="2:19" x14ac:dyDescent="0.25">
      <c r="B45" s="1" t="s">
        <v>144</v>
      </c>
      <c r="J45" s="29">
        <v>0.45</v>
      </c>
      <c r="K45" s="126">
        <v>73916069.747420579</v>
      </c>
      <c r="M45" s="127" t="s">
        <v>374</v>
      </c>
    </row>
    <row r="46" spans="2:19" x14ac:dyDescent="0.25">
      <c r="B46" s="329" t="s">
        <v>368</v>
      </c>
      <c r="J46" s="29">
        <v>0.3</v>
      </c>
      <c r="K46" s="126">
        <v>49277379.831613719</v>
      </c>
      <c r="M46" s="127"/>
    </row>
    <row r="47" spans="2:19" x14ac:dyDescent="0.25">
      <c r="B47" s="329" t="s">
        <v>187</v>
      </c>
      <c r="J47" s="29">
        <v>0.1</v>
      </c>
      <c r="K47" s="126">
        <v>16425793.277204573</v>
      </c>
      <c r="M47" s="127"/>
    </row>
    <row r="48" spans="2:19" x14ac:dyDescent="0.25">
      <c r="B48" s="329" t="s">
        <v>148</v>
      </c>
      <c r="J48" s="29">
        <v>0.01</v>
      </c>
      <c r="K48" s="126">
        <v>1642579.3277204575</v>
      </c>
    </row>
    <row r="49" spans="2:12" x14ac:dyDescent="0.25">
      <c r="B49" s="1" t="s">
        <v>67</v>
      </c>
      <c r="J49" s="29">
        <v>0.1</v>
      </c>
      <c r="K49" s="126">
        <v>16425793.277204573</v>
      </c>
    </row>
    <row r="50" spans="2:12" x14ac:dyDescent="0.25">
      <c r="B50" s="1" t="s">
        <v>69</v>
      </c>
      <c r="J50" s="29">
        <v>4.0000000000000036E-2</v>
      </c>
      <c r="K50" s="126">
        <v>6570317.3108818354</v>
      </c>
    </row>
    <row r="51" spans="2:12" x14ac:dyDescent="0.25">
      <c r="J51" s="177">
        <v>1</v>
      </c>
      <c r="K51" s="178">
        <v>164257932.77204573</v>
      </c>
    </row>
    <row r="63" spans="2:12" x14ac:dyDescent="0.25">
      <c r="B63" s="45" t="s">
        <v>369</v>
      </c>
      <c r="J63" s="93" t="s">
        <v>547</v>
      </c>
      <c r="K63" s="93" t="s">
        <v>548</v>
      </c>
    </row>
    <row r="64" spans="2:12" x14ac:dyDescent="0.25">
      <c r="B64" s="329" t="s">
        <v>375</v>
      </c>
      <c r="J64" s="29">
        <v>0.65</v>
      </c>
      <c r="K64" s="126">
        <v>410500436.77372968</v>
      </c>
      <c r="L64" s="329" t="s">
        <v>372</v>
      </c>
    </row>
    <row r="65" spans="2:11" x14ac:dyDescent="0.25">
      <c r="B65" s="329" t="s">
        <v>370</v>
      </c>
      <c r="J65" s="29">
        <v>0.04</v>
      </c>
      <c r="K65" s="126">
        <v>25261565.339921828</v>
      </c>
    </row>
    <row r="66" spans="2:11" x14ac:dyDescent="0.25">
      <c r="B66" s="329" t="s">
        <v>371</v>
      </c>
      <c r="J66" s="35">
        <v>0.31</v>
      </c>
      <c r="K66" s="126">
        <v>195777131.38439417</v>
      </c>
    </row>
    <row r="67" spans="2:11" x14ac:dyDescent="0.25">
      <c r="K67" s="178">
        <v>631539133.49804568</v>
      </c>
    </row>
  </sheetData>
  <pageMargins left="0.7" right="0.7" top="0.75" bottom="0.75" header="0.3" footer="0.3"/>
  <pageSetup orientation="portrait" horizontalDpi="4294967293"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B2:S46"/>
  <sheetViews>
    <sheetView zoomScale="63" zoomScaleNormal="63" workbookViewId="0"/>
  </sheetViews>
  <sheetFormatPr defaultColWidth="9.140625" defaultRowHeight="15" x14ac:dyDescent="0.25"/>
  <cols>
    <col min="1" max="1" width="11.140625" style="1" bestFit="1" customWidth="1"/>
    <col min="2" max="2" width="25.5703125" style="1" customWidth="1"/>
    <col min="3" max="9" width="12" style="1" hidden="1" customWidth="1"/>
    <col min="10" max="10" width="12" style="1" customWidth="1"/>
    <col min="11" max="12" width="12.140625" style="1" customWidth="1"/>
    <col min="13" max="18" width="12.28515625" style="1" customWidth="1"/>
    <col min="19" max="16384" width="9.140625" style="1"/>
  </cols>
  <sheetData>
    <row r="2" spans="2:18" x14ac:dyDescent="0.25">
      <c r="B2" s="1" t="s">
        <v>36</v>
      </c>
    </row>
    <row r="4" spans="2:18" x14ac:dyDescent="0.25">
      <c r="B4" s="6">
        <v>43616</v>
      </c>
    </row>
    <row r="5" spans="2:18" x14ac:dyDescent="0.25">
      <c r="B5" s="394" t="s">
        <v>466</v>
      </c>
      <c r="N5" s="11"/>
      <c r="O5" s="11"/>
      <c r="P5" s="11"/>
      <c r="Q5" s="11"/>
    </row>
    <row r="6" spans="2:18" x14ac:dyDescent="0.25">
      <c r="B6" s="6"/>
      <c r="N6" s="11"/>
      <c r="O6" s="11"/>
      <c r="P6" s="11"/>
      <c r="Q6" s="11"/>
    </row>
    <row r="7" spans="2:18" x14ac:dyDescent="0.25">
      <c r="C7" s="5"/>
      <c r="D7" s="5"/>
      <c r="E7" s="5"/>
      <c r="F7" s="5"/>
      <c r="G7" s="5"/>
      <c r="H7" s="5"/>
      <c r="I7" s="5"/>
    </row>
    <row r="8" spans="2:18" x14ac:dyDescent="0.25">
      <c r="B8" s="45" t="s">
        <v>467</v>
      </c>
      <c r="C8" s="9">
        <v>2010</v>
      </c>
      <c r="D8" s="9">
        <v>2011</v>
      </c>
      <c r="E8" s="9"/>
      <c r="F8" s="9"/>
      <c r="G8" s="9">
        <v>2013</v>
      </c>
      <c r="H8" s="9">
        <v>2014</v>
      </c>
      <c r="I8" s="9">
        <v>2015</v>
      </c>
      <c r="J8" s="9">
        <v>2016</v>
      </c>
      <c r="K8" s="9">
        <v>2017</v>
      </c>
      <c r="L8" s="9">
        <v>2018</v>
      </c>
      <c r="M8" s="9">
        <v>2019</v>
      </c>
      <c r="N8" s="9">
        <v>2020</v>
      </c>
      <c r="O8" s="9">
        <v>2021</v>
      </c>
      <c r="P8" s="9">
        <v>2022</v>
      </c>
      <c r="Q8" s="9">
        <v>2023</v>
      </c>
      <c r="R8" s="9">
        <v>2024</v>
      </c>
    </row>
    <row r="9" spans="2:18" x14ac:dyDescent="0.25">
      <c r="B9" s="458" t="s">
        <v>560</v>
      </c>
      <c r="C9" s="29">
        <v>0</v>
      </c>
      <c r="D9" s="29">
        <v>0</v>
      </c>
      <c r="E9" s="29"/>
      <c r="F9" s="29"/>
      <c r="G9" s="29">
        <v>0</v>
      </c>
      <c r="H9" s="29">
        <v>0</v>
      </c>
      <c r="I9" s="29">
        <v>0</v>
      </c>
      <c r="J9" s="29">
        <v>0</v>
      </c>
      <c r="K9" s="29">
        <v>0</v>
      </c>
      <c r="L9" s="29">
        <v>0</v>
      </c>
      <c r="M9" s="29">
        <v>0.9</v>
      </c>
      <c r="N9" s="29">
        <v>0.9</v>
      </c>
      <c r="O9" s="29">
        <v>0.9</v>
      </c>
      <c r="P9" s="29">
        <v>0.9</v>
      </c>
      <c r="Q9" s="29">
        <v>0.9</v>
      </c>
      <c r="R9" s="29">
        <v>0.9</v>
      </c>
    </row>
    <row r="10" spans="2:18" x14ac:dyDescent="0.25">
      <c r="B10" s="458" t="s">
        <v>561</v>
      </c>
      <c r="C10" s="29">
        <v>0</v>
      </c>
      <c r="D10" s="29">
        <v>0</v>
      </c>
      <c r="E10" s="29"/>
      <c r="F10" s="29"/>
      <c r="G10" s="29">
        <v>0</v>
      </c>
      <c r="H10" s="29">
        <v>0</v>
      </c>
      <c r="I10" s="29">
        <v>0</v>
      </c>
      <c r="J10" s="29">
        <v>0</v>
      </c>
      <c r="K10" s="29">
        <v>0</v>
      </c>
      <c r="L10" s="29">
        <v>0</v>
      </c>
      <c r="M10" s="29">
        <v>0.1</v>
      </c>
      <c r="N10" s="29">
        <v>0.1</v>
      </c>
      <c r="O10" s="29">
        <v>0.1</v>
      </c>
      <c r="P10" s="29">
        <v>0.1</v>
      </c>
      <c r="Q10" s="29">
        <v>0.1</v>
      </c>
      <c r="R10" s="29">
        <v>0.1</v>
      </c>
    </row>
    <row r="11" spans="2:18" x14ac:dyDescent="0.25">
      <c r="B11" s="458" t="s">
        <v>562</v>
      </c>
      <c r="C11" s="29">
        <v>0</v>
      </c>
      <c r="D11" s="29">
        <v>0</v>
      </c>
      <c r="E11" s="29"/>
      <c r="F11" s="29"/>
      <c r="G11" s="29">
        <v>0</v>
      </c>
      <c r="H11" s="29">
        <v>0</v>
      </c>
      <c r="I11" s="29">
        <v>0</v>
      </c>
      <c r="J11" s="29">
        <v>0</v>
      </c>
      <c r="K11" s="29">
        <v>0</v>
      </c>
      <c r="L11" s="29">
        <v>0</v>
      </c>
      <c r="M11" s="29">
        <v>0.5</v>
      </c>
      <c r="N11" s="29">
        <v>0.4</v>
      </c>
      <c r="O11" s="29">
        <v>0.4</v>
      </c>
      <c r="P11" s="29">
        <v>0.4</v>
      </c>
      <c r="Q11" s="29">
        <v>0.4</v>
      </c>
      <c r="R11" s="29">
        <v>0.4</v>
      </c>
    </row>
    <row r="12" spans="2:18" x14ac:dyDescent="0.25">
      <c r="B12" s="458" t="s">
        <v>564</v>
      </c>
      <c r="C12" s="29">
        <v>0</v>
      </c>
      <c r="D12" s="29">
        <v>0</v>
      </c>
      <c r="E12" s="29"/>
      <c r="F12" s="29"/>
      <c r="G12" s="29">
        <v>0</v>
      </c>
      <c r="H12" s="29">
        <v>0</v>
      </c>
      <c r="I12" s="29">
        <v>0</v>
      </c>
      <c r="J12" s="29">
        <v>0</v>
      </c>
      <c r="K12" s="29">
        <v>0</v>
      </c>
      <c r="L12" s="29">
        <v>0</v>
      </c>
      <c r="M12" s="29">
        <v>0.5</v>
      </c>
      <c r="N12" s="29">
        <v>0.4</v>
      </c>
      <c r="O12" s="29">
        <v>0.4</v>
      </c>
      <c r="P12" s="29">
        <v>0.4</v>
      </c>
      <c r="Q12" s="29">
        <v>0.4</v>
      </c>
      <c r="R12" s="29">
        <v>0.4</v>
      </c>
    </row>
    <row r="13" spans="2:18" x14ac:dyDescent="0.25">
      <c r="B13" s="458" t="s">
        <v>563</v>
      </c>
      <c r="C13" s="29"/>
      <c r="D13" s="29"/>
      <c r="E13" s="29"/>
      <c r="F13" s="29"/>
      <c r="G13" s="29"/>
      <c r="H13" s="29"/>
      <c r="I13" s="29"/>
      <c r="J13" s="29"/>
      <c r="K13" s="29"/>
      <c r="L13" s="29"/>
      <c r="M13" s="29"/>
      <c r="N13" s="29">
        <v>0.2</v>
      </c>
      <c r="O13" s="29">
        <v>0.2</v>
      </c>
      <c r="P13" s="29">
        <v>0.2</v>
      </c>
      <c r="Q13" s="29">
        <v>0.2</v>
      </c>
      <c r="R13" s="29">
        <v>0.2</v>
      </c>
    </row>
    <row r="15" spans="2:18" x14ac:dyDescent="0.25">
      <c r="B15" s="45" t="s">
        <v>469</v>
      </c>
      <c r="C15" s="9">
        <v>2010</v>
      </c>
      <c r="D15" s="9">
        <v>2011</v>
      </c>
      <c r="E15" s="9"/>
      <c r="F15" s="9"/>
      <c r="G15" s="9">
        <v>2013</v>
      </c>
      <c r="H15" s="9">
        <v>2014</v>
      </c>
      <c r="I15" s="9">
        <v>2015</v>
      </c>
      <c r="J15" s="9">
        <v>2016</v>
      </c>
      <c r="K15" s="9">
        <v>2017</v>
      </c>
      <c r="L15" s="9">
        <v>2018</v>
      </c>
      <c r="M15" s="9">
        <v>2019</v>
      </c>
      <c r="N15" s="9">
        <v>2020</v>
      </c>
      <c r="O15" s="9">
        <v>2021</v>
      </c>
      <c r="P15" s="9">
        <v>2022</v>
      </c>
      <c r="Q15" s="9">
        <v>2023</v>
      </c>
      <c r="R15" s="9">
        <v>2024</v>
      </c>
    </row>
    <row r="16" spans="2:18" x14ac:dyDescent="0.25">
      <c r="B16" s="458" t="s">
        <v>50</v>
      </c>
      <c r="C16" s="122">
        <v>146748274.99999994</v>
      </c>
      <c r="D16" s="122">
        <v>129777450</v>
      </c>
      <c r="E16" s="122"/>
      <c r="F16" s="122"/>
      <c r="G16" s="247">
        <v>0</v>
      </c>
      <c r="H16" s="247">
        <v>0</v>
      </c>
      <c r="I16" s="247">
        <v>0</v>
      </c>
      <c r="J16" s="247">
        <v>0</v>
      </c>
      <c r="K16" s="247">
        <v>0</v>
      </c>
      <c r="L16" s="247">
        <v>0</v>
      </c>
      <c r="M16" s="247">
        <v>0</v>
      </c>
      <c r="N16" s="247">
        <v>3100000</v>
      </c>
      <c r="O16" s="247">
        <v>24800000</v>
      </c>
      <c r="P16" s="247">
        <v>62000000</v>
      </c>
      <c r="Q16" s="247">
        <v>93000000</v>
      </c>
      <c r="R16" s="247">
        <v>124000000</v>
      </c>
    </row>
    <row r="17" spans="2:19" x14ac:dyDescent="0.25">
      <c r="B17" s="458" t="s">
        <v>79</v>
      </c>
      <c r="C17" s="122">
        <v>116666500</v>
      </c>
      <c r="D17" s="122">
        <v>109166500</v>
      </c>
      <c r="E17" s="122"/>
      <c r="F17" s="122"/>
      <c r="G17" s="247">
        <v>0</v>
      </c>
      <c r="H17" s="247">
        <v>0</v>
      </c>
      <c r="I17" s="247">
        <v>0</v>
      </c>
      <c r="J17" s="247">
        <v>0</v>
      </c>
      <c r="K17" s="247">
        <v>0</v>
      </c>
      <c r="L17" s="247">
        <v>0</v>
      </c>
      <c r="M17" s="247">
        <v>800000</v>
      </c>
      <c r="N17" s="247">
        <v>4000000</v>
      </c>
      <c r="O17" s="247">
        <v>8000000</v>
      </c>
      <c r="P17" s="247">
        <v>12000000</v>
      </c>
      <c r="Q17" s="247">
        <v>16000000</v>
      </c>
      <c r="R17" s="247">
        <v>20000000</v>
      </c>
    </row>
    <row r="18" spans="2:19" x14ac:dyDescent="0.25">
      <c r="B18" s="458" t="s">
        <v>565</v>
      </c>
      <c r="C18" s="122">
        <v>82252400</v>
      </c>
      <c r="D18" s="122">
        <v>114996800</v>
      </c>
      <c r="E18" s="122"/>
      <c r="F18" s="122"/>
      <c r="G18" s="247">
        <v>0</v>
      </c>
      <c r="H18" s="247">
        <v>0</v>
      </c>
      <c r="I18" s="247">
        <v>0</v>
      </c>
      <c r="J18" s="247">
        <v>0</v>
      </c>
      <c r="K18" s="247">
        <v>0</v>
      </c>
      <c r="L18" s="247">
        <v>0</v>
      </c>
      <c r="M18" s="247">
        <v>4000000</v>
      </c>
      <c r="N18" s="247">
        <v>22000000</v>
      </c>
      <c r="O18" s="247">
        <v>88000000</v>
      </c>
      <c r="P18" s="247">
        <v>220000000</v>
      </c>
      <c r="Q18" s="247">
        <v>352000000</v>
      </c>
      <c r="R18" s="247">
        <v>484000000</v>
      </c>
    </row>
    <row r="19" spans="2:19" s="42" customFormat="1" x14ac:dyDescent="0.25">
      <c r="B19" s="82" t="s">
        <v>78</v>
      </c>
      <c r="C19" s="131">
        <v>348571674.99999994</v>
      </c>
      <c r="D19" s="131">
        <v>365277150</v>
      </c>
      <c r="E19" s="131"/>
      <c r="F19" s="131"/>
      <c r="G19" s="248">
        <v>0</v>
      </c>
      <c r="H19" s="248">
        <v>0</v>
      </c>
      <c r="I19" s="248">
        <v>0</v>
      </c>
      <c r="J19" s="248">
        <v>0</v>
      </c>
      <c r="K19" s="248">
        <v>0</v>
      </c>
      <c r="L19" s="248">
        <v>0</v>
      </c>
      <c r="M19" s="248">
        <v>4800000</v>
      </c>
      <c r="N19" s="248">
        <v>29100000</v>
      </c>
      <c r="O19" s="248">
        <v>120800000</v>
      </c>
      <c r="P19" s="248">
        <v>294000000</v>
      </c>
      <c r="Q19" s="248">
        <v>461000000</v>
      </c>
      <c r="R19" s="248">
        <v>628000000</v>
      </c>
      <c r="S19" s="42" t="s">
        <v>566</v>
      </c>
    </row>
    <row r="20" spans="2:19" s="42" customFormat="1" x14ac:dyDescent="0.25">
      <c r="B20" s="82"/>
      <c r="C20" s="131"/>
      <c r="D20" s="131"/>
      <c r="E20" s="131"/>
      <c r="F20" s="131"/>
      <c r="G20" s="248"/>
      <c r="H20" s="248"/>
      <c r="I20" s="248"/>
      <c r="J20" s="248"/>
      <c r="K20" s="248"/>
      <c r="L20" s="248"/>
      <c r="M20" s="248"/>
      <c r="N20" s="248"/>
      <c r="O20" s="248"/>
      <c r="P20" s="248"/>
      <c r="Q20" s="248"/>
      <c r="R20" s="248"/>
    </row>
    <row r="21" spans="2:19" s="42" customFormat="1" x14ac:dyDescent="0.25">
      <c r="B21" s="82"/>
      <c r="C21" s="131"/>
      <c r="D21" s="131"/>
      <c r="E21" s="131"/>
      <c r="F21" s="131"/>
      <c r="G21" s="248"/>
      <c r="H21" s="248"/>
      <c r="I21" s="248"/>
      <c r="J21" s="248"/>
      <c r="K21" s="248"/>
      <c r="L21" s="248"/>
      <c r="M21" s="248"/>
      <c r="N21" s="248"/>
      <c r="O21" s="248"/>
      <c r="P21" s="248"/>
      <c r="Q21" s="248"/>
      <c r="R21" s="248"/>
    </row>
    <row r="22" spans="2:19" x14ac:dyDescent="0.25">
      <c r="B22" s="45"/>
      <c r="C22" s="9"/>
      <c r="D22" s="9"/>
      <c r="E22" s="9"/>
      <c r="F22" s="9"/>
      <c r="G22" s="9"/>
      <c r="H22" s="9"/>
      <c r="I22" s="9"/>
      <c r="J22" s="9"/>
      <c r="K22" s="9"/>
      <c r="L22" s="9"/>
      <c r="M22" s="9"/>
      <c r="N22" s="9"/>
      <c r="O22" s="9"/>
      <c r="P22" s="9"/>
      <c r="Q22" s="9"/>
      <c r="R22" s="9"/>
    </row>
    <row r="23" spans="2:19" x14ac:dyDescent="0.25">
      <c r="B23" s="393"/>
      <c r="C23" s="122"/>
      <c r="D23" s="122"/>
      <c r="E23" s="122"/>
      <c r="F23" s="122"/>
      <c r="G23" s="247"/>
      <c r="H23" s="247"/>
      <c r="I23" s="247"/>
      <c r="J23" s="247"/>
      <c r="K23" s="247"/>
      <c r="L23" s="247"/>
      <c r="M23" s="247"/>
      <c r="N23" s="247"/>
      <c r="O23" s="247"/>
      <c r="P23" s="247"/>
      <c r="Q23" s="247"/>
      <c r="R23" s="247"/>
    </row>
    <row r="24" spans="2:19" x14ac:dyDescent="0.25">
      <c r="B24" s="393"/>
      <c r="C24" s="122"/>
      <c r="D24" s="122"/>
      <c r="E24" s="122"/>
      <c r="F24" s="122"/>
      <c r="G24" s="247"/>
      <c r="H24" s="247"/>
      <c r="I24" s="247"/>
      <c r="J24" s="247"/>
      <c r="K24" s="247"/>
      <c r="L24" s="247"/>
      <c r="M24" s="247"/>
      <c r="N24" s="247"/>
      <c r="O24" s="247"/>
      <c r="P24" s="247"/>
      <c r="Q24" s="247"/>
      <c r="R24" s="247"/>
    </row>
    <row r="25" spans="2:19" ht="156.75" customHeight="1" x14ac:dyDescent="0.25">
      <c r="C25" s="11"/>
      <c r="D25" s="11"/>
      <c r="E25" s="11"/>
      <c r="F25" s="11"/>
      <c r="G25" s="11"/>
      <c r="H25" s="11"/>
      <c r="I25" s="11"/>
      <c r="J25" s="11"/>
      <c r="K25" s="11"/>
      <c r="L25" s="11"/>
      <c r="M25" s="11"/>
      <c r="N25" s="11"/>
      <c r="O25" s="11"/>
      <c r="P25" s="11"/>
      <c r="Q25" s="11"/>
      <c r="R25" s="11"/>
    </row>
    <row r="26" spans="2:19" x14ac:dyDescent="0.25">
      <c r="B26" s="45" t="s">
        <v>474</v>
      </c>
      <c r="C26" s="9">
        <v>2010</v>
      </c>
      <c r="D26" s="9">
        <v>2011</v>
      </c>
      <c r="E26" s="9"/>
      <c r="F26" s="9"/>
      <c r="G26" s="9">
        <v>2013</v>
      </c>
      <c r="H26" s="9">
        <v>2014</v>
      </c>
      <c r="I26" s="9">
        <v>2015</v>
      </c>
      <c r="J26" s="9">
        <v>2016</v>
      </c>
      <c r="K26" s="9">
        <v>2017</v>
      </c>
      <c r="L26" s="9">
        <v>2018</v>
      </c>
      <c r="M26" s="9">
        <v>2019</v>
      </c>
      <c r="N26" s="9">
        <v>2020</v>
      </c>
      <c r="O26" s="9">
        <v>2021</v>
      </c>
      <c r="P26" s="9">
        <v>2022</v>
      </c>
      <c r="Q26" s="9">
        <v>2023</v>
      </c>
      <c r="R26" s="9">
        <v>2024</v>
      </c>
    </row>
    <row r="27" spans="2:19" x14ac:dyDescent="0.25">
      <c r="B27" s="393" t="s">
        <v>472</v>
      </c>
      <c r="C27" s="13"/>
      <c r="D27" s="13"/>
      <c r="E27" s="13"/>
      <c r="F27" s="13"/>
      <c r="G27" s="13"/>
      <c r="H27" s="13"/>
      <c r="I27" s="13"/>
      <c r="J27" s="54">
        <v>0</v>
      </c>
      <c r="K27" s="54">
        <v>0</v>
      </c>
      <c r="L27" s="54">
        <v>0</v>
      </c>
      <c r="M27" s="54">
        <v>6</v>
      </c>
      <c r="N27" s="54">
        <v>4.9499999999999993</v>
      </c>
      <c r="O27" s="54">
        <v>4.2074999999999996</v>
      </c>
      <c r="P27" s="54">
        <v>3.5763749999999996</v>
      </c>
      <c r="Q27" s="54">
        <v>3.0399187499999996</v>
      </c>
      <c r="R27" s="54">
        <v>2.5839309374999995</v>
      </c>
    </row>
    <row r="28" spans="2:19" x14ac:dyDescent="0.25">
      <c r="B28" s="393" t="s">
        <v>468</v>
      </c>
      <c r="C28" s="54">
        <v>0.41</v>
      </c>
      <c r="D28" s="54">
        <v>0.38539999999999996</v>
      </c>
      <c r="E28" s="54"/>
      <c r="F28" s="54"/>
      <c r="G28" s="54">
        <v>0.16</v>
      </c>
      <c r="H28" s="54">
        <v>0.16</v>
      </c>
      <c r="I28" s="54">
        <v>0.14000000000000001</v>
      </c>
      <c r="J28" s="54">
        <v>0</v>
      </c>
      <c r="K28" s="54">
        <v>0</v>
      </c>
      <c r="L28" s="54">
        <v>0</v>
      </c>
      <c r="M28" s="54">
        <v>8</v>
      </c>
      <c r="N28" s="54">
        <v>6.6</v>
      </c>
      <c r="O28" s="54">
        <v>5.6099999999999994</v>
      </c>
      <c r="P28" s="54">
        <v>4.7684999999999995</v>
      </c>
      <c r="Q28" s="54">
        <v>4.0532249999999994</v>
      </c>
      <c r="R28" s="54">
        <v>3.4452412499999996</v>
      </c>
    </row>
    <row r="29" spans="2:19" x14ac:dyDescent="0.25">
      <c r="B29" s="244" t="s">
        <v>567</v>
      </c>
      <c r="C29" s="54"/>
      <c r="D29" s="54"/>
      <c r="E29" s="54"/>
      <c r="F29" s="54"/>
      <c r="G29" s="54"/>
      <c r="H29" s="54"/>
      <c r="I29" s="54"/>
      <c r="J29" s="54"/>
      <c r="K29" s="54"/>
      <c r="L29" s="54"/>
      <c r="M29" s="54"/>
      <c r="N29" s="54"/>
      <c r="O29" s="54"/>
      <c r="P29" s="54"/>
      <c r="Q29" s="54"/>
      <c r="R29" s="54"/>
    </row>
    <row r="30" spans="2:19" ht="196.15" customHeight="1" x14ac:dyDescent="0.25">
      <c r="C30" s="11"/>
      <c r="D30" s="11"/>
      <c r="E30" s="11"/>
      <c r="F30" s="11"/>
      <c r="G30" s="11"/>
      <c r="H30" s="11"/>
      <c r="I30" s="11"/>
      <c r="J30" s="11"/>
      <c r="K30" s="11"/>
      <c r="L30" s="11"/>
      <c r="M30" s="11"/>
      <c r="N30" s="11"/>
      <c r="O30" s="11"/>
      <c r="P30" s="11"/>
      <c r="Q30" s="11"/>
      <c r="R30" s="11"/>
    </row>
    <row r="31" spans="2:19" ht="24.6" customHeight="1" x14ac:dyDescent="0.25">
      <c r="B31" s="216"/>
      <c r="C31" s="29"/>
      <c r="D31" s="29"/>
      <c r="E31" s="29"/>
      <c r="F31" s="29"/>
      <c r="G31" s="29"/>
      <c r="H31" s="29"/>
      <c r="I31" s="29"/>
      <c r="J31" s="29"/>
      <c r="K31" s="29"/>
      <c r="L31" s="29"/>
      <c r="M31" s="29"/>
      <c r="N31" s="29"/>
      <c r="O31" s="29"/>
      <c r="P31" s="29"/>
      <c r="Q31" s="29"/>
      <c r="R31" s="29"/>
    </row>
    <row r="32" spans="2:19" ht="24.6" customHeight="1" x14ac:dyDescent="0.25">
      <c r="B32" s="216"/>
      <c r="C32" s="29"/>
      <c r="D32" s="29"/>
      <c r="E32" s="29"/>
      <c r="F32" s="29"/>
      <c r="G32" s="29"/>
      <c r="H32" s="29"/>
      <c r="I32" s="29"/>
      <c r="J32" s="29"/>
      <c r="K32" s="29"/>
      <c r="L32" s="29"/>
      <c r="M32" s="29"/>
      <c r="N32" s="29"/>
      <c r="O32" s="29"/>
      <c r="P32" s="29"/>
      <c r="Q32" s="29"/>
      <c r="R32" s="29"/>
    </row>
    <row r="33" spans="2:18" ht="12.6" customHeight="1" x14ac:dyDescent="0.25">
      <c r="B33" s="216"/>
      <c r="C33" s="29"/>
      <c r="D33" s="29"/>
      <c r="E33" s="29"/>
      <c r="F33" s="29"/>
      <c r="G33" s="29"/>
      <c r="H33" s="29"/>
      <c r="I33" s="29"/>
      <c r="J33" s="29"/>
      <c r="K33" s="29"/>
      <c r="L33" s="29"/>
      <c r="M33" s="29"/>
      <c r="N33" s="29"/>
      <c r="O33" s="29"/>
      <c r="P33" s="29"/>
      <c r="Q33" s="29"/>
      <c r="R33" s="29"/>
    </row>
    <row r="34" spans="2:18" ht="12.6" customHeight="1" x14ac:dyDescent="0.25">
      <c r="B34" s="45" t="s">
        <v>470</v>
      </c>
      <c r="C34" s="9">
        <v>2010</v>
      </c>
      <c r="D34" s="9">
        <v>2011</v>
      </c>
      <c r="E34" s="9"/>
      <c r="F34" s="9"/>
      <c r="G34" s="9">
        <v>2013</v>
      </c>
      <c r="H34" s="9">
        <v>2014</v>
      </c>
      <c r="I34" s="9">
        <v>2015</v>
      </c>
      <c r="J34" s="9">
        <v>2016</v>
      </c>
      <c r="K34" s="9">
        <v>2017</v>
      </c>
      <c r="L34" s="9">
        <v>2018</v>
      </c>
      <c r="M34" s="9">
        <v>2019</v>
      </c>
      <c r="N34" s="9">
        <v>2020</v>
      </c>
      <c r="O34" s="9">
        <v>2021</v>
      </c>
      <c r="P34" s="9">
        <v>2022</v>
      </c>
      <c r="Q34" s="9">
        <v>2023</v>
      </c>
      <c r="R34" s="9">
        <v>2024</v>
      </c>
    </row>
    <row r="35" spans="2:18" ht="12.6" customHeight="1" x14ac:dyDescent="0.25">
      <c r="B35" s="393" t="s">
        <v>472</v>
      </c>
      <c r="C35" s="119">
        <v>142914386.74999997</v>
      </c>
      <c r="D35" s="119">
        <v>140777813.60999998</v>
      </c>
      <c r="E35" s="119"/>
      <c r="F35" s="119"/>
      <c r="G35" s="154" t="e">
        <v>#REF!</v>
      </c>
      <c r="H35" s="154" t="e">
        <v>#REF!</v>
      </c>
      <c r="I35" s="154" t="e">
        <v>#REF!</v>
      </c>
      <c r="J35" s="154">
        <v>0</v>
      </c>
      <c r="K35" s="154">
        <v>0</v>
      </c>
      <c r="L35" s="154">
        <v>0</v>
      </c>
      <c r="M35" s="154">
        <v>28800000</v>
      </c>
      <c r="N35" s="154">
        <v>104444999.99999997</v>
      </c>
      <c r="O35" s="154">
        <v>373626000</v>
      </c>
      <c r="P35" s="154">
        <v>765344249.99999988</v>
      </c>
      <c r="Q35" s="154">
        <v>1012292943.7499998</v>
      </c>
      <c r="R35" s="154">
        <v>1167936783.75</v>
      </c>
    </row>
    <row r="36" spans="2:18" ht="12.6" customHeight="1" x14ac:dyDescent="0.25">
      <c r="B36" s="393" t="s">
        <v>468</v>
      </c>
      <c r="C36" s="11"/>
      <c r="D36" s="11"/>
      <c r="E36" s="11"/>
      <c r="F36" s="11"/>
      <c r="G36" s="154">
        <v>0</v>
      </c>
      <c r="H36" s="154">
        <v>0</v>
      </c>
      <c r="I36" s="154">
        <v>60060869.200000003</v>
      </c>
      <c r="J36" s="154">
        <v>0</v>
      </c>
      <c r="K36" s="154">
        <v>0</v>
      </c>
      <c r="L36" s="154">
        <v>0</v>
      </c>
      <c r="M36" s="154">
        <v>0</v>
      </c>
      <c r="N36" s="154">
        <v>39600000</v>
      </c>
      <c r="O36" s="154">
        <v>134639999.99999997</v>
      </c>
      <c r="P36" s="154">
        <v>286110000</v>
      </c>
      <c r="Q36" s="154">
        <v>389109599.99999994</v>
      </c>
      <c r="R36" s="154">
        <v>454771844.99999988</v>
      </c>
    </row>
    <row r="37" spans="2:18" ht="12.6" customHeight="1" x14ac:dyDescent="0.25">
      <c r="B37" s="42" t="s">
        <v>473</v>
      </c>
      <c r="C37" s="60"/>
      <c r="D37" s="60"/>
      <c r="E37" s="60"/>
      <c r="F37" s="60"/>
      <c r="G37" s="155" t="e">
        <v>#REF!</v>
      </c>
      <c r="H37" s="155" t="e">
        <v>#REF!</v>
      </c>
      <c r="I37" s="155" t="e">
        <v>#REF!</v>
      </c>
      <c r="J37" s="155">
        <v>0</v>
      </c>
      <c r="K37" s="155">
        <v>0</v>
      </c>
      <c r="L37" s="155">
        <v>0</v>
      </c>
      <c r="M37" s="155">
        <v>28800000</v>
      </c>
      <c r="N37" s="155">
        <v>144044999.99999997</v>
      </c>
      <c r="O37" s="155">
        <v>508266000</v>
      </c>
      <c r="P37" s="155">
        <v>1051454249.9999999</v>
      </c>
      <c r="Q37" s="155">
        <v>1401402543.7499998</v>
      </c>
      <c r="R37" s="155">
        <v>1622708628.75</v>
      </c>
    </row>
    <row r="38" spans="2:18" ht="12.6" customHeight="1" x14ac:dyDescent="0.25">
      <c r="B38" s="216"/>
      <c r="C38" s="29"/>
      <c r="D38" s="29"/>
      <c r="E38" s="29"/>
      <c r="F38" s="29"/>
      <c r="G38" s="29"/>
      <c r="H38" s="29"/>
      <c r="I38" s="29"/>
      <c r="J38" s="29"/>
      <c r="K38" s="29"/>
      <c r="L38" s="29"/>
      <c r="M38" s="29"/>
      <c r="N38" s="29"/>
      <c r="O38" s="29"/>
      <c r="P38" s="29"/>
      <c r="Q38" s="29"/>
      <c r="R38" s="29"/>
    </row>
    <row r="39" spans="2:18" ht="12.6" customHeight="1" x14ac:dyDescent="0.25">
      <c r="B39" s="216"/>
      <c r="C39" s="29"/>
      <c r="D39" s="29"/>
      <c r="E39" s="29"/>
      <c r="F39" s="29"/>
      <c r="G39" s="29"/>
      <c r="H39" s="29"/>
      <c r="I39" s="29"/>
      <c r="J39" s="29"/>
      <c r="K39" s="29"/>
      <c r="L39" s="29"/>
      <c r="M39" s="29"/>
      <c r="N39" s="29"/>
      <c r="O39" s="29"/>
      <c r="P39" s="29"/>
      <c r="Q39" s="29"/>
      <c r="R39" s="29"/>
    </row>
    <row r="41" spans="2:18" x14ac:dyDescent="0.25">
      <c r="B41" s="45" t="s">
        <v>475</v>
      </c>
      <c r="J41" s="93" t="s">
        <v>547</v>
      </c>
      <c r="K41" s="93" t="s">
        <v>548</v>
      </c>
      <c r="L41" s="93"/>
      <c r="M41" s="127"/>
    </row>
    <row r="42" spans="2:18" x14ac:dyDescent="0.25">
      <c r="B42" s="393" t="s">
        <v>445</v>
      </c>
      <c r="J42" s="29">
        <v>0</v>
      </c>
      <c r="K42" s="126">
        <v>0</v>
      </c>
      <c r="M42" s="127"/>
    </row>
    <row r="43" spans="2:18" x14ac:dyDescent="0.25">
      <c r="B43" s="393" t="s">
        <v>142</v>
      </c>
      <c r="J43" s="29">
        <v>1</v>
      </c>
      <c r="K43" s="126">
        <v>0</v>
      </c>
      <c r="M43" s="127"/>
    </row>
    <row r="44" spans="2:18" x14ac:dyDescent="0.25">
      <c r="B44" s="393" t="s">
        <v>471</v>
      </c>
      <c r="J44" s="29">
        <v>0</v>
      </c>
      <c r="K44" s="126">
        <v>0</v>
      </c>
      <c r="M44" s="127"/>
    </row>
    <row r="45" spans="2:18" x14ac:dyDescent="0.25">
      <c r="B45" s="393" t="s">
        <v>69</v>
      </c>
      <c r="J45" s="29">
        <v>0</v>
      </c>
      <c r="K45" s="126">
        <v>0</v>
      </c>
    </row>
    <row r="46" spans="2:18" x14ac:dyDescent="0.25">
      <c r="J46" s="177">
        <v>1</v>
      </c>
      <c r="K46" s="178">
        <v>0</v>
      </c>
    </row>
  </sheetData>
  <pageMargins left="0.7" right="0.7" top="0.75" bottom="0.75" header="0.3" footer="0.3"/>
  <pageSetup orientation="portrait" horizontalDpi="4294967293"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2:R105"/>
  <sheetViews>
    <sheetView workbookViewId="0">
      <selection activeCell="B1" sqref="B1"/>
    </sheetView>
  </sheetViews>
  <sheetFormatPr defaultColWidth="9.140625" defaultRowHeight="15" x14ac:dyDescent="0.25"/>
  <cols>
    <col min="1" max="1" width="2.140625" style="1" customWidth="1"/>
    <col min="2" max="2" width="11.7109375" style="1" bestFit="1" customWidth="1"/>
    <col min="3" max="6" width="1.5703125" style="1" hidden="1" customWidth="1"/>
    <col min="7" max="7" width="11.42578125" style="1" hidden="1" customWidth="1"/>
    <col min="8" max="8" width="13.7109375" style="1" hidden="1" customWidth="1"/>
    <col min="9" max="9" width="9.7109375" style="1" hidden="1" customWidth="1"/>
    <col min="10" max="13" width="9.140625" style="1"/>
    <col min="14" max="14" width="10.7109375" style="1" bestFit="1" customWidth="1"/>
    <col min="15" max="15" width="9.140625" style="1"/>
    <col min="16" max="16" width="10.7109375" style="1" bestFit="1" customWidth="1"/>
    <col min="17" max="17" width="9.140625" style="1"/>
    <col min="18" max="18" width="10.7109375" style="1" bestFit="1" customWidth="1"/>
    <col min="19" max="16384" width="9.140625" style="1"/>
  </cols>
  <sheetData>
    <row r="2" spans="2:18" x14ac:dyDescent="0.25">
      <c r="B2" s="1" t="s">
        <v>36</v>
      </c>
    </row>
    <row r="4" spans="2:18" x14ac:dyDescent="0.25">
      <c r="B4" s="6">
        <v>43616</v>
      </c>
      <c r="C4" s="6"/>
      <c r="D4" s="6"/>
      <c r="E4" s="6"/>
      <c r="F4" s="6"/>
    </row>
    <row r="5" spans="2:18" x14ac:dyDescent="0.25">
      <c r="B5" s="6" t="s">
        <v>179</v>
      </c>
      <c r="C5" s="6"/>
      <c r="D5" s="6"/>
      <c r="E5" s="6"/>
      <c r="F5" s="6"/>
    </row>
    <row r="8" spans="2:18" x14ac:dyDescent="0.25">
      <c r="B8" s="45" t="s">
        <v>285</v>
      </c>
      <c r="C8" s="45"/>
      <c r="D8" s="45"/>
      <c r="E8" s="45"/>
      <c r="F8" s="45"/>
      <c r="G8" s="2"/>
      <c r="H8" s="2"/>
      <c r="I8" s="2"/>
      <c r="J8" s="2"/>
      <c r="K8" s="2"/>
      <c r="L8" s="2"/>
      <c r="M8" s="2"/>
      <c r="N8" s="2"/>
      <c r="O8" s="2"/>
      <c r="P8" s="2"/>
      <c r="Q8" s="2"/>
      <c r="R8" s="2"/>
    </row>
    <row r="9" spans="2:18" x14ac:dyDescent="0.25">
      <c r="B9" s="2"/>
      <c r="C9" s="2"/>
      <c r="D9" s="2"/>
      <c r="E9" s="2"/>
      <c r="F9" s="2"/>
      <c r="G9" s="9">
        <v>2013</v>
      </c>
      <c r="H9" s="9">
        <v>2014</v>
      </c>
      <c r="I9" s="9">
        <v>2015</v>
      </c>
      <c r="J9" s="9">
        <v>2016</v>
      </c>
      <c r="K9" s="9">
        <v>2017</v>
      </c>
      <c r="L9" s="9">
        <v>2018</v>
      </c>
      <c r="M9" s="9">
        <v>2019</v>
      </c>
      <c r="N9" s="9">
        <v>2020</v>
      </c>
      <c r="O9" s="9">
        <v>2021</v>
      </c>
      <c r="P9" s="9">
        <v>2022</v>
      </c>
      <c r="Q9" s="9">
        <v>2023</v>
      </c>
      <c r="R9" s="9">
        <v>2024</v>
      </c>
    </row>
    <row r="10" spans="2:18" x14ac:dyDescent="0.25">
      <c r="B10" s="1" t="s">
        <v>23</v>
      </c>
      <c r="G10" s="29">
        <v>0.75</v>
      </c>
      <c r="H10" s="29">
        <v>0.76</v>
      </c>
      <c r="I10" s="29">
        <v>0.5</v>
      </c>
      <c r="J10" s="29">
        <v>0.3</v>
      </c>
      <c r="K10" s="29">
        <v>0.2</v>
      </c>
      <c r="L10" s="29">
        <v>0.15</v>
      </c>
      <c r="M10" s="29">
        <v>0.12</v>
      </c>
      <c r="N10" s="29">
        <v>0.12</v>
      </c>
      <c r="O10" s="29">
        <v>0.12</v>
      </c>
      <c r="P10" s="29">
        <v>0.12</v>
      </c>
      <c r="Q10" s="29">
        <v>0.12</v>
      </c>
      <c r="R10" s="29">
        <v>0.12</v>
      </c>
    </row>
    <row r="11" spans="2:18" x14ac:dyDescent="0.25">
      <c r="B11" s="1" t="s">
        <v>26</v>
      </c>
      <c r="G11" s="35">
        <v>0.25</v>
      </c>
      <c r="H11" s="35">
        <v>0.24</v>
      </c>
      <c r="I11" s="35">
        <v>0.5</v>
      </c>
      <c r="J11" s="35">
        <v>0.7</v>
      </c>
      <c r="K11" s="35">
        <v>0.8</v>
      </c>
      <c r="L11" s="35">
        <v>0.85</v>
      </c>
      <c r="M11" s="35">
        <v>0.88</v>
      </c>
      <c r="N11" s="35">
        <v>0.88</v>
      </c>
      <c r="O11" s="35">
        <v>0.88</v>
      </c>
      <c r="P11" s="35">
        <v>0.88</v>
      </c>
      <c r="Q11" s="35">
        <v>0.88</v>
      </c>
      <c r="R11" s="35">
        <v>0.88</v>
      </c>
    </row>
    <row r="13" spans="2:18" x14ac:dyDescent="0.25">
      <c r="B13" s="45" t="s">
        <v>286</v>
      </c>
      <c r="C13" s="45"/>
      <c r="D13" s="45"/>
      <c r="E13" s="45"/>
      <c r="F13" s="45"/>
      <c r="G13" s="2"/>
      <c r="H13" s="2"/>
      <c r="I13" s="2"/>
      <c r="J13" s="2"/>
      <c r="K13" s="2"/>
      <c r="L13" s="2"/>
      <c r="M13" s="2"/>
      <c r="N13" s="2"/>
      <c r="O13" s="2"/>
      <c r="P13" s="2"/>
      <c r="Q13" s="2"/>
      <c r="R13" s="2"/>
    </row>
    <row r="14" spans="2:18" x14ac:dyDescent="0.25">
      <c r="B14" s="2"/>
      <c r="C14" s="2"/>
      <c r="D14" s="2"/>
      <c r="E14" s="2"/>
      <c r="F14" s="2"/>
      <c r="G14" s="9">
        <v>2013</v>
      </c>
      <c r="H14" s="9">
        <v>2014</v>
      </c>
      <c r="I14" s="9">
        <v>2015</v>
      </c>
      <c r="J14" s="9">
        <v>2016</v>
      </c>
      <c r="K14" s="9">
        <v>2017</v>
      </c>
      <c r="L14" s="9">
        <v>2018</v>
      </c>
      <c r="M14" s="9">
        <v>2019</v>
      </c>
      <c r="N14" s="9">
        <v>2020</v>
      </c>
      <c r="O14" s="9">
        <v>2021</v>
      </c>
      <c r="P14" s="9">
        <v>2022</v>
      </c>
      <c r="Q14" s="9">
        <v>2023</v>
      </c>
      <c r="R14" s="9">
        <v>2024</v>
      </c>
    </row>
    <row r="15" spans="2:18" x14ac:dyDescent="0.25">
      <c r="B15" s="1" t="s">
        <v>169</v>
      </c>
      <c r="G15" s="29">
        <v>0.79</v>
      </c>
      <c r="H15" s="29">
        <v>0.78500000000000003</v>
      </c>
      <c r="I15" s="29">
        <v>0.78</v>
      </c>
      <c r="J15" s="29">
        <v>0.77500000000000002</v>
      </c>
      <c r="K15" s="29">
        <v>0.77</v>
      </c>
      <c r="L15" s="29">
        <v>0.76500000000000001</v>
      </c>
      <c r="M15" s="29">
        <v>0.76</v>
      </c>
      <c r="N15" s="29">
        <v>0.755</v>
      </c>
      <c r="O15" s="29">
        <v>0.75</v>
      </c>
      <c r="P15" s="29">
        <v>0.745</v>
      </c>
      <c r="Q15" s="29">
        <v>0.74</v>
      </c>
      <c r="R15" s="29">
        <v>0.73499999999999999</v>
      </c>
    </row>
    <row r="16" spans="2:18" x14ac:dyDescent="0.25">
      <c r="B16" s="1" t="s">
        <v>26</v>
      </c>
      <c r="G16" s="29">
        <v>0.16</v>
      </c>
      <c r="H16" s="29">
        <v>0.17</v>
      </c>
      <c r="I16" s="29">
        <v>0.18</v>
      </c>
      <c r="J16" s="29">
        <v>0.19</v>
      </c>
      <c r="K16" s="29">
        <v>0.2</v>
      </c>
      <c r="L16" s="29">
        <v>0.21</v>
      </c>
      <c r="M16" s="29">
        <v>0.22</v>
      </c>
      <c r="N16" s="29">
        <v>0.23</v>
      </c>
      <c r="O16" s="29">
        <v>0.24</v>
      </c>
      <c r="P16" s="29">
        <v>0.25</v>
      </c>
      <c r="Q16" s="29">
        <v>0.26</v>
      </c>
      <c r="R16" s="29">
        <v>0.27</v>
      </c>
    </row>
    <row r="17" spans="2:18" x14ac:dyDescent="0.25">
      <c r="B17" s="1" t="s">
        <v>172</v>
      </c>
      <c r="G17" s="35">
        <v>4.9999999999999933E-2</v>
      </c>
      <c r="H17" s="35">
        <v>4.4999999999999929E-2</v>
      </c>
      <c r="I17" s="35">
        <v>4.0000000000000036E-2</v>
      </c>
      <c r="J17" s="35">
        <v>3.5000000000000031E-2</v>
      </c>
      <c r="K17" s="35">
        <v>3.0000000000000027E-2</v>
      </c>
      <c r="L17" s="35">
        <v>2.5000000000000022E-2</v>
      </c>
      <c r="M17" s="35">
        <v>2.0000000000000018E-2</v>
      </c>
      <c r="N17" s="35">
        <v>1.5000000000000013E-2</v>
      </c>
      <c r="O17" s="35">
        <v>1.0000000000000009E-2</v>
      </c>
      <c r="P17" s="35">
        <v>5.0000000000000044E-3</v>
      </c>
      <c r="Q17" s="35">
        <v>0</v>
      </c>
      <c r="R17" s="35">
        <v>-5.0000000000000044E-3</v>
      </c>
    </row>
    <row r="19" spans="2:18" x14ac:dyDescent="0.25">
      <c r="B19" s="45" t="s">
        <v>287</v>
      </c>
      <c r="C19" s="45"/>
      <c r="D19" s="45"/>
      <c r="E19" s="45"/>
      <c r="F19" s="45"/>
      <c r="G19" s="2"/>
      <c r="H19" s="2"/>
      <c r="I19" s="2"/>
      <c r="J19" s="2"/>
      <c r="K19" s="2"/>
      <c r="L19" s="2"/>
      <c r="M19" s="2"/>
      <c r="N19" s="2"/>
      <c r="O19" s="2"/>
      <c r="P19" s="2"/>
      <c r="Q19" s="2"/>
      <c r="R19" s="2"/>
    </row>
    <row r="20" spans="2:18" x14ac:dyDescent="0.25">
      <c r="B20" s="2"/>
      <c r="C20" s="2"/>
      <c r="D20" s="2"/>
      <c r="E20" s="2"/>
      <c r="F20" s="2"/>
      <c r="G20" s="9">
        <v>2013</v>
      </c>
      <c r="H20" s="9">
        <v>2014</v>
      </c>
      <c r="I20" s="9">
        <v>2015</v>
      </c>
      <c r="J20" s="9">
        <v>2016</v>
      </c>
      <c r="K20" s="9">
        <v>2017</v>
      </c>
      <c r="L20" s="9">
        <v>2018</v>
      </c>
      <c r="M20" s="9">
        <v>2019</v>
      </c>
      <c r="N20" s="9">
        <v>2020</v>
      </c>
      <c r="O20" s="9">
        <v>2021</v>
      </c>
      <c r="P20" s="9">
        <v>2022</v>
      </c>
      <c r="Q20" s="9">
        <v>2023</v>
      </c>
      <c r="R20" s="9">
        <v>2024</v>
      </c>
    </row>
    <row r="21" spans="2:18" x14ac:dyDescent="0.25">
      <c r="B21" s="1" t="s">
        <v>169</v>
      </c>
      <c r="G21" s="29">
        <v>0.8</v>
      </c>
      <c r="H21" s="29">
        <v>0.8</v>
      </c>
      <c r="I21" s="29">
        <v>0.79</v>
      </c>
      <c r="J21" s="29">
        <v>0.79</v>
      </c>
      <c r="K21" s="29">
        <v>0.79</v>
      </c>
      <c r="L21" s="29">
        <v>0.79</v>
      </c>
      <c r="M21" s="29">
        <v>0.79</v>
      </c>
      <c r="N21" s="29">
        <v>0.79</v>
      </c>
      <c r="O21" s="29">
        <v>0.79</v>
      </c>
      <c r="P21" s="29">
        <v>0.79</v>
      </c>
      <c r="Q21" s="29">
        <v>0.79</v>
      </c>
      <c r="R21" s="29">
        <v>0.79</v>
      </c>
    </row>
    <row r="22" spans="2:18" x14ac:dyDescent="0.25">
      <c r="B22" s="1" t="s">
        <v>26</v>
      </c>
      <c r="G22" s="29">
        <v>0.15</v>
      </c>
      <c r="H22" s="29">
        <v>0.15</v>
      </c>
      <c r="I22" s="29">
        <v>0.15</v>
      </c>
      <c r="J22" s="29">
        <v>0.155</v>
      </c>
      <c r="K22" s="29">
        <v>0.16</v>
      </c>
      <c r="L22" s="29">
        <v>0.16500000000000001</v>
      </c>
      <c r="M22" s="29">
        <v>0.17</v>
      </c>
      <c r="N22" s="29">
        <v>0.17499999999999999</v>
      </c>
      <c r="O22" s="29">
        <v>0.18</v>
      </c>
      <c r="P22" s="29">
        <v>0.185</v>
      </c>
      <c r="Q22" s="29">
        <v>0.19</v>
      </c>
      <c r="R22" s="29">
        <v>0.19500000000000001</v>
      </c>
    </row>
    <row r="23" spans="2:18" x14ac:dyDescent="0.25">
      <c r="B23" s="1" t="s">
        <v>172</v>
      </c>
      <c r="G23" s="35">
        <v>4.9999999999999933E-2</v>
      </c>
      <c r="H23" s="35">
        <v>4.9999999999999933E-2</v>
      </c>
      <c r="I23" s="35">
        <v>5.9999999999999942E-2</v>
      </c>
      <c r="J23" s="35">
        <v>5.4999999999999938E-2</v>
      </c>
      <c r="K23" s="35">
        <v>4.9999999999999933E-2</v>
      </c>
      <c r="L23" s="35">
        <v>4.4999999999999929E-2</v>
      </c>
      <c r="M23" s="35">
        <v>3.9999999999999925E-2</v>
      </c>
      <c r="N23" s="35">
        <v>3.499999999999992E-2</v>
      </c>
      <c r="O23" s="35">
        <v>3.0000000000000027E-2</v>
      </c>
      <c r="P23" s="35">
        <v>2.4999999999999911E-2</v>
      </c>
      <c r="Q23" s="35">
        <v>2.0000000000000018E-2</v>
      </c>
      <c r="R23" s="35">
        <v>1.4999999999999902E-2</v>
      </c>
    </row>
    <row r="25" spans="2:18" x14ac:dyDescent="0.25">
      <c r="B25" s="45" t="s">
        <v>288</v>
      </c>
      <c r="C25" s="45"/>
      <c r="D25" s="45"/>
      <c r="E25" s="45"/>
      <c r="F25" s="45"/>
      <c r="G25" s="2"/>
      <c r="H25" s="2"/>
      <c r="I25" s="2"/>
      <c r="J25" s="2"/>
      <c r="K25" s="2"/>
      <c r="L25" s="2"/>
      <c r="M25" s="2"/>
      <c r="N25" s="2"/>
      <c r="O25" s="2"/>
      <c r="P25" s="2"/>
      <c r="Q25" s="2"/>
      <c r="R25" s="2"/>
    </row>
    <row r="26" spans="2:18" x14ac:dyDescent="0.25">
      <c r="B26" s="2"/>
      <c r="C26" s="2"/>
      <c r="D26" s="2"/>
      <c r="E26" s="2"/>
      <c r="F26" s="2"/>
      <c r="G26" s="9">
        <v>2013</v>
      </c>
      <c r="H26" s="9">
        <v>2014</v>
      </c>
      <c r="I26" s="9">
        <v>2015</v>
      </c>
      <c r="J26" s="9">
        <v>2016</v>
      </c>
      <c r="K26" s="9">
        <v>2017</v>
      </c>
      <c r="L26" s="9">
        <v>2018</v>
      </c>
      <c r="M26" s="9">
        <v>2019</v>
      </c>
      <c r="N26" s="9">
        <v>2020</v>
      </c>
      <c r="O26" s="9">
        <v>2021</v>
      </c>
      <c r="P26" s="9">
        <v>2022</v>
      </c>
      <c r="Q26" s="9">
        <v>2023</v>
      </c>
      <c r="R26" s="9">
        <v>2024</v>
      </c>
    </row>
    <row r="27" spans="2:18" x14ac:dyDescent="0.25">
      <c r="B27" s="1" t="s">
        <v>23</v>
      </c>
      <c r="G27" s="29">
        <v>0.83</v>
      </c>
      <c r="H27" s="29">
        <v>0.83</v>
      </c>
      <c r="I27" s="29">
        <v>0.80999999999999994</v>
      </c>
      <c r="J27" s="29">
        <v>0.79999999999999993</v>
      </c>
      <c r="K27" s="29">
        <v>0.78999999999999992</v>
      </c>
      <c r="L27" s="29">
        <v>0.77999999999999992</v>
      </c>
      <c r="M27" s="29">
        <v>0.77999999999999992</v>
      </c>
      <c r="N27" s="29">
        <v>0.77999999999999992</v>
      </c>
      <c r="O27" s="29">
        <v>0.77999999999999992</v>
      </c>
      <c r="P27" s="29">
        <v>0.77999999999999992</v>
      </c>
      <c r="Q27" s="29">
        <v>0.77999999999999992</v>
      </c>
      <c r="R27" s="29">
        <v>0.77999999999999992</v>
      </c>
    </row>
    <row r="28" spans="2:18" x14ac:dyDescent="0.25">
      <c r="B28" s="1" t="s">
        <v>26</v>
      </c>
      <c r="G28" s="29">
        <v>0.12</v>
      </c>
      <c r="H28" s="29">
        <v>0.12</v>
      </c>
      <c r="I28" s="29">
        <v>0.12</v>
      </c>
      <c r="J28" s="29">
        <v>0.12</v>
      </c>
      <c r="K28" s="29">
        <v>0.12</v>
      </c>
      <c r="L28" s="29">
        <v>0.12</v>
      </c>
      <c r="M28" s="29">
        <v>0.12</v>
      </c>
      <c r="N28" s="29">
        <v>0.12</v>
      </c>
      <c r="O28" s="29">
        <v>0.12</v>
      </c>
      <c r="P28" s="29">
        <v>0.12</v>
      </c>
      <c r="Q28" s="29">
        <v>0.12</v>
      </c>
      <c r="R28" s="29">
        <v>0.12</v>
      </c>
    </row>
    <row r="29" spans="2:18" x14ac:dyDescent="0.25">
      <c r="B29" s="329" t="s">
        <v>263</v>
      </c>
      <c r="C29" s="329"/>
      <c r="D29" s="329"/>
      <c r="E29" s="329"/>
      <c r="F29" s="329"/>
      <c r="G29" s="29">
        <v>0</v>
      </c>
      <c r="H29" s="29">
        <v>0</v>
      </c>
      <c r="I29" s="29">
        <v>0.02</v>
      </c>
      <c r="J29" s="29">
        <v>0.03</v>
      </c>
      <c r="K29" s="29">
        <v>0.04</v>
      </c>
      <c r="L29" s="29">
        <v>0.05</v>
      </c>
      <c r="M29" s="29">
        <v>0.05</v>
      </c>
      <c r="N29" s="29">
        <v>0.05</v>
      </c>
      <c r="O29" s="29">
        <v>0.05</v>
      </c>
      <c r="P29" s="29">
        <v>0.05</v>
      </c>
      <c r="Q29" s="29">
        <v>0.05</v>
      </c>
      <c r="R29" s="29">
        <v>0.05</v>
      </c>
    </row>
    <row r="30" spans="2:18" x14ac:dyDescent="0.25">
      <c r="B30" s="1" t="s">
        <v>172</v>
      </c>
      <c r="G30" s="35">
        <v>0.05</v>
      </c>
      <c r="H30" s="35">
        <v>0.05</v>
      </c>
      <c r="I30" s="35">
        <v>0.05</v>
      </c>
      <c r="J30" s="35">
        <v>0.05</v>
      </c>
      <c r="K30" s="35">
        <v>0.05</v>
      </c>
      <c r="L30" s="35">
        <v>0.05</v>
      </c>
      <c r="M30" s="35">
        <v>0.05</v>
      </c>
      <c r="N30" s="35">
        <v>0.05</v>
      </c>
      <c r="O30" s="35">
        <v>0.05</v>
      </c>
      <c r="P30" s="35">
        <v>0.05</v>
      </c>
      <c r="Q30" s="35">
        <v>0.05</v>
      </c>
      <c r="R30" s="35">
        <v>0.05</v>
      </c>
    </row>
    <row r="32" spans="2:18" x14ac:dyDescent="0.25">
      <c r="B32" s="45" t="s">
        <v>358</v>
      </c>
      <c r="C32" s="45"/>
      <c r="D32" s="45"/>
      <c r="E32" s="45"/>
      <c r="F32" s="45"/>
      <c r="G32" s="2"/>
      <c r="H32" s="2"/>
      <c r="I32" s="2"/>
      <c r="J32" s="2"/>
      <c r="K32" s="2"/>
      <c r="L32" s="2"/>
      <c r="M32" s="2"/>
      <c r="N32" s="2"/>
      <c r="O32" s="2"/>
      <c r="P32" s="2"/>
      <c r="Q32" s="2"/>
      <c r="R32" s="2"/>
    </row>
    <row r="33" spans="2:18" x14ac:dyDescent="0.25">
      <c r="B33" s="2"/>
      <c r="C33" s="2"/>
      <c r="D33" s="2"/>
      <c r="E33" s="2"/>
      <c r="F33" s="2"/>
      <c r="G33" s="9">
        <v>2013</v>
      </c>
      <c r="H33" s="9">
        <v>2014</v>
      </c>
      <c r="I33" s="9">
        <v>2015</v>
      </c>
      <c r="J33" s="9">
        <v>2016</v>
      </c>
      <c r="K33" s="9">
        <v>2017</v>
      </c>
      <c r="L33" s="9">
        <v>2018</v>
      </c>
      <c r="M33" s="9">
        <v>2019</v>
      </c>
      <c r="N33" s="9">
        <v>2020</v>
      </c>
      <c r="O33" s="9">
        <v>2021</v>
      </c>
      <c r="P33" s="9">
        <v>2022</v>
      </c>
      <c r="Q33" s="9">
        <v>2023</v>
      </c>
      <c r="R33" s="9">
        <v>2024</v>
      </c>
    </row>
    <row r="34" spans="2:18" x14ac:dyDescent="0.25">
      <c r="B34" s="1" t="s">
        <v>23</v>
      </c>
      <c r="G34" s="29">
        <v>0.8</v>
      </c>
      <c r="H34" s="29">
        <v>0.8</v>
      </c>
      <c r="I34" s="29">
        <v>0.78</v>
      </c>
      <c r="J34" s="29">
        <v>0.76</v>
      </c>
      <c r="K34" s="29">
        <v>0.75</v>
      </c>
      <c r="L34" s="29">
        <v>0.755</v>
      </c>
      <c r="M34" s="29">
        <v>0.75700000000000001</v>
      </c>
      <c r="N34" s="29">
        <v>0.75900000000000001</v>
      </c>
      <c r="O34" s="29">
        <v>0.76100000000000001</v>
      </c>
      <c r="P34" s="29">
        <v>0.76300000000000001</v>
      </c>
      <c r="Q34" s="29">
        <v>0.76300000000000001</v>
      </c>
      <c r="R34" s="29">
        <v>0.76300000000000001</v>
      </c>
    </row>
    <row r="35" spans="2:18" x14ac:dyDescent="0.25">
      <c r="B35" s="1" t="s">
        <v>26</v>
      </c>
      <c r="G35" s="29">
        <v>0.15</v>
      </c>
      <c r="H35" s="29">
        <v>0.15</v>
      </c>
      <c r="I35" s="29">
        <v>0.14000000000000001</v>
      </c>
      <c r="J35" s="29">
        <v>0.12</v>
      </c>
      <c r="K35" s="29">
        <v>0.09</v>
      </c>
      <c r="L35" s="29">
        <v>0.09</v>
      </c>
      <c r="M35" s="29">
        <v>0.09</v>
      </c>
      <c r="N35" s="29">
        <v>0.09</v>
      </c>
      <c r="O35" s="29">
        <v>0.09</v>
      </c>
      <c r="P35" s="29">
        <v>0.09</v>
      </c>
      <c r="Q35" s="29">
        <v>0.09</v>
      </c>
      <c r="R35" s="29">
        <v>0.09</v>
      </c>
    </row>
    <row r="36" spans="2:18" x14ac:dyDescent="0.25">
      <c r="B36" s="281" t="s">
        <v>263</v>
      </c>
      <c r="C36" s="281"/>
      <c r="D36" s="281"/>
      <c r="E36" s="281"/>
      <c r="F36" s="281"/>
      <c r="G36" s="29">
        <v>0</v>
      </c>
      <c r="H36" s="29">
        <v>0</v>
      </c>
      <c r="I36" s="29">
        <v>0.05</v>
      </c>
      <c r="J36" s="29">
        <v>0.09</v>
      </c>
      <c r="K36" s="29">
        <v>0.14000000000000001</v>
      </c>
      <c r="L36" s="29">
        <v>0.14000000000000001</v>
      </c>
      <c r="M36" s="29">
        <v>0.14000000000000001</v>
      </c>
      <c r="N36" s="29">
        <v>0.14000000000000001</v>
      </c>
      <c r="O36" s="29">
        <v>0.14000000000000001</v>
      </c>
      <c r="P36" s="29">
        <v>0.14000000000000001</v>
      </c>
      <c r="Q36" s="29">
        <v>0.14000000000000001</v>
      </c>
      <c r="R36" s="29">
        <v>0.14000000000000001</v>
      </c>
    </row>
    <row r="37" spans="2:18" x14ac:dyDescent="0.25">
      <c r="B37" s="1" t="s">
        <v>172</v>
      </c>
      <c r="G37" s="35">
        <v>4.9999999999999933E-2</v>
      </c>
      <c r="H37" s="35">
        <v>4.9999999999999933E-2</v>
      </c>
      <c r="I37" s="35">
        <v>2.9999999999999957E-2</v>
      </c>
      <c r="J37" s="35">
        <v>0.03</v>
      </c>
      <c r="K37" s="35">
        <v>2.0000000000000018E-2</v>
      </c>
      <c r="L37" s="35">
        <v>1.5000000000000013E-2</v>
      </c>
      <c r="M37" s="35">
        <v>1.3000000000000012E-2</v>
      </c>
      <c r="N37" s="35">
        <v>1.100000000000001E-2</v>
      </c>
      <c r="O37" s="35">
        <v>9.000000000000008E-3</v>
      </c>
      <c r="P37" s="35">
        <v>7.0000000000000062E-3</v>
      </c>
      <c r="Q37" s="35">
        <v>7.0000000000000062E-3</v>
      </c>
      <c r="R37" s="35">
        <v>7.0000000000000062E-3</v>
      </c>
    </row>
    <row r="38" spans="2:18" x14ac:dyDescent="0.25">
      <c r="G38" s="35"/>
      <c r="H38" s="35"/>
      <c r="I38" s="35"/>
      <c r="J38" s="35"/>
      <c r="K38" s="35"/>
      <c r="L38" s="35"/>
      <c r="M38" s="35"/>
      <c r="N38" s="35"/>
      <c r="O38" s="35"/>
      <c r="P38" s="35"/>
      <c r="Q38" s="35"/>
      <c r="R38" s="35"/>
    </row>
    <row r="39" spans="2:18" x14ac:dyDescent="0.25">
      <c r="B39" s="45" t="s">
        <v>289</v>
      </c>
      <c r="C39" s="45"/>
      <c r="D39" s="45"/>
      <c r="E39" s="45"/>
      <c r="F39" s="45"/>
      <c r="G39" s="2"/>
      <c r="H39" s="2"/>
      <c r="I39" s="2"/>
      <c r="J39" s="2"/>
      <c r="K39" s="2"/>
      <c r="L39" s="2"/>
      <c r="M39" s="2"/>
      <c r="N39" s="2"/>
      <c r="O39" s="2"/>
      <c r="P39" s="2"/>
      <c r="Q39" s="2"/>
      <c r="R39" s="2"/>
    </row>
    <row r="40" spans="2:18" x14ac:dyDescent="0.25">
      <c r="B40" s="2"/>
      <c r="C40" s="2"/>
      <c r="D40" s="2"/>
      <c r="E40" s="2"/>
      <c r="F40" s="2"/>
      <c r="G40" s="9">
        <v>2013</v>
      </c>
      <c r="H40" s="9">
        <v>2014</v>
      </c>
      <c r="I40" s="9">
        <v>2015</v>
      </c>
      <c r="J40" s="9">
        <v>2016</v>
      </c>
      <c r="K40" s="9">
        <v>2017</v>
      </c>
      <c r="L40" s="9">
        <v>2018</v>
      </c>
      <c r="M40" s="9">
        <v>2019</v>
      </c>
      <c r="N40" s="9">
        <v>2020</v>
      </c>
      <c r="O40" s="9">
        <v>2021</v>
      </c>
      <c r="P40" s="9">
        <v>2022</v>
      </c>
      <c r="Q40" s="9">
        <v>2023</v>
      </c>
      <c r="R40" s="9">
        <v>2024</v>
      </c>
    </row>
    <row r="41" spans="2:18" x14ac:dyDescent="0.25">
      <c r="B41" s="1" t="s">
        <v>169</v>
      </c>
      <c r="G41" s="29">
        <v>0.55000000000000004</v>
      </c>
      <c r="H41" s="29">
        <v>0.49</v>
      </c>
      <c r="I41" s="29">
        <v>0.47</v>
      </c>
      <c r="J41" s="29">
        <v>0.45</v>
      </c>
      <c r="K41" s="29">
        <v>0.43</v>
      </c>
      <c r="L41" s="29">
        <v>0.41</v>
      </c>
      <c r="M41" s="29">
        <v>0.39</v>
      </c>
      <c r="N41" s="29">
        <v>0.37</v>
      </c>
      <c r="O41" s="29">
        <v>0.35</v>
      </c>
      <c r="P41" s="29">
        <v>0.33</v>
      </c>
      <c r="Q41" s="29">
        <v>0.31</v>
      </c>
      <c r="R41" s="29">
        <v>0.28999999999999998</v>
      </c>
    </row>
    <row r="42" spans="2:18" x14ac:dyDescent="0.25">
      <c r="B42" s="1" t="s">
        <v>23</v>
      </c>
      <c r="G42" s="35">
        <v>0.44999999999999996</v>
      </c>
      <c r="H42" s="35">
        <v>0.51</v>
      </c>
      <c r="I42" s="35">
        <v>0.53</v>
      </c>
      <c r="J42" s="35">
        <v>0.55000000000000004</v>
      </c>
      <c r="K42" s="35">
        <v>0.57000000000000006</v>
      </c>
      <c r="L42" s="35">
        <v>0.59000000000000008</v>
      </c>
      <c r="M42" s="35">
        <v>0.61</v>
      </c>
      <c r="N42" s="35">
        <v>0.63</v>
      </c>
      <c r="O42" s="35">
        <v>0.65</v>
      </c>
      <c r="P42" s="35">
        <v>0.66999999999999993</v>
      </c>
      <c r="Q42" s="35">
        <v>0.69</v>
      </c>
      <c r="R42" s="35">
        <v>0.71</v>
      </c>
    </row>
    <row r="44" spans="2:18" x14ac:dyDescent="0.25">
      <c r="B44" s="45" t="s">
        <v>290</v>
      </c>
      <c r="C44" s="45"/>
      <c r="D44" s="45"/>
      <c r="E44" s="45"/>
      <c r="F44" s="45"/>
      <c r="G44" s="2"/>
      <c r="H44" s="2"/>
      <c r="I44" s="2"/>
      <c r="J44" s="2"/>
      <c r="K44" s="2"/>
      <c r="L44" s="2"/>
      <c r="M44" s="2"/>
      <c r="N44" s="2"/>
      <c r="O44" s="2"/>
      <c r="P44" s="2"/>
      <c r="Q44" s="2"/>
      <c r="R44" s="2"/>
    </row>
    <row r="45" spans="2:18" x14ac:dyDescent="0.25">
      <c r="B45" s="2"/>
      <c r="C45" s="2"/>
      <c r="D45" s="2"/>
      <c r="E45" s="2"/>
      <c r="F45" s="2"/>
      <c r="G45" s="9">
        <v>2013</v>
      </c>
      <c r="H45" s="9">
        <v>2014</v>
      </c>
      <c r="I45" s="9">
        <v>2015</v>
      </c>
      <c r="J45" s="9">
        <v>2016</v>
      </c>
      <c r="K45" s="9">
        <v>2017</v>
      </c>
      <c r="L45" s="9">
        <v>2018</v>
      </c>
      <c r="M45" s="9">
        <v>2019</v>
      </c>
      <c r="N45" s="9">
        <v>2020</v>
      </c>
      <c r="O45" s="9">
        <v>2021</v>
      </c>
      <c r="P45" s="9">
        <v>2022</v>
      </c>
      <c r="Q45" s="9">
        <v>2023</v>
      </c>
      <c r="R45" s="9">
        <v>2024</v>
      </c>
    </row>
    <row r="46" spans="2:18" x14ac:dyDescent="0.25">
      <c r="B46" s="181" t="s">
        <v>207</v>
      </c>
      <c r="C46" s="181"/>
      <c r="D46" s="181"/>
      <c r="E46" s="181"/>
      <c r="F46" s="181"/>
      <c r="G46" s="13"/>
      <c r="H46" s="13"/>
      <c r="I46" s="143">
        <v>0</v>
      </c>
      <c r="J46" s="143">
        <v>0.08</v>
      </c>
      <c r="K46" s="143">
        <v>0.18</v>
      </c>
      <c r="L46" s="143">
        <v>0.25</v>
      </c>
      <c r="M46" s="143">
        <v>0.26</v>
      </c>
      <c r="N46" s="143">
        <v>0.27</v>
      </c>
      <c r="O46" s="143">
        <v>0.26</v>
      </c>
      <c r="P46" s="143">
        <v>0.25</v>
      </c>
      <c r="Q46" s="143">
        <v>0.24</v>
      </c>
      <c r="R46" s="143">
        <v>0.23</v>
      </c>
    </row>
    <row r="47" spans="2:18" x14ac:dyDescent="0.25">
      <c r="B47" s="1" t="s">
        <v>169</v>
      </c>
      <c r="G47" s="29">
        <v>0.45</v>
      </c>
      <c r="H47" s="29">
        <v>0.43</v>
      </c>
      <c r="I47" s="29">
        <v>0.43</v>
      </c>
      <c r="J47" s="29">
        <v>0.33</v>
      </c>
      <c r="K47" s="29">
        <v>0.28000000000000003</v>
      </c>
      <c r="L47" s="29">
        <v>0.24</v>
      </c>
      <c r="M47" s="29">
        <v>0.23</v>
      </c>
      <c r="N47" s="29">
        <v>0.24</v>
      </c>
      <c r="O47" s="29">
        <v>0.27</v>
      </c>
      <c r="P47" s="29">
        <v>0.3</v>
      </c>
      <c r="Q47" s="29">
        <v>0.33</v>
      </c>
      <c r="R47" s="29">
        <v>0.36</v>
      </c>
    </row>
    <row r="48" spans="2:18" x14ac:dyDescent="0.25">
      <c r="B48" s="1" t="s">
        <v>23</v>
      </c>
      <c r="G48" s="29">
        <v>0.35</v>
      </c>
      <c r="H48" s="29">
        <v>0.38</v>
      </c>
      <c r="I48" s="29">
        <v>0.38</v>
      </c>
      <c r="J48" s="29">
        <v>0.4</v>
      </c>
      <c r="K48" s="29">
        <v>0.33</v>
      </c>
      <c r="L48" s="29">
        <v>0.31</v>
      </c>
      <c r="M48" s="29">
        <v>0.32</v>
      </c>
      <c r="N48" s="29">
        <v>0.32</v>
      </c>
      <c r="O48" s="29">
        <v>0.31</v>
      </c>
      <c r="P48" s="29">
        <v>0.3</v>
      </c>
      <c r="Q48" s="29">
        <v>0.28999999999999998</v>
      </c>
      <c r="R48" s="29">
        <v>0.28000000000000003</v>
      </c>
    </row>
    <row r="49" spans="1:18" x14ac:dyDescent="0.25">
      <c r="B49" s="1" t="s">
        <v>26</v>
      </c>
      <c r="G49" s="29">
        <v>0.15</v>
      </c>
      <c r="H49" s="29">
        <v>0.15</v>
      </c>
      <c r="I49" s="29">
        <v>0.15</v>
      </c>
      <c r="J49" s="29">
        <v>0.13</v>
      </c>
      <c r="K49" s="29">
        <v>0.13</v>
      </c>
      <c r="L49" s="29">
        <v>0.12</v>
      </c>
      <c r="M49" s="29">
        <v>0.11</v>
      </c>
      <c r="N49" s="29">
        <v>0.11</v>
      </c>
      <c r="O49" s="29">
        <v>0.11</v>
      </c>
      <c r="P49" s="29">
        <v>0.11</v>
      </c>
      <c r="Q49" s="29">
        <v>0.11</v>
      </c>
      <c r="R49" s="29">
        <v>0.11</v>
      </c>
    </row>
    <row r="50" spans="1:18" x14ac:dyDescent="0.25">
      <c r="B50" s="329" t="s">
        <v>263</v>
      </c>
      <c r="C50" s="329"/>
      <c r="D50" s="329"/>
      <c r="E50" s="329"/>
      <c r="F50" s="329"/>
      <c r="G50" s="29">
        <v>0</v>
      </c>
      <c r="H50" s="29">
        <v>0</v>
      </c>
      <c r="I50" s="29">
        <v>0</v>
      </c>
      <c r="J50" s="29">
        <v>0.02</v>
      </c>
      <c r="K50" s="29">
        <v>0.05</v>
      </c>
      <c r="L50" s="29">
        <v>0.05</v>
      </c>
      <c r="M50" s="29">
        <v>0.05</v>
      </c>
      <c r="N50" s="29">
        <v>0.05</v>
      </c>
      <c r="O50" s="29">
        <v>0.04</v>
      </c>
      <c r="P50" s="29">
        <v>0.03</v>
      </c>
      <c r="Q50" s="29">
        <v>0.02</v>
      </c>
      <c r="R50" s="29">
        <v>0.01</v>
      </c>
    </row>
    <row r="51" spans="1:18" x14ac:dyDescent="0.25">
      <c r="B51" s="1" t="s">
        <v>172</v>
      </c>
      <c r="G51" s="35">
        <v>5.0000000000000017E-2</v>
      </c>
      <c r="H51" s="35">
        <v>4.0000000000000008E-2</v>
      </c>
      <c r="I51" s="35">
        <v>4.0000000000000008E-2</v>
      </c>
      <c r="J51" s="35">
        <v>3.9999999999999952E-2</v>
      </c>
      <c r="K51" s="35">
        <v>2.9999999999999902E-2</v>
      </c>
      <c r="L51" s="35">
        <v>2.9999999999999957E-2</v>
      </c>
      <c r="M51" s="35">
        <v>2.9999999999999957E-2</v>
      </c>
      <c r="N51" s="35">
        <v>9.9999999999999395E-3</v>
      </c>
      <c r="O51" s="35">
        <v>9.9999999999999326E-3</v>
      </c>
      <c r="P51" s="35">
        <v>9.9999999999999811E-3</v>
      </c>
      <c r="Q51" s="35">
        <v>9.9999999999999707E-3</v>
      </c>
      <c r="R51" s="35">
        <v>9.9999999999999898E-3</v>
      </c>
    </row>
    <row r="52" spans="1:18" x14ac:dyDescent="0.25">
      <c r="I52" s="35"/>
      <c r="J52" s="35"/>
      <c r="K52" s="35"/>
      <c r="L52" s="35"/>
      <c r="M52" s="35"/>
      <c r="N52" s="35"/>
      <c r="O52" s="35"/>
      <c r="P52" s="35"/>
      <c r="Q52" s="35"/>
      <c r="R52" s="35"/>
    </row>
    <row r="53" spans="1:18" x14ac:dyDescent="0.25">
      <c r="B53" s="45" t="s">
        <v>291</v>
      </c>
      <c r="C53" s="45"/>
      <c r="D53" s="45"/>
      <c r="E53" s="45"/>
      <c r="F53" s="45"/>
      <c r="G53" s="2"/>
      <c r="H53" s="2"/>
      <c r="I53" s="2"/>
      <c r="J53" s="2"/>
      <c r="K53" s="2"/>
      <c r="L53" s="2"/>
      <c r="M53" s="2"/>
      <c r="N53" s="2"/>
      <c r="O53" s="2"/>
      <c r="P53" s="2"/>
      <c r="Q53" s="2"/>
      <c r="R53" s="2"/>
    </row>
    <row r="54" spans="1:18" x14ac:dyDescent="0.25">
      <c r="B54" s="2"/>
      <c r="C54" s="2"/>
      <c r="D54" s="2"/>
      <c r="E54" s="2"/>
      <c r="F54" s="2"/>
      <c r="G54" s="9">
        <v>2013</v>
      </c>
      <c r="H54" s="9">
        <v>2014</v>
      </c>
      <c r="I54" s="9">
        <v>2015</v>
      </c>
      <c r="J54" s="9">
        <v>2016</v>
      </c>
      <c r="K54" s="9">
        <v>2017</v>
      </c>
      <c r="L54" s="9">
        <v>2018</v>
      </c>
      <c r="M54" s="9">
        <v>2019</v>
      </c>
      <c r="N54" s="9">
        <v>2020</v>
      </c>
      <c r="O54" s="9">
        <v>2021</v>
      </c>
      <c r="P54" s="9">
        <v>2022</v>
      </c>
      <c r="Q54" s="9">
        <v>2023</v>
      </c>
      <c r="R54" s="9">
        <v>2024</v>
      </c>
    </row>
    <row r="55" spans="1:18" x14ac:dyDescent="0.25">
      <c r="G55" s="253">
        <v>90000000</v>
      </c>
      <c r="H55" s="253">
        <v>99000000.000000015</v>
      </c>
      <c r="I55" s="253">
        <v>108900000.00000003</v>
      </c>
      <c r="J55" s="253">
        <v>119790000.00000004</v>
      </c>
      <c r="K55" s="253">
        <v>131769000.00000006</v>
      </c>
      <c r="L55" s="253">
        <v>133086690.00000006</v>
      </c>
      <c r="M55" s="253">
        <v>133086690.00000006</v>
      </c>
      <c r="N55" s="253">
        <v>133086690.00000006</v>
      </c>
      <c r="O55" s="253">
        <v>127763222.40000005</v>
      </c>
      <c r="P55" s="253">
        <v>122652693.50400004</v>
      </c>
      <c r="Q55" s="253">
        <v>117746585.76384003</v>
      </c>
      <c r="R55" s="253">
        <v>113036722.33328643</v>
      </c>
    </row>
    <row r="56" spans="1:18" x14ac:dyDescent="0.25">
      <c r="G56" s="253"/>
      <c r="H56" s="253"/>
      <c r="I56" s="253"/>
      <c r="J56" s="253"/>
      <c r="K56" s="253"/>
      <c r="L56" s="253"/>
      <c r="M56" s="253"/>
      <c r="N56" s="253"/>
      <c r="O56" s="253"/>
      <c r="P56" s="253"/>
      <c r="Q56" s="253"/>
      <c r="R56" s="253"/>
    </row>
    <row r="57" spans="1:18" x14ac:dyDescent="0.25">
      <c r="G57" s="253"/>
      <c r="H57" s="253"/>
      <c r="I57" s="253"/>
      <c r="J57" s="253"/>
      <c r="K57" s="253"/>
      <c r="L57" s="253"/>
      <c r="M57" s="253"/>
      <c r="N57" s="253"/>
      <c r="O57" s="253"/>
      <c r="P57" s="253"/>
      <c r="Q57" s="253"/>
      <c r="R57" s="253"/>
    </row>
    <row r="58" spans="1:18" x14ac:dyDescent="0.25">
      <c r="G58" s="253"/>
      <c r="H58" s="253"/>
      <c r="I58" s="253"/>
      <c r="J58" s="253"/>
      <c r="K58" s="253"/>
      <c r="L58" s="253"/>
      <c r="M58" s="253"/>
      <c r="N58" s="253"/>
      <c r="O58" s="253"/>
      <c r="P58" s="253"/>
      <c r="Q58" s="253"/>
      <c r="R58" s="253"/>
    </row>
    <row r="59" spans="1:18" x14ac:dyDescent="0.25">
      <c r="G59" s="253"/>
      <c r="H59" s="253"/>
      <c r="I59" s="253"/>
      <c r="J59" s="253"/>
      <c r="K59" s="253"/>
      <c r="L59" s="253"/>
      <c r="M59" s="253"/>
      <c r="N59" s="253"/>
      <c r="O59" s="253"/>
      <c r="P59" s="253"/>
      <c r="Q59" s="253"/>
      <c r="R59" s="253"/>
    </row>
    <row r="60" spans="1:18" x14ac:dyDescent="0.25">
      <c r="A60" s="181"/>
      <c r="G60" s="13"/>
      <c r="H60" s="13"/>
      <c r="I60" s="13"/>
      <c r="J60" s="13"/>
      <c r="K60" s="13"/>
      <c r="L60" s="13"/>
      <c r="M60" s="13"/>
      <c r="N60" s="13"/>
      <c r="O60" s="13"/>
      <c r="P60" s="13"/>
      <c r="Q60" s="13"/>
      <c r="R60" s="13"/>
    </row>
    <row r="61" spans="1:18" x14ac:dyDescent="0.25">
      <c r="B61" s="181"/>
      <c r="C61" s="181"/>
      <c r="D61" s="181"/>
      <c r="E61" s="181"/>
      <c r="F61" s="181"/>
      <c r="G61" s="29"/>
      <c r="H61" s="29"/>
      <c r="I61" s="29"/>
      <c r="J61" s="29"/>
      <c r="K61" s="29"/>
      <c r="L61" s="29"/>
      <c r="M61" s="29"/>
      <c r="N61" s="29"/>
      <c r="O61" s="29"/>
      <c r="P61" s="29"/>
      <c r="Q61" s="29"/>
      <c r="R61" s="29"/>
    </row>
    <row r="62" spans="1:18" x14ac:dyDescent="0.25">
      <c r="B62" s="181"/>
      <c r="C62" s="181"/>
      <c r="D62" s="181"/>
      <c r="E62" s="181"/>
      <c r="F62" s="181"/>
      <c r="G62" s="29"/>
      <c r="H62" s="29"/>
      <c r="I62" s="29"/>
      <c r="J62" s="29"/>
      <c r="K62" s="29"/>
      <c r="L62" s="29"/>
      <c r="M62" s="29"/>
      <c r="N62" s="29"/>
      <c r="O62" s="29"/>
      <c r="P62" s="29"/>
      <c r="Q62" s="29"/>
      <c r="R62" s="29"/>
    </row>
    <row r="63" spans="1:18" x14ac:dyDescent="0.25">
      <c r="B63" s="181"/>
      <c r="C63" s="181"/>
      <c r="D63" s="181"/>
      <c r="E63" s="181"/>
      <c r="F63" s="181"/>
      <c r="G63" s="29"/>
      <c r="H63" s="29"/>
      <c r="I63" s="29"/>
      <c r="J63" s="29"/>
      <c r="K63" s="29"/>
      <c r="L63" s="29"/>
      <c r="M63" s="29"/>
      <c r="N63" s="29"/>
      <c r="O63" s="29"/>
      <c r="P63" s="29"/>
      <c r="Q63" s="29"/>
      <c r="R63" s="29"/>
    </row>
    <row r="64" spans="1:18" x14ac:dyDescent="0.25">
      <c r="B64" s="181"/>
      <c r="C64" s="181"/>
      <c r="D64" s="181"/>
      <c r="E64" s="181"/>
      <c r="F64" s="181"/>
      <c r="G64" s="35"/>
      <c r="H64" s="35"/>
      <c r="I64" s="35"/>
      <c r="J64" s="35"/>
      <c r="K64" s="35"/>
      <c r="L64" s="35"/>
      <c r="M64" s="35"/>
      <c r="N64" s="35"/>
      <c r="O64" s="35"/>
      <c r="P64" s="35"/>
      <c r="Q64" s="35"/>
      <c r="R64" s="35"/>
    </row>
    <row r="65" spans="1:18" x14ac:dyDescent="0.25">
      <c r="B65" s="181"/>
      <c r="C65" s="181"/>
      <c r="D65" s="181"/>
      <c r="E65" s="181"/>
      <c r="F65" s="181"/>
      <c r="G65" s="29"/>
      <c r="H65" s="29"/>
      <c r="I65" s="29"/>
      <c r="J65" s="29"/>
      <c r="K65" s="29"/>
      <c r="L65" s="29"/>
      <c r="M65" s="29"/>
      <c r="N65" s="29"/>
      <c r="O65" s="29"/>
      <c r="P65" s="29"/>
      <c r="Q65" s="29"/>
      <c r="R65" s="29"/>
    </row>
    <row r="66" spans="1:18" x14ac:dyDescent="0.25">
      <c r="B66" s="181"/>
      <c r="C66" s="181"/>
      <c r="D66" s="181"/>
      <c r="E66" s="181"/>
      <c r="F66" s="181"/>
      <c r="G66" s="29"/>
      <c r="H66" s="29"/>
      <c r="I66" s="29"/>
      <c r="J66" s="29"/>
      <c r="K66" s="29"/>
      <c r="L66" s="29"/>
      <c r="M66" s="29"/>
      <c r="N66" s="29"/>
      <c r="O66" s="29"/>
      <c r="P66" s="29"/>
      <c r="Q66" s="29"/>
      <c r="R66" s="29"/>
    </row>
    <row r="67" spans="1:18" x14ac:dyDescent="0.25">
      <c r="G67" s="35"/>
      <c r="H67" s="35"/>
      <c r="I67" s="35"/>
      <c r="J67" s="35"/>
      <c r="K67" s="35"/>
      <c r="L67" s="35"/>
      <c r="M67" s="35"/>
      <c r="N67" s="35"/>
      <c r="O67" s="35"/>
      <c r="P67" s="35"/>
      <c r="Q67" s="35"/>
      <c r="R67" s="35"/>
    </row>
    <row r="69" spans="1:18" x14ac:dyDescent="0.25">
      <c r="A69" s="181"/>
      <c r="G69" s="13"/>
      <c r="H69" s="13"/>
      <c r="I69" s="13"/>
      <c r="J69" s="13"/>
      <c r="K69" s="13"/>
      <c r="L69" s="13"/>
      <c r="M69" s="13"/>
      <c r="N69" s="13"/>
      <c r="O69" s="13"/>
      <c r="P69" s="13"/>
      <c r="Q69" s="13"/>
      <c r="R69" s="13"/>
    </row>
    <row r="70" spans="1:18" x14ac:dyDescent="0.25">
      <c r="B70" s="181"/>
      <c r="C70" s="181"/>
      <c r="D70" s="181"/>
      <c r="E70" s="181"/>
      <c r="F70" s="181"/>
      <c r="G70" s="29"/>
      <c r="H70" s="29"/>
      <c r="I70" s="29"/>
      <c r="J70" s="29"/>
      <c r="K70" s="29"/>
      <c r="L70" s="29"/>
      <c r="M70" s="29"/>
      <c r="N70" s="29"/>
      <c r="O70" s="29"/>
      <c r="P70" s="29"/>
      <c r="Q70" s="29"/>
      <c r="R70" s="29"/>
    </row>
    <row r="71" spans="1:18" x14ac:dyDescent="0.25">
      <c r="B71" s="181"/>
      <c r="C71" s="181"/>
      <c r="D71" s="181"/>
      <c r="E71" s="181"/>
      <c r="F71" s="181"/>
      <c r="G71" s="29"/>
      <c r="H71" s="29"/>
      <c r="I71" s="29"/>
      <c r="J71" s="29"/>
      <c r="K71" s="29"/>
      <c r="L71" s="29"/>
      <c r="M71" s="29"/>
      <c r="N71" s="29"/>
      <c r="O71" s="29"/>
      <c r="P71" s="29"/>
      <c r="Q71" s="29"/>
      <c r="R71" s="29"/>
    </row>
    <row r="72" spans="1:18" x14ac:dyDescent="0.25">
      <c r="B72" s="181"/>
      <c r="C72" s="181"/>
      <c r="D72" s="181"/>
      <c r="E72" s="181"/>
      <c r="F72" s="181"/>
      <c r="G72" s="29"/>
      <c r="H72" s="29"/>
      <c r="I72" s="29"/>
      <c r="J72" s="29"/>
      <c r="K72" s="29"/>
      <c r="L72" s="29"/>
      <c r="M72" s="29"/>
      <c r="N72" s="29"/>
      <c r="O72" s="29"/>
      <c r="P72" s="29"/>
      <c r="Q72" s="29"/>
      <c r="R72" s="29"/>
    </row>
    <row r="73" spans="1:18" x14ac:dyDescent="0.25">
      <c r="B73" s="35"/>
      <c r="C73" s="35"/>
      <c r="D73" s="35"/>
      <c r="E73" s="35"/>
      <c r="F73" s="35"/>
      <c r="G73" s="35"/>
      <c r="H73" s="35"/>
      <c r="I73" s="35"/>
      <c r="J73" s="35"/>
      <c r="K73" s="35"/>
      <c r="L73" s="35"/>
      <c r="M73" s="35"/>
      <c r="N73" s="35"/>
      <c r="O73" s="35"/>
      <c r="P73" s="35"/>
      <c r="Q73" s="35"/>
      <c r="R73" s="35"/>
    </row>
    <row r="74" spans="1:18" x14ac:dyDescent="0.25">
      <c r="B74" s="181"/>
      <c r="C74" s="181"/>
      <c r="D74" s="181"/>
      <c r="E74" s="181"/>
      <c r="F74" s="181"/>
      <c r="G74" s="29"/>
      <c r="H74" s="29"/>
      <c r="I74" s="29"/>
      <c r="J74" s="29"/>
      <c r="K74" s="29"/>
      <c r="L74" s="29"/>
      <c r="M74" s="29"/>
      <c r="N74" s="29"/>
      <c r="O74" s="29"/>
      <c r="P74" s="29"/>
      <c r="Q74" s="29"/>
      <c r="R74" s="29"/>
    </row>
    <row r="75" spans="1:18" x14ac:dyDescent="0.25">
      <c r="B75" s="181"/>
      <c r="C75" s="181"/>
      <c r="D75" s="181"/>
      <c r="E75" s="181"/>
      <c r="F75" s="181"/>
      <c r="G75" s="29"/>
      <c r="H75" s="29"/>
      <c r="I75" s="29"/>
      <c r="J75" s="29"/>
      <c r="K75" s="29"/>
      <c r="L75" s="29"/>
      <c r="M75" s="29"/>
      <c r="N75" s="29"/>
      <c r="O75" s="29"/>
      <c r="P75" s="29"/>
      <c r="Q75" s="29"/>
      <c r="R75" s="29"/>
    </row>
    <row r="76" spans="1:18" x14ac:dyDescent="0.25">
      <c r="G76" s="35"/>
      <c r="H76" s="35"/>
      <c r="I76" s="35"/>
      <c r="J76" s="35"/>
      <c r="K76" s="35"/>
      <c r="L76" s="35"/>
      <c r="M76" s="35"/>
      <c r="N76" s="35"/>
      <c r="O76" s="35"/>
      <c r="P76" s="35"/>
      <c r="Q76" s="35"/>
      <c r="R76" s="35"/>
    </row>
    <row r="78" spans="1:18" x14ac:dyDescent="0.25">
      <c r="A78" s="181"/>
    </row>
    <row r="79" spans="1:18" x14ac:dyDescent="0.25">
      <c r="B79" s="181"/>
      <c r="C79" s="181"/>
      <c r="D79" s="181"/>
      <c r="E79" s="181"/>
      <c r="F79" s="181"/>
      <c r="G79" s="35"/>
      <c r="H79" s="35"/>
      <c r="I79" s="35"/>
      <c r="J79" s="35"/>
      <c r="K79" s="35"/>
      <c r="L79" s="35"/>
      <c r="M79" s="35"/>
      <c r="N79" s="35"/>
      <c r="O79" s="35"/>
      <c r="P79" s="35"/>
      <c r="Q79" s="35"/>
      <c r="R79" s="35"/>
    </row>
    <row r="80" spans="1:18" x14ac:dyDescent="0.25">
      <c r="B80" s="181"/>
      <c r="C80" s="181"/>
      <c r="D80" s="181"/>
      <c r="E80" s="181"/>
      <c r="F80" s="181"/>
      <c r="G80" s="35"/>
      <c r="H80" s="35"/>
      <c r="I80" s="35"/>
      <c r="J80" s="35"/>
      <c r="K80" s="35"/>
      <c r="L80" s="35"/>
      <c r="M80" s="35"/>
      <c r="N80" s="35"/>
      <c r="O80" s="35"/>
      <c r="P80" s="35"/>
      <c r="Q80" s="35"/>
      <c r="R80" s="35"/>
    </row>
    <row r="81" spans="2:18" x14ac:dyDescent="0.25">
      <c r="B81" s="181"/>
      <c r="C81" s="181"/>
      <c r="D81" s="181"/>
      <c r="E81" s="181"/>
      <c r="F81" s="181"/>
      <c r="G81" s="35"/>
      <c r="H81" s="35"/>
      <c r="I81" s="35"/>
      <c r="J81" s="35"/>
      <c r="K81" s="35"/>
      <c r="L81" s="35"/>
      <c r="M81" s="35"/>
      <c r="N81" s="35"/>
      <c r="O81" s="35"/>
      <c r="P81" s="35"/>
      <c r="Q81" s="35"/>
      <c r="R81" s="35"/>
    </row>
    <row r="82" spans="2:18" x14ac:dyDescent="0.25">
      <c r="B82" s="181"/>
      <c r="C82" s="181"/>
      <c r="D82" s="181"/>
      <c r="E82" s="181"/>
      <c r="F82" s="181"/>
      <c r="G82" s="35"/>
      <c r="H82" s="35"/>
      <c r="I82" s="35"/>
      <c r="J82" s="35"/>
      <c r="K82" s="35"/>
      <c r="L82" s="35"/>
      <c r="M82" s="35"/>
      <c r="N82" s="35"/>
      <c r="O82" s="35"/>
      <c r="P82" s="35"/>
      <c r="Q82" s="35"/>
      <c r="R82" s="35"/>
    </row>
    <row r="83" spans="2:18" x14ac:dyDescent="0.25">
      <c r="G83" s="13"/>
      <c r="H83" s="13"/>
      <c r="I83" s="13"/>
      <c r="J83" s="13"/>
      <c r="K83" s="13"/>
      <c r="L83" s="13"/>
    </row>
    <row r="84" spans="2:18" x14ac:dyDescent="0.25">
      <c r="B84" s="181"/>
      <c r="C84" s="181"/>
      <c r="D84" s="181"/>
      <c r="E84" s="181"/>
      <c r="F84" s="181"/>
      <c r="G84" s="29"/>
      <c r="H84" s="29"/>
      <c r="I84" s="29"/>
      <c r="J84" s="29"/>
      <c r="K84" s="29"/>
      <c r="L84" s="29"/>
    </row>
    <row r="85" spans="2:18" x14ac:dyDescent="0.25">
      <c r="B85" s="181"/>
      <c r="C85" s="181"/>
      <c r="D85" s="181"/>
      <c r="E85" s="181"/>
      <c r="F85" s="181"/>
      <c r="G85" s="29"/>
      <c r="H85" s="29"/>
      <c r="I85" s="29"/>
      <c r="J85" s="29"/>
      <c r="K85" s="29"/>
      <c r="L85" s="29"/>
    </row>
    <row r="86" spans="2:18" x14ac:dyDescent="0.25">
      <c r="B86" s="181"/>
      <c r="C86" s="181"/>
      <c r="D86" s="181"/>
      <c r="E86" s="181"/>
      <c r="F86" s="181"/>
      <c r="G86" s="35"/>
      <c r="H86" s="35"/>
      <c r="I86" s="35"/>
      <c r="J86" s="35"/>
      <c r="K86" s="35"/>
      <c r="L86" s="35"/>
    </row>
    <row r="87" spans="2:18" x14ac:dyDescent="0.25">
      <c r="B87" s="181"/>
      <c r="C87" s="181"/>
      <c r="D87" s="181"/>
      <c r="E87" s="181"/>
      <c r="F87" s="181"/>
    </row>
    <row r="88" spans="2:18" x14ac:dyDescent="0.25">
      <c r="B88" s="181"/>
      <c r="C88" s="181"/>
      <c r="D88" s="181"/>
      <c r="E88" s="181"/>
      <c r="F88" s="181"/>
    </row>
    <row r="89" spans="2:18" x14ac:dyDescent="0.25">
      <c r="B89" s="181"/>
      <c r="C89" s="181"/>
      <c r="D89" s="181"/>
      <c r="E89" s="181"/>
      <c r="F89" s="181"/>
    </row>
    <row r="91" spans="2:18" x14ac:dyDescent="0.25">
      <c r="B91" s="181"/>
      <c r="C91" s="181"/>
      <c r="D91" s="181"/>
      <c r="E91" s="181"/>
      <c r="F91" s="181"/>
      <c r="G91" s="13"/>
      <c r="H91" s="13"/>
      <c r="I91" s="13"/>
      <c r="J91" s="13"/>
      <c r="K91" s="13"/>
      <c r="L91" s="13"/>
      <c r="M91" s="13"/>
      <c r="N91" s="13"/>
      <c r="O91" s="13"/>
      <c r="P91" s="13"/>
      <c r="Q91" s="13"/>
      <c r="R91" s="13"/>
    </row>
    <row r="92" spans="2:18" x14ac:dyDescent="0.25">
      <c r="B92" s="181"/>
      <c r="C92" s="181"/>
      <c r="D92" s="181"/>
      <c r="E92" s="181"/>
      <c r="F92" s="181"/>
      <c r="G92" s="33"/>
      <c r="H92" s="33"/>
      <c r="I92" s="33"/>
      <c r="J92" s="33"/>
      <c r="K92" s="33"/>
      <c r="L92" s="33"/>
      <c r="M92" s="33"/>
      <c r="N92" s="33"/>
      <c r="O92" s="33"/>
      <c r="P92" s="33"/>
      <c r="Q92" s="33"/>
      <c r="R92" s="33"/>
    </row>
    <row r="93" spans="2:18" x14ac:dyDescent="0.25">
      <c r="B93" s="181"/>
      <c r="C93" s="181"/>
      <c r="D93" s="181"/>
      <c r="E93" s="181"/>
      <c r="F93" s="181"/>
      <c r="G93" s="33"/>
      <c r="H93" s="33"/>
      <c r="I93" s="33"/>
      <c r="J93" s="33"/>
      <c r="K93" s="33"/>
      <c r="L93" s="33"/>
      <c r="M93" s="33"/>
      <c r="N93" s="33"/>
      <c r="O93" s="33"/>
      <c r="P93" s="33"/>
      <c r="Q93" s="33"/>
      <c r="R93" s="33"/>
    </row>
    <row r="94" spans="2:18" x14ac:dyDescent="0.25">
      <c r="B94" s="181"/>
      <c r="C94" s="181"/>
      <c r="D94" s="181"/>
      <c r="E94" s="181"/>
      <c r="F94" s="181"/>
      <c r="G94" s="33"/>
      <c r="H94" s="33"/>
      <c r="I94" s="33"/>
      <c r="J94" s="33"/>
      <c r="K94" s="33"/>
      <c r="L94" s="33"/>
      <c r="M94" s="33"/>
      <c r="N94" s="33"/>
      <c r="O94" s="33"/>
      <c r="P94" s="33"/>
      <c r="Q94" s="33"/>
      <c r="R94" s="33"/>
    </row>
    <row r="95" spans="2:18" x14ac:dyDescent="0.25">
      <c r="B95" s="181"/>
      <c r="C95" s="181"/>
      <c r="D95" s="181"/>
      <c r="E95" s="181"/>
      <c r="F95" s="181"/>
      <c r="G95" s="33"/>
      <c r="H95" s="33"/>
      <c r="I95" s="33"/>
      <c r="J95" s="33"/>
      <c r="K95" s="33"/>
      <c r="L95" s="33"/>
      <c r="M95" s="33"/>
      <c r="N95" s="33"/>
      <c r="O95" s="33"/>
      <c r="P95" s="33"/>
      <c r="Q95" s="33"/>
      <c r="R95" s="33"/>
    </row>
    <row r="96" spans="2:18" x14ac:dyDescent="0.25">
      <c r="B96" s="181"/>
      <c r="C96" s="181"/>
      <c r="D96" s="181"/>
      <c r="E96" s="181"/>
      <c r="F96" s="181"/>
      <c r="G96" s="33"/>
      <c r="H96" s="33"/>
      <c r="I96" s="33"/>
      <c r="J96" s="33"/>
      <c r="K96" s="33"/>
      <c r="L96" s="33"/>
      <c r="M96" s="33"/>
      <c r="N96" s="33"/>
      <c r="O96" s="33"/>
      <c r="P96" s="33"/>
      <c r="Q96" s="33"/>
      <c r="R96" s="33"/>
    </row>
    <row r="97" spans="2:18" x14ac:dyDescent="0.25">
      <c r="B97" s="181"/>
      <c r="C97" s="181"/>
      <c r="D97" s="181"/>
      <c r="E97" s="181"/>
      <c r="F97" s="181"/>
      <c r="G97" s="33"/>
      <c r="H97" s="33"/>
      <c r="I97" s="33"/>
      <c r="J97" s="33"/>
      <c r="K97" s="33"/>
      <c r="L97" s="33"/>
      <c r="M97" s="33"/>
      <c r="N97" s="33"/>
      <c r="O97" s="33"/>
      <c r="P97" s="33"/>
      <c r="Q97" s="33"/>
      <c r="R97" s="33"/>
    </row>
    <row r="99" spans="2:18" x14ac:dyDescent="0.25">
      <c r="B99" s="181"/>
      <c r="C99" s="181"/>
      <c r="D99" s="181"/>
      <c r="E99" s="181"/>
      <c r="F99" s="181"/>
      <c r="G99" s="13"/>
      <c r="H99" s="13"/>
      <c r="I99" s="13"/>
      <c r="J99" s="13"/>
      <c r="K99" s="13"/>
      <c r="L99" s="13"/>
      <c r="M99" s="13"/>
      <c r="N99" s="13"/>
      <c r="O99" s="13"/>
      <c r="P99" s="13"/>
      <c r="Q99" s="13"/>
      <c r="R99" s="13"/>
    </row>
    <row r="100" spans="2:18" x14ac:dyDescent="0.25">
      <c r="B100" s="181"/>
      <c r="C100" s="181"/>
      <c r="D100" s="181"/>
      <c r="E100" s="181"/>
      <c r="F100" s="181"/>
      <c r="G100" s="33"/>
      <c r="H100" s="33"/>
      <c r="I100" s="33"/>
      <c r="J100" s="33"/>
      <c r="K100" s="33"/>
      <c r="L100" s="33"/>
      <c r="M100" s="33"/>
      <c r="N100" s="33"/>
      <c r="O100" s="33"/>
      <c r="P100" s="33"/>
      <c r="Q100" s="33"/>
      <c r="R100" s="33"/>
    </row>
    <row r="101" spans="2:18" x14ac:dyDescent="0.25">
      <c r="B101" s="181"/>
      <c r="C101" s="181"/>
      <c r="D101" s="181"/>
      <c r="E101" s="181"/>
      <c r="F101" s="181"/>
      <c r="G101" s="33"/>
      <c r="H101" s="33"/>
      <c r="I101" s="33"/>
      <c r="J101" s="33"/>
      <c r="K101" s="33"/>
      <c r="L101" s="33"/>
      <c r="M101" s="33"/>
      <c r="N101" s="33"/>
      <c r="O101" s="33"/>
      <c r="P101" s="33"/>
      <c r="Q101" s="33"/>
      <c r="R101" s="33"/>
    </row>
    <row r="102" spans="2:18" x14ac:dyDescent="0.25">
      <c r="B102" s="181"/>
      <c r="C102" s="181"/>
      <c r="D102" s="181"/>
      <c r="E102" s="181"/>
      <c r="F102" s="181"/>
      <c r="G102" s="33"/>
      <c r="H102" s="33"/>
      <c r="I102" s="33"/>
      <c r="J102" s="33"/>
      <c r="K102" s="33"/>
      <c r="L102" s="33"/>
      <c r="M102" s="33"/>
      <c r="N102" s="33"/>
      <c r="O102" s="33"/>
      <c r="P102" s="33"/>
      <c r="Q102" s="33"/>
      <c r="R102" s="33"/>
    </row>
    <row r="103" spans="2:18" x14ac:dyDescent="0.25">
      <c r="B103" s="181"/>
      <c r="C103" s="181"/>
      <c r="D103" s="181"/>
      <c r="E103" s="181"/>
      <c r="F103" s="181"/>
      <c r="G103" s="33"/>
      <c r="H103" s="33"/>
      <c r="I103" s="33"/>
      <c r="J103" s="33"/>
      <c r="K103" s="33"/>
      <c r="L103" s="33"/>
      <c r="M103" s="33"/>
      <c r="N103" s="33"/>
      <c r="O103" s="33"/>
      <c r="P103" s="33"/>
      <c r="Q103" s="33"/>
      <c r="R103" s="33"/>
    </row>
    <row r="104" spans="2:18" x14ac:dyDescent="0.25">
      <c r="B104" s="181"/>
      <c r="C104" s="181"/>
      <c r="D104" s="181"/>
      <c r="E104" s="181"/>
      <c r="F104" s="181"/>
      <c r="G104" s="33"/>
      <c r="H104" s="33"/>
      <c r="I104" s="33"/>
      <c r="J104" s="33"/>
      <c r="K104" s="33"/>
      <c r="L104" s="33"/>
      <c r="M104" s="33"/>
      <c r="N104" s="33"/>
      <c r="O104" s="33"/>
      <c r="P104" s="33"/>
      <c r="Q104" s="33"/>
      <c r="R104" s="33"/>
    </row>
    <row r="105" spans="2:18" x14ac:dyDescent="0.25">
      <c r="B105" s="181"/>
      <c r="C105" s="181"/>
      <c r="D105" s="181"/>
      <c r="E105" s="181"/>
      <c r="F105" s="181"/>
      <c r="G105" s="33"/>
      <c r="H105" s="33"/>
      <c r="I105" s="33"/>
      <c r="J105" s="33"/>
      <c r="K105" s="33"/>
      <c r="L105" s="33"/>
      <c r="M105" s="33"/>
      <c r="N105" s="33"/>
      <c r="O105" s="33"/>
      <c r="P105" s="33"/>
      <c r="Q105" s="33"/>
      <c r="R105" s="33"/>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K143"/>
  <sheetViews>
    <sheetView workbookViewId="0">
      <selection activeCell="B4" sqref="B4"/>
    </sheetView>
  </sheetViews>
  <sheetFormatPr defaultColWidth="9.140625" defaultRowHeight="15.75" x14ac:dyDescent="0.25"/>
  <cols>
    <col min="1" max="1" width="9.140625" style="1"/>
    <col min="2" max="2" width="12.5703125" style="1" customWidth="1"/>
    <col min="3" max="3" width="9.140625" style="107"/>
    <col min="4" max="4" width="11.7109375" style="1" customWidth="1"/>
    <col min="5" max="16384" width="9.140625" style="1"/>
  </cols>
  <sheetData>
    <row r="2" spans="2:4" x14ac:dyDescent="0.25">
      <c r="B2" s="1" t="s">
        <v>35</v>
      </c>
    </row>
    <row r="3" spans="2:4" x14ac:dyDescent="0.25">
      <c r="B3" s="1" t="s">
        <v>115</v>
      </c>
    </row>
    <row r="4" spans="2:4" x14ac:dyDescent="0.25">
      <c r="B4" s="6">
        <f>'Cover page'!B14</f>
        <v>43621</v>
      </c>
    </row>
    <row r="6" spans="2:4" ht="15" x14ac:dyDescent="0.25">
      <c r="C6" s="355" t="s">
        <v>112</v>
      </c>
    </row>
    <row r="7" spans="2:4" x14ac:dyDescent="0.25">
      <c r="D7" s="1" t="str">
        <f>'1. Terminal forecast'!B8</f>
        <v>Table 1-1:   Handset Forecast (Millions)</v>
      </c>
    </row>
    <row r="8" spans="2:4" x14ac:dyDescent="0.25">
      <c r="D8" s="1" t="str">
        <f>'1. Terminal forecast'!B23</f>
        <v>Table 1-2:   Smartphone and Worldphone Adoption</v>
      </c>
    </row>
    <row r="9" spans="2:4" x14ac:dyDescent="0.25">
      <c r="D9" s="1" t="str">
        <f>'1. Terminal forecast'!B30</f>
        <v>Table 1-3:   Smartphone Adoption Overall (Including Worldphones)</v>
      </c>
    </row>
    <row r="10" spans="2:4" x14ac:dyDescent="0.25">
      <c r="D10" s="1" t="str">
        <f>'1. Terminal forecast'!B34</f>
        <v>Table 1-4:   Smartphone and Worldphone Forecast (Millions)</v>
      </c>
    </row>
    <row r="11" spans="2:4" x14ac:dyDescent="0.25">
      <c r="D11" s="1" t="str">
        <f>'1. Terminal forecast'!B45</f>
        <v>Table 1-5:   Mobile Tablet Forecast (Millions)</v>
      </c>
    </row>
    <row r="12" spans="2:4" x14ac:dyDescent="0.25">
      <c r="D12" s="1" t="str">
        <f>'1. Terminal forecast'!B58</f>
        <v>Table 1-6:   PC Modem + Mobile Hotspot Forecast</v>
      </c>
    </row>
    <row r="13" spans="2:4" x14ac:dyDescent="0.25">
      <c r="D13" s="1" t="str">
        <f>'1. Terminal forecast'!B70</f>
        <v>Table 1-7:   M2M/IoT Modules Forecast</v>
      </c>
    </row>
    <row r="14" spans="2:4" x14ac:dyDescent="0.25">
      <c r="D14" s="1" t="str">
        <f>'1. Terminal forecast'!B87</f>
        <v>Table 1-8:   Mobile Terminals Forecast</v>
      </c>
    </row>
    <row r="15" spans="2:4" x14ac:dyDescent="0.25">
      <c r="D15" s="1" t="str">
        <f>'1. Terminal forecast'!B100</f>
        <v>Table 1-9:   Mobile Terminals Forecast</v>
      </c>
    </row>
    <row r="16" spans="2:4" x14ac:dyDescent="0.25">
      <c r="D16" s="1" t="str">
        <f>'1. Terminal forecast'!B108</f>
        <v>Table 1-10:   Mobile 5G Terminals Forecast</v>
      </c>
    </row>
    <row r="17" spans="3:4" x14ac:dyDescent="0.25">
      <c r="D17" s="1" t="str">
        <f>'1a.  Terminal Analysis'!B8</f>
        <v>Table 1-11:   Downlink Carrier Aggregation Adoption</v>
      </c>
    </row>
    <row r="18" spans="3:4" x14ac:dyDescent="0.25">
      <c r="D18" s="1" t="str">
        <f>'1a.  Terminal Analysis'!B15</f>
        <v>Table 1-12:   Downlink Carrier Aggregation Adoption</v>
      </c>
    </row>
    <row r="19" spans="3:4" x14ac:dyDescent="0.25">
      <c r="D19" s="1" t="str">
        <f>'1a.  Terminal Analysis'!B22</f>
        <v>Table 1-13:   Uplink Carrier Aggregation Adoption</v>
      </c>
    </row>
    <row r="20" spans="3:4" x14ac:dyDescent="0.25">
      <c r="D20" s="1" t="str">
        <f>'1a.  Terminal Analysis'!B26</f>
        <v>Table 1-14:   Uplink Carrier Aggregation Adoption</v>
      </c>
    </row>
    <row r="21" spans="3:4" x14ac:dyDescent="0.25">
      <c r="D21" s="1" t="str">
        <f>'1a.  Terminal Analysis'!B30</f>
        <v>Table 1-15:   LAA Adoption</v>
      </c>
    </row>
    <row r="22" spans="3:4" x14ac:dyDescent="0.25">
      <c r="D22" s="1" t="str">
        <f>'1a.  Terminal Analysis'!B34</f>
        <v>Table 1-16:   LAA Terminal Shipments</v>
      </c>
    </row>
    <row r="23" spans="3:4" ht="15" x14ac:dyDescent="0.25">
      <c r="C23" s="355" t="s">
        <v>113</v>
      </c>
    </row>
    <row r="24" spans="3:4" x14ac:dyDescent="0.25">
      <c r="D24" s="1" t="str">
        <f>'2.  MIMO forecast'!C7</f>
        <v>Table 2-1: Smartphone Forecast below 6 GHz</v>
      </c>
    </row>
    <row r="25" spans="3:4" x14ac:dyDescent="0.25">
      <c r="D25" s="1" t="str">
        <f>'2.  MIMO forecast'!C15</f>
        <v>Table 2-2: Smartphone Forecast below 6 GHz</v>
      </c>
    </row>
    <row r="26" spans="3:4" x14ac:dyDescent="0.25">
      <c r="D26" s="1" t="str">
        <f>'2.  MIMO forecast'!C23</f>
        <v>Table 2-3: Tablet Forecast below 6 GHz</v>
      </c>
    </row>
    <row r="27" spans="3:4" x14ac:dyDescent="0.25">
      <c r="D27" s="1" t="str">
        <f>'2.  MIMO forecast'!C31</f>
        <v>Table 2-4: Tablet  Forecast below 6 GHz</v>
      </c>
    </row>
    <row r="28" spans="3:4" x14ac:dyDescent="0.25">
      <c r="D28" s="1" t="str">
        <f>'2.  MIMO forecast'!C39</f>
        <v>Table 2-5: PC Forecast below 6 GHz</v>
      </c>
    </row>
    <row r="29" spans="3:4" x14ac:dyDescent="0.25">
      <c r="D29" s="1" t="str">
        <f>'2.  MIMO forecast'!C47</f>
        <v>Table 2-6: PC  Forecast below 6 GHz</v>
      </c>
    </row>
    <row r="30" spans="3:4" x14ac:dyDescent="0.25">
      <c r="D30" s="1" t="str">
        <f>'2.  MIMO forecast'!C55</f>
        <v>Table 2-7: C-IoT Forecast below 6 GHz</v>
      </c>
    </row>
    <row r="31" spans="3:4" x14ac:dyDescent="0.25">
      <c r="D31" s="1" t="str">
        <f>'2.  MIMO forecast'!C63</f>
        <v>Table 2-82: C-IoT  Forecast below 6 GHz</v>
      </c>
    </row>
    <row r="32" spans="3:4" x14ac:dyDescent="0.25">
      <c r="D32" s="356" t="str">
        <f>'2.  MIMO forecast'!C71</f>
        <v>Table 2-9: Terminal Forecast &gt; 20 GHz</v>
      </c>
    </row>
    <row r="33" spans="3:11" x14ac:dyDescent="0.25">
      <c r="D33" s="356" t="str">
        <f>'2.  MIMO forecast'!C81</f>
        <v>Table 2-10: Terminal Forecast &gt; 20 GHz</v>
      </c>
    </row>
    <row r="34" spans="3:11" ht="15" x14ac:dyDescent="0.25">
      <c r="C34" s="355" t="s">
        <v>114</v>
      </c>
    </row>
    <row r="35" spans="3:11" x14ac:dyDescent="0.25">
      <c r="D35" s="46" t="str">
        <f>'3.  Analysis by band'!B9</f>
        <v>Table 3-1:  Number of Frequency Bands Used worldwide</v>
      </c>
    </row>
    <row r="36" spans="3:11" x14ac:dyDescent="0.25">
      <c r="D36" s="46" t="str">
        <f>'3.  Analysis by band'!B13</f>
        <v>Table 3-2:  Number of DL RFFE Paths Used per Terminal</v>
      </c>
      <c r="K36" s="46"/>
    </row>
    <row r="37" spans="3:11" x14ac:dyDescent="0.25">
      <c r="D37" s="46" t="str">
        <f>'3.  Analysis by band'!B23</f>
        <v>Table 3-3:  Number of UL RFFE Paths Used per Terminal</v>
      </c>
      <c r="K37" s="46"/>
    </row>
    <row r="38" spans="3:11" x14ac:dyDescent="0.25">
      <c r="D38" s="46" t="str">
        <f>'3.  Analysis by band'!B38</f>
        <v>Table 3-4:  Number of RFFE-Bands Used per Terminal</v>
      </c>
      <c r="K38" s="46"/>
    </row>
    <row r="39" spans="3:11" x14ac:dyDescent="0.25">
      <c r="D39" s="46" t="str">
        <f>'3.  Analysis by band'!B46</f>
        <v>Table 3-5:  Number of RFFEs in mm-wave bands</v>
      </c>
      <c r="K39" s="46"/>
    </row>
    <row r="40" spans="3:11" ht="15" x14ac:dyDescent="0.25">
      <c r="C40" s="355" t="s">
        <v>139</v>
      </c>
    </row>
    <row r="41" spans="3:11" x14ac:dyDescent="0.25">
      <c r="D41" s="1" t="str">
        <f>'4.  TOTALS'!B7</f>
        <v>Table 4-1:  RF Front End Market Size, by RF function</v>
      </c>
    </row>
    <row r="42" spans="3:11" x14ac:dyDescent="0.25">
      <c r="D42" s="1" t="str">
        <f>'4.  TOTALS'!B20</f>
        <v>Table 4-2:  RF Front End Market By Product</v>
      </c>
    </row>
    <row r="43" spans="3:11" x14ac:dyDescent="0.25">
      <c r="D43" s="1" t="str">
        <f>'4.  TOTALS'!B38</f>
        <v>Table 4-3:  RF Front End Market By Integration Level</v>
      </c>
    </row>
    <row r="44" spans="3:11" x14ac:dyDescent="0.25">
      <c r="D44" s="1" t="str">
        <f>'4.  TOTALS'!B44</f>
        <v>Table 4-4:  RF Content per Terminal</v>
      </c>
    </row>
    <row r="45" spans="3:11" x14ac:dyDescent="0.25">
      <c r="D45" s="1" t="str">
        <f>'4.  TOTALS'!B61</f>
        <v xml:space="preserve">Table 4-5:  RF Front End Market Shares </v>
      </c>
    </row>
    <row r="46" spans="3:11" ht="15" x14ac:dyDescent="0.25">
      <c r="C46" s="355" t="s">
        <v>140</v>
      </c>
    </row>
    <row r="47" spans="3:11" x14ac:dyDescent="0.25">
      <c r="D47" s="1" t="str">
        <f>'5.  FEMs'!C7</f>
        <v>Table 5-1:  FEM Shipment Summary, by FEM type</v>
      </c>
    </row>
    <row r="48" spans="3:11" x14ac:dyDescent="0.25">
      <c r="D48" s="1" t="str">
        <f>'5.  FEMs'!C18</f>
        <v>Table 5-2:  FEM Revenue Summary, by FEM type</v>
      </c>
    </row>
    <row r="49" spans="4:4" x14ac:dyDescent="0.25">
      <c r="D49" s="1" t="str">
        <f>'5.  FEMs'!C30</f>
        <v>Table 5-3:  FEM ASP Summary, by FEM type</v>
      </c>
    </row>
    <row r="50" spans="4:4" x14ac:dyDescent="0.25">
      <c r="D50" s="1" t="str">
        <f>'5a. ASM'!B9</f>
        <v>Table 5-5:  ASM Shipments by Air Interface Standard</v>
      </c>
    </row>
    <row r="51" spans="4:4" x14ac:dyDescent="0.25">
      <c r="D51" s="1" t="str">
        <f>'5a. ASM'!B19</f>
        <v>Table 5-6:  ASM ASP</v>
      </c>
    </row>
    <row r="52" spans="4:4" x14ac:dyDescent="0.25">
      <c r="D52" s="1" t="str">
        <f>'5a. ASM'!B29</f>
        <v>Table 5-7:  ASM Revenue</v>
      </c>
    </row>
    <row r="53" spans="4:4" x14ac:dyDescent="0.25">
      <c r="D53" s="1" t="str">
        <f>'5a. ASM'!C42</f>
        <v>Table 5-8:  ASM 2018 Market Shares</v>
      </c>
    </row>
    <row r="54" spans="4:4" x14ac:dyDescent="0.25">
      <c r="D54" s="1" t="str">
        <f>'5b. TxM'!B8</f>
        <v>Table 5-10:  TxM Shipments by Air Interface Standard</v>
      </c>
    </row>
    <row r="55" spans="4:4" x14ac:dyDescent="0.25">
      <c r="D55" s="1" t="str">
        <f>'5b. TxM'!B19</f>
        <v>Table 5-11:  TxM ASP</v>
      </c>
    </row>
    <row r="56" spans="4:4" x14ac:dyDescent="0.25">
      <c r="D56" s="1" t="str">
        <f>'5b. TxM'!B30</f>
        <v>Table 5-12:  TxM Revenue</v>
      </c>
    </row>
    <row r="57" spans="4:4" x14ac:dyDescent="0.25">
      <c r="D57" s="1" t="str">
        <f>'5b. TxM'!C44</f>
        <v>Table 5-13:  TxM 2018 Market Shares</v>
      </c>
    </row>
    <row r="58" spans="4:4" x14ac:dyDescent="0.25">
      <c r="D58" s="1" t="str">
        <f>'5c. MMPA'!B7</f>
        <v>Table 5-14:  MMPA Shipments</v>
      </c>
    </row>
    <row r="59" spans="4:4" x14ac:dyDescent="0.25">
      <c r="D59" s="1" t="str">
        <f>'5c. MMPA'!B10</f>
        <v>Table 5-15:  MMPA Adoption, Converged vs Hybrid</v>
      </c>
    </row>
    <row r="60" spans="4:4" x14ac:dyDescent="0.25">
      <c r="D60" s="1" t="str">
        <f>'5c. MMPA'!B14</f>
        <v>Table 5-16:  MMPA Shipments, Converged vs Hybrid</v>
      </c>
    </row>
    <row r="61" spans="4:4" x14ac:dyDescent="0.25">
      <c r="D61" s="1" t="str">
        <f>'5c. MMPA'!B27</f>
        <v>Table 5-17:  MMPA ASP</v>
      </c>
    </row>
    <row r="62" spans="4:4" x14ac:dyDescent="0.25">
      <c r="D62" s="1" t="str">
        <f>'5c. MMPA'!B33</f>
        <v>Table 5-18:  MMPA Revenue</v>
      </c>
    </row>
    <row r="63" spans="4:4" x14ac:dyDescent="0.25">
      <c r="D63" s="1" t="str">
        <f>'5c. MMPA'!B40</f>
        <v>Table 5-19:  ET MMPA Revenue</v>
      </c>
    </row>
    <row r="64" spans="4:4" x14ac:dyDescent="0.25">
      <c r="D64" s="1" t="str">
        <f>'5c. MMPA'!B44</f>
        <v>Table 5-20:  MMPA Revenue, Converged vs. Hybrid</v>
      </c>
    </row>
    <row r="65" spans="3:4" x14ac:dyDescent="0.25">
      <c r="D65" s="1" t="str">
        <f>'5c. MMPA'!J49</f>
        <v>Table 5-21:  MMPA Market Shares</v>
      </c>
    </row>
    <row r="66" spans="3:4" x14ac:dyDescent="0.25">
      <c r="D66" s="1" t="str">
        <f>'5c. MMPA'!C76</f>
        <v>Table 5-22:  MMPA vs Discrete Comparison</v>
      </c>
    </row>
    <row r="67" spans="3:4" x14ac:dyDescent="0.25">
      <c r="D67" s="1" t="str">
        <f>'5c. Switched Duplexer Bank'!B9</f>
        <v>Table 5-23:  Switched Duplexer Bank Shipments by Type</v>
      </c>
    </row>
    <row r="68" spans="3:4" x14ac:dyDescent="0.25">
      <c r="D68" s="1" t="str">
        <f>'5c. Switched Duplexer Bank'!B19</f>
        <v>Table 5-24:  Switched Duplexer Bank ASP</v>
      </c>
    </row>
    <row r="69" spans="3:4" x14ac:dyDescent="0.25">
      <c r="D69" s="1" t="str">
        <f>'5c. Switched Duplexer Bank'!B28</f>
        <v>Table 5-25:  Switched Duplexer Bank Revenue</v>
      </c>
    </row>
    <row r="70" spans="3:4" x14ac:dyDescent="0.25">
      <c r="D70" s="1" t="str">
        <f>'5c. Switched Duplexer Bank'!C39</f>
        <v>Table 5-26:  Switched Duplexer Bank  Market Shares</v>
      </c>
    </row>
    <row r="71" spans="3:4" x14ac:dyDescent="0.25">
      <c r="D71" s="1" t="str">
        <f>'5d. Diversity Module'!B9</f>
        <v>Table 5-27:  Diversity Filter Bank Shipments by Type</v>
      </c>
    </row>
    <row r="72" spans="3:4" x14ac:dyDescent="0.25">
      <c r="D72" s="1" t="str">
        <f>'5d. Diversity Module'!B18</f>
        <v>Table 5-28:  Diversity Filter Bank ASP</v>
      </c>
    </row>
    <row r="73" spans="3:4" x14ac:dyDescent="0.25">
      <c r="D73" s="1" t="str">
        <f>'5d. Diversity Module'!B27</f>
        <v>Table 5-29:  Diversity FIlter Bank Revenue</v>
      </c>
    </row>
    <row r="74" spans="3:4" x14ac:dyDescent="0.25">
      <c r="D74" s="1" t="str">
        <f>'5d. Diversity Module'!C39</f>
        <v>Table 5-30:  Diversity Filter Bank 2018 Market Shares</v>
      </c>
    </row>
    <row r="75" spans="3:4" x14ac:dyDescent="0.25">
      <c r="D75" s="1" t="str">
        <f>'5f. CFE'!B9</f>
        <v>Table 5-35:  CFE Shipments by Number of Bands</v>
      </c>
    </row>
    <row r="76" spans="3:4" x14ac:dyDescent="0.25">
      <c r="D76" s="1" t="str">
        <f>'5f. CFE'!B16</f>
        <v>Table 5-36:  CFE ASP</v>
      </c>
    </row>
    <row r="77" spans="3:4" x14ac:dyDescent="0.25">
      <c r="D77" s="1" t="str">
        <f>'5f. CFE'!B25</f>
        <v>Table 5-37:  CFE Revenue</v>
      </c>
    </row>
    <row r="78" spans="3:4" x14ac:dyDescent="0.25">
      <c r="D78" s="1" t="str">
        <f>'5f. CFE'!C35</f>
        <v>Table 5-38:  CFE 2018 Market Shares</v>
      </c>
    </row>
    <row r="79" spans="3:4" ht="15" x14ac:dyDescent="0.25">
      <c r="C79" s="355" t="s">
        <v>123</v>
      </c>
    </row>
    <row r="80" spans="3:4" x14ac:dyDescent="0.25">
      <c r="D80" s="1" t="str">
        <f>'6.  PA Summary and ET'!C5</f>
        <v>Table 6-1:  PA Revenue by Integration Level</v>
      </c>
    </row>
    <row r="81" spans="3:4" x14ac:dyDescent="0.25">
      <c r="D81" s="1" t="str">
        <f>'6.  PA Summary and ET'!C23</f>
        <v>Table 6-2:  ET PA Adoption by Integration Type</v>
      </c>
    </row>
    <row r="82" spans="3:4" x14ac:dyDescent="0.25">
      <c r="D82" s="1" t="str">
        <f>'6.  PA Summary and ET'!C30</f>
        <v>Table 6-3:  ET PAs Shipped</v>
      </c>
    </row>
    <row r="83" spans="3:4" x14ac:dyDescent="0.25">
      <c r="D83" s="1" t="str">
        <f>'6.  PA Summary and ET'!C39</f>
        <v>Table 6-4:  ET PA Revenue Summary by Integration Type</v>
      </c>
    </row>
    <row r="84" spans="3:4" x14ac:dyDescent="0.25">
      <c r="D84" s="1" t="str">
        <f>'6.  PA Summary and ET'!J51</f>
        <v>Table 6-5:   ET Modulator Shipment Shares--2018</v>
      </c>
    </row>
    <row r="85" spans="3:4" x14ac:dyDescent="0.25">
      <c r="D85" s="1" t="str">
        <f>'6b Discrete PA'!C7</f>
        <v>Table 6-6:  Discrete PA Shipments</v>
      </c>
    </row>
    <row r="86" spans="3:4" x14ac:dyDescent="0.25">
      <c r="D86" s="1" t="str">
        <f>'6b Discrete PA'!C17</f>
        <v>Table 6-7:  Discrete PA ASP</v>
      </c>
    </row>
    <row r="87" spans="3:4" x14ac:dyDescent="0.25">
      <c r="D87" s="1" t="str">
        <f>'6b Discrete PA'!C26</f>
        <v>Table 6-8: Discrete PA Revenue</v>
      </c>
    </row>
    <row r="88" spans="3:4" x14ac:dyDescent="0.25">
      <c r="D88" s="1" t="str">
        <f>'6b Discrete PA'!C38</f>
        <v>Table 6-9:  Discrete PA Market Shares</v>
      </c>
    </row>
    <row r="89" spans="3:4" ht="15" x14ac:dyDescent="0.25">
      <c r="C89" s="355" t="s">
        <v>124</v>
      </c>
    </row>
    <row r="90" spans="3:4" x14ac:dyDescent="0.25">
      <c r="D90" s="1" t="str">
        <f>'7.  Filter Summary'!B7</f>
        <v>Table 7-1:  Filter Revenue Summary by Level of Integration</v>
      </c>
    </row>
    <row r="91" spans="3:4" x14ac:dyDescent="0.25">
      <c r="D91" s="1" t="str">
        <f>'7.  Filter Summary'!B16</f>
        <v>Table 7-2:  Process Technology Adoption</v>
      </c>
    </row>
    <row r="92" spans="3:4" x14ac:dyDescent="0.25">
      <c r="D92" s="1" t="str">
        <f>'7.  Filter Summary'!B25</f>
        <v>Table 7-3:  Filter Revenue Summary by Process Technology</v>
      </c>
    </row>
    <row r="93" spans="3:4" x14ac:dyDescent="0.25">
      <c r="D93" s="1" t="str">
        <f>'7.  Filter Summary'!B34</f>
        <v>Table 7-4:  Approximate Filter Die Consumed</v>
      </c>
    </row>
    <row r="94" spans="3:4" x14ac:dyDescent="0.25">
      <c r="D94" s="1" t="str">
        <f>'7a  Discrete Filters+FilterBank'!B10</f>
        <v>Table 7-7:  Filter Shipments by Air Interface Standard</v>
      </c>
    </row>
    <row r="95" spans="3:4" x14ac:dyDescent="0.25">
      <c r="D95" s="1" t="str">
        <f>'7a  Discrete Filters+FilterBank'!B21</f>
        <v>Table 7-8:  Duplexer Shipments by Air Interface Standard</v>
      </c>
    </row>
    <row r="96" spans="3:4" x14ac:dyDescent="0.25">
      <c r="D96" s="1" t="str">
        <f>'7a  Discrete Filters+FilterBank'!B30</f>
        <v>Table 7-9:  Filter ASP by Air Interface Standard</v>
      </c>
    </row>
    <row r="97" spans="3:4" x14ac:dyDescent="0.25">
      <c r="D97" s="1" t="str">
        <f>'7a  Discrete Filters+FilterBank'!B40</f>
        <v>Table 7-10:  Duplexer ASP by Air Interface Standard</v>
      </c>
    </row>
    <row r="98" spans="3:4" x14ac:dyDescent="0.25">
      <c r="D98" s="1" t="str">
        <f>'7a  Discrete Filters+FilterBank'!B48</f>
        <v>Table 7-11:  Filter Revenue by Air Interface Standard</v>
      </c>
    </row>
    <row r="99" spans="3:4" x14ac:dyDescent="0.25">
      <c r="D99" s="1" t="str">
        <f>'7a  Discrete Filters+FilterBank'!B59</f>
        <v>Table 7-12:  Duplexer Revenue by Air Interface Standard</v>
      </c>
    </row>
    <row r="100" spans="3:4" x14ac:dyDescent="0.25">
      <c r="D100" s="1" t="str">
        <f>'7a  Discrete Filters+FilterBank'!B69</f>
        <v>Table 7-13:  Average Revenue per filter die</v>
      </c>
    </row>
    <row r="101" spans="3:4" x14ac:dyDescent="0.25">
      <c r="D101" s="1" t="str">
        <f>'7a  Discrete Filters+FilterBank'!B76</f>
        <v>Table 7-14:  Other Filter Modules</v>
      </c>
    </row>
    <row r="102" spans="3:4" x14ac:dyDescent="0.25">
      <c r="D102" s="1" t="str">
        <f>'7a  Discrete Filters+FilterBank'!I85</f>
        <v>Table 7-15:  Discrete Filter Market Shares</v>
      </c>
    </row>
    <row r="103" spans="3:4" ht="15" x14ac:dyDescent="0.25">
      <c r="C103" s="355" t="s">
        <v>125</v>
      </c>
    </row>
    <row r="104" spans="3:4" x14ac:dyDescent="0.25">
      <c r="D104" s="1" t="str">
        <f>'8a  Switch'!B8</f>
        <v>Table 8-1:  Discrete SPMT Switch Adoption by Air Interface Std</v>
      </c>
    </row>
    <row r="105" spans="3:4" x14ac:dyDescent="0.25">
      <c r="D105" s="1" t="str">
        <f>'8a  Switch'!B18</f>
        <v>Table 8-2:  Discrete SPMT Switch Shipments by Air Interface Std</v>
      </c>
    </row>
    <row r="106" spans="3:4" x14ac:dyDescent="0.25">
      <c r="D106" s="1" t="str">
        <f>'8a  Switch'!B28</f>
        <v>Table 8-3:  Discrete SPMT Switch ASP</v>
      </c>
    </row>
    <row r="107" spans="3:4" x14ac:dyDescent="0.25">
      <c r="D107" s="1" t="str">
        <f>'8a  Switch'!B39</f>
        <v xml:space="preserve">Table 8-4:  Transfer Switch Adoption </v>
      </c>
    </row>
    <row r="108" spans="3:4" x14ac:dyDescent="0.25">
      <c r="D108" s="1" t="str">
        <f>'8a  Switch'!B45</f>
        <v>Table 8-5:  Transfer Switch Shipments</v>
      </c>
    </row>
    <row r="109" spans="3:4" x14ac:dyDescent="0.25">
      <c r="D109" s="1" t="str">
        <f>'8a  Switch'!B51</f>
        <v>Table 8-6:  Transfer Switch ASP</v>
      </c>
    </row>
    <row r="110" spans="3:4" x14ac:dyDescent="0.25">
      <c r="D110" s="1" t="str">
        <f>'8a  Switch'!B57</f>
        <v>Table 8-7:  Transfer Switch Revenue</v>
      </c>
    </row>
    <row r="111" spans="3:4" x14ac:dyDescent="0.25">
      <c r="D111" s="1" t="str">
        <f>'8a  Switch'!B63</f>
        <v>Table 8-8:   Switch Revenue</v>
      </c>
    </row>
    <row r="112" spans="3:4" x14ac:dyDescent="0.25">
      <c r="D112" s="1" t="str">
        <f>'8a  Switch'!B70</f>
        <v>Table 8-9:   Discrete Switch Market Shares</v>
      </c>
    </row>
    <row r="113" spans="3:4" x14ac:dyDescent="0.25">
      <c r="D113" s="1" t="str">
        <f>'8b Aperture Tuning'!A10</f>
        <v>Table 8-10:  Tuner Shipments for Aperture Tuning</v>
      </c>
    </row>
    <row r="114" spans="3:4" x14ac:dyDescent="0.25">
      <c r="D114" s="1" t="str">
        <f>'8b Aperture Tuning'!A16</f>
        <v>Table 8-11:  Tuner ASP by Technology</v>
      </c>
    </row>
    <row r="115" spans="3:4" x14ac:dyDescent="0.25">
      <c r="D115" s="1" t="str">
        <f>'8b Aperture Tuning'!A20</f>
        <v>Table 8-12:  Aperture Tuner Revenue by Technology</v>
      </c>
    </row>
    <row r="116" spans="3:4" x14ac:dyDescent="0.25">
      <c r="D116" s="1" t="str">
        <f>'8b Aperture Tuning'!A25</f>
        <v>Table 8-13:  Tuner Revenue by Application</v>
      </c>
    </row>
    <row r="117" spans="3:4" x14ac:dyDescent="0.25">
      <c r="D117" s="1" t="str">
        <f>'8b Aperture Tuning'!B40</f>
        <v>Table 8-14:  Aperture Tuner Market Shares</v>
      </c>
    </row>
    <row r="118" spans="3:4" x14ac:dyDescent="0.25">
      <c r="D118" s="1" t="str">
        <f>'8c Impedance Tuning'!A8</f>
        <v>Table 8-15:  Tuner Shipments for Impedance Match Tuning</v>
      </c>
    </row>
    <row r="119" spans="3:4" x14ac:dyDescent="0.25">
      <c r="D119" s="1" t="str">
        <f>'8c Impedance Tuning'!A21</f>
        <v>Table 8-16:  Tuner ASP by Technology</v>
      </c>
    </row>
    <row r="120" spans="3:4" x14ac:dyDescent="0.25">
      <c r="D120" s="1" t="str">
        <f>'8c Impedance Tuning'!A26</f>
        <v>Table 8-17:  Impedance Tuner Revenue by Technology</v>
      </c>
    </row>
    <row r="121" spans="3:4" x14ac:dyDescent="0.25">
      <c r="D121" s="1" t="str">
        <f>'8c Impedance Tuning'!A51</f>
        <v>Table 8-18:  Tuner Adoption by Closed Loop/Open Loop</v>
      </c>
    </row>
    <row r="122" spans="3:4" ht="15" x14ac:dyDescent="0.25">
      <c r="C122" s="355" t="s">
        <v>284</v>
      </c>
    </row>
    <row r="123" spans="3:4" x14ac:dyDescent="0.25">
      <c r="D123" s="1" t="str">
        <f>'9 LNA'!B8</f>
        <v>Table 9-1:  LNA Adoption in Terminals</v>
      </c>
    </row>
    <row r="124" spans="3:4" x14ac:dyDescent="0.25">
      <c r="D124" s="1" t="str">
        <f>'9 LNA'!B18</f>
        <v>Table 9-2:   LNA Shipments by Air Interface Std</v>
      </c>
    </row>
    <row r="125" spans="3:4" x14ac:dyDescent="0.25">
      <c r="D125" s="1" t="str">
        <f>'9 LNA'!B28</f>
        <v>Table 9-3:  LNA ASP</v>
      </c>
    </row>
    <row r="126" spans="3:4" x14ac:dyDescent="0.25">
      <c r="D126" s="1" t="str">
        <f>'9 LNA'!B31</f>
        <v>Table 9-4:   LNA Integration</v>
      </c>
    </row>
    <row r="127" spans="3:4" x14ac:dyDescent="0.25">
      <c r="D127" s="1" t="str">
        <f>'9 LNA'!B37</f>
        <v>Table 9-5:   LNA Revenue</v>
      </c>
    </row>
    <row r="128" spans="3:4" x14ac:dyDescent="0.25">
      <c r="D128" s="1" t="str">
        <f>'9 LNA'!B44</f>
        <v>Table 9-6:   Discrete LNA Market Shares</v>
      </c>
    </row>
    <row r="129" spans="3:4" x14ac:dyDescent="0.25">
      <c r="D129" s="1" t="str">
        <f>'9 LNA'!B63</f>
        <v>Table 9-7:   LNA Technology Shares</v>
      </c>
    </row>
    <row r="130" spans="3:4" ht="15" x14ac:dyDescent="0.25">
      <c r="C130" s="355" t="s">
        <v>529</v>
      </c>
    </row>
    <row r="131" spans="3:4" x14ac:dyDescent="0.25">
      <c r="D131" s="1" t="str">
        <f>'10 mmwave'!B8</f>
        <v>Table 10-1:  Level of Sub-array Adoption in Terminals</v>
      </c>
    </row>
    <row r="132" spans="3:4" x14ac:dyDescent="0.25">
      <c r="D132" s="1" t="str">
        <f>'10 mmwave'!B15</f>
        <v>Table 10-2:   mm-wave Sub-array Shipments</v>
      </c>
    </row>
    <row r="133" spans="3:4" x14ac:dyDescent="0.25">
      <c r="D133" s="1" t="str">
        <f>'10 mmwave'!B26</f>
        <v>Table 10-4:  Sub-array ASP</v>
      </c>
    </row>
    <row r="134" spans="3:4" x14ac:dyDescent="0.25">
      <c r="D134" s="1" t="str">
        <f>'10 mmwave'!B34</f>
        <v>Table 10-5:   Sub-array Revenue</v>
      </c>
    </row>
    <row r="135" spans="3:4" ht="15" x14ac:dyDescent="0.25">
      <c r="C135" s="355" t="s">
        <v>292</v>
      </c>
    </row>
    <row r="136" spans="3:4" x14ac:dyDescent="0.25">
      <c r="D136" s="1" t="str">
        <f>'11.  Assumptions'!B8</f>
        <v>Table 11-1:  ASM content breakdown</v>
      </c>
    </row>
    <row r="137" spans="3:4" x14ac:dyDescent="0.25">
      <c r="D137" s="1" t="str">
        <f>'11.  Assumptions'!B13</f>
        <v>Table 11-2:   TxM content breakdown</v>
      </c>
    </row>
    <row r="138" spans="3:4" x14ac:dyDescent="0.25">
      <c r="D138" s="1" t="str">
        <f>'11.  Assumptions'!B19</f>
        <v>Table 11-3:  MMPA content breakdown</v>
      </c>
    </row>
    <row r="139" spans="3:4" x14ac:dyDescent="0.25">
      <c r="D139" s="1" t="str">
        <f>'11.  Assumptions'!B25</f>
        <v>Table 11-4:  Switched Duplexer content breakdown</v>
      </c>
    </row>
    <row r="140" spans="3:4" x14ac:dyDescent="0.25">
      <c r="D140" s="1" t="str">
        <f>'11.  Assumptions'!B32</f>
        <v>Table 11-5:  Diversity Module content breakdown</v>
      </c>
    </row>
    <row r="141" spans="3:4" x14ac:dyDescent="0.25">
      <c r="D141" s="1" t="str">
        <f>'11.  Assumptions'!B39</f>
        <v>Table 11-6:  PAD content breakdown</v>
      </c>
    </row>
    <row r="142" spans="3:4" x14ac:dyDescent="0.25">
      <c r="D142" s="1" t="str">
        <f>'11.  Assumptions'!B44</f>
        <v>Table 11-7:  CFE content breakdown</v>
      </c>
    </row>
    <row r="143" spans="3:4" x14ac:dyDescent="0.25">
      <c r="D143" s="1" t="str">
        <f>'11.  Assumptions'!B53</f>
        <v>Table 11-8:  Total Forecasted MIPI/CMOS Controller Revenue</v>
      </c>
    </row>
  </sheetData>
  <hyperlinks>
    <hyperlink ref="C6" location="'1. Terminal forecast'!A1" display="Section 1:  Mobile Terminals Forecast" xr:uid="{00000000-0004-0000-0200-000000000000}"/>
    <hyperlink ref="C23" location="'2.  MIMO forecast'!A1" display="Section 2:  MIMO Forecast" xr:uid="{00000000-0004-0000-0200-000001000000}"/>
    <hyperlink ref="C34" location="'3.  RFFEs by Frequency'!A1" display="Section 3:   Frequency Band and Carrier Aggregation Forecast" xr:uid="{00000000-0004-0000-0200-000002000000}"/>
    <hyperlink ref="C40" location="'4.  TOTALS'!A1" display="Section 4:  Total Market Size" xr:uid="{00000000-0004-0000-0200-000003000000}"/>
    <hyperlink ref="C46" location="'5.  FEMs'!A1" display="Section 5:  FEM Integration Forecast" xr:uid="{00000000-0004-0000-0200-000004000000}"/>
    <hyperlink ref="C79" location="'6.  PA Summary and ET'!A1" display="Section 6:  PA Forecast" xr:uid="{00000000-0004-0000-0200-000005000000}"/>
    <hyperlink ref="C89" location="'7.  Filter Summary'!A1" display="Section 7:   Filter Forecast" xr:uid="{00000000-0004-0000-0200-000006000000}"/>
    <hyperlink ref="C103" location="'8a  Switch'!A1" display="Section 8:   Discrete Switch + Tuning Devices" xr:uid="{00000000-0004-0000-0200-000007000000}"/>
    <hyperlink ref="C122" location="'9 LNA'!A1" display="Section 9:   LNA Forecast" xr:uid="{00000000-0004-0000-0200-000008000000}"/>
    <hyperlink ref="C130" location="'10.  Antennas'!A1" display="Section 10:   Antenna Forecast" xr:uid="{00000000-0004-0000-0200-000009000000}"/>
    <hyperlink ref="C135" location="'11.  Assumptions'!A1" display="Section 11:  Assumptions" xr:uid="{00000000-0004-0000-0200-00000A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AD113"/>
  <sheetViews>
    <sheetView zoomScale="98" zoomScaleNormal="98" workbookViewId="0">
      <selection activeCell="B1" sqref="B1"/>
    </sheetView>
  </sheetViews>
  <sheetFormatPr defaultColWidth="9.140625" defaultRowHeight="15" x14ac:dyDescent="0.25"/>
  <cols>
    <col min="1" max="1" width="1.85546875" style="1" customWidth="1"/>
    <col min="2" max="2" width="4.7109375" style="1" customWidth="1"/>
    <col min="3" max="3" width="41.140625" style="1" customWidth="1"/>
    <col min="4" max="7" width="13.5703125" style="1" hidden="1" customWidth="1"/>
    <col min="8" max="18" width="13.5703125" style="1" customWidth="1"/>
    <col min="19" max="19" width="10.42578125" style="1" bestFit="1" customWidth="1"/>
    <col min="20" max="21" width="9.140625" style="1"/>
    <col min="22" max="22" width="20.7109375" style="1" customWidth="1"/>
    <col min="23" max="16384" width="9.140625" style="1"/>
  </cols>
  <sheetData>
    <row r="2" spans="2:30" x14ac:dyDescent="0.25">
      <c r="C2" t="s">
        <v>35</v>
      </c>
    </row>
    <row r="3" spans="2:30" x14ac:dyDescent="0.25">
      <c r="C3" s="1" t="s">
        <v>17</v>
      </c>
    </row>
    <row r="4" spans="2:30" x14ac:dyDescent="0.25">
      <c r="C4" s="1" t="s">
        <v>116</v>
      </c>
    </row>
    <row r="5" spans="2:30" x14ac:dyDescent="0.25">
      <c r="C5" s="6">
        <v>43616</v>
      </c>
      <c r="V5" s="34"/>
    </row>
    <row r="6" spans="2:30" x14ac:dyDescent="0.25">
      <c r="C6" s="6"/>
    </row>
    <row r="7" spans="2:30" x14ac:dyDescent="0.25">
      <c r="F7" s="34"/>
    </row>
    <row r="8" spans="2:30" x14ac:dyDescent="0.25">
      <c r="B8" s="45" t="s">
        <v>119</v>
      </c>
      <c r="C8" s="87"/>
      <c r="D8" s="9">
        <v>2010</v>
      </c>
      <c r="E8" s="9">
        <v>2011</v>
      </c>
      <c r="F8" s="9">
        <v>2012</v>
      </c>
      <c r="G8" s="9">
        <v>2013</v>
      </c>
      <c r="H8" s="9">
        <v>2014</v>
      </c>
      <c r="I8" s="9">
        <v>2015</v>
      </c>
      <c r="J8" s="9">
        <v>2016</v>
      </c>
      <c r="K8" s="9">
        <v>2017</v>
      </c>
      <c r="L8" s="9">
        <v>2018</v>
      </c>
      <c r="M8" s="9">
        <v>2019</v>
      </c>
      <c r="N8" s="9">
        <v>2020</v>
      </c>
      <c r="O8" s="9">
        <v>2021</v>
      </c>
      <c r="P8" s="9">
        <v>2022</v>
      </c>
      <c r="Q8" s="9">
        <v>2023</v>
      </c>
      <c r="R8" s="9">
        <v>2024</v>
      </c>
      <c r="S8" s="82" t="s">
        <v>13</v>
      </c>
      <c r="W8" s="12"/>
      <c r="X8" s="12"/>
      <c r="Y8" s="12"/>
      <c r="Z8" s="12"/>
      <c r="AA8" s="12"/>
      <c r="AB8" s="12"/>
      <c r="AC8" s="12"/>
      <c r="AD8" s="12"/>
    </row>
    <row r="9" spans="2:30" x14ac:dyDescent="0.25">
      <c r="C9" s="1" t="s">
        <v>59</v>
      </c>
      <c r="D9" s="99">
        <v>978321833.33333302</v>
      </c>
      <c r="E9" s="99">
        <v>865183000</v>
      </c>
      <c r="F9" s="99">
        <v>747785000</v>
      </c>
      <c r="G9" s="99">
        <v>647426000</v>
      </c>
      <c r="H9" s="99">
        <v>440000000</v>
      </c>
      <c r="I9" s="99">
        <v>312000000</v>
      </c>
      <c r="J9" s="99">
        <v>240000000</v>
      </c>
      <c r="K9" s="99">
        <v>180000000</v>
      </c>
      <c r="L9" s="99">
        <v>120000000</v>
      </c>
      <c r="M9" s="99">
        <v>80000000</v>
      </c>
      <c r="N9" s="99">
        <v>70000000</v>
      </c>
      <c r="O9" s="99">
        <v>60000000</v>
      </c>
      <c r="P9" s="99">
        <v>50000000</v>
      </c>
      <c r="Q9" s="99">
        <v>40000000</v>
      </c>
      <c r="R9" s="99">
        <v>30000000</v>
      </c>
      <c r="S9" s="68">
        <v>-0.1972584382397693</v>
      </c>
    </row>
    <row r="10" spans="2:30" x14ac:dyDescent="0.25">
      <c r="C10" s="1" t="s">
        <v>48</v>
      </c>
      <c r="D10" s="99">
        <v>233333000</v>
      </c>
      <c r="E10" s="99">
        <v>218333000</v>
      </c>
      <c r="F10" s="99">
        <v>205000000</v>
      </c>
      <c r="G10" s="99">
        <v>164000000</v>
      </c>
      <c r="H10" s="99">
        <v>112000000</v>
      </c>
      <c r="I10" s="99">
        <v>60000000</v>
      </c>
      <c r="J10" s="99">
        <v>30000000</v>
      </c>
      <c r="K10" s="99">
        <v>15000000</v>
      </c>
      <c r="L10" s="99">
        <v>5000000</v>
      </c>
      <c r="M10" s="99">
        <v>0</v>
      </c>
      <c r="N10" s="99">
        <v>0</v>
      </c>
      <c r="O10" s="99">
        <v>0</v>
      </c>
      <c r="P10" s="99">
        <v>0</v>
      </c>
      <c r="Q10" s="99">
        <v>0</v>
      </c>
      <c r="R10" s="99">
        <v>0</v>
      </c>
      <c r="S10" s="68">
        <v>-1</v>
      </c>
    </row>
    <row r="11" spans="2:30" x14ac:dyDescent="0.25">
      <c r="C11" s="1" t="s">
        <v>70</v>
      </c>
      <c r="D11" s="99">
        <v>411262000</v>
      </c>
      <c r="E11" s="99">
        <v>574984000</v>
      </c>
      <c r="F11" s="99">
        <v>712303000</v>
      </c>
      <c r="G11" s="99">
        <v>865000000</v>
      </c>
      <c r="H11" s="99">
        <v>951500000.00000012</v>
      </c>
      <c r="I11" s="99">
        <v>920000000</v>
      </c>
      <c r="J11" s="99">
        <v>720000000</v>
      </c>
      <c r="K11" s="99">
        <v>626400000</v>
      </c>
      <c r="L11" s="99">
        <v>507384000.00000006</v>
      </c>
      <c r="M11" s="99">
        <v>405907200.00000006</v>
      </c>
      <c r="N11" s="99">
        <v>243544320.00000003</v>
      </c>
      <c r="O11" s="99">
        <v>133949376.00000003</v>
      </c>
      <c r="P11" s="99">
        <v>73672156.800000027</v>
      </c>
      <c r="Q11" s="99">
        <v>40519686.240000017</v>
      </c>
      <c r="R11" s="99">
        <v>22285827.432000011</v>
      </c>
      <c r="S11" s="68">
        <v>-0.39679371051000256</v>
      </c>
    </row>
    <row r="12" spans="2:30" hidden="1" x14ac:dyDescent="0.25">
      <c r="C12" s="1" t="s">
        <v>58</v>
      </c>
      <c r="D12" s="99">
        <v>5809000</v>
      </c>
      <c r="E12" s="99">
        <v>15841000</v>
      </c>
      <c r="F12" s="99">
        <v>25800000</v>
      </c>
      <c r="G12" s="99">
        <v>30000000</v>
      </c>
      <c r="H12" s="99">
        <v>24000000</v>
      </c>
      <c r="I12" s="99">
        <v>10000000</v>
      </c>
      <c r="J12" s="99">
        <v>0</v>
      </c>
      <c r="K12" s="99">
        <v>0</v>
      </c>
      <c r="L12" s="99">
        <v>0</v>
      </c>
      <c r="M12" s="99">
        <v>0</v>
      </c>
      <c r="N12" s="99">
        <v>0</v>
      </c>
      <c r="O12" s="99">
        <v>0</v>
      </c>
      <c r="P12" s="99">
        <v>0</v>
      </c>
      <c r="Q12" s="99">
        <v>0</v>
      </c>
      <c r="R12" s="99">
        <v>0</v>
      </c>
      <c r="S12" s="68" t="e">
        <v>#DIV/0!</v>
      </c>
    </row>
    <row r="13" spans="2:30" x14ac:dyDescent="0.25">
      <c r="C13" s="1" t="s">
        <v>0</v>
      </c>
      <c r="D13" s="99">
        <v>0</v>
      </c>
      <c r="E13" s="99">
        <v>0</v>
      </c>
      <c r="F13" s="99">
        <v>4000000</v>
      </c>
      <c r="G13" s="99">
        <v>25000000</v>
      </c>
      <c r="H13" s="99">
        <v>140000000</v>
      </c>
      <c r="I13" s="99">
        <v>270000000</v>
      </c>
      <c r="J13" s="99">
        <v>430000000</v>
      </c>
      <c r="K13" s="99">
        <v>477300000.00000006</v>
      </c>
      <c r="L13" s="99">
        <v>490000000</v>
      </c>
      <c r="M13" s="99">
        <v>450800000</v>
      </c>
      <c r="N13" s="99">
        <v>400000000</v>
      </c>
      <c r="O13" s="99">
        <v>360000000</v>
      </c>
      <c r="P13" s="99">
        <v>324000000</v>
      </c>
      <c r="Q13" s="99">
        <v>291600000</v>
      </c>
      <c r="R13" s="99">
        <v>262440000</v>
      </c>
      <c r="S13" s="68">
        <v>-9.8598476153567982E-2</v>
      </c>
    </row>
    <row r="14" spans="2:30" x14ac:dyDescent="0.25">
      <c r="C14" s="1" t="s">
        <v>47</v>
      </c>
      <c r="D14" s="99">
        <v>0</v>
      </c>
      <c r="E14" s="99">
        <v>25000000</v>
      </c>
      <c r="F14" s="99">
        <v>74000000</v>
      </c>
      <c r="G14" s="99">
        <v>220000000</v>
      </c>
      <c r="H14" s="99">
        <v>350000000</v>
      </c>
      <c r="I14" s="270">
        <v>570000000</v>
      </c>
      <c r="J14" s="99">
        <v>650000000</v>
      </c>
      <c r="K14" s="99">
        <v>730000000</v>
      </c>
      <c r="L14" s="99">
        <v>775000000</v>
      </c>
      <c r="M14" s="99">
        <v>837000000</v>
      </c>
      <c r="N14" s="99">
        <v>862110000</v>
      </c>
      <c r="O14" s="99">
        <v>870731100</v>
      </c>
      <c r="P14" s="99">
        <v>870731100</v>
      </c>
      <c r="Q14" s="99">
        <v>853316478</v>
      </c>
      <c r="R14" s="99">
        <v>853316478</v>
      </c>
      <c r="S14" s="68">
        <v>1.9440037169575763E-2</v>
      </c>
    </row>
    <row r="15" spans="2:30" x14ac:dyDescent="0.25">
      <c r="C15" s="369" t="s">
        <v>415</v>
      </c>
      <c r="D15" s="99"/>
      <c r="E15" s="99"/>
      <c r="F15" s="99"/>
      <c r="G15" s="99"/>
      <c r="H15" s="99">
        <v>0</v>
      </c>
      <c r="I15" s="270">
        <v>0</v>
      </c>
      <c r="J15" s="99">
        <v>0</v>
      </c>
      <c r="K15" s="99">
        <v>0</v>
      </c>
      <c r="L15" s="318">
        <v>25000</v>
      </c>
      <c r="M15" s="99">
        <v>84000000</v>
      </c>
      <c r="N15" s="99">
        <v>250000000</v>
      </c>
      <c r="O15" s="99">
        <v>400000000</v>
      </c>
      <c r="P15" s="99">
        <v>540000000</v>
      </c>
      <c r="Q15" s="99">
        <v>680000000</v>
      </c>
      <c r="R15" s="99">
        <v>820000000</v>
      </c>
      <c r="S15" s="68">
        <v>6.7075043907994418</v>
      </c>
    </row>
    <row r="16" spans="2:30" x14ac:dyDescent="0.25">
      <c r="C16" s="369" t="s">
        <v>414</v>
      </c>
      <c r="D16" s="99"/>
      <c r="E16" s="99"/>
      <c r="F16" s="99"/>
      <c r="G16" s="99"/>
      <c r="H16" s="99">
        <v>0</v>
      </c>
      <c r="I16" s="99">
        <v>0</v>
      </c>
      <c r="J16" s="99">
        <v>0</v>
      </c>
      <c r="K16" s="99">
        <v>0</v>
      </c>
      <c r="L16" s="99">
        <v>0</v>
      </c>
      <c r="M16" s="99">
        <v>0</v>
      </c>
      <c r="N16" s="99">
        <v>1000000</v>
      </c>
      <c r="O16" s="459">
        <v>8000000</v>
      </c>
      <c r="P16" s="459">
        <v>20000000</v>
      </c>
      <c r="Q16" s="459">
        <v>30000000</v>
      </c>
      <c r="R16" s="459">
        <v>40000000</v>
      </c>
      <c r="S16" s="68" t="e">
        <v>#DIV/0!</v>
      </c>
    </row>
    <row r="17" spans="2:20" x14ac:dyDescent="0.25">
      <c r="C17" s="82" t="s">
        <v>49</v>
      </c>
      <c r="D17" s="100">
        <v>1628725833.333333</v>
      </c>
      <c r="E17" s="100">
        <v>1699341000</v>
      </c>
      <c r="F17" s="100">
        <v>1768888000</v>
      </c>
      <c r="G17" s="100">
        <v>1951426000</v>
      </c>
      <c r="H17" s="100">
        <v>2017500000</v>
      </c>
      <c r="I17" s="100">
        <v>2142000000</v>
      </c>
      <c r="J17" s="100">
        <v>2070000000</v>
      </c>
      <c r="K17" s="100">
        <v>2028700000</v>
      </c>
      <c r="L17" s="100">
        <v>1897409000</v>
      </c>
      <c r="M17" s="100">
        <v>1857707200</v>
      </c>
      <c r="N17" s="100">
        <v>1826654320</v>
      </c>
      <c r="O17" s="100">
        <v>1832680476</v>
      </c>
      <c r="P17" s="100">
        <v>1878403256.8</v>
      </c>
      <c r="Q17" s="100">
        <v>1935436164.24</v>
      </c>
      <c r="R17" s="100">
        <v>2028042305.4320002</v>
      </c>
      <c r="S17" s="68">
        <v>3.9765732005907495E-3</v>
      </c>
    </row>
    <row r="18" spans="2:20" x14ac:dyDescent="0.25">
      <c r="F18" s="33"/>
      <c r="G18" s="35">
        <v>1.103193644820927</v>
      </c>
      <c r="H18" s="35">
        <v>1.0338593418351503</v>
      </c>
      <c r="I18" s="35">
        <v>1.0617100371747212</v>
      </c>
      <c r="J18" s="343">
        <v>0.96638655462184875</v>
      </c>
      <c r="K18" s="35">
        <v>0.98004830917874397</v>
      </c>
      <c r="L18" s="35">
        <v>0.93528318627692608</v>
      </c>
      <c r="M18" s="35">
        <v>0.9790757817634469</v>
      </c>
      <c r="N18" s="35">
        <v>0.98328429797763606</v>
      </c>
      <c r="O18" s="35">
        <v>1.0032990128093859</v>
      </c>
      <c r="P18" s="35">
        <v>1.0249485829083498</v>
      </c>
      <c r="Q18" s="35">
        <v>1.0303624406705725</v>
      </c>
      <c r="R18" s="35">
        <v>1.0478476856550649</v>
      </c>
      <c r="S18" s="68"/>
    </row>
    <row r="19" spans="2:20" x14ac:dyDescent="0.25">
      <c r="F19" s="33"/>
      <c r="K19" s="33"/>
      <c r="L19" s="33"/>
      <c r="M19" s="33"/>
      <c r="N19" s="33"/>
      <c r="O19" s="33"/>
      <c r="P19" s="33"/>
      <c r="Q19" s="33"/>
      <c r="R19" s="33"/>
      <c r="S19" s="68"/>
    </row>
    <row r="20" spans="2:20" x14ac:dyDescent="0.25">
      <c r="F20" s="33"/>
      <c r="K20" s="33"/>
      <c r="L20" s="33"/>
      <c r="M20" s="33"/>
      <c r="N20" s="33"/>
      <c r="O20" s="33"/>
      <c r="P20" s="33"/>
      <c r="Q20" s="33"/>
      <c r="R20" s="33"/>
      <c r="S20" s="68"/>
    </row>
    <row r="21" spans="2:20" x14ac:dyDescent="0.25">
      <c r="D21" s="29"/>
      <c r="E21" s="29"/>
      <c r="F21" s="29"/>
      <c r="G21" s="29"/>
      <c r="H21" s="29"/>
      <c r="I21" s="29"/>
      <c r="J21" s="29"/>
      <c r="K21" s="29"/>
      <c r="L21" s="29"/>
      <c r="M21" s="29"/>
      <c r="N21" s="29"/>
      <c r="O21" s="29"/>
      <c r="P21" s="29"/>
      <c r="Q21" s="29"/>
      <c r="R21" s="29"/>
      <c r="S21" s="4"/>
    </row>
    <row r="22" spans="2:20" x14ac:dyDescent="0.25">
      <c r="C22" s="3"/>
      <c r="D22" s="4"/>
      <c r="E22" s="4"/>
      <c r="F22" s="4"/>
      <c r="G22" s="4"/>
      <c r="H22" s="4"/>
      <c r="I22" s="4"/>
      <c r="J22" s="4"/>
      <c r="K22" s="4"/>
      <c r="L22" s="4"/>
      <c r="M22" s="4"/>
      <c r="N22" s="4"/>
      <c r="O22" s="4"/>
      <c r="P22" s="4"/>
      <c r="Q22" s="4"/>
      <c r="R22" s="4"/>
    </row>
    <row r="23" spans="2:20" x14ac:dyDescent="0.25">
      <c r="B23" s="45" t="s">
        <v>429</v>
      </c>
      <c r="C23" s="2"/>
      <c r="D23" s="9">
        <v>2010</v>
      </c>
      <c r="E23" s="9">
        <v>2011</v>
      </c>
      <c r="F23" s="9">
        <v>2012</v>
      </c>
      <c r="G23" s="9">
        <v>2013</v>
      </c>
      <c r="H23" s="9">
        <v>2014</v>
      </c>
      <c r="I23" s="9">
        <v>2015</v>
      </c>
      <c r="J23" s="9">
        <v>2016</v>
      </c>
      <c r="K23" s="9">
        <v>2017</v>
      </c>
      <c r="L23" s="9">
        <v>2018</v>
      </c>
      <c r="M23" s="9">
        <v>2019</v>
      </c>
      <c r="N23" s="9">
        <v>2020</v>
      </c>
      <c r="O23" s="9">
        <v>2021</v>
      </c>
      <c r="P23" s="9">
        <v>2022</v>
      </c>
      <c r="Q23" s="9">
        <v>2023</v>
      </c>
      <c r="R23" s="9">
        <v>2024</v>
      </c>
      <c r="S23" s="82" t="s">
        <v>13</v>
      </c>
    </row>
    <row r="24" spans="2:20" x14ac:dyDescent="0.25">
      <c r="C24" s="458" t="s">
        <v>557</v>
      </c>
      <c r="D24" s="57">
        <v>8.1949999999999884E-2</v>
      </c>
      <c r="E24" s="57">
        <v>0.11593333333333322</v>
      </c>
      <c r="F24" s="57">
        <v>0</v>
      </c>
      <c r="G24" s="57">
        <v>0</v>
      </c>
      <c r="H24" s="57">
        <v>0.04</v>
      </c>
      <c r="I24" s="57">
        <v>0.11</v>
      </c>
      <c r="J24" s="57">
        <v>0.15</v>
      </c>
      <c r="K24" s="57">
        <v>0.18</v>
      </c>
      <c r="L24" s="57">
        <v>0.2</v>
      </c>
      <c r="M24" s="57">
        <v>0.22</v>
      </c>
      <c r="N24" s="57">
        <v>0.23</v>
      </c>
      <c r="O24" s="57">
        <v>0.22</v>
      </c>
      <c r="P24" s="57">
        <v>0.21</v>
      </c>
      <c r="Q24" s="57">
        <v>0.21</v>
      </c>
      <c r="R24" s="57">
        <v>0.21</v>
      </c>
      <c r="S24" s="68">
        <v>9.805797673485328E-3</v>
      </c>
    </row>
    <row r="25" spans="2:20" x14ac:dyDescent="0.25">
      <c r="C25" s="458" t="s">
        <v>556</v>
      </c>
      <c r="D25" s="57"/>
      <c r="E25" s="57"/>
      <c r="F25" s="57">
        <v>0.4</v>
      </c>
      <c r="G25" s="57">
        <v>0.35</v>
      </c>
      <c r="H25" s="57">
        <v>0.3</v>
      </c>
      <c r="I25" s="57">
        <v>0.3</v>
      </c>
      <c r="J25" s="57">
        <v>0.3</v>
      </c>
      <c r="K25" s="57">
        <v>0.3</v>
      </c>
      <c r="L25" s="57">
        <v>0.33</v>
      </c>
      <c r="M25" s="57">
        <v>0.35</v>
      </c>
      <c r="N25" s="57">
        <v>0.35</v>
      </c>
      <c r="O25" s="57">
        <v>0.35</v>
      </c>
      <c r="P25" s="57">
        <v>0.35</v>
      </c>
      <c r="Q25" s="57">
        <v>0.35</v>
      </c>
      <c r="R25" s="57">
        <v>0.35</v>
      </c>
      <c r="S25" s="68">
        <v>1.1837616518241667E-2</v>
      </c>
    </row>
    <row r="26" spans="2:20" x14ac:dyDescent="0.25">
      <c r="C26" s="279" t="s">
        <v>305</v>
      </c>
      <c r="D26" s="28">
        <v>0.16638333333333311</v>
      </c>
      <c r="E26" s="28">
        <v>0.1973999999999998</v>
      </c>
      <c r="F26" s="28">
        <v>2.9999999999999971E-2</v>
      </c>
      <c r="G26" s="28">
        <v>0.18000000000000005</v>
      </c>
      <c r="H26" s="28">
        <v>0.29299999999999998</v>
      </c>
      <c r="I26" s="28">
        <v>0.26100000000000007</v>
      </c>
      <c r="J26" s="28">
        <v>0.27999999999999997</v>
      </c>
      <c r="K26" s="28">
        <v>0.26499999999999996</v>
      </c>
      <c r="L26" s="28">
        <v>0.23000000000000004</v>
      </c>
      <c r="M26" s="28">
        <v>0.20000000000000007</v>
      </c>
      <c r="N26" s="28">
        <v>0.20000000000000007</v>
      </c>
      <c r="O26" s="28">
        <v>0.22000000000000008</v>
      </c>
      <c r="P26" s="28">
        <v>0.2400000000000001</v>
      </c>
      <c r="Q26" s="28">
        <v>0.25000000000000011</v>
      </c>
      <c r="R26" s="28">
        <v>0.26</v>
      </c>
      <c r="S26" s="68">
        <v>1.6816147821954619E-2</v>
      </c>
    </row>
    <row r="27" spans="2:20" x14ac:dyDescent="0.25">
      <c r="C27" s="1" t="s">
        <v>51</v>
      </c>
      <c r="D27" s="28">
        <v>0.75166666666666704</v>
      </c>
      <c r="E27" s="28">
        <v>0.68666666666666698</v>
      </c>
      <c r="F27" s="28">
        <v>0.57000000000000006</v>
      </c>
      <c r="G27" s="28">
        <v>0.47</v>
      </c>
      <c r="H27" s="28">
        <v>0.36699999999999999</v>
      </c>
      <c r="I27" s="28">
        <v>0.32899999999999996</v>
      </c>
      <c r="J27" s="28">
        <v>0.27</v>
      </c>
      <c r="K27" s="28">
        <v>0.255</v>
      </c>
      <c r="L27" s="28">
        <v>0.24</v>
      </c>
      <c r="M27" s="28">
        <v>0.22999999999999998</v>
      </c>
      <c r="N27" s="28">
        <v>0.21999999999999997</v>
      </c>
      <c r="O27" s="28">
        <v>0.20999999999999996</v>
      </c>
      <c r="P27" s="28">
        <v>0.19999999999999996</v>
      </c>
      <c r="Q27" s="28">
        <v>0.18999999999999995</v>
      </c>
      <c r="R27" s="28">
        <v>0.18000000000000005</v>
      </c>
      <c r="S27" s="68">
        <v>-4.5648255188992848E-2</v>
      </c>
    </row>
    <row r="28" spans="2:20" x14ac:dyDescent="0.25">
      <c r="C28" s="82" t="s">
        <v>76</v>
      </c>
      <c r="D28" s="88">
        <v>1</v>
      </c>
      <c r="E28" s="88">
        <v>1</v>
      </c>
      <c r="F28" s="88">
        <v>1</v>
      </c>
      <c r="G28" s="88">
        <v>1</v>
      </c>
      <c r="H28" s="88">
        <v>1</v>
      </c>
      <c r="I28" s="88">
        <v>1</v>
      </c>
      <c r="J28" s="88">
        <v>1</v>
      </c>
      <c r="K28" s="88">
        <v>0.99999999999999989</v>
      </c>
      <c r="L28" s="88">
        <v>1</v>
      </c>
      <c r="M28" s="88">
        <v>1</v>
      </c>
      <c r="N28" s="88">
        <v>1</v>
      </c>
      <c r="O28" s="88">
        <v>1</v>
      </c>
      <c r="P28" s="88">
        <v>1</v>
      </c>
      <c r="Q28" s="88">
        <v>1</v>
      </c>
      <c r="R28" s="88">
        <v>1</v>
      </c>
      <c r="S28" s="68">
        <v>0</v>
      </c>
    </row>
    <row r="29" spans="2:20" x14ac:dyDescent="0.25">
      <c r="D29" s="23"/>
      <c r="E29" s="23"/>
      <c r="F29" s="23"/>
      <c r="G29" s="23"/>
      <c r="H29" s="23"/>
      <c r="I29" s="23"/>
      <c r="J29" s="23"/>
      <c r="K29" s="23"/>
      <c r="L29" s="23"/>
      <c r="M29" s="23"/>
      <c r="N29" s="23"/>
      <c r="O29" s="23"/>
      <c r="P29" s="23"/>
      <c r="Q29" s="23"/>
      <c r="R29" s="23"/>
      <c r="S29" s="68"/>
    </row>
    <row r="30" spans="2:20" x14ac:dyDescent="0.25">
      <c r="B30" s="45" t="s">
        <v>430</v>
      </c>
      <c r="C30" s="2"/>
      <c r="D30" s="9">
        <v>2010</v>
      </c>
      <c r="E30" s="9">
        <v>2011</v>
      </c>
      <c r="F30" s="9">
        <v>2012</v>
      </c>
      <c r="G30" s="9">
        <v>2013</v>
      </c>
      <c r="H30" s="9">
        <v>2014</v>
      </c>
      <c r="I30" s="9">
        <v>2015</v>
      </c>
      <c r="J30" s="9">
        <v>2016</v>
      </c>
      <c r="K30" s="9">
        <v>2017</v>
      </c>
      <c r="L30" s="9">
        <v>2018</v>
      </c>
      <c r="M30" s="9">
        <v>2019</v>
      </c>
      <c r="N30" s="9">
        <v>2020</v>
      </c>
      <c r="O30" s="9">
        <v>2021</v>
      </c>
      <c r="P30" s="9">
        <v>2022</v>
      </c>
      <c r="Q30" s="9">
        <v>2023</v>
      </c>
      <c r="R30" s="9">
        <v>2024</v>
      </c>
      <c r="S30" s="82" t="s">
        <v>13</v>
      </c>
    </row>
    <row r="31" spans="2:20" x14ac:dyDescent="0.25">
      <c r="C31" s="1" t="s">
        <v>92</v>
      </c>
      <c r="D31" s="57">
        <v>0.24833333333333299</v>
      </c>
      <c r="E31" s="57">
        <v>0.31333333333333302</v>
      </c>
      <c r="F31" s="57">
        <v>0.43</v>
      </c>
      <c r="G31" s="57">
        <v>0.53</v>
      </c>
      <c r="H31" s="57">
        <v>0.63300000000000001</v>
      </c>
      <c r="I31" s="57">
        <v>0.67100000000000004</v>
      </c>
      <c r="J31" s="57">
        <v>0.73</v>
      </c>
      <c r="K31" s="57">
        <v>0.745</v>
      </c>
      <c r="L31" s="57">
        <v>0.76</v>
      </c>
      <c r="M31" s="57">
        <v>0.77</v>
      </c>
      <c r="N31" s="57">
        <v>0.78</v>
      </c>
      <c r="O31" s="57">
        <v>0.79</v>
      </c>
      <c r="P31" s="57">
        <v>0.8</v>
      </c>
      <c r="Q31" s="57">
        <v>0.81</v>
      </c>
      <c r="R31" s="57">
        <v>0.82</v>
      </c>
      <c r="S31" s="68">
        <v>1.2824702968712964E-2</v>
      </c>
      <c r="T31" s="34"/>
    </row>
    <row r="32" spans="2:20" x14ac:dyDescent="0.25">
      <c r="C32" s="1" t="s">
        <v>51</v>
      </c>
      <c r="D32" s="28">
        <v>0.75166666666666704</v>
      </c>
      <c r="E32" s="28">
        <v>0.68666666666666698</v>
      </c>
      <c r="F32" s="28">
        <v>0.57000000000000006</v>
      </c>
      <c r="G32" s="28">
        <v>0.47</v>
      </c>
      <c r="H32" s="28">
        <v>0.36699999999999999</v>
      </c>
      <c r="I32" s="28">
        <v>0.32899999999999996</v>
      </c>
      <c r="J32" s="28">
        <v>0.27</v>
      </c>
      <c r="K32" s="28">
        <v>0.255</v>
      </c>
      <c r="L32" s="28">
        <v>0.24</v>
      </c>
      <c r="M32" s="28">
        <v>0.22999999999999998</v>
      </c>
      <c r="N32" s="28">
        <v>0.21999999999999997</v>
      </c>
      <c r="O32" s="28">
        <v>0.20999999999999996</v>
      </c>
      <c r="P32" s="28">
        <v>0.19999999999999996</v>
      </c>
      <c r="Q32" s="28">
        <v>0.18999999999999995</v>
      </c>
      <c r="R32" s="28">
        <v>0.18000000000000005</v>
      </c>
      <c r="S32" s="68">
        <v>-4.5648255188992848E-2</v>
      </c>
    </row>
    <row r="33" spans="2:19" x14ac:dyDescent="0.25">
      <c r="D33" s="4"/>
      <c r="E33" s="4"/>
      <c r="F33" s="4"/>
      <c r="G33" s="4"/>
      <c r="H33" s="4"/>
      <c r="I33" s="4"/>
      <c r="J33" s="4"/>
      <c r="K33" s="4"/>
      <c r="L33" s="4"/>
      <c r="M33" s="4"/>
      <c r="N33" s="4"/>
      <c r="O33" s="4"/>
      <c r="P33" s="4"/>
      <c r="Q33" s="4"/>
      <c r="R33" s="4"/>
    </row>
    <row r="34" spans="2:19" x14ac:dyDescent="0.25">
      <c r="B34" s="45" t="s">
        <v>431</v>
      </c>
      <c r="C34" s="2"/>
      <c r="D34" s="9">
        <v>2010</v>
      </c>
      <c r="E34" s="9">
        <v>2011</v>
      </c>
      <c r="F34" s="9">
        <v>2012</v>
      </c>
      <c r="G34" s="9">
        <v>2013</v>
      </c>
      <c r="H34" s="9">
        <v>2014</v>
      </c>
      <c r="I34" s="9">
        <v>2015</v>
      </c>
      <c r="J34" s="9">
        <v>2016</v>
      </c>
      <c r="K34" s="9">
        <v>2017</v>
      </c>
      <c r="L34" s="9">
        <v>2018</v>
      </c>
      <c r="M34" s="9">
        <v>2019</v>
      </c>
      <c r="N34" s="9">
        <v>2020</v>
      </c>
      <c r="O34" s="9">
        <v>2021</v>
      </c>
      <c r="P34" s="9">
        <v>2022</v>
      </c>
      <c r="Q34" s="9">
        <v>2023</v>
      </c>
      <c r="R34" s="9">
        <v>2024</v>
      </c>
      <c r="S34" s="82" t="s">
        <v>13</v>
      </c>
    </row>
    <row r="35" spans="2:19" x14ac:dyDescent="0.25">
      <c r="C35" s="458" t="s">
        <v>555</v>
      </c>
      <c r="D35" s="102">
        <v>133474082.04166645</v>
      </c>
      <c r="E35" s="102">
        <v>197010266.59999982</v>
      </c>
      <c r="F35" s="102">
        <v>0</v>
      </c>
      <c r="G35" s="102">
        <v>0</v>
      </c>
      <c r="H35" s="102">
        <v>80700000</v>
      </c>
      <c r="I35" s="102">
        <v>235620000</v>
      </c>
      <c r="J35" s="102">
        <v>310500000</v>
      </c>
      <c r="K35" s="102">
        <v>365166000</v>
      </c>
      <c r="L35" s="102">
        <v>379481800</v>
      </c>
      <c r="M35" s="102">
        <v>408695584</v>
      </c>
      <c r="N35" s="102">
        <v>420130493.60000002</v>
      </c>
      <c r="O35" s="102">
        <v>403189704.72000003</v>
      </c>
      <c r="P35" s="102">
        <v>394464683.92799997</v>
      </c>
      <c r="Q35" s="102">
        <v>406441594.49040002</v>
      </c>
      <c r="R35" s="102">
        <v>425888884.14072001</v>
      </c>
      <c r="S35" s="68">
        <v>1.3821364346314757E-2</v>
      </c>
    </row>
    <row r="36" spans="2:19" x14ac:dyDescent="0.25">
      <c r="C36" s="458" t="s">
        <v>556</v>
      </c>
      <c r="D36" s="102"/>
      <c r="E36" s="102"/>
      <c r="F36" s="102">
        <v>707555200</v>
      </c>
      <c r="G36" s="102">
        <v>682999100</v>
      </c>
      <c r="H36" s="102">
        <v>605250000</v>
      </c>
      <c r="I36" s="102">
        <v>642600000</v>
      </c>
      <c r="J36" s="102">
        <v>621000000</v>
      </c>
      <c r="K36" s="102">
        <v>608610000</v>
      </c>
      <c r="L36" s="102">
        <v>626144970</v>
      </c>
      <c r="M36" s="102">
        <v>650197520</v>
      </c>
      <c r="N36" s="102">
        <v>639329012</v>
      </c>
      <c r="O36" s="102">
        <v>641438166.5999999</v>
      </c>
      <c r="P36" s="102">
        <v>657441139.88</v>
      </c>
      <c r="Q36" s="102">
        <v>677402657.48399997</v>
      </c>
      <c r="R36" s="102">
        <v>709814806.90120006</v>
      </c>
      <c r="S36" s="68">
        <v>1.586126286743772E-2</v>
      </c>
    </row>
    <row r="37" spans="2:19" x14ac:dyDescent="0.25">
      <c r="C37" s="279" t="s">
        <v>305</v>
      </c>
      <c r="D37" s="102">
        <v>270992833.23611069</v>
      </c>
      <c r="E37" s="102">
        <v>335449913.39999968</v>
      </c>
      <c r="F37" s="102">
        <v>53066639.999999948</v>
      </c>
      <c r="G37" s="102">
        <v>351256680.00000012</v>
      </c>
      <c r="H37" s="102">
        <v>591127500</v>
      </c>
      <c r="I37" s="102">
        <v>559062000.00000012</v>
      </c>
      <c r="J37" s="102">
        <v>579599999.99999988</v>
      </c>
      <c r="K37" s="102">
        <v>537605499.99999988</v>
      </c>
      <c r="L37" s="102">
        <v>436404070.00000006</v>
      </c>
      <c r="M37" s="102">
        <v>371541440.00000012</v>
      </c>
      <c r="N37" s="102">
        <v>365330864.00000012</v>
      </c>
      <c r="O37" s="102">
        <v>403189704.72000015</v>
      </c>
      <c r="P37" s="102">
        <v>450816781.63200021</v>
      </c>
      <c r="Q37" s="102">
        <v>483859041.06000024</v>
      </c>
      <c r="R37" s="102">
        <v>527290999.41232008</v>
      </c>
      <c r="S37" s="68">
        <v>2.0859591665311372E-2</v>
      </c>
    </row>
    <row r="38" spans="2:19" ht="8.25" customHeight="1" x14ac:dyDescent="0.25">
      <c r="D38" s="101"/>
      <c r="E38" s="101"/>
      <c r="F38" s="101"/>
      <c r="G38" s="101"/>
      <c r="H38" s="35"/>
      <c r="I38" s="35"/>
      <c r="J38" s="35"/>
      <c r="K38" s="35"/>
      <c r="L38" s="35"/>
      <c r="M38" s="35"/>
      <c r="N38" s="35"/>
      <c r="O38" s="35"/>
      <c r="P38" s="35"/>
      <c r="Q38" s="35"/>
      <c r="R38" s="35"/>
      <c r="S38" s="68" t="e">
        <v>#DIV/0!</v>
      </c>
    </row>
    <row r="39" spans="2:19" x14ac:dyDescent="0.25">
      <c r="C39" s="1" t="s">
        <v>92</v>
      </c>
      <c r="D39" s="101">
        <v>404466915.27777714</v>
      </c>
      <c r="E39" s="101">
        <v>532460179.99999946</v>
      </c>
      <c r="F39" s="101">
        <v>760621840</v>
      </c>
      <c r="G39" s="101">
        <v>1034255780</v>
      </c>
      <c r="H39" s="101">
        <v>1277077500</v>
      </c>
      <c r="I39" s="101">
        <v>1437282000</v>
      </c>
      <c r="J39" s="101">
        <v>1511100000</v>
      </c>
      <c r="K39" s="101">
        <v>1511381500</v>
      </c>
      <c r="L39" s="101">
        <v>1442030840</v>
      </c>
      <c r="M39" s="101">
        <v>1430434544</v>
      </c>
      <c r="N39" s="101">
        <v>1424790369.6000001</v>
      </c>
      <c r="O39" s="101">
        <v>1447817576.04</v>
      </c>
      <c r="P39" s="101">
        <v>1502722605.4400001</v>
      </c>
      <c r="Q39" s="101">
        <v>1567703293.0344002</v>
      </c>
      <c r="R39" s="101">
        <v>1662994690.4542401</v>
      </c>
      <c r="S39" s="68">
        <v>1.6852274539434609E-2</v>
      </c>
    </row>
    <row r="40" spans="2:19" x14ac:dyDescent="0.25">
      <c r="C40" s="1" t="s">
        <v>51</v>
      </c>
      <c r="D40" s="101">
        <v>1224258918.0555558</v>
      </c>
      <c r="E40" s="101">
        <v>1166880820.0000005</v>
      </c>
      <c r="F40" s="101">
        <v>1008266160.0000001</v>
      </c>
      <c r="G40" s="101">
        <v>917170220</v>
      </c>
      <c r="H40" s="101">
        <v>740422500</v>
      </c>
      <c r="I40" s="101">
        <v>704717999.99999988</v>
      </c>
      <c r="J40" s="101">
        <v>558900000</v>
      </c>
      <c r="K40" s="101">
        <v>517318500</v>
      </c>
      <c r="L40" s="101">
        <v>455378160</v>
      </c>
      <c r="M40" s="101">
        <v>427272655.99999994</v>
      </c>
      <c r="N40" s="101">
        <v>401863950.39999998</v>
      </c>
      <c r="O40" s="101">
        <v>384862899.95999992</v>
      </c>
      <c r="P40" s="101">
        <v>375680651.3599999</v>
      </c>
      <c r="Q40" s="101">
        <v>367732871.2055999</v>
      </c>
      <c r="R40" s="101">
        <v>365047614.97776014</v>
      </c>
      <c r="S40" s="68">
        <v>-4.185320561664041E-2</v>
      </c>
    </row>
    <row r="41" spans="2:19" x14ac:dyDescent="0.25">
      <c r="C41" s="82" t="s">
        <v>49</v>
      </c>
      <c r="D41" s="100">
        <v>1628725833.333333</v>
      </c>
      <c r="E41" s="100">
        <v>1699341000</v>
      </c>
      <c r="F41" s="100">
        <v>1768888000</v>
      </c>
      <c r="G41" s="100">
        <v>1951426000</v>
      </c>
      <c r="H41" s="100">
        <v>2017500000</v>
      </c>
      <c r="I41" s="100">
        <v>2142000000</v>
      </c>
      <c r="J41" s="100">
        <v>2070000000</v>
      </c>
      <c r="K41" s="100">
        <v>2028700000</v>
      </c>
      <c r="L41" s="100">
        <v>1897409000</v>
      </c>
      <c r="M41" s="100">
        <v>1857707200</v>
      </c>
      <c r="N41" s="100">
        <v>1826654320</v>
      </c>
      <c r="O41" s="100">
        <v>1832680476</v>
      </c>
      <c r="P41" s="100">
        <v>1878403256.8</v>
      </c>
      <c r="Q41" s="100">
        <v>1935436164.2400002</v>
      </c>
      <c r="R41" s="100">
        <v>2028042305.4320002</v>
      </c>
      <c r="S41" s="68">
        <v>3.9765732005907495E-3</v>
      </c>
    </row>
    <row r="42" spans="2:19" x14ac:dyDescent="0.25">
      <c r="J42" s="35"/>
      <c r="K42" s="33"/>
      <c r="S42" s="68"/>
    </row>
    <row r="43" spans="2:19" x14ac:dyDescent="0.25">
      <c r="J43" s="35"/>
      <c r="S43" s="68"/>
    </row>
    <row r="45" spans="2:19" x14ac:dyDescent="0.25">
      <c r="B45" s="45" t="s">
        <v>432</v>
      </c>
      <c r="C45" s="2"/>
      <c r="D45" s="9">
        <v>2010</v>
      </c>
      <c r="E45" s="9">
        <v>2011</v>
      </c>
      <c r="F45" s="9">
        <v>2012</v>
      </c>
      <c r="G45" s="9">
        <v>2013</v>
      </c>
      <c r="H45" s="9">
        <v>2014</v>
      </c>
      <c r="I45" s="9">
        <v>2015</v>
      </c>
      <c r="J45" s="9">
        <v>2016</v>
      </c>
      <c r="K45" s="9">
        <v>2017</v>
      </c>
      <c r="L45" s="9">
        <v>2018</v>
      </c>
      <c r="M45" s="9">
        <v>2019</v>
      </c>
      <c r="N45" s="9">
        <v>2020</v>
      </c>
      <c r="O45" s="9">
        <v>2021</v>
      </c>
      <c r="P45" s="9">
        <v>2022</v>
      </c>
      <c r="Q45" s="9">
        <v>2023</v>
      </c>
      <c r="R45" s="9">
        <v>2024</v>
      </c>
      <c r="S45" s="82" t="s">
        <v>13</v>
      </c>
    </row>
    <row r="46" spans="2:19" x14ac:dyDescent="0.25">
      <c r="C46" s="1" t="s">
        <v>56</v>
      </c>
      <c r="D46" s="101">
        <v>0</v>
      </c>
      <c r="E46" s="101">
        <v>0</v>
      </c>
      <c r="F46" s="101">
        <v>0</v>
      </c>
      <c r="G46" s="101">
        <v>0</v>
      </c>
      <c r="H46" s="101">
        <v>0</v>
      </c>
      <c r="I46" s="101">
        <v>0</v>
      </c>
      <c r="J46" s="101">
        <v>0</v>
      </c>
      <c r="K46" s="101">
        <v>0</v>
      </c>
      <c r="L46" s="101">
        <v>0</v>
      </c>
      <c r="M46" s="101">
        <v>0</v>
      </c>
      <c r="N46" s="101">
        <v>0</v>
      </c>
      <c r="O46" s="101">
        <v>0</v>
      </c>
      <c r="P46" s="101">
        <v>0</v>
      </c>
      <c r="Q46" s="101">
        <v>0</v>
      </c>
      <c r="R46" s="101">
        <v>0</v>
      </c>
      <c r="S46" s="68" t="e">
        <v>#DIV/0!</v>
      </c>
    </row>
    <row r="47" spans="2:19" x14ac:dyDescent="0.25">
      <c r="C47" s="1" t="s">
        <v>14</v>
      </c>
      <c r="D47" s="99">
        <v>10833000</v>
      </c>
      <c r="E47" s="99">
        <v>8333000</v>
      </c>
      <c r="F47" s="99">
        <v>0</v>
      </c>
      <c r="G47" s="99">
        <v>0</v>
      </c>
      <c r="H47" s="99">
        <v>0</v>
      </c>
      <c r="I47" s="99">
        <v>0</v>
      </c>
      <c r="J47" s="99">
        <v>0</v>
      </c>
      <c r="K47" s="99">
        <v>0</v>
      </c>
      <c r="L47" s="99">
        <v>0</v>
      </c>
      <c r="M47" s="99">
        <v>0</v>
      </c>
      <c r="N47" s="99">
        <v>0</v>
      </c>
      <c r="O47" s="99">
        <v>0</v>
      </c>
      <c r="P47" s="99">
        <v>0</v>
      </c>
      <c r="Q47" s="99">
        <v>0</v>
      </c>
      <c r="R47" s="99">
        <v>0</v>
      </c>
      <c r="S47" s="68" t="e">
        <v>#DIV/0!</v>
      </c>
    </row>
    <row r="48" spans="2:19" x14ac:dyDescent="0.25">
      <c r="C48" s="1" t="s">
        <v>70</v>
      </c>
      <c r="D48" s="99">
        <v>18833000</v>
      </c>
      <c r="E48" s="99">
        <v>22000000</v>
      </c>
      <c r="F48" s="99">
        <v>24000000</v>
      </c>
      <c r="G48" s="99">
        <v>31200000</v>
      </c>
      <c r="H48" s="99">
        <v>37440000</v>
      </c>
      <c r="I48" s="99">
        <v>30000000</v>
      </c>
      <c r="J48" s="99">
        <v>22000000</v>
      </c>
      <c r="K48" s="99">
        <v>16000000</v>
      </c>
      <c r="L48" s="99">
        <v>10000000</v>
      </c>
      <c r="M48" s="99">
        <v>5000000</v>
      </c>
      <c r="N48" s="99">
        <v>5000000</v>
      </c>
      <c r="O48" s="99">
        <v>0</v>
      </c>
      <c r="P48" s="99">
        <v>0</v>
      </c>
      <c r="Q48" s="99">
        <v>0</v>
      </c>
      <c r="R48" s="99">
        <v>0</v>
      </c>
      <c r="S48" s="68">
        <v>-1</v>
      </c>
    </row>
    <row r="49" spans="2:20" hidden="1" x14ac:dyDescent="0.25">
      <c r="C49" s="1" t="s">
        <v>58</v>
      </c>
      <c r="D49" s="99"/>
      <c r="E49" s="99"/>
      <c r="F49" s="99"/>
      <c r="G49" s="99"/>
      <c r="H49" s="99"/>
      <c r="I49" s="99"/>
      <c r="J49" s="99"/>
      <c r="K49" s="99"/>
      <c r="L49" s="99"/>
      <c r="M49" s="99"/>
      <c r="N49" s="99"/>
      <c r="O49" s="99"/>
      <c r="P49" s="99"/>
      <c r="Q49" s="99"/>
      <c r="R49" s="99"/>
      <c r="S49" s="68" t="e">
        <v>#DIV/0!</v>
      </c>
    </row>
    <row r="50" spans="2:20" x14ac:dyDescent="0.25">
      <c r="C50" s="1" t="s">
        <v>0</v>
      </c>
      <c r="D50" s="99">
        <v>0</v>
      </c>
      <c r="E50" s="99">
        <v>0</v>
      </c>
      <c r="F50" s="99">
        <v>50000</v>
      </c>
      <c r="G50" s="99">
        <v>1000000</v>
      </c>
      <c r="H50" s="99">
        <v>3000000</v>
      </c>
      <c r="I50" s="99">
        <v>8000000</v>
      </c>
      <c r="J50" s="99">
        <v>14000000</v>
      </c>
      <c r="K50" s="99">
        <v>20000000</v>
      </c>
      <c r="L50" s="99">
        <v>29000000</v>
      </c>
      <c r="M50" s="99">
        <v>38000000</v>
      </c>
      <c r="N50" s="99">
        <v>47000000</v>
      </c>
      <c r="O50" s="99">
        <v>53000000</v>
      </c>
      <c r="P50" s="99">
        <v>55650000</v>
      </c>
      <c r="Q50" s="99">
        <v>58432500</v>
      </c>
      <c r="R50" s="99">
        <v>61354125</v>
      </c>
      <c r="S50" s="68">
        <v>0.150406412803328</v>
      </c>
    </row>
    <row r="51" spans="2:20" x14ac:dyDescent="0.25">
      <c r="C51" s="1" t="s">
        <v>47</v>
      </c>
      <c r="D51" s="99">
        <v>0</v>
      </c>
      <c r="E51" s="99">
        <v>1500000</v>
      </c>
      <c r="F51" s="99">
        <v>3300000</v>
      </c>
      <c r="G51" s="99">
        <v>4290000</v>
      </c>
      <c r="H51" s="99">
        <v>6435000</v>
      </c>
      <c r="I51" s="99">
        <v>45000000</v>
      </c>
      <c r="J51" s="99">
        <v>54000000</v>
      </c>
      <c r="K51" s="99">
        <v>59400000.000000007</v>
      </c>
      <c r="L51" s="99">
        <v>65340000.000000015</v>
      </c>
      <c r="M51" s="99">
        <v>71874000.000000015</v>
      </c>
      <c r="N51" s="99">
        <v>79061400.00000003</v>
      </c>
      <c r="O51" s="99">
        <v>86967540.000000045</v>
      </c>
      <c r="P51" s="99">
        <v>91315917.000000045</v>
      </c>
      <c r="Q51" s="99">
        <v>95881712.850000054</v>
      </c>
      <c r="R51" s="99">
        <v>100675798.49250007</v>
      </c>
      <c r="S51" s="68">
        <v>7.9720459190966819E-2</v>
      </c>
    </row>
    <row r="52" spans="2:20" x14ac:dyDescent="0.25">
      <c r="C52" s="369" t="s">
        <v>415</v>
      </c>
      <c r="D52" s="99"/>
      <c r="E52" s="99"/>
      <c r="F52" s="99"/>
      <c r="G52" s="99"/>
      <c r="H52" s="99"/>
      <c r="I52" s="99"/>
      <c r="J52" s="99"/>
      <c r="K52" s="99"/>
      <c r="L52" s="99"/>
      <c r="M52" s="99">
        <v>200000</v>
      </c>
      <c r="N52" s="99">
        <v>1500000</v>
      </c>
      <c r="O52" s="99">
        <v>3000000</v>
      </c>
      <c r="P52" s="99">
        <v>6000000</v>
      </c>
      <c r="Q52" s="99">
        <v>12000000</v>
      </c>
      <c r="R52" s="99">
        <v>18000000</v>
      </c>
      <c r="S52" s="68" t="e">
        <v>#DIV/0!</v>
      </c>
    </row>
    <row r="53" spans="2:20" x14ac:dyDescent="0.25">
      <c r="C53" s="369" t="s">
        <v>414</v>
      </c>
      <c r="D53" s="99"/>
      <c r="E53" s="99"/>
      <c r="F53" s="99"/>
      <c r="G53" s="99"/>
      <c r="H53" s="99"/>
      <c r="I53" s="99"/>
      <c r="J53" s="99"/>
      <c r="K53" s="99"/>
      <c r="L53" s="318">
        <v>0</v>
      </c>
      <c r="M53" s="99">
        <v>200000</v>
      </c>
      <c r="N53" s="99">
        <v>1000000</v>
      </c>
      <c r="O53" s="99">
        <v>2000000</v>
      </c>
      <c r="P53" s="99">
        <v>3000000</v>
      </c>
      <c r="Q53" s="99">
        <v>4000000</v>
      </c>
      <c r="R53" s="99">
        <v>5000000</v>
      </c>
      <c r="S53" s="68" t="e">
        <v>#DIV/0!</v>
      </c>
    </row>
    <row r="54" spans="2:20" x14ac:dyDescent="0.25">
      <c r="C54" s="82" t="s">
        <v>52</v>
      </c>
      <c r="D54" s="100">
        <v>29666000</v>
      </c>
      <c r="E54" s="100">
        <v>31833000</v>
      </c>
      <c r="F54" s="100">
        <v>27350000</v>
      </c>
      <c r="G54" s="100">
        <v>36490000</v>
      </c>
      <c r="H54" s="100">
        <v>46875000</v>
      </c>
      <c r="I54" s="100">
        <v>83000000</v>
      </c>
      <c r="J54" s="100">
        <v>90000000</v>
      </c>
      <c r="K54" s="100">
        <v>95400000</v>
      </c>
      <c r="L54" s="100">
        <v>104340000.00000001</v>
      </c>
      <c r="M54" s="100">
        <v>115274000.00000001</v>
      </c>
      <c r="N54" s="100">
        <v>133561400.00000003</v>
      </c>
      <c r="O54" s="100">
        <v>144967540.00000006</v>
      </c>
      <c r="P54" s="100">
        <v>155965917.00000006</v>
      </c>
      <c r="Q54" s="100">
        <v>170314212.85000005</v>
      </c>
      <c r="R54" s="100">
        <v>185029923.49250007</v>
      </c>
      <c r="S54" s="68">
        <v>0.10296063307881242</v>
      </c>
    </row>
    <row r="55" spans="2:20" x14ac:dyDescent="0.25">
      <c r="C55" s="3"/>
      <c r="D55" s="4"/>
      <c r="E55" s="4"/>
      <c r="F55" s="4"/>
      <c r="G55" s="4"/>
      <c r="H55" s="4"/>
      <c r="I55" s="4"/>
      <c r="J55" s="4"/>
      <c r="K55" s="4"/>
      <c r="L55" s="4"/>
      <c r="M55" s="4"/>
      <c r="N55" s="4"/>
      <c r="O55" s="4"/>
      <c r="P55" s="4"/>
      <c r="Q55" s="4"/>
      <c r="R55" s="4"/>
      <c r="S55" s="4"/>
    </row>
    <row r="56" spans="2:20" x14ac:dyDescent="0.25">
      <c r="D56" s="4"/>
      <c r="E56" s="4"/>
      <c r="F56" s="4"/>
      <c r="G56" s="4"/>
      <c r="H56" s="4"/>
      <c r="I56" s="4"/>
      <c r="J56" s="4"/>
      <c r="K56" s="4"/>
      <c r="L56" s="4"/>
      <c r="M56" s="4"/>
      <c r="N56" s="4"/>
      <c r="O56" s="4"/>
      <c r="P56" s="4"/>
      <c r="Q56" s="4"/>
      <c r="R56" s="4"/>
      <c r="S56" s="4"/>
    </row>
    <row r="58" spans="2:20" x14ac:dyDescent="0.25">
      <c r="B58" s="45" t="s">
        <v>433</v>
      </c>
      <c r="C58" s="2"/>
      <c r="D58" s="9">
        <v>2010</v>
      </c>
      <c r="E58" s="9">
        <v>2011</v>
      </c>
      <c r="F58" s="9">
        <v>2012</v>
      </c>
      <c r="G58" s="9">
        <v>2013</v>
      </c>
      <c r="H58" s="9">
        <v>2014</v>
      </c>
      <c r="I58" s="9">
        <v>2015</v>
      </c>
      <c r="J58" s="9">
        <v>2016</v>
      </c>
      <c r="K58" s="9">
        <v>2017</v>
      </c>
      <c r="L58" s="9">
        <v>2018</v>
      </c>
      <c r="M58" s="9">
        <v>2019</v>
      </c>
      <c r="N58" s="9">
        <v>2020</v>
      </c>
      <c r="O58" s="9">
        <v>2021</v>
      </c>
      <c r="P58" s="9">
        <v>2022</v>
      </c>
      <c r="Q58" s="9">
        <v>2023</v>
      </c>
      <c r="R58" s="9">
        <v>2024</v>
      </c>
      <c r="S58" s="82" t="s">
        <v>13</v>
      </c>
    </row>
    <row r="59" spans="2:20" x14ac:dyDescent="0.25">
      <c r="C59" s="1" t="s">
        <v>56</v>
      </c>
      <c r="D59" s="38">
        <v>600000</v>
      </c>
      <c r="E59" s="38">
        <v>450000</v>
      </c>
      <c r="F59" s="201">
        <v>300000</v>
      </c>
      <c r="G59" s="201">
        <v>150000</v>
      </c>
      <c r="H59" s="201">
        <v>0</v>
      </c>
      <c r="I59" s="201">
        <v>0</v>
      </c>
      <c r="J59" s="201">
        <v>0</v>
      </c>
      <c r="K59" s="201">
        <v>0</v>
      </c>
      <c r="L59" s="201">
        <v>0</v>
      </c>
      <c r="M59" s="201">
        <v>0</v>
      </c>
      <c r="N59" s="201">
        <v>0</v>
      </c>
      <c r="O59" s="201">
        <v>0</v>
      </c>
      <c r="P59" s="201">
        <v>0</v>
      </c>
      <c r="Q59" s="201">
        <v>0</v>
      </c>
      <c r="R59" s="201">
        <v>0</v>
      </c>
      <c r="S59" s="68" t="e">
        <v>#DIV/0!</v>
      </c>
    </row>
    <row r="60" spans="2:20" x14ac:dyDescent="0.25">
      <c r="C60" s="1" t="s">
        <v>14</v>
      </c>
      <c r="D60" s="38">
        <v>5000000</v>
      </c>
      <c r="E60" s="38">
        <v>5000000</v>
      </c>
      <c r="F60" s="201">
        <v>5000000</v>
      </c>
      <c r="G60" s="201">
        <v>2000000</v>
      </c>
      <c r="H60" s="201">
        <v>1000000</v>
      </c>
      <c r="I60" s="201">
        <v>0</v>
      </c>
      <c r="J60" s="201">
        <v>0</v>
      </c>
      <c r="K60" s="201">
        <v>0</v>
      </c>
      <c r="L60" s="201">
        <v>0</v>
      </c>
      <c r="M60" s="201">
        <v>0</v>
      </c>
      <c r="N60" s="201">
        <v>0</v>
      </c>
      <c r="O60" s="201">
        <v>0</v>
      </c>
      <c r="P60" s="201">
        <v>0</v>
      </c>
      <c r="Q60" s="201">
        <v>0</v>
      </c>
      <c r="R60" s="201">
        <v>0</v>
      </c>
      <c r="S60" s="68" t="e">
        <v>#DIV/0!</v>
      </c>
    </row>
    <row r="61" spans="2:20" x14ac:dyDescent="0.25">
      <c r="C61" s="1" t="s">
        <v>70</v>
      </c>
      <c r="D61" s="38">
        <v>73833000</v>
      </c>
      <c r="E61" s="38">
        <v>78333000</v>
      </c>
      <c r="F61" s="201">
        <v>122000000</v>
      </c>
      <c r="G61" s="201">
        <v>129000000</v>
      </c>
      <c r="H61" s="201">
        <v>80000000</v>
      </c>
      <c r="I61" s="201">
        <v>50000000</v>
      </c>
      <c r="J61" s="201">
        <v>30000000</v>
      </c>
      <c r="K61" s="201">
        <v>21000000</v>
      </c>
      <c r="L61" s="201">
        <v>10500000</v>
      </c>
      <c r="M61" s="201">
        <v>5250000</v>
      </c>
      <c r="N61" s="201">
        <v>2625000</v>
      </c>
      <c r="O61" s="201">
        <v>1312500</v>
      </c>
      <c r="P61" s="201">
        <v>0</v>
      </c>
      <c r="Q61" s="201">
        <v>0</v>
      </c>
      <c r="R61" s="201">
        <v>1</v>
      </c>
      <c r="S61" s="68">
        <v>-1</v>
      </c>
      <c r="T61" s="34"/>
    </row>
    <row r="62" spans="2:20" hidden="1" x14ac:dyDescent="0.25">
      <c r="C62" s="1" t="s">
        <v>58</v>
      </c>
      <c r="D62" s="38"/>
      <c r="E62" s="38"/>
      <c r="F62" s="201"/>
      <c r="G62" s="201"/>
      <c r="H62" s="201"/>
      <c r="I62" s="201"/>
      <c r="J62" s="201"/>
      <c r="K62" s="201"/>
      <c r="L62" s="201"/>
      <c r="M62" s="201"/>
      <c r="N62" s="201"/>
      <c r="O62" s="201"/>
      <c r="P62" s="201"/>
      <c r="Q62" s="201"/>
      <c r="R62" s="201"/>
      <c r="S62" s="68" t="e">
        <v>#DIV/0!</v>
      </c>
    </row>
    <row r="63" spans="2:20" x14ac:dyDescent="0.25">
      <c r="C63" s="1" t="s">
        <v>0</v>
      </c>
      <c r="D63" s="38">
        <v>0</v>
      </c>
      <c r="E63" s="38">
        <v>0</v>
      </c>
      <c r="F63" s="201">
        <v>500000</v>
      </c>
      <c r="G63" s="201">
        <v>2500000</v>
      </c>
      <c r="H63" s="201">
        <v>5000000</v>
      </c>
      <c r="I63" s="201">
        <v>12500000</v>
      </c>
      <c r="J63" s="201">
        <v>16875000</v>
      </c>
      <c r="K63" s="201">
        <v>18562500</v>
      </c>
      <c r="L63" s="201">
        <v>20418750</v>
      </c>
      <c r="M63" s="201">
        <v>22460625</v>
      </c>
      <c r="N63" s="201">
        <v>24706687.500000004</v>
      </c>
      <c r="O63" s="201">
        <v>27177356.250000007</v>
      </c>
      <c r="P63" s="201">
        <v>28536224.062500007</v>
      </c>
      <c r="Q63" s="201">
        <v>29963035.265625007</v>
      </c>
      <c r="R63" s="201">
        <v>31461187.02890626</v>
      </c>
      <c r="S63" s="68">
        <v>7.9720459190966819E-2</v>
      </c>
    </row>
    <row r="64" spans="2:20" x14ac:dyDescent="0.25">
      <c r="C64" s="1" t="s">
        <v>47</v>
      </c>
      <c r="D64" s="38">
        <v>4000000</v>
      </c>
      <c r="E64" s="38">
        <v>7500000</v>
      </c>
      <c r="F64" s="201">
        <v>18400000</v>
      </c>
      <c r="G64" s="201">
        <v>26680000</v>
      </c>
      <c r="H64" s="201">
        <v>20000000</v>
      </c>
      <c r="I64" s="201">
        <v>24000000</v>
      </c>
      <c r="J64" s="201">
        <v>26400000.000000004</v>
      </c>
      <c r="K64" s="201">
        <v>29040000.000000007</v>
      </c>
      <c r="L64" s="201">
        <v>31944000.000000011</v>
      </c>
      <c r="M64" s="201">
        <v>35138400.000000015</v>
      </c>
      <c r="N64" s="201">
        <v>38652240.000000022</v>
      </c>
      <c r="O64" s="201">
        <v>42517464.00000003</v>
      </c>
      <c r="P64" s="201">
        <v>44643337.200000033</v>
      </c>
      <c r="Q64" s="201">
        <v>46875504.06000004</v>
      </c>
      <c r="R64" s="201">
        <v>49219279.263000041</v>
      </c>
      <c r="S64" s="68">
        <v>7.9720459190966819E-2</v>
      </c>
    </row>
    <row r="65" spans="2:19" x14ac:dyDescent="0.25">
      <c r="C65" s="369" t="s">
        <v>415</v>
      </c>
      <c r="D65" s="38"/>
      <c r="E65" s="38"/>
      <c r="F65" s="201"/>
      <c r="G65" s="201"/>
      <c r="H65" s="201"/>
      <c r="I65" s="201"/>
      <c r="J65" s="201"/>
      <c r="K65" s="201"/>
      <c r="L65" s="201"/>
      <c r="M65" s="201">
        <v>200000</v>
      </c>
      <c r="N65" s="201">
        <v>500000</v>
      </c>
      <c r="O65" s="201">
        <v>2000000</v>
      </c>
      <c r="P65" s="201">
        <v>4000000</v>
      </c>
      <c r="Q65" s="201">
        <v>9000000</v>
      </c>
      <c r="R65" s="201">
        <v>14000000</v>
      </c>
      <c r="S65" s="68" t="e">
        <v>#DIV/0!</v>
      </c>
    </row>
    <row r="66" spans="2:19" x14ac:dyDescent="0.25">
      <c r="C66" s="369" t="s">
        <v>414</v>
      </c>
      <c r="D66" s="38"/>
      <c r="E66" s="38"/>
      <c r="F66" s="201"/>
      <c r="G66" s="201"/>
      <c r="H66" s="201"/>
      <c r="I66" s="201"/>
      <c r="J66" s="201"/>
      <c r="K66" s="201"/>
      <c r="L66" s="201">
        <v>100000</v>
      </c>
      <c r="M66" s="201">
        <v>1000000</v>
      </c>
      <c r="N66" s="201">
        <v>5000000</v>
      </c>
      <c r="O66" s="201">
        <v>20000000</v>
      </c>
      <c r="P66" s="201">
        <v>50000000</v>
      </c>
      <c r="Q66" s="201">
        <v>80000000</v>
      </c>
      <c r="R66" s="201">
        <v>110000000</v>
      </c>
      <c r="S66" s="68">
        <v>2.8073078774317568</v>
      </c>
    </row>
    <row r="67" spans="2:19" x14ac:dyDescent="0.25">
      <c r="C67" s="82" t="s">
        <v>53</v>
      </c>
      <c r="D67" s="108">
        <v>83433000</v>
      </c>
      <c r="E67" s="108">
        <v>91283000</v>
      </c>
      <c r="F67" s="203">
        <v>146200000</v>
      </c>
      <c r="G67" s="203">
        <v>160330000</v>
      </c>
      <c r="H67" s="203">
        <v>106000000</v>
      </c>
      <c r="I67" s="203">
        <v>86500000</v>
      </c>
      <c r="J67" s="203">
        <v>73275000</v>
      </c>
      <c r="K67" s="203">
        <v>68602500</v>
      </c>
      <c r="L67" s="203">
        <v>62962750.000000015</v>
      </c>
      <c r="M67" s="203">
        <v>64049025.000000015</v>
      </c>
      <c r="N67" s="203">
        <v>71483927.50000003</v>
      </c>
      <c r="O67" s="203">
        <v>93007320.25000003</v>
      </c>
      <c r="P67" s="203">
        <v>127179561.26250005</v>
      </c>
      <c r="Q67" s="203">
        <v>165838539.32562506</v>
      </c>
      <c r="R67" s="203">
        <v>204680467.2919063</v>
      </c>
      <c r="S67" s="68">
        <v>0.21372516099582706</v>
      </c>
    </row>
    <row r="68" spans="2:19" x14ac:dyDescent="0.25">
      <c r="C68" s="3"/>
      <c r="D68" s="4"/>
      <c r="E68" s="38" t="s">
        <v>120</v>
      </c>
      <c r="F68" s="4"/>
      <c r="G68" s="4"/>
      <c r="H68" s="4"/>
      <c r="I68" s="4"/>
      <c r="J68" s="4"/>
      <c r="K68" s="4"/>
      <c r="L68" s="4"/>
      <c r="M68" s="4"/>
      <c r="N68" s="4"/>
      <c r="O68" s="4"/>
      <c r="P68" s="4"/>
      <c r="Q68" s="4"/>
      <c r="R68" s="4"/>
      <c r="S68" s="68"/>
    </row>
    <row r="70" spans="2:19" x14ac:dyDescent="0.25">
      <c r="B70" s="45" t="s">
        <v>511</v>
      </c>
      <c r="C70" s="2"/>
      <c r="D70" s="9">
        <v>2010</v>
      </c>
      <c r="E70" s="9">
        <v>2011</v>
      </c>
      <c r="F70" s="9">
        <v>2012</v>
      </c>
      <c r="G70" s="9">
        <v>2013</v>
      </c>
      <c r="H70" s="9">
        <v>2014</v>
      </c>
      <c r="I70" s="9">
        <v>2015</v>
      </c>
      <c r="J70" s="9">
        <v>2016</v>
      </c>
      <c r="K70" s="9">
        <v>2017</v>
      </c>
      <c r="L70" s="9">
        <v>2018</v>
      </c>
      <c r="M70" s="9">
        <v>2019</v>
      </c>
      <c r="N70" s="9">
        <v>2020</v>
      </c>
      <c r="O70" s="9">
        <v>2021</v>
      </c>
      <c r="P70" s="9">
        <v>2022</v>
      </c>
      <c r="Q70" s="9">
        <v>2023</v>
      </c>
      <c r="R70" s="9">
        <v>2024</v>
      </c>
      <c r="S70" s="82" t="s">
        <v>13</v>
      </c>
    </row>
    <row r="71" spans="2:19" x14ac:dyDescent="0.25">
      <c r="C71" s="1" t="s">
        <v>56</v>
      </c>
      <c r="D71" s="22">
        <v>18000000</v>
      </c>
      <c r="E71" s="22">
        <v>19000000</v>
      </c>
      <c r="F71" s="201">
        <v>22000000</v>
      </c>
      <c r="G71" s="201">
        <v>26400000</v>
      </c>
      <c r="H71" s="201">
        <v>50500000</v>
      </c>
      <c r="I71" s="201">
        <v>62700000</v>
      </c>
      <c r="J71" s="201">
        <v>53900000</v>
      </c>
      <c r="K71" s="201">
        <v>61800000</v>
      </c>
      <c r="L71" s="201">
        <v>49900000</v>
      </c>
      <c r="M71" s="201">
        <v>39200000</v>
      </c>
      <c r="N71" s="201">
        <v>25000000</v>
      </c>
      <c r="O71" s="201">
        <v>13900000</v>
      </c>
      <c r="P71" s="201">
        <v>4000000</v>
      </c>
      <c r="Q71" s="201">
        <v>2000000</v>
      </c>
      <c r="R71" s="201">
        <v>4000000</v>
      </c>
      <c r="S71" s="68">
        <v>-0.47448406437781721</v>
      </c>
    </row>
    <row r="72" spans="2:19" x14ac:dyDescent="0.25">
      <c r="C72" s="281" t="s">
        <v>310</v>
      </c>
      <c r="D72" s="22"/>
      <c r="E72" s="22"/>
      <c r="F72" s="201"/>
      <c r="G72" s="201"/>
      <c r="H72" s="201"/>
      <c r="I72" s="201"/>
      <c r="J72" s="201"/>
      <c r="K72" s="417">
        <v>542935.92124594992</v>
      </c>
      <c r="L72" s="417">
        <v>833604.49145925406</v>
      </c>
      <c r="M72" s="417">
        <v>3305841.4614646938</v>
      </c>
      <c r="N72" s="417">
        <v>7815226.4836226059</v>
      </c>
      <c r="O72" s="417">
        <v>13761036.818090167</v>
      </c>
      <c r="P72" s="417">
        <v>18269814.00521813</v>
      </c>
      <c r="Q72" s="201">
        <v>10000000</v>
      </c>
      <c r="R72" s="417">
        <v>6000000</v>
      </c>
      <c r="S72" s="68">
        <v>0.64364487839706208</v>
      </c>
    </row>
    <row r="73" spans="2:19" x14ac:dyDescent="0.25">
      <c r="C73" s="1" t="s">
        <v>14</v>
      </c>
      <c r="D73" s="22">
        <v>15000000</v>
      </c>
      <c r="E73" s="22">
        <v>15000000</v>
      </c>
      <c r="F73" s="201">
        <v>15000000</v>
      </c>
      <c r="G73" s="201">
        <v>16000000</v>
      </c>
      <c r="H73" s="201">
        <v>13000000</v>
      </c>
      <c r="I73" s="201">
        <v>15000000</v>
      </c>
      <c r="J73" s="201">
        <v>10000000</v>
      </c>
      <c r="K73" s="201">
        <v>271467.96062297496</v>
      </c>
      <c r="L73" s="201">
        <v>83360.449145925406</v>
      </c>
      <c r="M73" s="201">
        <v>0</v>
      </c>
      <c r="N73" s="201">
        <v>0</v>
      </c>
      <c r="O73" s="201">
        <v>0</v>
      </c>
      <c r="P73" s="201">
        <v>0</v>
      </c>
      <c r="Q73" s="201">
        <v>0</v>
      </c>
      <c r="R73" s="201">
        <v>0</v>
      </c>
      <c r="S73" s="68">
        <v>-1</v>
      </c>
    </row>
    <row r="74" spans="2:19" x14ac:dyDescent="0.25">
      <c r="C74" s="1" t="s">
        <v>70</v>
      </c>
      <c r="D74" s="22">
        <v>3800000</v>
      </c>
      <c r="E74" s="22">
        <v>4000000</v>
      </c>
      <c r="F74" s="201">
        <v>9000000</v>
      </c>
      <c r="G74" s="201">
        <v>13700000</v>
      </c>
      <c r="H74" s="417">
        <v>4624207</v>
      </c>
      <c r="I74" s="417">
        <v>4645578.568</v>
      </c>
      <c r="J74" s="417">
        <v>2857074.6314499998</v>
      </c>
      <c r="K74" s="417">
        <v>1628807.7637378497</v>
      </c>
      <c r="L74" s="417">
        <v>833604.49145925406</v>
      </c>
      <c r="M74" s="417">
        <v>495876.21921970398</v>
      </c>
      <c r="N74" s="417">
        <v>312609.05934490426</v>
      </c>
      <c r="O74" s="417">
        <v>183480.49090786889</v>
      </c>
      <c r="P74" s="417">
        <v>81199.173356525018</v>
      </c>
      <c r="Q74" s="201">
        <v>21000000</v>
      </c>
      <c r="R74" s="417">
        <v>41918800.8266434</v>
      </c>
      <c r="S74" s="68">
        <v>0.90656602557053745</v>
      </c>
    </row>
    <row r="75" spans="2:19" x14ac:dyDescent="0.25">
      <c r="C75" s="418" t="s">
        <v>512</v>
      </c>
      <c r="D75" s="22">
        <v>0</v>
      </c>
      <c r="E75" s="22">
        <v>200000</v>
      </c>
      <c r="F75" s="201">
        <v>1200000</v>
      </c>
      <c r="G75" s="201">
        <v>2000000</v>
      </c>
      <c r="H75" s="417">
        <v>0</v>
      </c>
      <c r="I75" s="417">
        <v>0</v>
      </c>
      <c r="J75" s="417">
        <v>0</v>
      </c>
      <c r="K75" s="417">
        <v>0</v>
      </c>
      <c r="L75" s="417">
        <v>0</v>
      </c>
      <c r="M75" s="417">
        <v>1597517.6381249998</v>
      </c>
      <c r="N75" s="417">
        <v>3763127.8403749992</v>
      </c>
      <c r="O75" s="417">
        <v>6501882.14409375</v>
      </c>
      <c r="P75" s="417">
        <v>9782337.3026497513</v>
      </c>
      <c r="Q75" s="201">
        <v>0</v>
      </c>
      <c r="R75" s="417">
        <v>0</v>
      </c>
      <c r="S75" s="68" t="e">
        <v>#DIV/0!</v>
      </c>
    </row>
    <row r="76" spans="2:19" x14ac:dyDescent="0.25">
      <c r="C76" s="418" t="s">
        <v>513</v>
      </c>
      <c r="D76" s="22"/>
      <c r="E76" s="22"/>
      <c r="F76" s="201"/>
      <c r="G76" s="201"/>
      <c r="H76" s="417">
        <v>0</v>
      </c>
      <c r="I76" s="417">
        <v>0</v>
      </c>
      <c r="J76" s="417">
        <v>716138.98741818196</v>
      </c>
      <c r="K76" s="417">
        <v>1902850.0136430003</v>
      </c>
      <c r="L76" s="417">
        <v>6423330.964925902</v>
      </c>
      <c r="M76" s="417">
        <v>10958491.250580767</v>
      </c>
      <c r="N76" s="417">
        <v>17091422.991774857</v>
      </c>
      <c r="O76" s="417">
        <v>21430547.841802694</v>
      </c>
      <c r="P76" s="417">
        <v>27930638.374648776</v>
      </c>
      <c r="Q76" s="201">
        <v>0</v>
      </c>
      <c r="R76" s="417">
        <v>0</v>
      </c>
      <c r="S76" s="68">
        <v>0.71133589950046061</v>
      </c>
    </row>
    <row r="77" spans="2:19" x14ac:dyDescent="0.25">
      <c r="C77" s="418" t="s">
        <v>514</v>
      </c>
      <c r="D77" s="22"/>
      <c r="E77" s="22"/>
      <c r="F77" s="201"/>
      <c r="G77" s="201"/>
      <c r="H77" s="417">
        <v>11452690.954169797</v>
      </c>
      <c r="I77" s="417">
        <v>18410903.695867769</v>
      </c>
      <c r="J77" s="417">
        <v>21842239.116254546</v>
      </c>
      <c r="K77" s="417">
        <v>24261337.673948251</v>
      </c>
      <c r="L77" s="417">
        <v>17842586.013683062</v>
      </c>
      <c r="M77" s="417">
        <v>18264152.084301278</v>
      </c>
      <c r="N77" s="417">
        <v>17091422.991774857</v>
      </c>
      <c r="O77" s="417">
        <v>18573141.462895669</v>
      </c>
      <c r="P77" s="417">
        <v>20482468.141409103</v>
      </c>
      <c r="Q77" s="201">
        <v>5000000</v>
      </c>
      <c r="R77" s="417">
        <v>0</v>
      </c>
      <c r="S77" s="68">
        <v>-3.3296014458832124E-2</v>
      </c>
    </row>
    <row r="78" spans="2:19" x14ac:dyDescent="0.25">
      <c r="C78" s="418" t="s">
        <v>515</v>
      </c>
      <c r="D78" s="22">
        <v>250000</v>
      </c>
      <c r="E78" s="22">
        <v>1500000</v>
      </c>
      <c r="F78" s="201">
        <v>3000000</v>
      </c>
      <c r="G78" s="201">
        <v>6000000</v>
      </c>
      <c r="H78" s="417">
        <v>4908296.1232156269</v>
      </c>
      <c r="I78" s="417">
        <v>10068462.958677687</v>
      </c>
      <c r="J78" s="417">
        <v>13606640.760945456</v>
      </c>
      <c r="K78" s="417">
        <v>19979925.143251501</v>
      </c>
      <c r="L78" s="417">
        <v>29975544.502987545</v>
      </c>
      <c r="M78" s="417">
        <v>31962266.147527233</v>
      </c>
      <c r="N78" s="417">
        <v>22788563.989033144</v>
      </c>
      <c r="O78" s="417">
        <v>15715735.083988644</v>
      </c>
      <c r="P78" s="417">
        <v>3724085.1166198365</v>
      </c>
      <c r="Q78" s="201">
        <v>10000000</v>
      </c>
      <c r="R78" s="417">
        <v>16275914.8833801</v>
      </c>
      <c r="S78" s="68">
        <v>-0.28536357509168619</v>
      </c>
    </row>
    <row r="79" spans="2:19" x14ac:dyDescent="0.25">
      <c r="C79" s="418" t="s">
        <v>516</v>
      </c>
      <c r="D79" s="22"/>
      <c r="E79" s="22"/>
      <c r="F79" s="201"/>
      <c r="G79" s="201"/>
      <c r="H79" s="417">
        <v>0</v>
      </c>
      <c r="I79" s="417">
        <v>287670.3702479339</v>
      </c>
      <c r="J79" s="417">
        <v>358069.49370909098</v>
      </c>
      <c r="K79" s="417">
        <v>237856.25170537503</v>
      </c>
      <c r="L79" s="417">
        <v>0</v>
      </c>
      <c r="M79" s="417">
        <v>0</v>
      </c>
      <c r="N79" s="417">
        <v>0</v>
      </c>
      <c r="O79" s="417">
        <v>0</v>
      </c>
      <c r="P79" s="417">
        <v>0</v>
      </c>
      <c r="Q79" s="201">
        <v>0</v>
      </c>
      <c r="R79" s="417">
        <v>0</v>
      </c>
      <c r="S79" s="68">
        <v>-1</v>
      </c>
    </row>
    <row r="80" spans="2:19" x14ac:dyDescent="0.25">
      <c r="C80" s="418" t="s">
        <v>517</v>
      </c>
      <c r="D80" s="22"/>
      <c r="E80" s="22"/>
      <c r="F80" s="201"/>
      <c r="G80" s="201"/>
      <c r="H80" s="417">
        <v>9.0821722794539726E-10</v>
      </c>
      <c r="I80" s="417">
        <v>0</v>
      </c>
      <c r="J80" s="417">
        <v>0</v>
      </c>
      <c r="K80" s="417">
        <v>1258835.8579018749</v>
      </c>
      <c r="L80" s="417">
        <v>23497281.389498249</v>
      </c>
      <c r="M80" s="417">
        <v>44377632.485573068</v>
      </c>
      <c r="N80" s="417">
        <v>60677770.939152807</v>
      </c>
      <c r="O80" s="417">
        <v>78412701.055754557</v>
      </c>
      <c r="P80" s="417">
        <v>99188858.817929864</v>
      </c>
      <c r="Q80" s="201">
        <v>111577749.14162947</v>
      </c>
      <c r="R80" s="201">
        <v>124493479.36164047</v>
      </c>
      <c r="S80" s="68">
        <v>1.394962720573734</v>
      </c>
    </row>
    <row r="81" spans="2:20" x14ac:dyDescent="0.25">
      <c r="C81" s="326" t="s">
        <v>353</v>
      </c>
      <c r="D81" s="22"/>
      <c r="E81" s="22"/>
      <c r="F81" s="201"/>
      <c r="G81" s="201"/>
      <c r="H81" s="201"/>
      <c r="I81" s="201"/>
      <c r="J81" s="417">
        <v>0</v>
      </c>
      <c r="K81" s="417">
        <v>3891756.5031249998</v>
      </c>
      <c r="L81" s="417">
        <v>25146812.198175251</v>
      </c>
      <c r="M81" s="417">
        <v>37101612.511303186</v>
      </c>
      <c r="N81" s="417">
        <v>65321302.428790122</v>
      </c>
      <c r="O81" s="417">
        <v>99900655.762558699</v>
      </c>
      <c r="P81" s="417">
        <v>142201895.21041343</v>
      </c>
      <c r="Q81" s="201">
        <v>202628189.56647563</v>
      </c>
      <c r="R81" s="201">
        <v>268775605.87616801</v>
      </c>
      <c r="S81" s="68">
        <v>1.0537706584790487</v>
      </c>
    </row>
    <row r="82" spans="2:20" x14ac:dyDescent="0.25">
      <c r="C82" s="369" t="s">
        <v>415</v>
      </c>
      <c r="D82" s="22"/>
      <c r="E82" s="22"/>
      <c r="F82" s="201"/>
      <c r="G82" s="201"/>
      <c r="H82" s="201"/>
      <c r="I82" s="201"/>
      <c r="J82" s="201"/>
      <c r="K82" s="201">
        <v>0</v>
      </c>
      <c r="L82" s="201">
        <v>0</v>
      </c>
      <c r="M82" s="321">
        <v>0</v>
      </c>
      <c r="N82" s="321">
        <v>134590.24536528246</v>
      </c>
      <c r="O82" s="320">
        <v>251356.22609299919</v>
      </c>
      <c r="P82" s="320">
        <v>1223035.7492052836</v>
      </c>
      <c r="Q82" s="320">
        <v>7932604.7094490016</v>
      </c>
      <c r="R82" s="320">
        <v>15102094.742800934</v>
      </c>
      <c r="S82" s="68" t="e">
        <v>#DIV/0!</v>
      </c>
    </row>
    <row r="83" spans="2:20" x14ac:dyDescent="0.25">
      <c r="C83" s="369" t="s">
        <v>414</v>
      </c>
      <c r="D83" s="22"/>
      <c r="E83" s="22"/>
      <c r="F83" s="201"/>
      <c r="G83" s="201"/>
      <c r="H83" s="201"/>
      <c r="I83" s="201"/>
      <c r="J83" s="201"/>
      <c r="K83" s="201"/>
      <c r="L83" s="201"/>
      <c r="M83" s="321">
        <v>0</v>
      </c>
      <c r="N83" s="321">
        <v>0</v>
      </c>
      <c r="O83" s="320">
        <v>0</v>
      </c>
      <c r="P83" s="320">
        <v>0</v>
      </c>
      <c r="Q83" s="320">
        <v>0</v>
      </c>
      <c r="R83" s="320">
        <v>0</v>
      </c>
      <c r="S83" s="68" t="e">
        <v>#DIV/0!</v>
      </c>
      <c r="T83" s="319"/>
    </row>
    <row r="84" spans="2:20" x14ac:dyDescent="0.25">
      <c r="C84" s="82" t="s">
        <v>54</v>
      </c>
      <c r="D84" s="108">
        <v>37050000</v>
      </c>
      <c r="E84" s="108">
        <v>39700000</v>
      </c>
      <c r="F84" s="203">
        <v>50200000</v>
      </c>
      <c r="G84" s="203">
        <v>64100000</v>
      </c>
      <c r="H84" s="203">
        <v>84485194.077385426</v>
      </c>
      <c r="I84" s="203">
        <v>111112615.59279338</v>
      </c>
      <c r="J84" s="203">
        <v>103280162.98977725</v>
      </c>
      <c r="K84" s="203">
        <v>115775773.08918177</v>
      </c>
      <c r="L84" s="203">
        <v>154536124.50133443</v>
      </c>
      <c r="M84" s="203">
        <v>187263389.79809493</v>
      </c>
      <c r="N84" s="203">
        <v>219996036.96923357</v>
      </c>
      <c r="O84" s="203">
        <v>268630536.88618505</v>
      </c>
      <c r="P84" s="203">
        <v>326884331.8914507</v>
      </c>
      <c r="Q84" s="203">
        <v>370138543.41755408</v>
      </c>
      <c r="R84" s="203">
        <v>476565895.69063294</v>
      </c>
      <c r="S84" s="68">
        <v>0.23070873489468591</v>
      </c>
      <c r="T84" s="181"/>
    </row>
    <row r="85" spans="2:20" x14ac:dyDescent="0.25">
      <c r="D85" s="4"/>
      <c r="E85" s="4"/>
      <c r="F85" s="4"/>
      <c r="G85" s="4"/>
      <c r="H85" s="4"/>
      <c r="I85" s="4"/>
      <c r="J85" s="4"/>
      <c r="K85" s="4"/>
      <c r="L85" s="4"/>
      <c r="M85" s="4"/>
      <c r="N85" s="4"/>
      <c r="O85" s="4"/>
      <c r="P85" s="4"/>
      <c r="Q85" s="4"/>
      <c r="R85" s="4"/>
      <c r="S85" s="4"/>
    </row>
    <row r="86" spans="2:20" x14ac:dyDescent="0.25">
      <c r="C86" s="317"/>
    </row>
    <row r="87" spans="2:20" x14ac:dyDescent="0.25">
      <c r="B87" s="45" t="s">
        <v>434</v>
      </c>
      <c r="C87" s="2"/>
      <c r="D87" s="9">
        <v>2010</v>
      </c>
      <c r="E87" s="9">
        <v>2011</v>
      </c>
      <c r="F87" s="9">
        <v>2012</v>
      </c>
      <c r="G87" s="9">
        <v>2013</v>
      </c>
      <c r="H87" s="9">
        <v>2014</v>
      </c>
      <c r="I87" s="9">
        <v>2015</v>
      </c>
      <c r="J87" s="9">
        <v>2016</v>
      </c>
      <c r="K87" s="9">
        <v>2017</v>
      </c>
      <c r="L87" s="9">
        <v>2018</v>
      </c>
      <c r="M87" s="9">
        <v>2019</v>
      </c>
      <c r="N87" s="9">
        <v>2020</v>
      </c>
      <c r="O87" s="9">
        <v>2021</v>
      </c>
      <c r="P87" s="9">
        <v>2022</v>
      </c>
      <c r="Q87" s="9">
        <v>2023</v>
      </c>
      <c r="R87" s="9">
        <v>2024</v>
      </c>
      <c r="S87" s="82" t="s">
        <v>13</v>
      </c>
    </row>
    <row r="88" spans="2:20" x14ac:dyDescent="0.25">
      <c r="C88" s="1" t="s">
        <v>59</v>
      </c>
      <c r="D88" s="4">
        <v>996921833.33333302</v>
      </c>
      <c r="E88" s="4">
        <v>884633000</v>
      </c>
      <c r="F88" s="202">
        <v>770085000</v>
      </c>
      <c r="G88" s="202">
        <v>673976000</v>
      </c>
      <c r="H88" s="202">
        <v>490500000</v>
      </c>
      <c r="I88" s="202">
        <v>374700000</v>
      </c>
      <c r="J88" s="202">
        <v>293900000</v>
      </c>
      <c r="K88" s="202">
        <v>242342935.92124596</v>
      </c>
      <c r="L88" s="202">
        <v>170733604.49145925</v>
      </c>
      <c r="M88" s="202">
        <v>122505841.46146469</v>
      </c>
      <c r="N88" s="202">
        <v>102815226.48362261</v>
      </c>
      <c r="O88" s="202">
        <v>87661036.818090171</v>
      </c>
      <c r="P88" s="202">
        <v>72269814.005218133</v>
      </c>
      <c r="Q88" s="202">
        <v>52000000</v>
      </c>
      <c r="R88" s="202">
        <v>40000000</v>
      </c>
      <c r="S88" s="68">
        <v>-0.21161769720436707</v>
      </c>
    </row>
    <row r="89" spans="2:20" x14ac:dyDescent="0.25">
      <c r="C89" s="1" t="s">
        <v>48</v>
      </c>
      <c r="D89" s="4">
        <v>264166000</v>
      </c>
      <c r="E89" s="4">
        <v>246666000</v>
      </c>
      <c r="F89" s="202">
        <v>225000000</v>
      </c>
      <c r="G89" s="202">
        <v>182000000</v>
      </c>
      <c r="H89" s="202">
        <v>126000000</v>
      </c>
      <c r="I89" s="202">
        <v>75000000</v>
      </c>
      <c r="J89" s="202">
        <v>40000000</v>
      </c>
      <c r="K89" s="202">
        <v>15271467.960622976</v>
      </c>
      <c r="L89" s="202">
        <v>5083360.4491459252</v>
      </c>
      <c r="M89" s="202">
        <v>0</v>
      </c>
      <c r="N89" s="202">
        <v>0</v>
      </c>
      <c r="O89" s="202">
        <v>0</v>
      </c>
      <c r="P89" s="202">
        <v>0</v>
      </c>
      <c r="Q89" s="202">
        <v>0</v>
      </c>
      <c r="R89" s="202">
        <v>0</v>
      </c>
      <c r="S89" s="68">
        <v>-1</v>
      </c>
    </row>
    <row r="90" spans="2:20" x14ac:dyDescent="0.25">
      <c r="C90" s="1" t="s">
        <v>70</v>
      </c>
      <c r="D90" s="4">
        <v>507728000</v>
      </c>
      <c r="E90" s="4">
        <v>679317000</v>
      </c>
      <c r="F90" s="202">
        <v>867303000</v>
      </c>
      <c r="G90" s="202">
        <v>1038900000</v>
      </c>
      <c r="H90" s="202">
        <v>1073564207.0000001</v>
      </c>
      <c r="I90" s="202">
        <v>1004645578.568</v>
      </c>
      <c r="J90" s="202">
        <v>774857074.63145006</v>
      </c>
      <c r="K90" s="202">
        <v>665028807.7637378</v>
      </c>
      <c r="L90" s="202">
        <v>528717604.49145931</v>
      </c>
      <c r="M90" s="202">
        <v>416653076.21921974</v>
      </c>
      <c r="N90" s="202">
        <v>251481929.05934495</v>
      </c>
      <c r="O90" s="202">
        <v>135445356.49090791</v>
      </c>
      <c r="P90" s="202">
        <v>73753355.973356545</v>
      </c>
      <c r="Q90" s="202">
        <v>61519686.240000017</v>
      </c>
      <c r="R90" s="202">
        <v>64204629.258643411</v>
      </c>
      <c r="S90" s="68">
        <v>-0.34963364192651358</v>
      </c>
    </row>
    <row r="91" spans="2:20" x14ac:dyDescent="0.25">
      <c r="C91" s="1" t="s">
        <v>58</v>
      </c>
      <c r="D91" s="4">
        <v>5809000</v>
      </c>
      <c r="E91" s="4">
        <v>15841000</v>
      </c>
      <c r="F91" s="202" t="e">
        <v>#REF!</v>
      </c>
      <c r="G91" s="202" t="e">
        <v>#REF!</v>
      </c>
      <c r="H91" s="202">
        <v>24000000</v>
      </c>
      <c r="I91" s="202">
        <v>10000000</v>
      </c>
      <c r="J91" s="202">
        <v>0</v>
      </c>
      <c r="K91" s="202">
        <v>0</v>
      </c>
      <c r="L91" s="202">
        <v>0</v>
      </c>
      <c r="M91" s="202">
        <v>0</v>
      </c>
      <c r="N91" s="202">
        <v>0</v>
      </c>
      <c r="O91" s="202">
        <v>0</v>
      </c>
      <c r="P91" s="202">
        <v>0</v>
      </c>
      <c r="Q91" s="202">
        <v>0</v>
      </c>
      <c r="R91" s="202">
        <v>0</v>
      </c>
      <c r="S91" s="68" t="e">
        <v>#DIV/0!</v>
      </c>
    </row>
    <row r="92" spans="2:20" x14ac:dyDescent="0.25">
      <c r="C92" s="1" t="s">
        <v>121</v>
      </c>
      <c r="D92" s="4">
        <v>0</v>
      </c>
      <c r="E92" s="4">
        <v>0</v>
      </c>
      <c r="F92" s="202">
        <v>5750000</v>
      </c>
      <c r="G92" s="202">
        <v>30500000</v>
      </c>
      <c r="H92" s="202">
        <v>159452690.95416981</v>
      </c>
      <c r="I92" s="202">
        <v>308910903.69586778</v>
      </c>
      <c r="J92" s="202">
        <v>483433378.10367274</v>
      </c>
      <c r="K92" s="202">
        <v>542026687.68759131</v>
      </c>
      <c r="L92" s="202">
        <v>563684666.97860897</v>
      </c>
      <c r="M92" s="202">
        <v>542080785.97300708</v>
      </c>
      <c r="N92" s="202">
        <v>509652661.32392472</v>
      </c>
      <c r="O92" s="202">
        <v>486682927.69879216</v>
      </c>
      <c r="P92" s="202">
        <v>466381667.88120759</v>
      </c>
      <c r="Q92" s="202">
        <v>384995535.265625</v>
      </c>
      <c r="R92" s="202">
        <v>355255312.02890629</v>
      </c>
      <c r="S92" s="68">
        <v>-7.3417925188113853E-2</v>
      </c>
    </row>
    <row r="93" spans="2:20" x14ac:dyDescent="0.25">
      <c r="C93" s="1" t="s">
        <v>47</v>
      </c>
      <c r="D93" s="4">
        <v>4250000</v>
      </c>
      <c r="E93" s="4">
        <v>35500000</v>
      </c>
      <c r="F93" s="202">
        <v>98700000</v>
      </c>
      <c r="G93" s="202">
        <v>256970000</v>
      </c>
      <c r="H93" s="202">
        <v>381343296.12321562</v>
      </c>
      <c r="I93" s="202">
        <v>649356133.32892561</v>
      </c>
      <c r="J93" s="202">
        <v>744364710.25465453</v>
      </c>
      <c r="K93" s="202">
        <v>839916617.25285888</v>
      </c>
      <c r="L93" s="202">
        <v>925756825.89248574</v>
      </c>
      <c r="M93" s="202">
        <v>1020352298.6331003</v>
      </c>
      <c r="N93" s="202">
        <v>1063289974.9281859</v>
      </c>
      <c r="O93" s="202">
        <v>1094344540.1397433</v>
      </c>
      <c r="P93" s="202">
        <v>1109603298.1345496</v>
      </c>
      <c r="Q93" s="202">
        <v>1117651444.0516295</v>
      </c>
      <c r="R93" s="202">
        <v>1143980950.0005207</v>
      </c>
      <c r="S93" s="68">
        <v>3.8393335516189842E-2</v>
      </c>
    </row>
    <row r="94" spans="2:20" x14ac:dyDescent="0.25">
      <c r="C94" s="405" t="s">
        <v>486</v>
      </c>
      <c r="D94" s="4"/>
      <c r="E94" s="4"/>
      <c r="F94" s="202"/>
      <c r="G94" s="202"/>
      <c r="H94" s="202">
        <v>0</v>
      </c>
      <c r="I94" s="202">
        <v>0</v>
      </c>
      <c r="J94" s="202">
        <v>0</v>
      </c>
      <c r="K94" s="202">
        <v>3891756.5031249998</v>
      </c>
      <c r="L94" s="202">
        <v>25146812.198175251</v>
      </c>
      <c r="M94" s="202">
        <v>37101612.511303186</v>
      </c>
      <c r="N94" s="202">
        <v>65321302.428790122</v>
      </c>
      <c r="O94" s="202">
        <v>99900655.762558699</v>
      </c>
      <c r="P94" s="202">
        <v>142201895.21041343</v>
      </c>
      <c r="Q94" s="202">
        <v>202628189.56647563</v>
      </c>
      <c r="R94" s="202">
        <v>268775605.87616801</v>
      </c>
      <c r="S94" s="68">
        <v>0.51790078352768543</v>
      </c>
    </row>
    <row r="95" spans="2:20" x14ac:dyDescent="0.25">
      <c r="C95" s="369" t="s">
        <v>415</v>
      </c>
      <c r="D95" s="4"/>
      <c r="E95" s="4"/>
      <c r="F95" s="202"/>
      <c r="G95" s="202"/>
      <c r="H95" s="202">
        <v>0</v>
      </c>
      <c r="I95" s="202">
        <v>0</v>
      </c>
      <c r="J95" s="202">
        <v>0</v>
      </c>
      <c r="K95" s="202">
        <v>0</v>
      </c>
      <c r="L95" s="202">
        <v>25000</v>
      </c>
      <c r="M95" s="202">
        <v>84400000</v>
      </c>
      <c r="N95" s="202">
        <v>252134590.24536529</v>
      </c>
      <c r="O95" s="202">
        <v>405251356.22609299</v>
      </c>
      <c r="P95" s="202">
        <v>551223035.74920523</v>
      </c>
      <c r="Q95" s="202">
        <v>708932604.70944905</v>
      </c>
      <c r="R95" s="202">
        <v>867102094.74280095</v>
      </c>
      <c r="S95" s="68">
        <v>6.7720035156255403</v>
      </c>
    </row>
    <row r="96" spans="2:20" x14ac:dyDescent="0.25">
      <c r="C96" s="369" t="s">
        <v>414</v>
      </c>
      <c r="D96" s="4"/>
      <c r="E96" s="4"/>
      <c r="F96" s="202"/>
      <c r="G96" s="202"/>
      <c r="H96" s="202">
        <v>0</v>
      </c>
      <c r="I96" s="202">
        <v>0</v>
      </c>
      <c r="J96" s="202">
        <v>0</v>
      </c>
      <c r="K96" s="202">
        <v>0</v>
      </c>
      <c r="L96" s="202">
        <v>100000</v>
      </c>
      <c r="M96" s="202">
        <v>1200000</v>
      </c>
      <c r="N96" s="202">
        <v>7000000</v>
      </c>
      <c r="O96" s="202">
        <v>30000000</v>
      </c>
      <c r="P96" s="202">
        <v>73000000</v>
      </c>
      <c r="Q96" s="202">
        <v>114000000</v>
      </c>
      <c r="R96" s="202">
        <v>155000000</v>
      </c>
      <c r="S96" s="68" t="e">
        <v>#DIV/0!</v>
      </c>
    </row>
    <row r="97" spans="2:19" x14ac:dyDescent="0.25">
      <c r="C97" s="82" t="s">
        <v>106</v>
      </c>
      <c r="D97" s="108">
        <v>1778874833.333333</v>
      </c>
      <c r="E97" s="108">
        <v>1861957000</v>
      </c>
      <c r="F97" s="203" t="e">
        <v>#REF!</v>
      </c>
      <c r="G97" s="203" t="e">
        <v>#REF!</v>
      </c>
      <c r="H97" s="203">
        <v>2254860194.0773854</v>
      </c>
      <c r="I97" s="203">
        <v>2422612615.5927935</v>
      </c>
      <c r="J97" s="203">
        <v>2336555162.9897776</v>
      </c>
      <c r="K97" s="203">
        <v>2308478273.0891819</v>
      </c>
      <c r="L97" s="203">
        <v>2219247874.5013347</v>
      </c>
      <c r="M97" s="203">
        <v>2224293614.7980947</v>
      </c>
      <c r="N97" s="203">
        <v>2251695684.4692335</v>
      </c>
      <c r="O97" s="203">
        <v>2339285873.1361852</v>
      </c>
      <c r="P97" s="203">
        <v>2488433066.9539504</v>
      </c>
      <c r="Q97" s="203">
        <v>2641727459.8331795</v>
      </c>
      <c r="R97" s="203">
        <v>2894318591.9070396</v>
      </c>
      <c r="S97" s="68">
        <v>1.5126194333467513E-2</v>
      </c>
    </row>
    <row r="98" spans="2:19" x14ac:dyDescent="0.25">
      <c r="D98" s="4"/>
      <c r="E98" s="4"/>
      <c r="F98" s="4"/>
      <c r="G98" s="4"/>
      <c r="H98" s="4"/>
      <c r="I98" s="4"/>
      <c r="J98" s="4"/>
      <c r="K98" s="4"/>
      <c r="L98" s="4"/>
      <c r="M98" s="4"/>
      <c r="N98" s="4"/>
      <c r="O98" s="4"/>
      <c r="P98" s="4"/>
      <c r="Q98" s="4"/>
      <c r="R98" s="4"/>
      <c r="S98" s="4"/>
    </row>
    <row r="99" spans="2:19" x14ac:dyDescent="0.25">
      <c r="C99" s="317"/>
      <c r="D99" s="4"/>
      <c r="E99" s="4"/>
      <c r="F99" s="4"/>
      <c r="G99" s="4"/>
      <c r="H99" s="4"/>
      <c r="I99" s="4"/>
      <c r="J99" s="4"/>
      <c r="K99" s="4"/>
      <c r="L99" s="4"/>
      <c r="M99" s="4"/>
      <c r="N99" s="4"/>
      <c r="O99" s="4"/>
      <c r="P99" s="4"/>
      <c r="Q99" s="4"/>
      <c r="R99" s="4"/>
      <c r="S99" s="4"/>
    </row>
    <row r="100" spans="2:19" x14ac:dyDescent="0.25">
      <c r="B100" s="45" t="s">
        <v>435</v>
      </c>
      <c r="C100" s="2"/>
      <c r="D100" s="9">
        <v>2010</v>
      </c>
      <c r="E100" s="9">
        <v>2011</v>
      </c>
      <c r="F100" s="9">
        <v>2012</v>
      </c>
      <c r="G100" s="9">
        <v>2013</v>
      </c>
      <c r="H100" s="9">
        <v>2014</v>
      </c>
      <c r="I100" s="9">
        <v>2015</v>
      </c>
      <c r="J100" s="9">
        <v>2016</v>
      </c>
      <c r="K100" s="9">
        <v>2017</v>
      </c>
      <c r="L100" s="9">
        <v>2018</v>
      </c>
      <c r="M100" s="9">
        <v>2019</v>
      </c>
      <c r="N100" s="9">
        <v>2020</v>
      </c>
      <c r="O100" s="9">
        <v>2021</v>
      </c>
      <c r="P100" s="9">
        <v>2022</v>
      </c>
      <c r="Q100" s="9">
        <v>2023</v>
      </c>
      <c r="R100" s="9">
        <v>2024</v>
      </c>
      <c r="S100" s="82" t="s">
        <v>13</v>
      </c>
    </row>
    <row r="101" spans="2:19" x14ac:dyDescent="0.25">
      <c r="C101" s="1" t="s">
        <v>51</v>
      </c>
      <c r="D101" s="101">
        <v>1224258918.0555558</v>
      </c>
      <c r="E101" s="101">
        <v>1166880820.0000005</v>
      </c>
      <c r="F101" s="202">
        <v>1008266160.0000001</v>
      </c>
      <c r="G101" s="202">
        <v>917170220</v>
      </c>
      <c r="H101" s="202">
        <v>740422500</v>
      </c>
      <c r="I101" s="202">
        <v>704717999.99999988</v>
      </c>
      <c r="J101" s="202">
        <v>558900000</v>
      </c>
      <c r="K101" s="202">
        <v>517318500</v>
      </c>
      <c r="L101" s="202">
        <v>455378160</v>
      </c>
      <c r="M101" s="202">
        <v>427272655.99999994</v>
      </c>
      <c r="N101" s="202">
        <v>401863950.39999998</v>
      </c>
      <c r="O101" s="202">
        <v>384862899.95999992</v>
      </c>
      <c r="P101" s="202">
        <v>375680651.3599999</v>
      </c>
      <c r="Q101" s="202">
        <v>367732871.2055999</v>
      </c>
      <c r="R101" s="202">
        <v>365047614.97776014</v>
      </c>
      <c r="S101" s="68">
        <v>-4.185320561664041E-2</v>
      </c>
    </row>
    <row r="102" spans="2:19" x14ac:dyDescent="0.25">
      <c r="C102" s="279" t="s">
        <v>50</v>
      </c>
      <c r="D102" s="101">
        <v>270992833.23611069</v>
      </c>
      <c r="E102" s="101">
        <v>335449913.39999968</v>
      </c>
      <c r="F102" s="202">
        <v>760621840</v>
      </c>
      <c r="G102" s="202">
        <v>1034255780</v>
      </c>
      <c r="H102" s="202">
        <v>1277077500</v>
      </c>
      <c r="I102" s="202">
        <v>1437282000</v>
      </c>
      <c r="J102" s="202">
        <v>1511100000</v>
      </c>
      <c r="K102" s="202">
        <v>1511381500</v>
      </c>
      <c r="L102" s="202">
        <v>1442030840</v>
      </c>
      <c r="M102" s="202">
        <v>1430434544</v>
      </c>
      <c r="N102" s="202">
        <v>1424790369.6000001</v>
      </c>
      <c r="O102" s="202">
        <v>1447817576.04</v>
      </c>
      <c r="P102" s="202">
        <v>1502722605.4400001</v>
      </c>
      <c r="Q102" s="202">
        <v>1567703293.0344002</v>
      </c>
      <c r="R102" s="202">
        <v>1662994690.4542401</v>
      </c>
      <c r="S102" s="68">
        <v>1.6852274539434609E-2</v>
      </c>
    </row>
    <row r="103" spans="2:19" x14ac:dyDescent="0.25">
      <c r="C103" s="1" t="s">
        <v>79</v>
      </c>
      <c r="D103" s="101">
        <v>29666000</v>
      </c>
      <c r="E103" s="101">
        <v>31833000</v>
      </c>
      <c r="F103" s="202">
        <v>27350000</v>
      </c>
      <c r="G103" s="202">
        <v>36490000</v>
      </c>
      <c r="H103" s="202">
        <v>46875000</v>
      </c>
      <c r="I103" s="202">
        <v>83000000</v>
      </c>
      <c r="J103" s="202">
        <v>90000000</v>
      </c>
      <c r="K103" s="202">
        <v>95400000</v>
      </c>
      <c r="L103" s="202">
        <v>104340000.00000001</v>
      </c>
      <c r="M103" s="202">
        <v>115274000.00000001</v>
      </c>
      <c r="N103" s="202">
        <v>133561400.00000003</v>
      </c>
      <c r="O103" s="202">
        <v>144967540.00000006</v>
      </c>
      <c r="P103" s="202">
        <v>155965917.00000006</v>
      </c>
      <c r="Q103" s="202">
        <v>170314212.85000005</v>
      </c>
      <c r="R103" s="202">
        <v>185029923.49250007</v>
      </c>
      <c r="S103" s="68">
        <v>0.10296063307881242</v>
      </c>
    </row>
    <row r="104" spans="2:19" x14ac:dyDescent="0.25">
      <c r="C104" s="1" t="s">
        <v>163</v>
      </c>
      <c r="D104" s="101">
        <v>83433000</v>
      </c>
      <c r="E104" s="101">
        <v>91283000</v>
      </c>
      <c r="F104" s="202">
        <v>146200000</v>
      </c>
      <c r="G104" s="202">
        <v>160330000</v>
      </c>
      <c r="H104" s="202">
        <v>106000000</v>
      </c>
      <c r="I104" s="202">
        <v>86500000</v>
      </c>
      <c r="J104" s="202">
        <v>73275000</v>
      </c>
      <c r="K104" s="202">
        <v>68602500</v>
      </c>
      <c r="L104" s="202">
        <v>62962750.000000015</v>
      </c>
      <c r="M104" s="202">
        <v>64049025.000000015</v>
      </c>
      <c r="N104" s="202">
        <v>71483927.50000003</v>
      </c>
      <c r="O104" s="202">
        <v>93007320.25000003</v>
      </c>
      <c r="P104" s="202">
        <v>127179561.26250005</v>
      </c>
      <c r="Q104" s="202">
        <v>165838539.32562506</v>
      </c>
      <c r="R104" s="202">
        <v>204680467.2919063</v>
      </c>
      <c r="S104" s="68">
        <v>0.21372516099582706</v>
      </c>
    </row>
    <row r="105" spans="2:19" x14ac:dyDescent="0.25">
      <c r="C105" s="369" t="s">
        <v>424</v>
      </c>
      <c r="D105" s="101">
        <v>37050000</v>
      </c>
      <c r="E105" s="101">
        <v>39700000</v>
      </c>
      <c r="F105" s="202">
        <v>50200000</v>
      </c>
      <c r="G105" s="202">
        <v>64100000</v>
      </c>
      <c r="H105" s="202">
        <v>84485194.077385426</v>
      </c>
      <c r="I105" s="202">
        <v>111112615.59279338</v>
      </c>
      <c r="J105" s="202">
        <v>103280162.98977725</v>
      </c>
      <c r="K105" s="202">
        <v>115775773.08918177</v>
      </c>
      <c r="L105" s="202">
        <v>154536124.50133443</v>
      </c>
      <c r="M105" s="202">
        <v>187263389.79809493</v>
      </c>
      <c r="N105" s="202">
        <v>219996036.96923357</v>
      </c>
      <c r="O105" s="202">
        <v>268630536.88618505</v>
      </c>
      <c r="P105" s="202">
        <v>326884331.8914507</v>
      </c>
      <c r="Q105" s="202">
        <v>370138543.41755408</v>
      </c>
      <c r="R105" s="202">
        <v>476565895.69063294</v>
      </c>
      <c r="S105" s="68">
        <v>0.19087686668556714</v>
      </c>
    </row>
    <row r="106" spans="2:19" x14ac:dyDescent="0.25">
      <c r="C106" s="82" t="s">
        <v>78</v>
      </c>
      <c r="D106" s="101">
        <v>1778874833.333333</v>
      </c>
      <c r="E106" s="101">
        <v>1862157000</v>
      </c>
      <c r="F106" s="203">
        <v>1992638000</v>
      </c>
      <c r="G106" s="203">
        <v>2212346000</v>
      </c>
      <c r="H106" s="203">
        <v>2254860194.0773854</v>
      </c>
      <c r="I106" s="203">
        <v>2422612615.5927935</v>
      </c>
      <c r="J106" s="203">
        <v>2336555162.9897771</v>
      </c>
      <c r="K106" s="203">
        <v>2308478273.0891819</v>
      </c>
      <c r="L106" s="203">
        <v>2219247874.5013342</v>
      </c>
      <c r="M106" s="203">
        <v>2224293614.7980947</v>
      </c>
      <c r="N106" s="203">
        <v>2251695684.4692335</v>
      </c>
      <c r="O106" s="203">
        <v>2339285873.1361852</v>
      </c>
      <c r="P106" s="203">
        <v>2488433066.9539509</v>
      </c>
      <c r="Q106" s="203">
        <v>2641727459.8331795</v>
      </c>
      <c r="R106" s="203">
        <v>2894318591.9070396</v>
      </c>
      <c r="S106" s="68">
        <v>3.5467421930117426E-2</v>
      </c>
    </row>
    <row r="107" spans="2:19" x14ac:dyDescent="0.25">
      <c r="G107" s="35"/>
      <c r="L107" s="33"/>
      <c r="M107" s="33"/>
      <c r="N107" s="33"/>
      <c r="O107" s="33"/>
      <c r="P107" s="33"/>
      <c r="Q107" s="33"/>
      <c r="R107" s="33"/>
    </row>
    <row r="108" spans="2:19" x14ac:dyDescent="0.25">
      <c r="B108" s="45" t="s">
        <v>436</v>
      </c>
      <c r="C108" s="2"/>
      <c r="D108" s="9">
        <v>2010</v>
      </c>
      <c r="E108" s="9">
        <v>2011</v>
      </c>
      <c r="F108" s="9">
        <v>2012</v>
      </c>
      <c r="G108" s="9">
        <v>2013</v>
      </c>
      <c r="H108" s="9">
        <v>2014</v>
      </c>
      <c r="I108" s="9">
        <v>2015</v>
      </c>
      <c r="J108" s="9">
        <v>2016</v>
      </c>
      <c r="K108" s="9">
        <v>2017</v>
      </c>
      <c r="L108" s="9">
        <v>2018</v>
      </c>
      <c r="M108" s="9">
        <v>2019</v>
      </c>
      <c r="N108" s="9">
        <v>2020</v>
      </c>
      <c r="O108" s="9">
        <v>2021</v>
      </c>
      <c r="P108" s="9">
        <v>2022</v>
      </c>
      <c r="Q108" s="9">
        <v>2023</v>
      </c>
      <c r="R108" s="9">
        <v>2024</v>
      </c>
      <c r="S108" s="82" t="s">
        <v>13</v>
      </c>
    </row>
    <row r="109" spans="2:19" x14ac:dyDescent="0.25">
      <c r="C109" s="326" t="s">
        <v>50</v>
      </c>
      <c r="D109" s="101">
        <v>1224258918.0555558</v>
      </c>
      <c r="E109" s="101">
        <v>1166880820.0000005</v>
      </c>
      <c r="F109" s="202">
        <v>24000000</v>
      </c>
      <c r="G109" s="202">
        <v>31200000</v>
      </c>
      <c r="H109" s="202">
        <v>0</v>
      </c>
      <c r="I109" s="202">
        <v>0</v>
      </c>
      <c r="J109" s="202">
        <v>0</v>
      </c>
      <c r="K109" s="202">
        <v>0</v>
      </c>
      <c r="L109" s="202">
        <v>25000</v>
      </c>
      <c r="M109" s="202">
        <v>84000000</v>
      </c>
      <c r="N109" s="202">
        <v>251000000</v>
      </c>
      <c r="O109" s="202">
        <v>408000000</v>
      </c>
      <c r="P109" s="202">
        <v>560000000</v>
      </c>
      <c r="Q109" s="202">
        <v>710000000</v>
      </c>
      <c r="R109" s="202">
        <v>860000000</v>
      </c>
      <c r="S109" s="68"/>
    </row>
    <row r="110" spans="2:19" x14ac:dyDescent="0.25">
      <c r="C110" s="1" t="s">
        <v>79</v>
      </c>
      <c r="D110" s="101">
        <v>29666000</v>
      </c>
      <c r="E110" s="101">
        <v>31833000</v>
      </c>
      <c r="F110" s="202" t="e">
        <v>#REF!</v>
      </c>
      <c r="G110" s="202" t="e">
        <v>#REF!</v>
      </c>
      <c r="H110" s="202">
        <v>0</v>
      </c>
      <c r="I110" s="202">
        <v>0</v>
      </c>
      <c r="J110" s="202">
        <v>0</v>
      </c>
      <c r="K110" s="202">
        <v>0</v>
      </c>
      <c r="L110" s="202">
        <v>0</v>
      </c>
      <c r="M110" s="202">
        <v>400000</v>
      </c>
      <c r="N110" s="202">
        <v>2500000</v>
      </c>
      <c r="O110" s="202">
        <v>5000000</v>
      </c>
      <c r="P110" s="202">
        <v>9000000</v>
      </c>
      <c r="Q110" s="202">
        <v>16000000</v>
      </c>
      <c r="R110" s="202">
        <v>23000000</v>
      </c>
      <c r="S110" s="68"/>
    </row>
    <row r="111" spans="2:19" x14ac:dyDescent="0.25">
      <c r="C111" s="1" t="s">
        <v>163</v>
      </c>
      <c r="D111" s="101">
        <v>83433000</v>
      </c>
      <c r="E111" s="101">
        <v>91283000</v>
      </c>
      <c r="F111" s="202" t="e">
        <v>#REF!</v>
      </c>
      <c r="G111" s="202" t="e">
        <v>#REF!</v>
      </c>
      <c r="H111" s="202">
        <v>0</v>
      </c>
      <c r="I111" s="202">
        <v>0</v>
      </c>
      <c r="J111" s="202">
        <v>0</v>
      </c>
      <c r="K111" s="202">
        <v>0</v>
      </c>
      <c r="L111" s="202">
        <v>100000</v>
      </c>
      <c r="M111" s="202">
        <v>1200000</v>
      </c>
      <c r="N111" s="202">
        <v>5500000</v>
      </c>
      <c r="O111" s="202">
        <v>22000000</v>
      </c>
      <c r="P111" s="202">
        <v>54000000</v>
      </c>
      <c r="Q111" s="202">
        <v>89000000</v>
      </c>
      <c r="R111" s="202">
        <v>124000000</v>
      </c>
      <c r="S111" s="68"/>
    </row>
    <row r="112" spans="2:19" x14ac:dyDescent="0.25">
      <c r="C112" s="369" t="s">
        <v>424</v>
      </c>
      <c r="D112" s="101">
        <v>37050000</v>
      </c>
      <c r="E112" s="101">
        <v>39700000</v>
      </c>
      <c r="F112" s="202" t="e">
        <v>#REF!</v>
      </c>
      <c r="G112" s="202" t="e">
        <v>#REF!</v>
      </c>
      <c r="H112" s="202">
        <v>0</v>
      </c>
      <c r="I112" s="202">
        <v>0</v>
      </c>
      <c r="J112" s="202">
        <v>0</v>
      </c>
      <c r="K112" s="202">
        <v>0</v>
      </c>
      <c r="L112" s="202">
        <v>0</v>
      </c>
      <c r="M112" s="202">
        <v>0</v>
      </c>
      <c r="N112" s="202">
        <v>134590.24536528246</v>
      </c>
      <c r="O112" s="202">
        <v>251356.22609299919</v>
      </c>
      <c r="P112" s="202">
        <v>1223035.7492052836</v>
      </c>
      <c r="Q112" s="202">
        <v>7932604.7094490016</v>
      </c>
      <c r="R112" s="202">
        <v>15102094.742800934</v>
      </c>
      <c r="S112" s="68"/>
    </row>
    <row r="113" spans="3:18" x14ac:dyDescent="0.25">
      <c r="C113" s="82" t="s">
        <v>78</v>
      </c>
      <c r="D113" s="101">
        <v>1778874833.333333</v>
      </c>
      <c r="E113" s="101">
        <v>1862157000</v>
      </c>
      <c r="F113" s="203" t="e">
        <v>#REF!</v>
      </c>
      <c r="G113" s="203" t="e">
        <v>#REF!</v>
      </c>
      <c r="H113" s="203">
        <v>0</v>
      </c>
      <c r="I113" s="203">
        <v>0</v>
      </c>
      <c r="J113" s="203">
        <v>0</v>
      </c>
      <c r="K113" s="203">
        <v>0</v>
      </c>
      <c r="L113" s="203">
        <v>125000</v>
      </c>
      <c r="M113" s="203">
        <v>85600000</v>
      </c>
      <c r="N113" s="203">
        <v>259134590.24536529</v>
      </c>
      <c r="O113" s="203">
        <v>435251356.22609299</v>
      </c>
      <c r="P113" s="203">
        <v>624223035.74920523</v>
      </c>
      <c r="Q113" s="203">
        <v>822932604.70944905</v>
      </c>
      <c r="R113" s="203">
        <v>1022102094.742801</v>
      </c>
    </row>
  </sheetData>
  <pageMargins left="0.7" right="0.7" top="0.75" bottom="0.75" header="0.3" footer="0.3"/>
  <pageSetup orientation="portrait" horizontalDpi="4294967293"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V35"/>
  <sheetViews>
    <sheetView zoomScaleNormal="100" workbookViewId="0">
      <selection activeCell="B2" sqref="B2"/>
    </sheetView>
  </sheetViews>
  <sheetFormatPr defaultRowHeight="15" x14ac:dyDescent="0.25"/>
  <cols>
    <col min="1" max="1" width="2.5703125" customWidth="1"/>
    <col min="4" max="8" width="0" hidden="1" customWidth="1"/>
    <col min="9" max="9" width="20.28515625" bestFit="1" customWidth="1"/>
    <col min="10" max="10" width="10" bestFit="1" customWidth="1"/>
  </cols>
  <sheetData>
    <row r="1" spans="2:22" s="1" customFormat="1" x14ac:dyDescent="0.25"/>
    <row r="2" spans="2:22" s="1" customFormat="1" x14ac:dyDescent="0.25">
      <c r="C2" t="s">
        <v>35</v>
      </c>
    </row>
    <row r="3" spans="2:22" s="1" customFormat="1" x14ac:dyDescent="0.25">
      <c r="C3" s="1" t="s">
        <v>17</v>
      </c>
    </row>
    <row r="4" spans="2:22" s="1" customFormat="1" x14ac:dyDescent="0.25">
      <c r="C4" s="369" t="s">
        <v>425</v>
      </c>
    </row>
    <row r="5" spans="2:22" s="1" customFormat="1" x14ac:dyDescent="0.25">
      <c r="C5" s="6">
        <v>43616</v>
      </c>
      <c r="V5" s="34"/>
    </row>
    <row r="8" spans="2:22" x14ac:dyDescent="0.25">
      <c r="B8" s="45" t="s">
        <v>437</v>
      </c>
      <c r="C8" s="2"/>
      <c r="D8" s="9">
        <v>2010</v>
      </c>
      <c r="E8" s="9">
        <v>2011</v>
      </c>
      <c r="F8" s="9">
        <v>2012</v>
      </c>
      <c r="G8" s="9">
        <v>2013</v>
      </c>
      <c r="H8" s="9">
        <v>2014</v>
      </c>
      <c r="I8" s="9">
        <v>2015</v>
      </c>
      <c r="J8" s="9">
        <v>2016</v>
      </c>
      <c r="K8" s="9">
        <v>2017</v>
      </c>
      <c r="L8" s="9">
        <v>2018</v>
      </c>
      <c r="M8" s="9">
        <v>2019</v>
      </c>
      <c r="N8" s="9">
        <v>2020</v>
      </c>
      <c r="O8" s="9">
        <v>2021</v>
      </c>
      <c r="P8" s="9">
        <v>2022</v>
      </c>
      <c r="Q8" s="9">
        <v>2023</v>
      </c>
      <c r="R8" s="9">
        <v>2024</v>
      </c>
      <c r="S8" s="82"/>
    </row>
    <row r="9" spans="2:22" x14ac:dyDescent="0.25">
      <c r="B9" s="1"/>
      <c r="C9" s="369" t="s">
        <v>426</v>
      </c>
      <c r="D9" s="57"/>
      <c r="E9" s="57"/>
      <c r="F9" s="57"/>
      <c r="G9" s="57"/>
      <c r="H9" s="57"/>
      <c r="I9" s="419">
        <v>0.39</v>
      </c>
      <c r="J9" s="419">
        <v>0.45</v>
      </c>
      <c r="K9" s="419">
        <v>0.52</v>
      </c>
      <c r="L9" s="419">
        <v>0.6</v>
      </c>
      <c r="M9" s="419">
        <v>0.66</v>
      </c>
      <c r="N9" s="419">
        <v>0.7</v>
      </c>
      <c r="O9" s="419">
        <v>0.72</v>
      </c>
      <c r="P9" s="419">
        <v>0.74</v>
      </c>
      <c r="Q9" s="419">
        <v>0.76</v>
      </c>
      <c r="R9" s="419">
        <v>0.78</v>
      </c>
      <c r="S9" s="68"/>
    </row>
    <row r="10" spans="2:22" x14ac:dyDescent="0.25">
      <c r="B10" s="1"/>
      <c r="C10" s="369" t="s">
        <v>427</v>
      </c>
      <c r="D10" s="57"/>
      <c r="E10" s="57"/>
      <c r="F10" s="57"/>
      <c r="G10" s="57"/>
      <c r="H10" s="57"/>
      <c r="I10" s="419">
        <v>0.32395559860863299</v>
      </c>
      <c r="J10" s="419">
        <v>0.16753288325729648</v>
      </c>
      <c r="K10" s="419">
        <v>0.14746021479805535</v>
      </c>
      <c r="L10" s="419">
        <v>0.19</v>
      </c>
      <c r="M10" s="419">
        <v>0.22000000000000003</v>
      </c>
      <c r="N10" s="419">
        <v>0.22999999999999995</v>
      </c>
      <c r="O10" s="419">
        <v>0.21999999999999997</v>
      </c>
      <c r="P10" s="419">
        <v>0.20999999999999996</v>
      </c>
      <c r="Q10" s="419">
        <v>0.19999999999999996</v>
      </c>
      <c r="R10" s="419">
        <v>0.19000000000000006</v>
      </c>
      <c r="S10" s="68"/>
    </row>
    <row r="11" spans="2:22" x14ac:dyDescent="0.25">
      <c r="B11" s="1"/>
      <c r="C11" s="369" t="s">
        <v>428</v>
      </c>
      <c r="D11" s="28"/>
      <c r="E11" s="28"/>
      <c r="F11" s="28"/>
      <c r="G11" s="28"/>
      <c r="H11" s="28"/>
      <c r="I11" s="419">
        <v>6.6044401391367025E-2</v>
      </c>
      <c r="J11" s="419">
        <v>0.21399023995659358</v>
      </c>
      <c r="K11" s="419">
        <v>0.22525661430815258</v>
      </c>
      <c r="L11" s="419">
        <v>0.23</v>
      </c>
      <c r="M11" s="419">
        <v>0.24</v>
      </c>
      <c r="N11" s="419">
        <v>0.25</v>
      </c>
      <c r="O11" s="419">
        <v>0.26</v>
      </c>
      <c r="P11" s="419">
        <v>0.27</v>
      </c>
      <c r="Q11" s="419">
        <v>0.28000000000000003</v>
      </c>
      <c r="R11" s="419">
        <v>0.28999999999999998</v>
      </c>
      <c r="S11" s="68"/>
    </row>
    <row r="12" spans="2:22" x14ac:dyDescent="0.25">
      <c r="B12" s="1"/>
      <c r="C12" s="369" t="s">
        <v>441</v>
      </c>
      <c r="D12" s="28"/>
      <c r="E12" s="28"/>
      <c r="F12" s="28"/>
      <c r="G12" s="28"/>
      <c r="H12" s="28"/>
      <c r="I12" s="419">
        <v>0</v>
      </c>
      <c r="J12" s="419">
        <v>6.8476876786109947E-2</v>
      </c>
      <c r="K12" s="419">
        <v>0.14728317089379209</v>
      </c>
      <c r="L12" s="419">
        <v>0.18</v>
      </c>
      <c r="M12" s="419">
        <v>0.2</v>
      </c>
      <c r="N12" s="419">
        <v>0.22</v>
      </c>
      <c r="O12" s="419">
        <v>0.24</v>
      </c>
      <c r="P12" s="419">
        <v>0.26</v>
      </c>
      <c r="Q12" s="419">
        <v>0.28000000000000003</v>
      </c>
      <c r="R12" s="419">
        <v>0.3</v>
      </c>
      <c r="S12" s="68"/>
    </row>
    <row r="13" spans="2:22" x14ac:dyDescent="0.25">
      <c r="B13" s="1"/>
      <c r="C13" s="369"/>
      <c r="D13" s="23"/>
      <c r="E13" s="23"/>
      <c r="F13" s="23"/>
      <c r="G13" s="23"/>
      <c r="H13" s="23"/>
      <c r="I13" s="23"/>
      <c r="J13" s="23"/>
      <c r="K13" s="23"/>
      <c r="L13" s="23"/>
      <c r="M13" s="23"/>
      <c r="N13" s="23"/>
      <c r="O13" s="23"/>
      <c r="P13" s="23"/>
      <c r="Q13" s="23"/>
      <c r="R13" s="23"/>
      <c r="S13" s="68"/>
    </row>
    <row r="14" spans="2:22" x14ac:dyDescent="0.25">
      <c r="B14" s="1"/>
      <c r="C14" s="1"/>
      <c r="D14" s="4"/>
      <c r="E14" s="4"/>
      <c r="F14" s="4"/>
      <c r="G14" s="4"/>
      <c r="H14" s="4"/>
      <c r="I14" s="4"/>
      <c r="J14" s="4"/>
      <c r="K14" s="4"/>
      <c r="L14" s="4"/>
      <c r="M14" s="4"/>
      <c r="N14" s="4"/>
      <c r="O14" s="4"/>
      <c r="P14" s="4"/>
      <c r="Q14" s="4"/>
      <c r="R14" s="4"/>
      <c r="S14" s="1"/>
    </row>
    <row r="15" spans="2:22" x14ac:dyDescent="0.25">
      <c r="B15" s="45" t="s">
        <v>438</v>
      </c>
      <c r="C15" s="2"/>
      <c r="D15" s="9">
        <v>2010</v>
      </c>
      <c r="E15" s="9">
        <v>2011</v>
      </c>
      <c r="F15" s="9">
        <v>2012</v>
      </c>
      <c r="G15" s="9">
        <v>2013</v>
      </c>
      <c r="H15" s="9">
        <v>2014</v>
      </c>
      <c r="I15" s="9">
        <v>2015</v>
      </c>
      <c r="J15" s="9">
        <v>2016</v>
      </c>
      <c r="K15" s="9">
        <v>2017</v>
      </c>
      <c r="L15" s="9">
        <v>2018</v>
      </c>
      <c r="M15" s="9">
        <v>2019</v>
      </c>
      <c r="N15" s="9">
        <v>2020</v>
      </c>
      <c r="O15" s="9">
        <v>2021</v>
      </c>
      <c r="P15" s="9">
        <v>2022</v>
      </c>
      <c r="Q15" s="9">
        <v>2023</v>
      </c>
      <c r="R15" s="9">
        <v>2024</v>
      </c>
      <c r="S15" s="82" t="s">
        <v>13</v>
      </c>
    </row>
    <row r="16" spans="2:22" x14ac:dyDescent="0.25">
      <c r="B16" s="1"/>
      <c r="C16" s="369" t="s">
        <v>426</v>
      </c>
      <c r="D16" s="102"/>
      <c r="E16" s="102"/>
      <c r="F16" s="102"/>
      <c r="G16" s="102"/>
      <c r="H16" s="102"/>
      <c r="I16" s="102">
        <v>944818920.08118951</v>
      </c>
      <c r="J16" s="102">
        <v>1051449823.3454</v>
      </c>
      <c r="K16" s="102">
        <v>1200408702.0063746</v>
      </c>
      <c r="L16" s="102">
        <v>1331548724.7008007</v>
      </c>
      <c r="M16" s="102">
        <v>1468033785.7667427</v>
      </c>
      <c r="N16" s="102">
        <v>1576186979.1284633</v>
      </c>
      <c r="O16" s="102">
        <v>1684285828.6580532</v>
      </c>
      <c r="P16" s="102">
        <v>1841440469.5459232</v>
      </c>
      <c r="Q16" s="102">
        <v>2007712869.4732165</v>
      </c>
      <c r="R16" s="102">
        <v>2257568501.6874909</v>
      </c>
      <c r="S16" s="68">
        <v>8.9345665476709302E-2</v>
      </c>
    </row>
    <row r="17" spans="2:19" x14ac:dyDescent="0.25">
      <c r="B17" s="1"/>
      <c r="C17" s="369" t="s">
        <v>427</v>
      </c>
      <c r="D17" s="102"/>
      <c r="E17" s="102"/>
      <c r="F17" s="102"/>
      <c r="G17" s="102"/>
      <c r="H17" s="102"/>
      <c r="I17" s="102">
        <v>784818920.08118951</v>
      </c>
      <c r="J17" s="102">
        <v>391449823.34539974</v>
      </c>
      <c r="K17" s="102">
        <v>340408702.00637466</v>
      </c>
      <c r="L17" s="102">
        <v>421657096.15525359</v>
      </c>
      <c r="M17" s="102">
        <v>489344595.2555809</v>
      </c>
      <c r="N17" s="102">
        <v>517890007.42792362</v>
      </c>
      <c r="O17" s="102">
        <v>514642892.08996069</v>
      </c>
      <c r="P17" s="102">
        <v>522570944.0603295</v>
      </c>
      <c r="Q17" s="102">
        <v>528345491.96663576</v>
      </c>
      <c r="R17" s="102">
        <v>549920532.46233773</v>
      </c>
      <c r="S17" s="68">
        <v>8.9504230598088652E-2</v>
      </c>
    </row>
    <row r="18" spans="2:19" x14ac:dyDescent="0.25">
      <c r="B18" s="1"/>
      <c r="C18" s="369" t="s">
        <v>428</v>
      </c>
      <c r="D18" s="102"/>
      <c r="E18" s="102"/>
      <c r="F18" s="102"/>
      <c r="G18" s="102"/>
      <c r="H18" s="102"/>
      <c r="I18" s="102">
        <v>160000000</v>
      </c>
      <c r="J18" s="102">
        <v>500000000.00000012</v>
      </c>
      <c r="K18" s="102">
        <v>520000000</v>
      </c>
      <c r="L18" s="102">
        <v>510427011.13530701</v>
      </c>
      <c r="M18" s="102">
        <v>533830467.5515427</v>
      </c>
      <c r="N18" s="102">
        <v>562923921.11730838</v>
      </c>
      <c r="O18" s="102">
        <v>608214327.01540816</v>
      </c>
      <c r="P18" s="102">
        <v>671876928.07756662</v>
      </c>
      <c r="Q18" s="102">
        <v>739683688.7532903</v>
      </c>
      <c r="R18" s="102">
        <v>839352391.65304148</v>
      </c>
      <c r="S18" s="68">
        <v>5.2585242597887882E-2</v>
      </c>
    </row>
    <row r="19" spans="2:19" x14ac:dyDescent="0.25">
      <c r="B19" s="1"/>
      <c r="C19" s="369" t="s">
        <v>441</v>
      </c>
      <c r="D19" s="102"/>
      <c r="E19" s="102"/>
      <c r="F19" s="102"/>
      <c r="G19" s="102"/>
      <c r="H19" s="102"/>
      <c r="I19" s="102">
        <v>0</v>
      </c>
      <c r="J19" s="102">
        <v>160000000.00000003</v>
      </c>
      <c r="K19" s="102">
        <v>340000000</v>
      </c>
      <c r="L19" s="102">
        <v>399464617.41024023</v>
      </c>
      <c r="M19" s="102">
        <v>444858722.95961899</v>
      </c>
      <c r="N19" s="102">
        <v>495373050.58323139</v>
      </c>
      <c r="O19" s="102">
        <v>561428609.55268443</v>
      </c>
      <c r="P19" s="102">
        <v>646992597.40802717</v>
      </c>
      <c r="Q19" s="102">
        <v>739683688.7532903</v>
      </c>
      <c r="R19" s="102">
        <v>868295577.57211185</v>
      </c>
      <c r="S19" s="68">
        <v>0.1373236730035734</v>
      </c>
    </row>
    <row r="20" spans="2:19" x14ac:dyDescent="0.25">
      <c r="B20" s="1"/>
      <c r="C20" s="82" t="s">
        <v>442</v>
      </c>
      <c r="D20" s="100">
        <v>1628725833.333333</v>
      </c>
      <c r="E20" s="100">
        <v>1699341000</v>
      </c>
      <c r="F20" s="100" t="e">
        <v>#REF!</v>
      </c>
      <c r="G20" s="100" t="e">
        <v>#REF!</v>
      </c>
      <c r="H20" s="100" t="e">
        <v>#REF!</v>
      </c>
      <c r="I20" s="100">
        <v>1889637840.162379</v>
      </c>
      <c r="J20" s="100">
        <v>2102899646.6907997</v>
      </c>
      <c r="K20" s="100">
        <v>2400817404.0127492</v>
      </c>
      <c r="L20" s="100">
        <v>2663097449.4016013</v>
      </c>
      <c r="M20" s="100">
        <v>2936067571.5334854</v>
      </c>
      <c r="N20" s="100">
        <v>3152373958.256927</v>
      </c>
      <c r="O20" s="100">
        <v>3368571657.3161063</v>
      </c>
      <c r="P20" s="100">
        <v>3682880939.0918465</v>
      </c>
      <c r="Q20" s="100">
        <v>4015425738.9464326</v>
      </c>
      <c r="R20" s="100">
        <v>4515137003.3749819</v>
      </c>
      <c r="S20" s="68">
        <v>8.9345665476709302E-2</v>
      </c>
    </row>
    <row r="22" spans="2:19" x14ac:dyDescent="0.25">
      <c r="B22" s="45" t="s">
        <v>439</v>
      </c>
      <c r="C22" s="2"/>
      <c r="D22" s="9">
        <v>2010</v>
      </c>
      <c r="E22" s="9">
        <v>2011</v>
      </c>
      <c r="F22" s="9">
        <v>2012</v>
      </c>
      <c r="G22" s="9">
        <v>2013</v>
      </c>
      <c r="H22" s="9">
        <v>2014</v>
      </c>
      <c r="I22" s="9">
        <v>2015</v>
      </c>
      <c r="J22" s="9">
        <v>2016</v>
      </c>
      <c r="K22" s="9">
        <v>2017</v>
      </c>
      <c r="L22" s="9">
        <v>2018</v>
      </c>
      <c r="M22" s="9">
        <v>2019</v>
      </c>
      <c r="N22" s="9">
        <v>2020</v>
      </c>
      <c r="O22" s="9">
        <v>2021</v>
      </c>
      <c r="P22" s="9">
        <v>2022</v>
      </c>
      <c r="Q22" s="9">
        <v>2023</v>
      </c>
      <c r="R22" s="9">
        <v>2024</v>
      </c>
      <c r="S22" s="82"/>
    </row>
    <row r="23" spans="2:19" x14ac:dyDescent="0.25">
      <c r="B23" s="1"/>
      <c r="C23" s="369" t="s">
        <v>444</v>
      </c>
      <c r="D23" s="57"/>
      <c r="E23" s="57"/>
      <c r="F23" s="57"/>
      <c r="G23" s="57"/>
      <c r="H23" s="57"/>
      <c r="I23" s="57">
        <v>0</v>
      </c>
      <c r="J23" s="57">
        <v>0</v>
      </c>
      <c r="K23" s="57">
        <v>0</v>
      </c>
      <c r="L23" s="57">
        <v>0</v>
      </c>
      <c r="M23" s="57">
        <v>0.01</v>
      </c>
      <c r="N23" s="57">
        <v>0.02</v>
      </c>
      <c r="O23" s="57">
        <v>0.03</v>
      </c>
      <c r="P23" s="57">
        <v>0.04</v>
      </c>
      <c r="Q23" s="57">
        <v>0.05</v>
      </c>
      <c r="R23" s="57">
        <v>0.06</v>
      </c>
      <c r="S23" s="68"/>
    </row>
    <row r="24" spans="2:19" x14ac:dyDescent="0.25">
      <c r="B24" s="1"/>
      <c r="C24" s="369"/>
      <c r="D24" s="23"/>
      <c r="E24" s="23"/>
      <c r="F24" s="23"/>
      <c r="G24" s="23"/>
      <c r="H24" s="23"/>
      <c r="I24" s="23"/>
      <c r="J24" s="23"/>
      <c r="K24" s="23"/>
      <c r="L24" s="23"/>
      <c r="M24" s="23"/>
      <c r="N24" s="23"/>
      <c r="O24" s="23"/>
      <c r="P24" s="23"/>
      <c r="Q24" s="23"/>
      <c r="R24" s="23"/>
      <c r="S24" s="68"/>
    </row>
    <row r="25" spans="2:19" x14ac:dyDescent="0.25">
      <c r="B25" s="1"/>
      <c r="C25" s="1"/>
      <c r="D25" s="4"/>
      <c r="E25" s="4"/>
      <c r="F25" s="4"/>
      <c r="G25" s="4"/>
      <c r="H25" s="4"/>
      <c r="I25" s="4"/>
      <c r="J25" s="4"/>
      <c r="K25" s="4"/>
      <c r="L25" s="4"/>
      <c r="M25" s="4"/>
      <c r="N25" s="4"/>
      <c r="O25" s="4"/>
      <c r="P25" s="4"/>
      <c r="Q25" s="4"/>
      <c r="R25" s="4"/>
      <c r="S25" s="1"/>
    </row>
    <row r="26" spans="2:19" x14ac:dyDescent="0.25">
      <c r="B26" s="45" t="s">
        <v>440</v>
      </c>
      <c r="C26" s="2"/>
      <c r="D26" s="9">
        <v>2010</v>
      </c>
      <c r="E26" s="9">
        <v>2011</v>
      </c>
      <c r="F26" s="9">
        <v>2012</v>
      </c>
      <c r="G26" s="9">
        <v>2013</v>
      </c>
      <c r="H26" s="9">
        <v>2014</v>
      </c>
      <c r="I26" s="9">
        <v>2015</v>
      </c>
      <c r="J26" s="9">
        <v>2016</v>
      </c>
      <c r="K26" s="9">
        <v>2017</v>
      </c>
      <c r="L26" s="9">
        <v>2018</v>
      </c>
      <c r="M26" s="9">
        <v>2019</v>
      </c>
      <c r="N26" s="9">
        <v>2020</v>
      </c>
      <c r="O26" s="9">
        <v>2021</v>
      </c>
      <c r="P26" s="9">
        <v>2022</v>
      </c>
      <c r="Q26" s="9">
        <v>2023</v>
      </c>
      <c r="R26" s="9">
        <v>2024</v>
      </c>
      <c r="S26" s="82" t="s">
        <v>13</v>
      </c>
    </row>
    <row r="27" spans="2:19" x14ac:dyDescent="0.25">
      <c r="B27" s="1"/>
      <c r="C27" s="369" t="s">
        <v>443</v>
      </c>
      <c r="D27" s="102"/>
      <c r="E27" s="102"/>
      <c r="F27" s="102"/>
      <c r="G27" s="102"/>
      <c r="H27" s="102"/>
      <c r="I27" s="102">
        <v>0</v>
      </c>
      <c r="J27" s="102">
        <v>0</v>
      </c>
      <c r="K27" s="102">
        <v>0</v>
      </c>
      <c r="L27" s="102">
        <v>0</v>
      </c>
      <c r="M27" s="102">
        <v>22192478.745013349</v>
      </c>
      <c r="N27" s="102">
        <v>44485872.295961894</v>
      </c>
      <c r="O27" s="102">
        <v>67550870.534077004</v>
      </c>
      <c r="P27" s="102">
        <v>93571434.925447404</v>
      </c>
      <c r="Q27" s="102">
        <v>124421653.34769753</v>
      </c>
      <c r="R27" s="102">
        <v>158503647.58999076</v>
      </c>
      <c r="S27" s="68" t="e">
        <v>#DIV/0!</v>
      </c>
    </row>
    <row r="29" spans="2:19" ht="93" customHeight="1" x14ac:dyDescent="0.25"/>
    <row r="30" spans="2:19" x14ac:dyDescent="0.25">
      <c r="B30" s="45" t="s">
        <v>479</v>
      </c>
      <c r="C30" s="2"/>
      <c r="D30" s="9">
        <v>2010</v>
      </c>
      <c r="E30" s="9">
        <v>2011</v>
      </c>
      <c r="F30" s="9">
        <v>2012</v>
      </c>
      <c r="G30" s="9">
        <v>2013</v>
      </c>
      <c r="H30" s="9">
        <v>2014</v>
      </c>
      <c r="I30" s="9">
        <v>2015</v>
      </c>
      <c r="J30" s="9">
        <v>2016</v>
      </c>
      <c r="K30" s="9">
        <v>2017</v>
      </c>
      <c r="L30" s="9">
        <v>2018</v>
      </c>
      <c r="M30" s="9">
        <v>2019</v>
      </c>
      <c r="N30" s="9">
        <v>2020</v>
      </c>
      <c r="O30" s="9">
        <v>2021</v>
      </c>
      <c r="P30" s="9">
        <v>2022</v>
      </c>
      <c r="Q30" s="9">
        <v>2023</v>
      </c>
      <c r="R30" s="9">
        <v>2024</v>
      </c>
      <c r="S30" s="82"/>
    </row>
    <row r="31" spans="2:19" x14ac:dyDescent="0.25">
      <c r="B31" s="1"/>
      <c r="C31" s="369" t="s">
        <v>444</v>
      </c>
      <c r="D31" s="57"/>
      <c r="E31" s="57"/>
      <c r="F31" s="57"/>
      <c r="G31" s="57"/>
      <c r="H31" s="57"/>
      <c r="I31" s="57">
        <v>0</v>
      </c>
      <c r="J31" s="57">
        <v>0</v>
      </c>
      <c r="K31" s="57">
        <v>0</v>
      </c>
      <c r="L31" s="57">
        <v>0.04</v>
      </c>
      <c r="M31" s="57">
        <v>0.16</v>
      </c>
      <c r="N31" s="57">
        <v>0.33</v>
      </c>
      <c r="O31" s="57">
        <v>0.46</v>
      </c>
      <c r="P31" s="57">
        <v>0.56000000000000005</v>
      </c>
      <c r="Q31" s="57">
        <v>0.65</v>
      </c>
      <c r="R31" s="57">
        <v>0.74</v>
      </c>
      <c r="S31" s="68"/>
    </row>
    <row r="32" spans="2:19" x14ac:dyDescent="0.25">
      <c r="B32" s="1"/>
      <c r="C32" s="369"/>
      <c r="D32" s="23"/>
      <c r="E32" s="23"/>
      <c r="F32" s="23"/>
      <c r="G32" s="23"/>
      <c r="H32" s="23"/>
      <c r="I32" s="23"/>
      <c r="J32" s="23"/>
      <c r="K32" s="23"/>
      <c r="L32" s="23"/>
      <c r="M32" s="23"/>
      <c r="N32" s="23"/>
      <c r="O32" s="23"/>
      <c r="P32" s="23"/>
      <c r="Q32" s="23"/>
      <c r="R32" s="23"/>
      <c r="S32" s="68"/>
    </row>
    <row r="33" spans="2:19" ht="79.900000000000006" customHeight="1" x14ac:dyDescent="0.25">
      <c r="B33" s="1"/>
      <c r="C33" s="1"/>
      <c r="D33" s="4"/>
      <c r="E33" s="4"/>
      <c r="F33" s="4"/>
      <c r="G33" s="4"/>
      <c r="H33" s="4"/>
      <c r="I33" s="4"/>
      <c r="J33" s="4"/>
      <c r="K33" s="4"/>
      <c r="L33" s="4"/>
      <c r="M33" s="4"/>
      <c r="N33" s="4"/>
      <c r="O33" s="4"/>
      <c r="P33" s="4"/>
      <c r="Q33" s="4"/>
      <c r="R33" s="4"/>
      <c r="S33" s="1"/>
    </row>
    <row r="34" spans="2:19" x14ac:dyDescent="0.25">
      <c r="B34" s="45" t="s">
        <v>480</v>
      </c>
      <c r="C34" s="2"/>
      <c r="D34" s="9">
        <v>2010</v>
      </c>
      <c r="E34" s="9">
        <v>2011</v>
      </c>
      <c r="F34" s="9">
        <v>2012</v>
      </c>
      <c r="G34" s="9">
        <v>2013</v>
      </c>
      <c r="H34" s="9">
        <v>2014</v>
      </c>
      <c r="I34" s="9">
        <v>2015</v>
      </c>
      <c r="J34" s="9">
        <v>2016</v>
      </c>
      <c r="K34" s="9">
        <v>2017</v>
      </c>
      <c r="L34" s="9">
        <v>2018</v>
      </c>
      <c r="M34" s="9">
        <v>2019</v>
      </c>
      <c r="N34" s="9">
        <v>2020</v>
      </c>
      <c r="O34" s="9">
        <v>2021</v>
      </c>
      <c r="P34" s="9">
        <v>2022</v>
      </c>
      <c r="Q34" s="9">
        <v>2023</v>
      </c>
      <c r="R34" s="9">
        <v>2024</v>
      </c>
      <c r="S34" s="82" t="s">
        <v>13</v>
      </c>
    </row>
    <row r="35" spans="2:19" x14ac:dyDescent="0.25">
      <c r="B35" s="1"/>
      <c r="C35" s="399" t="s">
        <v>481</v>
      </c>
      <c r="D35" s="102"/>
      <c r="E35" s="102"/>
      <c r="F35" s="102"/>
      <c r="G35" s="102"/>
      <c r="H35" s="102"/>
      <c r="I35" s="102">
        <v>0</v>
      </c>
      <c r="J35" s="102">
        <v>0</v>
      </c>
      <c r="K35" s="102">
        <v>0</v>
      </c>
      <c r="L35" s="102">
        <v>88769914.980053395</v>
      </c>
      <c r="M35" s="102">
        <v>355886978.36769515</v>
      </c>
      <c r="N35" s="102">
        <v>743059575.87484705</v>
      </c>
      <c r="O35" s="102">
        <v>1076071501.6426451</v>
      </c>
      <c r="P35" s="102">
        <v>1393522517.4942124</v>
      </c>
      <c r="Q35" s="102">
        <v>1717122848.8915668</v>
      </c>
      <c r="R35" s="102">
        <v>2141795758.0112092</v>
      </c>
      <c r="S35" s="68" t="e">
        <v>#DIV/0!</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XFD89"/>
  <sheetViews>
    <sheetView zoomScale="56" zoomScaleNormal="56" workbookViewId="0"/>
  </sheetViews>
  <sheetFormatPr defaultColWidth="9.140625" defaultRowHeight="15" x14ac:dyDescent="0.25"/>
  <cols>
    <col min="1" max="2" width="2.42578125" style="1" customWidth="1"/>
    <col min="3" max="3" width="41" style="1" customWidth="1"/>
    <col min="4" max="7" width="12" style="1" hidden="1" customWidth="1"/>
    <col min="8" max="10" width="12" style="1" customWidth="1"/>
    <col min="11" max="18" width="12.28515625" style="1" customWidth="1"/>
    <col min="19" max="16384" width="9.140625" style="1"/>
  </cols>
  <sheetData>
    <row r="2" spans="3:18" x14ac:dyDescent="0.25">
      <c r="C2" s="1" t="s">
        <v>36</v>
      </c>
    </row>
    <row r="4" spans="3:18" x14ac:dyDescent="0.25">
      <c r="C4" s="6">
        <v>43616</v>
      </c>
    </row>
    <row r="5" spans="3:18" x14ac:dyDescent="0.25">
      <c r="C5" s="6" t="s">
        <v>80</v>
      </c>
    </row>
    <row r="6" spans="3:18" x14ac:dyDescent="0.25">
      <c r="C6" s="6"/>
    </row>
    <row r="7" spans="3:18" x14ac:dyDescent="0.25">
      <c r="C7" s="45" t="s">
        <v>419</v>
      </c>
      <c r="D7" s="9">
        <v>2010</v>
      </c>
      <c r="E7" s="9">
        <v>2011</v>
      </c>
      <c r="F7" s="9">
        <v>2012</v>
      </c>
      <c r="G7" s="9">
        <v>2013</v>
      </c>
      <c r="H7" s="9">
        <v>2014</v>
      </c>
      <c r="I7" s="9">
        <v>2015</v>
      </c>
      <c r="J7" s="9">
        <v>2016</v>
      </c>
      <c r="K7" s="9">
        <v>2017</v>
      </c>
      <c r="L7" s="9">
        <v>2018</v>
      </c>
      <c r="M7" s="9">
        <v>2019</v>
      </c>
      <c r="N7" s="9">
        <v>2020</v>
      </c>
      <c r="O7" s="9">
        <v>2021</v>
      </c>
      <c r="P7" s="9">
        <v>2022</v>
      </c>
      <c r="Q7" s="9">
        <v>2023</v>
      </c>
      <c r="R7" s="9">
        <v>2024</v>
      </c>
    </row>
    <row r="8" spans="3:18" x14ac:dyDescent="0.25">
      <c r="C8" s="369" t="s">
        <v>416</v>
      </c>
      <c r="D8" s="47"/>
      <c r="E8" s="48"/>
      <c r="F8" s="48"/>
      <c r="G8" s="48"/>
      <c r="H8" s="53">
        <v>0.24299999999999999</v>
      </c>
      <c r="I8" s="53">
        <v>0.39100000000000001</v>
      </c>
      <c r="J8" s="53">
        <v>0.52100000000000002</v>
      </c>
      <c r="K8" s="53">
        <v>0.54200000000000004</v>
      </c>
      <c r="L8" s="53">
        <v>0.56299999999999994</v>
      </c>
      <c r="M8" s="53">
        <v>0.55000000000000004</v>
      </c>
      <c r="N8" s="53">
        <v>0.5</v>
      </c>
      <c r="O8" s="53">
        <v>0.45</v>
      </c>
      <c r="P8" s="53">
        <v>0.4</v>
      </c>
      <c r="Q8" s="53">
        <v>0.4</v>
      </c>
      <c r="R8" s="53">
        <v>0.4</v>
      </c>
    </row>
    <row r="9" spans="3:18" x14ac:dyDescent="0.25">
      <c r="C9" s="369" t="s">
        <v>417</v>
      </c>
      <c r="D9" s="47"/>
      <c r="E9" s="28"/>
      <c r="F9" s="67"/>
      <c r="G9" s="67"/>
      <c r="H9" s="29">
        <v>0</v>
      </c>
      <c r="I9" s="29">
        <v>0</v>
      </c>
      <c r="J9" s="29">
        <v>1E-3</v>
      </c>
      <c r="K9" s="29">
        <v>0.06</v>
      </c>
      <c r="L9" s="29">
        <v>0.22</v>
      </c>
      <c r="M9" s="29">
        <v>0.3</v>
      </c>
      <c r="N9" s="29">
        <v>0.35</v>
      </c>
      <c r="O9" s="29">
        <v>0.45</v>
      </c>
      <c r="P9" s="29">
        <v>0.5</v>
      </c>
      <c r="Q9" s="29">
        <v>0.5</v>
      </c>
      <c r="R9" s="29">
        <v>0.5</v>
      </c>
    </row>
    <row r="10" spans="3:18" x14ac:dyDescent="0.25">
      <c r="C10" s="369" t="s">
        <v>418</v>
      </c>
      <c r="D10" s="47"/>
      <c r="E10" s="57"/>
      <c r="F10" s="67"/>
      <c r="G10" s="67"/>
      <c r="H10" s="29">
        <v>0</v>
      </c>
      <c r="I10" s="29">
        <v>0</v>
      </c>
      <c r="J10" s="29">
        <v>0</v>
      </c>
      <c r="K10" s="29">
        <v>0</v>
      </c>
      <c r="L10" s="29">
        <v>0</v>
      </c>
      <c r="M10" s="29">
        <v>0</v>
      </c>
      <c r="N10" s="29">
        <v>0</v>
      </c>
      <c r="O10" s="29">
        <v>0</v>
      </c>
      <c r="P10" s="29">
        <v>0</v>
      </c>
      <c r="Q10" s="29">
        <v>0</v>
      </c>
      <c r="R10" s="29">
        <v>0</v>
      </c>
    </row>
    <row r="11" spans="3:18" ht="5.45" customHeight="1" x14ac:dyDescent="0.25">
      <c r="C11" s="369"/>
      <c r="D11" s="47"/>
      <c r="E11" s="57"/>
      <c r="F11" s="67"/>
      <c r="G11" s="67"/>
      <c r="H11" s="29"/>
      <c r="I11" s="29"/>
      <c r="J11" s="29"/>
      <c r="K11" s="29"/>
      <c r="L11" s="29"/>
      <c r="M11" s="29"/>
      <c r="N11" s="29"/>
      <c r="O11" s="29"/>
      <c r="P11" s="29"/>
      <c r="Q11" s="29"/>
      <c r="R11" s="29"/>
    </row>
    <row r="12" spans="3:18" x14ac:dyDescent="0.25">
      <c r="C12" s="369" t="s">
        <v>420</v>
      </c>
      <c r="D12" s="47"/>
      <c r="E12" s="57"/>
      <c r="F12" s="67"/>
      <c r="G12" s="67"/>
      <c r="H12" s="29">
        <v>0</v>
      </c>
      <c r="I12" s="29">
        <v>0</v>
      </c>
      <c r="J12" s="29">
        <v>2.0000000000000001E-4</v>
      </c>
      <c r="K12" s="66">
        <v>1E-3</v>
      </c>
      <c r="L12" s="66">
        <v>2E-3</v>
      </c>
      <c r="M12" s="66">
        <v>5.0000000000000001E-3</v>
      </c>
      <c r="N12" s="66">
        <v>0.05</v>
      </c>
      <c r="O12" s="66">
        <v>0.08</v>
      </c>
      <c r="P12" s="66">
        <v>0.12</v>
      </c>
      <c r="Q12" s="66">
        <v>0.16</v>
      </c>
      <c r="R12" s="66">
        <v>0.2</v>
      </c>
    </row>
    <row r="13" spans="3:18" x14ac:dyDescent="0.25">
      <c r="C13" s="244" t="s">
        <v>446</v>
      </c>
      <c r="D13" s="47"/>
      <c r="E13" s="57"/>
      <c r="F13" s="67"/>
      <c r="G13" s="67"/>
      <c r="H13" s="36"/>
      <c r="I13" s="36"/>
      <c r="J13" s="36"/>
      <c r="K13" s="36"/>
      <c r="L13" s="36"/>
      <c r="M13" s="36"/>
      <c r="N13" s="36"/>
      <c r="O13" s="36"/>
      <c r="P13" s="36"/>
      <c r="Q13" s="36"/>
      <c r="R13" s="36"/>
    </row>
    <row r="14" spans="3:18" ht="61.5" customHeight="1" x14ac:dyDescent="0.25">
      <c r="D14" s="47"/>
      <c r="E14" s="47"/>
      <c r="F14" s="47"/>
      <c r="G14" s="47"/>
      <c r="H14" s="47"/>
      <c r="I14" s="47"/>
      <c r="J14" s="47"/>
      <c r="K14" s="46"/>
      <c r="L14" s="47"/>
      <c r="M14" s="46"/>
      <c r="N14" s="47"/>
      <c r="O14" s="46"/>
      <c r="P14" s="47"/>
      <c r="Q14" s="46"/>
      <c r="R14" s="47"/>
    </row>
    <row r="15" spans="3:18" ht="19.5" customHeight="1" x14ac:dyDescent="0.25">
      <c r="C15" s="45" t="s">
        <v>421</v>
      </c>
      <c r="D15" s="9">
        <v>2010</v>
      </c>
      <c r="E15" s="9">
        <v>2011</v>
      </c>
      <c r="F15" s="9">
        <v>2012</v>
      </c>
      <c r="G15" s="9">
        <v>2013</v>
      </c>
      <c r="H15" s="9">
        <v>2014</v>
      </c>
      <c r="I15" s="9">
        <v>2015</v>
      </c>
      <c r="J15" s="9">
        <v>2016</v>
      </c>
      <c r="K15" s="9">
        <v>2017</v>
      </c>
      <c r="L15" s="9">
        <v>2018</v>
      </c>
      <c r="M15" s="9">
        <v>2019</v>
      </c>
      <c r="N15" s="9">
        <v>2020</v>
      </c>
      <c r="O15" s="9">
        <v>2021</v>
      </c>
      <c r="P15" s="9">
        <v>2022</v>
      </c>
      <c r="Q15" s="9">
        <v>2023</v>
      </c>
      <c r="R15" s="9">
        <v>2024</v>
      </c>
    </row>
    <row r="16" spans="3:18" ht="19.5" customHeight="1" x14ac:dyDescent="0.25">
      <c r="C16" s="369" t="s">
        <v>416</v>
      </c>
      <c r="D16" s="47"/>
      <c r="E16" s="28"/>
      <c r="F16" s="103">
        <v>0</v>
      </c>
      <c r="G16" s="103">
        <v>0</v>
      </c>
      <c r="H16" s="103">
        <v>310329832.5</v>
      </c>
      <c r="I16" s="103">
        <v>561977262</v>
      </c>
      <c r="J16" s="103">
        <v>787283100</v>
      </c>
      <c r="K16" s="103">
        <v>819168773</v>
      </c>
      <c r="L16" s="103">
        <v>811863362.91999996</v>
      </c>
      <c r="M16" s="103">
        <v>786738999.20000005</v>
      </c>
      <c r="N16" s="103">
        <v>712395184.80000007</v>
      </c>
      <c r="O16" s="103">
        <v>651517909.21800005</v>
      </c>
      <c r="P16" s="103">
        <v>601089042.176</v>
      </c>
      <c r="Q16" s="103">
        <v>627081317.21376014</v>
      </c>
      <c r="R16" s="103">
        <v>665197876.18169606</v>
      </c>
    </row>
    <row r="17" spans="3:18" ht="19.5" customHeight="1" x14ac:dyDescent="0.25">
      <c r="C17" s="369" t="s">
        <v>417</v>
      </c>
      <c r="D17" s="47"/>
      <c r="E17" s="57"/>
      <c r="F17" s="103">
        <v>0</v>
      </c>
      <c r="G17" s="103">
        <v>0</v>
      </c>
      <c r="H17" s="103">
        <v>0</v>
      </c>
      <c r="I17" s="103">
        <v>0</v>
      </c>
      <c r="J17" s="103">
        <v>1511100</v>
      </c>
      <c r="K17" s="103">
        <v>90682890</v>
      </c>
      <c r="L17" s="103">
        <v>317246784.80000001</v>
      </c>
      <c r="M17" s="103">
        <v>429130363.19999999</v>
      </c>
      <c r="N17" s="103">
        <v>498676629.36000001</v>
      </c>
      <c r="O17" s="103">
        <v>651517909.21800005</v>
      </c>
      <c r="P17" s="103">
        <v>751361302.72000003</v>
      </c>
      <c r="Q17" s="103">
        <v>783851646.51720011</v>
      </c>
      <c r="R17" s="103">
        <v>831497345.22712004</v>
      </c>
    </row>
    <row r="18" spans="3:18" ht="19.5" customHeight="1" x14ac:dyDescent="0.25">
      <c r="C18" s="369" t="s">
        <v>418</v>
      </c>
      <c r="D18" s="47"/>
      <c r="E18" s="57"/>
      <c r="F18" s="103">
        <v>0</v>
      </c>
      <c r="G18" s="103">
        <v>0</v>
      </c>
      <c r="H18" s="103">
        <v>0</v>
      </c>
      <c r="I18" s="103">
        <v>0</v>
      </c>
      <c r="J18" s="103">
        <v>0</v>
      </c>
      <c r="K18" s="103">
        <v>0</v>
      </c>
      <c r="L18" s="103">
        <v>0</v>
      </c>
      <c r="M18" s="103">
        <v>0</v>
      </c>
      <c r="N18" s="103">
        <v>0</v>
      </c>
      <c r="O18" s="103">
        <v>0</v>
      </c>
      <c r="P18" s="103">
        <v>0</v>
      </c>
      <c r="Q18" s="103">
        <v>0</v>
      </c>
      <c r="R18" s="103">
        <v>0</v>
      </c>
    </row>
    <row r="19" spans="3:18" ht="7.15" customHeight="1" x14ac:dyDescent="0.25">
      <c r="C19" s="369"/>
      <c r="D19" s="47"/>
      <c r="E19" s="47"/>
      <c r="F19" s="47"/>
      <c r="G19" s="47"/>
      <c r="H19" s="47"/>
      <c r="I19" s="47"/>
      <c r="J19" s="47"/>
      <c r="K19" s="46"/>
      <c r="L19" s="47"/>
      <c r="M19" s="46"/>
      <c r="N19" s="47"/>
      <c r="O19" s="46"/>
      <c r="P19" s="47"/>
      <c r="Q19" s="46"/>
      <c r="R19" s="47"/>
    </row>
    <row r="20" spans="3:18" ht="23.25" customHeight="1" x14ac:dyDescent="0.25">
      <c r="C20" s="369" t="s">
        <v>420</v>
      </c>
      <c r="D20" s="47"/>
      <c r="E20" s="47"/>
      <c r="F20" s="47"/>
      <c r="G20" s="47"/>
      <c r="H20" s="103">
        <v>0</v>
      </c>
      <c r="I20" s="103">
        <v>0</v>
      </c>
      <c r="J20" s="103">
        <v>302220</v>
      </c>
      <c r="K20" s="103">
        <v>1511381.5</v>
      </c>
      <c r="L20" s="103">
        <v>2884061.68</v>
      </c>
      <c r="M20" s="103">
        <v>7152172.7199999997</v>
      </c>
      <c r="N20" s="103">
        <v>71239518.480000004</v>
      </c>
      <c r="O20" s="103">
        <v>115825406.08319999</v>
      </c>
      <c r="P20" s="103">
        <v>180326712.65279999</v>
      </c>
      <c r="Q20" s="103">
        <v>250832526.88550404</v>
      </c>
      <c r="R20" s="103">
        <v>332598938.09084803</v>
      </c>
    </row>
    <row r="21" spans="3:18" ht="23.25" customHeight="1" x14ac:dyDescent="0.25">
      <c r="C21" s="244" t="s">
        <v>446</v>
      </c>
      <c r="D21" s="47"/>
      <c r="E21" s="47"/>
      <c r="F21" s="47"/>
      <c r="G21" s="47"/>
      <c r="H21" s="47"/>
      <c r="I21" s="47"/>
      <c r="J21" s="47"/>
      <c r="K21" s="46"/>
      <c r="L21" s="47"/>
      <c r="M21" s="46"/>
      <c r="N21" s="47"/>
      <c r="O21" s="46"/>
      <c r="P21" s="47"/>
      <c r="Q21" s="46"/>
      <c r="R21" s="47"/>
    </row>
    <row r="22" spans="3:18" ht="23.25" customHeight="1" x14ac:dyDescent="0.25">
      <c r="D22" s="47"/>
      <c r="E22" s="47"/>
      <c r="F22" s="47"/>
      <c r="G22" s="47"/>
      <c r="H22" s="47"/>
      <c r="I22" s="47"/>
      <c r="J22" s="47"/>
      <c r="K22" s="46"/>
      <c r="L22" s="47"/>
      <c r="M22" s="46"/>
      <c r="N22" s="47"/>
      <c r="O22" s="46"/>
      <c r="P22" s="47"/>
      <c r="Q22" s="46"/>
      <c r="R22" s="47"/>
    </row>
    <row r="23" spans="3:18" x14ac:dyDescent="0.25">
      <c r="C23" s="45" t="s">
        <v>519</v>
      </c>
      <c r="D23" s="9">
        <v>2010</v>
      </c>
      <c r="E23" s="9">
        <v>2011</v>
      </c>
      <c r="F23" s="9">
        <v>2012</v>
      </c>
      <c r="G23" s="9">
        <v>2013</v>
      </c>
      <c r="H23" s="9">
        <v>2014</v>
      </c>
      <c r="I23" s="9">
        <v>2015</v>
      </c>
      <c r="J23" s="9">
        <v>2016</v>
      </c>
      <c r="K23" s="9">
        <v>2017</v>
      </c>
      <c r="L23" s="9">
        <v>2018</v>
      </c>
      <c r="M23" s="9">
        <v>2019</v>
      </c>
      <c r="N23" s="9">
        <v>2020</v>
      </c>
      <c r="O23" s="9">
        <v>2021</v>
      </c>
      <c r="P23" s="9">
        <v>2022</v>
      </c>
      <c r="Q23" s="9">
        <v>2023</v>
      </c>
      <c r="R23" s="9">
        <v>2024</v>
      </c>
    </row>
    <row r="24" spans="3:18" x14ac:dyDescent="0.25">
      <c r="C24" s="369" t="s">
        <v>416</v>
      </c>
      <c r="D24" s="47"/>
      <c r="E24" s="48"/>
      <c r="F24" s="48"/>
      <c r="G24" s="48"/>
      <c r="H24" s="53">
        <v>0.2</v>
      </c>
      <c r="I24" s="53">
        <v>0.64</v>
      </c>
      <c r="J24" s="53">
        <v>0.71</v>
      </c>
      <c r="K24" s="53">
        <v>0.73</v>
      </c>
      <c r="L24" s="53">
        <v>0.7</v>
      </c>
      <c r="M24" s="53">
        <v>0.6</v>
      </c>
      <c r="N24" s="53">
        <v>0.5</v>
      </c>
      <c r="O24" s="53">
        <v>0.4</v>
      </c>
      <c r="P24" s="53">
        <v>0.30000000000000004</v>
      </c>
      <c r="Q24" s="53">
        <v>0.19999999999999996</v>
      </c>
      <c r="R24" s="53">
        <v>9.9999999999999978E-2</v>
      </c>
    </row>
    <row r="25" spans="3:18" x14ac:dyDescent="0.25">
      <c r="C25" s="369" t="s">
        <v>417</v>
      </c>
      <c r="D25" s="47"/>
      <c r="E25" s="28"/>
      <c r="F25" s="67"/>
      <c r="G25" s="67"/>
      <c r="H25" s="29">
        <v>0</v>
      </c>
      <c r="I25" s="29">
        <v>0</v>
      </c>
      <c r="J25" s="29">
        <v>0.05</v>
      </c>
      <c r="K25" s="29">
        <v>0.1</v>
      </c>
      <c r="L25" s="29">
        <v>0.3</v>
      </c>
      <c r="M25" s="29">
        <v>0.4</v>
      </c>
      <c r="N25" s="29">
        <v>0.5</v>
      </c>
      <c r="O25" s="29">
        <v>0.6</v>
      </c>
      <c r="P25" s="29">
        <v>0.7</v>
      </c>
      <c r="Q25" s="29">
        <v>0.8</v>
      </c>
      <c r="R25" s="29">
        <v>0.9</v>
      </c>
    </row>
    <row r="26" spans="3:18" x14ac:dyDescent="0.25">
      <c r="C26" s="369" t="s">
        <v>418</v>
      </c>
      <c r="D26" s="47"/>
      <c r="E26" s="57"/>
      <c r="F26" s="67"/>
      <c r="G26" s="67"/>
      <c r="H26" s="29">
        <v>0</v>
      </c>
      <c r="I26" s="29">
        <v>0</v>
      </c>
      <c r="J26" s="29">
        <v>0</v>
      </c>
      <c r="K26" s="29">
        <v>0</v>
      </c>
      <c r="L26" s="29">
        <v>0</v>
      </c>
      <c r="M26" s="29">
        <v>0</v>
      </c>
      <c r="N26" s="29">
        <v>0</v>
      </c>
      <c r="O26" s="29">
        <v>0</v>
      </c>
      <c r="P26" s="29">
        <v>0</v>
      </c>
      <c r="Q26" s="29">
        <v>0</v>
      </c>
      <c r="R26" s="29">
        <v>0</v>
      </c>
    </row>
    <row r="27" spans="3:18" ht="7.9" customHeight="1" x14ac:dyDescent="0.25">
      <c r="C27" s="369"/>
      <c r="D27" s="47"/>
      <c r="E27" s="57"/>
      <c r="F27" s="67"/>
      <c r="G27" s="67"/>
      <c r="H27" s="29"/>
      <c r="I27" s="29"/>
      <c r="J27" s="29"/>
      <c r="K27" s="29"/>
      <c r="L27" s="29"/>
      <c r="M27" s="29"/>
      <c r="N27" s="29"/>
      <c r="O27" s="29"/>
      <c r="P27" s="29"/>
      <c r="Q27" s="29"/>
      <c r="R27" s="29"/>
    </row>
    <row r="28" spans="3:18" x14ac:dyDescent="0.25">
      <c r="C28" s="369" t="s">
        <v>420</v>
      </c>
      <c r="D28" s="47"/>
      <c r="E28" s="57"/>
      <c r="F28" s="67"/>
      <c r="G28" s="67"/>
      <c r="H28" s="29">
        <v>0</v>
      </c>
      <c r="I28" s="29">
        <v>0</v>
      </c>
      <c r="J28" s="29">
        <v>0</v>
      </c>
      <c r="K28" s="29">
        <v>0</v>
      </c>
      <c r="L28" s="66">
        <v>2E-3</v>
      </c>
      <c r="M28" s="66">
        <v>5.0000000000000001E-3</v>
      </c>
      <c r="N28" s="66">
        <v>0.05</v>
      </c>
      <c r="O28" s="66">
        <v>0.08</v>
      </c>
      <c r="P28" s="66">
        <v>0.12</v>
      </c>
      <c r="Q28" s="66">
        <v>0.16</v>
      </c>
      <c r="R28" s="66">
        <v>0.2</v>
      </c>
    </row>
    <row r="29" spans="3:18" x14ac:dyDescent="0.25">
      <c r="C29" s="244" t="s">
        <v>446</v>
      </c>
      <c r="D29" s="47"/>
      <c r="E29" s="57"/>
      <c r="F29" s="67"/>
      <c r="G29" s="67"/>
      <c r="H29" s="36"/>
      <c r="I29" s="36"/>
      <c r="J29" s="36"/>
      <c r="K29" s="36"/>
      <c r="L29" s="36"/>
      <c r="M29" s="36"/>
      <c r="N29" s="36"/>
      <c r="O29" s="36"/>
      <c r="P29" s="36"/>
      <c r="Q29" s="36"/>
      <c r="R29" s="36"/>
    </row>
    <row r="30" spans="3:18" ht="61.5" customHeight="1" x14ac:dyDescent="0.25">
      <c r="D30" s="47"/>
      <c r="E30" s="47"/>
      <c r="F30" s="47"/>
      <c r="G30" s="47"/>
      <c r="H30" s="47"/>
      <c r="I30" s="47"/>
      <c r="J30" s="47"/>
      <c r="K30" s="46"/>
      <c r="L30" s="47"/>
      <c r="M30" s="46"/>
      <c r="N30" s="47"/>
      <c r="O30" s="46"/>
      <c r="P30" s="47"/>
      <c r="Q30" s="46"/>
      <c r="R30" s="47"/>
    </row>
    <row r="31" spans="3:18" ht="19.5" customHeight="1" x14ac:dyDescent="0.25">
      <c r="C31" s="45" t="s">
        <v>520</v>
      </c>
      <c r="D31" s="9">
        <v>2010</v>
      </c>
      <c r="E31" s="9">
        <v>2011</v>
      </c>
      <c r="F31" s="9">
        <v>2012</v>
      </c>
      <c r="G31" s="9">
        <v>2013</v>
      </c>
      <c r="H31" s="9">
        <v>2014</v>
      </c>
      <c r="I31" s="9">
        <v>2015</v>
      </c>
      <c r="J31" s="9">
        <v>2016</v>
      </c>
      <c r="K31" s="9">
        <v>2017</v>
      </c>
      <c r="L31" s="9">
        <v>2018</v>
      </c>
      <c r="M31" s="9">
        <v>2019</v>
      </c>
      <c r="N31" s="9">
        <v>2020</v>
      </c>
      <c r="O31" s="9">
        <v>2021</v>
      </c>
      <c r="P31" s="9">
        <v>2022</v>
      </c>
      <c r="Q31" s="9">
        <v>2023</v>
      </c>
      <c r="R31" s="9">
        <v>2024</v>
      </c>
    </row>
    <row r="32" spans="3:18" ht="19.5" customHeight="1" x14ac:dyDescent="0.25">
      <c r="C32" s="369" t="s">
        <v>416</v>
      </c>
      <c r="D32" s="47"/>
      <c r="E32" s="28"/>
      <c r="F32" s="103">
        <v>0</v>
      </c>
      <c r="G32" s="103">
        <v>0</v>
      </c>
      <c r="H32" s="103">
        <v>9375000</v>
      </c>
      <c r="I32" s="103">
        <v>53120000</v>
      </c>
      <c r="J32" s="103">
        <v>63900000</v>
      </c>
      <c r="K32" s="103">
        <v>69642000</v>
      </c>
      <c r="L32" s="103">
        <v>73038000</v>
      </c>
      <c r="M32" s="103">
        <v>69044400</v>
      </c>
      <c r="N32" s="103">
        <v>66280700.000000015</v>
      </c>
      <c r="O32" s="103">
        <v>57187016.00000003</v>
      </c>
      <c r="P32" s="103">
        <v>45889775.100000024</v>
      </c>
      <c r="Q32" s="103">
        <v>33262842.570000004</v>
      </c>
      <c r="R32" s="103">
        <v>18002992.349250004</v>
      </c>
    </row>
    <row r="33" spans="2:16384" ht="19.5" customHeight="1" x14ac:dyDescent="0.25">
      <c r="C33" s="369" t="s">
        <v>417</v>
      </c>
      <c r="D33" s="47"/>
      <c r="E33" s="57"/>
      <c r="F33" s="103">
        <v>0</v>
      </c>
      <c r="G33" s="103">
        <v>0</v>
      </c>
      <c r="H33" s="103">
        <v>0</v>
      </c>
      <c r="I33" s="103">
        <v>0</v>
      </c>
      <c r="J33" s="103">
        <v>4500000</v>
      </c>
      <c r="K33" s="103">
        <v>9540000</v>
      </c>
      <c r="L33" s="103">
        <v>31302000.000000004</v>
      </c>
      <c r="M33" s="103">
        <v>46029600.000000007</v>
      </c>
      <c r="N33" s="103">
        <v>66280700.000000015</v>
      </c>
      <c r="O33" s="103">
        <v>85780524.00000003</v>
      </c>
      <c r="P33" s="103">
        <v>107076141.90000004</v>
      </c>
      <c r="Q33" s="103">
        <v>133051370.28000005</v>
      </c>
      <c r="R33" s="103">
        <v>162026931.14325008</v>
      </c>
    </row>
    <row r="34" spans="2:16384" ht="19.5" customHeight="1" x14ac:dyDescent="0.25">
      <c r="C34" s="369" t="s">
        <v>418</v>
      </c>
      <c r="D34" s="47"/>
      <c r="E34" s="57"/>
      <c r="F34" s="103">
        <v>0</v>
      </c>
      <c r="G34" s="103">
        <v>0</v>
      </c>
      <c r="H34" s="103">
        <v>0</v>
      </c>
      <c r="I34" s="103">
        <v>0</v>
      </c>
      <c r="J34" s="103">
        <v>0</v>
      </c>
      <c r="K34" s="103">
        <v>0</v>
      </c>
      <c r="L34" s="103">
        <v>0</v>
      </c>
      <c r="M34" s="103">
        <v>0</v>
      </c>
      <c r="N34" s="103">
        <v>0</v>
      </c>
      <c r="O34" s="103">
        <v>0</v>
      </c>
      <c r="P34" s="103">
        <v>0</v>
      </c>
      <c r="Q34" s="103">
        <v>0</v>
      </c>
      <c r="R34" s="103">
        <v>0</v>
      </c>
    </row>
    <row r="35" spans="2:16384" ht="9.6" customHeight="1" x14ac:dyDescent="0.25">
      <c r="C35" s="369"/>
      <c r="D35" s="47"/>
      <c r="E35" s="47"/>
      <c r="F35" s="47"/>
      <c r="G35" s="47"/>
      <c r="H35" s="103"/>
      <c r="I35" s="103"/>
      <c r="J35" s="103"/>
      <c r="K35" s="103"/>
      <c r="L35" s="103"/>
      <c r="M35" s="103"/>
      <c r="N35" s="103"/>
      <c r="O35" s="103"/>
      <c r="P35" s="103"/>
      <c r="Q35" s="103"/>
      <c r="R35" s="103"/>
    </row>
    <row r="36" spans="2:16384" ht="23.25" customHeight="1" x14ac:dyDescent="0.25">
      <c r="C36" s="369" t="s">
        <v>420</v>
      </c>
      <c r="D36" s="47"/>
      <c r="E36" s="47"/>
      <c r="F36" s="47"/>
      <c r="G36" s="47"/>
      <c r="H36" s="103">
        <v>0</v>
      </c>
      <c r="I36" s="103">
        <v>0</v>
      </c>
      <c r="J36" s="103">
        <v>0</v>
      </c>
      <c r="K36" s="103">
        <v>0</v>
      </c>
      <c r="L36" s="103">
        <v>208680.00000000003</v>
      </c>
      <c r="M36" s="103">
        <v>575370.00000000012</v>
      </c>
      <c r="N36" s="103">
        <v>6628070.0000000019</v>
      </c>
      <c r="O36" s="103">
        <v>11437403.200000005</v>
      </c>
      <c r="P36" s="103">
        <v>18355910.040000007</v>
      </c>
      <c r="Q36" s="103">
        <v>26610274.056000009</v>
      </c>
      <c r="R36" s="103">
        <v>36005984.698500015</v>
      </c>
    </row>
    <row r="37" spans="2:16384" ht="23.25" customHeight="1" x14ac:dyDescent="0.25">
      <c r="C37" s="244" t="s">
        <v>446</v>
      </c>
      <c r="D37" s="47"/>
      <c r="E37" s="47"/>
      <c r="F37" s="47"/>
      <c r="G37" s="47"/>
      <c r="H37" s="47"/>
      <c r="I37" s="47"/>
      <c r="J37" s="47"/>
      <c r="K37" s="46"/>
      <c r="L37" s="47"/>
      <c r="M37" s="46"/>
      <c r="N37" s="47"/>
      <c r="O37" s="46"/>
      <c r="P37" s="47"/>
      <c r="Q37" s="46"/>
      <c r="R37" s="47"/>
    </row>
    <row r="38" spans="2:16384" ht="23.25" customHeight="1" x14ac:dyDescent="0.25">
      <c r="B38" s="369"/>
      <c r="C38" s="369"/>
      <c r="D38" s="369"/>
      <c r="E38" s="369"/>
      <c r="F38" s="369"/>
      <c r="G38" s="369"/>
      <c r="H38" s="369"/>
      <c r="I38" s="369"/>
      <c r="J38" s="369"/>
      <c r="K38" s="369"/>
      <c r="L38" s="369"/>
      <c r="M38" s="369"/>
      <c r="N38" s="369"/>
      <c r="O38" s="369"/>
      <c r="P38" s="369"/>
      <c r="Q38" s="369"/>
      <c r="R38" s="369"/>
      <c r="S38" s="369"/>
      <c r="T38" s="369"/>
      <c r="U38" s="369"/>
      <c r="V38" s="369"/>
      <c r="W38" s="369"/>
      <c r="X38" s="369"/>
      <c r="Y38" s="369"/>
      <c r="Z38" s="369"/>
      <c r="AA38" s="369"/>
      <c r="AB38" s="369"/>
      <c r="AC38" s="369"/>
      <c r="AD38" s="369"/>
      <c r="AE38" s="369"/>
      <c r="AF38" s="369"/>
      <c r="AG38" s="369"/>
      <c r="AH38" s="369"/>
      <c r="AI38" s="369"/>
      <c r="AJ38" s="369"/>
      <c r="AK38" s="369"/>
      <c r="AL38" s="369"/>
      <c r="AM38" s="369"/>
      <c r="AN38" s="369"/>
      <c r="AO38" s="369"/>
      <c r="AP38" s="369"/>
      <c r="AQ38" s="369"/>
      <c r="AR38" s="369"/>
      <c r="AS38" s="369"/>
      <c r="AT38" s="369"/>
      <c r="AU38" s="369"/>
      <c r="AV38" s="369"/>
      <c r="AW38" s="369"/>
      <c r="AX38" s="369"/>
      <c r="AY38" s="369"/>
      <c r="AZ38" s="369"/>
      <c r="BA38" s="369"/>
      <c r="BB38" s="369"/>
      <c r="BC38" s="369"/>
      <c r="BD38" s="369"/>
      <c r="BE38" s="369"/>
      <c r="BF38" s="369"/>
      <c r="BG38" s="369"/>
      <c r="BH38" s="369"/>
      <c r="BI38" s="369"/>
      <c r="BJ38" s="369"/>
      <c r="BK38" s="369"/>
      <c r="BL38" s="369"/>
      <c r="BM38" s="369"/>
      <c r="BN38" s="369"/>
      <c r="BO38" s="369"/>
      <c r="BP38" s="369"/>
      <c r="BQ38" s="369"/>
      <c r="BR38" s="369"/>
      <c r="BS38" s="369"/>
      <c r="BT38" s="369"/>
      <c r="BU38" s="369"/>
      <c r="BV38" s="369"/>
      <c r="BW38" s="369"/>
      <c r="BX38" s="369"/>
      <c r="BY38" s="369"/>
      <c r="BZ38" s="369"/>
      <c r="CA38" s="369"/>
      <c r="CB38" s="369"/>
      <c r="CC38" s="369"/>
      <c r="CD38" s="369"/>
      <c r="CE38" s="369"/>
      <c r="CF38" s="369"/>
      <c r="CG38" s="369"/>
      <c r="CH38" s="369"/>
      <c r="CI38" s="369"/>
      <c r="CJ38" s="369"/>
      <c r="CK38" s="369"/>
      <c r="CL38" s="369"/>
      <c r="CM38" s="369"/>
      <c r="CN38" s="369"/>
      <c r="CO38" s="369"/>
      <c r="CP38" s="369"/>
      <c r="CQ38" s="369"/>
      <c r="CR38" s="369"/>
      <c r="CS38" s="369"/>
      <c r="CT38" s="369"/>
      <c r="CU38" s="369"/>
      <c r="CV38" s="369"/>
      <c r="CW38" s="369"/>
      <c r="CX38" s="369"/>
      <c r="CY38" s="369"/>
      <c r="CZ38" s="369"/>
      <c r="DA38" s="369"/>
      <c r="DB38" s="369"/>
      <c r="DC38" s="369"/>
      <c r="DD38" s="369"/>
      <c r="DE38" s="369"/>
      <c r="DF38" s="369"/>
      <c r="DG38" s="369"/>
      <c r="DH38" s="369"/>
      <c r="DI38" s="369"/>
      <c r="DJ38" s="369"/>
      <c r="DK38" s="369"/>
      <c r="DL38" s="369"/>
      <c r="DM38" s="369"/>
      <c r="DN38" s="369"/>
      <c r="DO38" s="369"/>
      <c r="DP38" s="369"/>
      <c r="DQ38" s="369"/>
      <c r="DR38" s="369"/>
      <c r="DS38" s="369"/>
      <c r="DT38" s="369"/>
      <c r="DU38" s="369"/>
      <c r="DV38" s="369"/>
      <c r="DW38" s="369"/>
      <c r="DX38" s="369"/>
      <c r="DY38" s="369"/>
      <c r="DZ38" s="369"/>
      <c r="EA38" s="369"/>
      <c r="EB38" s="369"/>
      <c r="EC38" s="369"/>
      <c r="ED38" s="369"/>
      <c r="EE38" s="369"/>
      <c r="EF38" s="369"/>
      <c r="EG38" s="369"/>
      <c r="EH38" s="369"/>
      <c r="EI38" s="369"/>
      <c r="EJ38" s="369"/>
      <c r="EK38" s="369"/>
      <c r="EL38" s="369"/>
      <c r="EM38" s="369"/>
      <c r="EN38" s="369"/>
      <c r="EO38" s="369"/>
      <c r="EP38" s="369"/>
      <c r="EQ38" s="369"/>
      <c r="ER38" s="369"/>
      <c r="ES38" s="369"/>
      <c r="ET38" s="369"/>
      <c r="EU38" s="369"/>
      <c r="EV38" s="369"/>
      <c r="EW38" s="369"/>
      <c r="EX38" s="369"/>
      <c r="EY38" s="369"/>
      <c r="EZ38" s="369"/>
      <c r="FA38" s="369"/>
      <c r="FB38" s="369"/>
      <c r="FC38" s="369"/>
      <c r="FD38" s="369"/>
      <c r="FE38" s="369"/>
      <c r="FF38" s="369"/>
      <c r="FG38" s="369"/>
      <c r="FH38" s="369"/>
      <c r="FI38" s="369"/>
      <c r="FJ38" s="369"/>
      <c r="FK38" s="369"/>
      <c r="FL38" s="369"/>
      <c r="FM38" s="369"/>
      <c r="FN38" s="369"/>
      <c r="FO38" s="369"/>
      <c r="FP38" s="369"/>
      <c r="FQ38" s="369"/>
      <c r="FR38" s="369"/>
      <c r="FS38" s="369"/>
      <c r="FT38" s="369"/>
      <c r="FU38" s="369"/>
      <c r="FV38" s="369"/>
      <c r="FW38" s="369"/>
      <c r="FX38" s="369"/>
      <c r="FY38" s="369"/>
      <c r="FZ38" s="369"/>
      <c r="GA38" s="369"/>
      <c r="GB38" s="369"/>
      <c r="GC38" s="369"/>
      <c r="GD38" s="369"/>
      <c r="GE38" s="369"/>
      <c r="GF38" s="369"/>
      <c r="GG38" s="369"/>
      <c r="GH38" s="369"/>
      <c r="GI38" s="369"/>
      <c r="GJ38" s="369"/>
      <c r="GK38" s="369"/>
      <c r="GL38" s="369"/>
      <c r="GM38" s="369"/>
      <c r="GN38" s="369"/>
      <c r="GO38" s="369"/>
      <c r="GP38" s="369"/>
      <c r="GQ38" s="369"/>
      <c r="GR38" s="369"/>
      <c r="GS38" s="369"/>
      <c r="GT38" s="369"/>
      <c r="GU38" s="369"/>
      <c r="GV38" s="369"/>
      <c r="GW38" s="369"/>
      <c r="GX38" s="369"/>
      <c r="GY38" s="369"/>
      <c r="GZ38" s="369"/>
      <c r="HA38" s="369"/>
      <c r="HB38" s="369"/>
      <c r="HC38" s="369"/>
      <c r="HD38" s="369"/>
      <c r="HE38" s="369"/>
      <c r="HF38" s="369"/>
      <c r="HG38" s="369"/>
      <c r="HH38" s="369"/>
      <c r="HI38" s="369"/>
      <c r="HJ38" s="369"/>
      <c r="HK38" s="369"/>
      <c r="HL38" s="369"/>
      <c r="HM38" s="369"/>
      <c r="HN38" s="369"/>
      <c r="HO38" s="369"/>
      <c r="HP38" s="369"/>
      <c r="HQ38" s="369"/>
      <c r="HR38" s="369"/>
      <c r="HS38" s="369"/>
      <c r="HT38" s="369"/>
      <c r="HU38" s="369"/>
      <c r="HV38" s="369"/>
      <c r="HW38" s="369"/>
      <c r="HX38" s="369"/>
      <c r="HY38" s="369"/>
      <c r="HZ38" s="369"/>
      <c r="IA38" s="369"/>
      <c r="IB38" s="369"/>
      <c r="IC38" s="369"/>
      <c r="ID38" s="369"/>
      <c r="IE38" s="369"/>
      <c r="IF38" s="369"/>
      <c r="IG38" s="369"/>
      <c r="IH38" s="369"/>
      <c r="II38" s="369"/>
      <c r="IJ38" s="369"/>
      <c r="IK38" s="369"/>
      <c r="IL38" s="369"/>
      <c r="IM38" s="369"/>
      <c r="IN38" s="369"/>
      <c r="IO38" s="369"/>
      <c r="IP38" s="369"/>
      <c r="IQ38" s="369"/>
      <c r="IR38" s="369"/>
      <c r="IS38" s="369"/>
      <c r="IT38" s="369"/>
      <c r="IU38" s="369"/>
      <c r="IV38" s="369"/>
      <c r="IW38" s="369"/>
      <c r="IX38" s="369"/>
      <c r="IY38" s="369"/>
      <c r="IZ38" s="369"/>
      <c r="JA38" s="369"/>
      <c r="JB38" s="369"/>
      <c r="JC38" s="369"/>
      <c r="JD38" s="369"/>
      <c r="JE38" s="369"/>
      <c r="JF38" s="369"/>
      <c r="JG38" s="369"/>
      <c r="JH38" s="369"/>
      <c r="JI38" s="369"/>
      <c r="JJ38" s="369"/>
      <c r="JK38" s="369"/>
      <c r="JL38" s="369"/>
      <c r="JM38" s="369"/>
      <c r="JN38" s="369"/>
      <c r="JO38" s="369"/>
      <c r="JP38" s="369"/>
      <c r="JQ38" s="369"/>
      <c r="JR38" s="369"/>
      <c r="JS38" s="369"/>
      <c r="JT38" s="369"/>
      <c r="JU38" s="369"/>
      <c r="JV38" s="369"/>
      <c r="JW38" s="369"/>
      <c r="JX38" s="369"/>
      <c r="JY38" s="369"/>
      <c r="JZ38" s="369"/>
      <c r="KA38" s="369"/>
      <c r="KB38" s="369"/>
      <c r="KC38" s="369"/>
      <c r="KD38" s="369"/>
      <c r="KE38" s="369"/>
      <c r="KF38" s="369"/>
      <c r="KG38" s="369"/>
      <c r="KH38" s="369"/>
      <c r="KI38" s="369"/>
      <c r="KJ38" s="369"/>
      <c r="KK38" s="369"/>
      <c r="KL38" s="369"/>
      <c r="KM38" s="369"/>
      <c r="KN38" s="369"/>
      <c r="KO38" s="369"/>
      <c r="KP38" s="369"/>
      <c r="KQ38" s="369"/>
      <c r="KR38" s="369"/>
      <c r="KS38" s="369"/>
      <c r="KT38" s="369"/>
      <c r="KU38" s="369"/>
      <c r="KV38" s="369"/>
      <c r="KW38" s="369"/>
      <c r="KX38" s="369"/>
      <c r="KY38" s="369"/>
      <c r="KZ38" s="369"/>
      <c r="LA38" s="369"/>
      <c r="LB38" s="369"/>
      <c r="LC38" s="369"/>
      <c r="LD38" s="369"/>
      <c r="LE38" s="369"/>
      <c r="LF38" s="369"/>
      <c r="LG38" s="369"/>
      <c r="LH38" s="369"/>
      <c r="LI38" s="369"/>
      <c r="LJ38" s="369"/>
      <c r="LK38" s="369"/>
      <c r="LL38" s="369"/>
      <c r="LM38" s="369"/>
      <c r="LN38" s="369"/>
      <c r="LO38" s="369"/>
      <c r="LP38" s="369"/>
      <c r="LQ38" s="369"/>
      <c r="LR38" s="369"/>
      <c r="LS38" s="369"/>
      <c r="LT38" s="369"/>
      <c r="LU38" s="369"/>
      <c r="LV38" s="369"/>
      <c r="LW38" s="369"/>
      <c r="LX38" s="369"/>
      <c r="LY38" s="369"/>
      <c r="LZ38" s="369"/>
      <c r="MA38" s="369"/>
      <c r="MB38" s="369"/>
      <c r="MC38" s="369"/>
      <c r="MD38" s="369"/>
      <c r="ME38" s="369"/>
      <c r="MF38" s="369"/>
      <c r="MG38" s="369"/>
      <c r="MH38" s="369"/>
      <c r="MI38" s="369"/>
      <c r="MJ38" s="369"/>
      <c r="MK38" s="369"/>
      <c r="ML38" s="369"/>
      <c r="MM38" s="369"/>
      <c r="MN38" s="369"/>
      <c r="MO38" s="369"/>
      <c r="MP38" s="369"/>
      <c r="MQ38" s="369"/>
      <c r="MR38" s="369"/>
      <c r="MS38" s="369"/>
      <c r="MT38" s="369"/>
      <c r="MU38" s="369"/>
      <c r="MV38" s="369"/>
      <c r="MW38" s="369"/>
      <c r="MX38" s="369"/>
      <c r="MY38" s="369"/>
      <c r="MZ38" s="369"/>
      <c r="NA38" s="369"/>
      <c r="NB38" s="369"/>
      <c r="NC38" s="369"/>
      <c r="ND38" s="369"/>
      <c r="NE38" s="369"/>
      <c r="NF38" s="369"/>
      <c r="NG38" s="369"/>
      <c r="NH38" s="369"/>
      <c r="NI38" s="369"/>
      <c r="NJ38" s="369"/>
      <c r="NK38" s="369"/>
      <c r="NL38" s="369"/>
      <c r="NM38" s="369"/>
      <c r="NN38" s="369"/>
      <c r="NO38" s="369"/>
      <c r="NP38" s="369"/>
      <c r="NQ38" s="369"/>
      <c r="NR38" s="369"/>
      <c r="NS38" s="369"/>
      <c r="NT38" s="369"/>
      <c r="NU38" s="369"/>
      <c r="NV38" s="369"/>
      <c r="NW38" s="369"/>
      <c r="NX38" s="369"/>
      <c r="NY38" s="369"/>
      <c r="NZ38" s="369"/>
      <c r="OA38" s="369"/>
      <c r="OB38" s="369"/>
      <c r="OC38" s="369"/>
      <c r="OD38" s="369"/>
      <c r="OE38" s="369"/>
      <c r="OF38" s="369"/>
      <c r="OG38" s="369"/>
      <c r="OH38" s="369"/>
      <c r="OI38" s="369"/>
      <c r="OJ38" s="369"/>
      <c r="OK38" s="369"/>
      <c r="OL38" s="369"/>
      <c r="OM38" s="369"/>
      <c r="ON38" s="369"/>
      <c r="OO38" s="369"/>
      <c r="OP38" s="369"/>
      <c r="OQ38" s="369"/>
      <c r="OR38" s="369"/>
      <c r="OS38" s="369"/>
      <c r="OT38" s="369"/>
      <c r="OU38" s="369"/>
      <c r="OV38" s="369"/>
      <c r="OW38" s="369"/>
      <c r="OX38" s="369"/>
      <c r="OY38" s="369"/>
      <c r="OZ38" s="369"/>
      <c r="PA38" s="369"/>
      <c r="PB38" s="369"/>
      <c r="PC38" s="369"/>
      <c r="PD38" s="369"/>
      <c r="PE38" s="369"/>
      <c r="PF38" s="369"/>
      <c r="PG38" s="369"/>
      <c r="PH38" s="369"/>
      <c r="PI38" s="369"/>
      <c r="PJ38" s="369"/>
      <c r="PK38" s="369"/>
      <c r="PL38" s="369"/>
      <c r="PM38" s="369"/>
      <c r="PN38" s="369"/>
      <c r="PO38" s="369"/>
      <c r="PP38" s="369"/>
      <c r="PQ38" s="369"/>
      <c r="PR38" s="369"/>
      <c r="PS38" s="369"/>
      <c r="PT38" s="369"/>
      <c r="PU38" s="369"/>
      <c r="PV38" s="369"/>
      <c r="PW38" s="369"/>
      <c r="PX38" s="369"/>
      <c r="PY38" s="369"/>
      <c r="PZ38" s="369"/>
      <c r="QA38" s="369"/>
      <c r="QB38" s="369"/>
      <c r="QC38" s="369"/>
      <c r="QD38" s="369"/>
      <c r="QE38" s="369"/>
      <c r="QF38" s="369"/>
      <c r="QG38" s="369"/>
      <c r="QH38" s="369"/>
      <c r="QI38" s="369"/>
      <c r="QJ38" s="369"/>
      <c r="QK38" s="369"/>
      <c r="QL38" s="369"/>
      <c r="QM38" s="369"/>
      <c r="QN38" s="369"/>
      <c r="QO38" s="369"/>
      <c r="QP38" s="369"/>
      <c r="QQ38" s="369"/>
      <c r="QR38" s="369"/>
      <c r="QS38" s="369"/>
      <c r="QT38" s="369"/>
      <c r="QU38" s="369"/>
      <c r="QV38" s="369"/>
      <c r="QW38" s="369"/>
      <c r="QX38" s="369"/>
      <c r="QY38" s="369"/>
      <c r="QZ38" s="369"/>
      <c r="RA38" s="369"/>
      <c r="RB38" s="369"/>
      <c r="RC38" s="369"/>
      <c r="RD38" s="369"/>
      <c r="RE38" s="369"/>
      <c r="RF38" s="369"/>
      <c r="RG38" s="369"/>
      <c r="RH38" s="369"/>
      <c r="RI38" s="369"/>
      <c r="RJ38" s="369"/>
      <c r="RK38" s="369"/>
      <c r="RL38" s="369"/>
      <c r="RM38" s="369"/>
      <c r="RN38" s="369"/>
      <c r="RO38" s="369"/>
      <c r="RP38" s="369"/>
      <c r="RQ38" s="369"/>
      <c r="RR38" s="369"/>
      <c r="RS38" s="369"/>
      <c r="RT38" s="369"/>
      <c r="RU38" s="369"/>
      <c r="RV38" s="369"/>
      <c r="RW38" s="369"/>
      <c r="RX38" s="369"/>
      <c r="RY38" s="369"/>
      <c r="RZ38" s="369"/>
      <c r="SA38" s="369"/>
      <c r="SB38" s="369"/>
      <c r="SC38" s="369"/>
      <c r="SD38" s="369"/>
      <c r="SE38" s="369"/>
      <c r="SF38" s="369"/>
      <c r="SG38" s="369"/>
      <c r="SH38" s="369"/>
      <c r="SI38" s="369"/>
      <c r="SJ38" s="369"/>
      <c r="SK38" s="369"/>
      <c r="SL38" s="369"/>
      <c r="SM38" s="369"/>
      <c r="SN38" s="369"/>
      <c r="SO38" s="369"/>
      <c r="SP38" s="369"/>
      <c r="SQ38" s="369"/>
      <c r="SR38" s="369"/>
      <c r="SS38" s="369"/>
      <c r="ST38" s="369"/>
      <c r="SU38" s="369"/>
      <c r="SV38" s="369"/>
      <c r="SW38" s="369"/>
      <c r="SX38" s="369"/>
      <c r="SY38" s="369"/>
      <c r="SZ38" s="369"/>
      <c r="TA38" s="369"/>
      <c r="TB38" s="369"/>
      <c r="TC38" s="369"/>
      <c r="TD38" s="369"/>
      <c r="TE38" s="369"/>
      <c r="TF38" s="369"/>
      <c r="TG38" s="369"/>
      <c r="TH38" s="369"/>
      <c r="TI38" s="369"/>
      <c r="TJ38" s="369"/>
      <c r="TK38" s="369"/>
      <c r="TL38" s="369"/>
      <c r="TM38" s="369"/>
      <c r="TN38" s="369"/>
      <c r="TO38" s="369"/>
      <c r="TP38" s="369"/>
      <c r="TQ38" s="369"/>
      <c r="TR38" s="369"/>
      <c r="TS38" s="369"/>
      <c r="TT38" s="369"/>
      <c r="TU38" s="369"/>
      <c r="TV38" s="369"/>
      <c r="TW38" s="369"/>
      <c r="TX38" s="369"/>
      <c r="TY38" s="369"/>
      <c r="TZ38" s="369"/>
      <c r="UA38" s="369"/>
      <c r="UB38" s="369"/>
      <c r="UC38" s="369"/>
      <c r="UD38" s="369"/>
      <c r="UE38" s="369"/>
      <c r="UF38" s="369"/>
      <c r="UG38" s="369"/>
      <c r="UH38" s="369"/>
      <c r="UI38" s="369"/>
      <c r="UJ38" s="369"/>
      <c r="UK38" s="369"/>
      <c r="UL38" s="369"/>
      <c r="UM38" s="369"/>
      <c r="UN38" s="369"/>
      <c r="UO38" s="369"/>
      <c r="UP38" s="369"/>
      <c r="UQ38" s="369"/>
      <c r="UR38" s="369"/>
      <c r="US38" s="369"/>
      <c r="UT38" s="369"/>
      <c r="UU38" s="369"/>
      <c r="UV38" s="369"/>
      <c r="UW38" s="369"/>
      <c r="UX38" s="369"/>
      <c r="UY38" s="369"/>
      <c r="UZ38" s="369"/>
      <c r="VA38" s="369"/>
      <c r="VB38" s="369"/>
      <c r="VC38" s="369"/>
      <c r="VD38" s="369"/>
      <c r="VE38" s="369"/>
      <c r="VF38" s="369"/>
      <c r="VG38" s="369"/>
      <c r="VH38" s="369"/>
      <c r="VI38" s="369"/>
      <c r="VJ38" s="369"/>
      <c r="VK38" s="369"/>
      <c r="VL38" s="369"/>
      <c r="VM38" s="369"/>
      <c r="VN38" s="369"/>
      <c r="VO38" s="369"/>
      <c r="VP38" s="369"/>
      <c r="VQ38" s="369"/>
      <c r="VR38" s="369"/>
      <c r="VS38" s="369"/>
      <c r="VT38" s="369"/>
      <c r="VU38" s="369"/>
      <c r="VV38" s="369"/>
      <c r="VW38" s="369"/>
      <c r="VX38" s="369"/>
      <c r="VY38" s="369"/>
      <c r="VZ38" s="369"/>
      <c r="WA38" s="369"/>
      <c r="WB38" s="369"/>
      <c r="WC38" s="369"/>
      <c r="WD38" s="369"/>
      <c r="WE38" s="369"/>
      <c r="WF38" s="369"/>
      <c r="WG38" s="369"/>
      <c r="WH38" s="369"/>
      <c r="WI38" s="369"/>
      <c r="WJ38" s="369"/>
      <c r="WK38" s="369"/>
      <c r="WL38" s="369"/>
      <c r="WM38" s="369"/>
      <c r="WN38" s="369"/>
      <c r="WO38" s="369"/>
      <c r="WP38" s="369"/>
      <c r="WQ38" s="369"/>
      <c r="WR38" s="369"/>
      <c r="WS38" s="369"/>
      <c r="WT38" s="369"/>
      <c r="WU38" s="369"/>
      <c r="WV38" s="369"/>
      <c r="WW38" s="369"/>
      <c r="WX38" s="369"/>
      <c r="WY38" s="369"/>
      <c r="WZ38" s="369"/>
      <c r="XA38" s="369"/>
      <c r="XB38" s="369"/>
      <c r="XC38" s="369"/>
      <c r="XD38" s="369"/>
      <c r="XE38" s="369"/>
      <c r="XF38" s="369"/>
      <c r="XG38" s="369"/>
      <c r="XH38" s="369"/>
      <c r="XI38" s="369"/>
      <c r="XJ38" s="369"/>
      <c r="XK38" s="369"/>
      <c r="XL38" s="369"/>
      <c r="XM38" s="369"/>
      <c r="XN38" s="369"/>
      <c r="XO38" s="369"/>
      <c r="XP38" s="369"/>
      <c r="XQ38" s="369"/>
      <c r="XR38" s="369"/>
      <c r="XS38" s="369"/>
      <c r="XT38" s="369"/>
      <c r="XU38" s="369"/>
      <c r="XV38" s="369"/>
      <c r="XW38" s="369"/>
      <c r="XX38" s="369"/>
      <c r="XY38" s="369"/>
      <c r="XZ38" s="369"/>
      <c r="YA38" s="369"/>
      <c r="YB38" s="369"/>
      <c r="YC38" s="369"/>
      <c r="YD38" s="369"/>
      <c r="YE38" s="369"/>
      <c r="YF38" s="369"/>
      <c r="YG38" s="369"/>
      <c r="YH38" s="369"/>
      <c r="YI38" s="369"/>
      <c r="YJ38" s="369"/>
      <c r="YK38" s="369"/>
      <c r="YL38" s="369"/>
      <c r="YM38" s="369"/>
      <c r="YN38" s="369"/>
      <c r="YO38" s="369"/>
      <c r="YP38" s="369"/>
      <c r="YQ38" s="369"/>
      <c r="YR38" s="369"/>
      <c r="YS38" s="369"/>
      <c r="YT38" s="369"/>
      <c r="YU38" s="369"/>
      <c r="YV38" s="369"/>
      <c r="YW38" s="369"/>
      <c r="YX38" s="369"/>
      <c r="YY38" s="369"/>
      <c r="YZ38" s="369"/>
      <c r="ZA38" s="369"/>
      <c r="ZB38" s="369"/>
      <c r="ZC38" s="369"/>
      <c r="ZD38" s="369"/>
      <c r="ZE38" s="369"/>
      <c r="ZF38" s="369"/>
      <c r="ZG38" s="369"/>
      <c r="ZH38" s="369"/>
      <c r="ZI38" s="369"/>
      <c r="ZJ38" s="369"/>
      <c r="ZK38" s="369"/>
      <c r="ZL38" s="369"/>
      <c r="ZM38" s="369"/>
      <c r="ZN38" s="369"/>
      <c r="ZO38" s="369"/>
      <c r="ZP38" s="369"/>
      <c r="ZQ38" s="369"/>
      <c r="ZR38" s="369"/>
      <c r="ZS38" s="369"/>
      <c r="ZT38" s="369"/>
      <c r="ZU38" s="369"/>
      <c r="ZV38" s="369"/>
      <c r="ZW38" s="369"/>
      <c r="ZX38" s="369"/>
      <c r="ZY38" s="369"/>
      <c r="ZZ38" s="369"/>
      <c r="AAA38" s="369"/>
      <c r="AAB38" s="369"/>
      <c r="AAC38" s="369"/>
      <c r="AAD38" s="369"/>
      <c r="AAE38" s="369"/>
      <c r="AAF38" s="369"/>
      <c r="AAG38" s="369"/>
      <c r="AAH38" s="369"/>
      <c r="AAI38" s="369"/>
      <c r="AAJ38" s="369"/>
      <c r="AAK38" s="369"/>
      <c r="AAL38" s="369"/>
      <c r="AAM38" s="369"/>
      <c r="AAN38" s="369"/>
      <c r="AAO38" s="369"/>
      <c r="AAP38" s="369"/>
      <c r="AAQ38" s="369"/>
      <c r="AAR38" s="369"/>
      <c r="AAS38" s="369"/>
      <c r="AAT38" s="369"/>
      <c r="AAU38" s="369"/>
      <c r="AAV38" s="369"/>
      <c r="AAW38" s="369"/>
      <c r="AAX38" s="369"/>
      <c r="AAY38" s="369"/>
      <c r="AAZ38" s="369"/>
      <c r="ABA38" s="369"/>
      <c r="ABB38" s="369"/>
      <c r="ABC38" s="369"/>
      <c r="ABD38" s="369"/>
      <c r="ABE38" s="369"/>
      <c r="ABF38" s="369"/>
      <c r="ABG38" s="369"/>
      <c r="ABH38" s="369"/>
      <c r="ABI38" s="369"/>
      <c r="ABJ38" s="369"/>
      <c r="ABK38" s="369"/>
      <c r="ABL38" s="369"/>
      <c r="ABM38" s="369"/>
      <c r="ABN38" s="369"/>
      <c r="ABO38" s="369"/>
      <c r="ABP38" s="369"/>
      <c r="ABQ38" s="369"/>
      <c r="ABR38" s="369"/>
      <c r="ABS38" s="369"/>
      <c r="ABT38" s="369"/>
      <c r="ABU38" s="369"/>
      <c r="ABV38" s="369"/>
      <c r="ABW38" s="369"/>
      <c r="ABX38" s="369"/>
      <c r="ABY38" s="369"/>
      <c r="ABZ38" s="369"/>
      <c r="ACA38" s="369"/>
      <c r="ACB38" s="369"/>
      <c r="ACC38" s="369"/>
      <c r="ACD38" s="369"/>
      <c r="ACE38" s="369"/>
      <c r="ACF38" s="369"/>
      <c r="ACG38" s="369"/>
      <c r="ACH38" s="369"/>
      <c r="ACI38" s="369"/>
      <c r="ACJ38" s="369"/>
      <c r="ACK38" s="369"/>
      <c r="ACL38" s="369"/>
      <c r="ACM38" s="369"/>
      <c r="ACN38" s="369"/>
      <c r="ACO38" s="369"/>
      <c r="ACP38" s="369"/>
      <c r="ACQ38" s="369"/>
      <c r="ACR38" s="369"/>
      <c r="ACS38" s="369"/>
      <c r="ACT38" s="369"/>
      <c r="ACU38" s="369"/>
      <c r="ACV38" s="369"/>
      <c r="ACW38" s="369"/>
      <c r="ACX38" s="369"/>
      <c r="ACY38" s="369"/>
      <c r="ACZ38" s="369"/>
      <c r="ADA38" s="369"/>
      <c r="ADB38" s="369"/>
      <c r="ADC38" s="369"/>
      <c r="ADD38" s="369"/>
      <c r="ADE38" s="369"/>
      <c r="ADF38" s="369"/>
      <c r="ADG38" s="369"/>
      <c r="ADH38" s="369"/>
      <c r="ADI38" s="369"/>
      <c r="ADJ38" s="369"/>
      <c r="ADK38" s="369"/>
      <c r="ADL38" s="369"/>
      <c r="ADM38" s="369"/>
      <c r="ADN38" s="369"/>
      <c r="ADO38" s="369"/>
      <c r="ADP38" s="369"/>
      <c r="ADQ38" s="369"/>
      <c r="ADR38" s="369"/>
      <c r="ADS38" s="369"/>
      <c r="ADT38" s="369"/>
      <c r="ADU38" s="369"/>
      <c r="ADV38" s="369"/>
      <c r="ADW38" s="369"/>
      <c r="ADX38" s="369"/>
      <c r="ADY38" s="369"/>
      <c r="ADZ38" s="369"/>
      <c r="AEA38" s="369"/>
      <c r="AEB38" s="369"/>
      <c r="AEC38" s="369"/>
      <c r="AED38" s="369"/>
      <c r="AEE38" s="369"/>
      <c r="AEF38" s="369"/>
      <c r="AEG38" s="369"/>
      <c r="AEH38" s="369"/>
      <c r="AEI38" s="369"/>
      <c r="AEJ38" s="369"/>
      <c r="AEK38" s="369"/>
      <c r="AEL38" s="369"/>
      <c r="AEM38" s="369"/>
      <c r="AEN38" s="369"/>
      <c r="AEO38" s="369"/>
      <c r="AEP38" s="369"/>
      <c r="AEQ38" s="369"/>
      <c r="AER38" s="369"/>
      <c r="AES38" s="369"/>
      <c r="AET38" s="369"/>
      <c r="AEU38" s="369"/>
      <c r="AEV38" s="369"/>
      <c r="AEW38" s="369"/>
      <c r="AEX38" s="369"/>
      <c r="AEY38" s="369"/>
      <c r="AEZ38" s="369"/>
      <c r="AFA38" s="369"/>
      <c r="AFB38" s="369"/>
      <c r="AFC38" s="369"/>
      <c r="AFD38" s="369"/>
      <c r="AFE38" s="369"/>
      <c r="AFF38" s="369"/>
      <c r="AFG38" s="369"/>
      <c r="AFH38" s="369"/>
      <c r="AFI38" s="369"/>
      <c r="AFJ38" s="369"/>
      <c r="AFK38" s="369"/>
      <c r="AFL38" s="369"/>
      <c r="AFM38" s="369"/>
      <c r="AFN38" s="369"/>
      <c r="AFO38" s="369"/>
      <c r="AFP38" s="369"/>
      <c r="AFQ38" s="369"/>
      <c r="AFR38" s="369"/>
      <c r="AFS38" s="369"/>
      <c r="AFT38" s="369"/>
      <c r="AFU38" s="369"/>
      <c r="AFV38" s="369"/>
      <c r="AFW38" s="369"/>
      <c r="AFX38" s="369"/>
      <c r="AFY38" s="369"/>
      <c r="AFZ38" s="369"/>
      <c r="AGA38" s="369"/>
      <c r="AGB38" s="369"/>
      <c r="AGC38" s="369"/>
      <c r="AGD38" s="369"/>
      <c r="AGE38" s="369"/>
      <c r="AGF38" s="369"/>
      <c r="AGG38" s="369"/>
      <c r="AGH38" s="369"/>
      <c r="AGI38" s="369"/>
      <c r="AGJ38" s="369"/>
      <c r="AGK38" s="369"/>
      <c r="AGL38" s="369"/>
      <c r="AGM38" s="369"/>
      <c r="AGN38" s="369"/>
      <c r="AGO38" s="369"/>
      <c r="AGP38" s="369"/>
      <c r="AGQ38" s="369"/>
      <c r="AGR38" s="369"/>
      <c r="AGS38" s="369"/>
      <c r="AGT38" s="369"/>
      <c r="AGU38" s="369"/>
      <c r="AGV38" s="369"/>
      <c r="AGW38" s="369"/>
      <c r="AGX38" s="369"/>
      <c r="AGY38" s="369"/>
      <c r="AGZ38" s="369"/>
      <c r="AHA38" s="369"/>
      <c r="AHB38" s="369"/>
      <c r="AHC38" s="369"/>
      <c r="AHD38" s="369"/>
      <c r="AHE38" s="369"/>
      <c r="AHF38" s="369"/>
      <c r="AHG38" s="369"/>
      <c r="AHH38" s="369"/>
      <c r="AHI38" s="369"/>
      <c r="AHJ38" s="369"/>
      <c r="AHK38" s="369"/>
      <c r="AHL38" s="369"/>
      <c r="AHM38" s="369"/>
      <c r="AHN38" s="369"/>
      <c r="AHO38" s="369"/>
      <c r="AHP38" s="369"/>
      <c r="AHQ38" s="369"/>
      <c r="AHR38" s="369"/>
      <c r="AHS38" s="369"/>
      <c r="AHT38" s="369"/>
      <c r="AHU38" s="369"/>
      <c r="AHV38" s="369"/>
      <c r="AHW38" s="369"/>
      <c r="AHX38" s="369"/>
      <c r="AHY38" s="369"/>
      <c r="AHZ38" s="369"/>
      <c r="AIA38" s="369"/>
      <c r="AIB38" s="369"/>
      <c r="AIC38" s="369"/>
      <c r="AID38" s="369"/>
      <c r="AIE38" s="369"/>
      <c r="AIF38" s="369"/>
      <c r="AIG38" s="369"/>
      <c r="AIH38" s="369"/>
      <c r="AII38" s="369"/>
      <c r="AIJ38" s="369"/>
      <c r="AIK38" s="369"/>
      <c r="AIL38" s="369"/>
      <c r="AIM38" s="369"/>
      <c r="AIN38" s="369"/>
      <c r="AIO38" s="369"/>
      <c r="AIP38" s="369"/>
      <c r="AIQ38" s="369"/>
      <c r="AIR38" s="369"/>
      <c r="AIS38" s="369"/>
      <c r="AIT38" s="369"/>
      <c r="AIU38" s="369"/>
      <c r="AIV38" s="369"/>
      <c r="AIW38" s="369"/>
      <c r="AIX38" s="369"/>
      <c r="AIY38" s="369"/>
      <c r="AIZ38" s="369"/>
      <c r="AJA38" s="369"/>
      <c r="AJB38" s="369"/>
      <c r="AJC38" s="369"/>
      <c r="AJD38" s="369"/>
      <c r="AJE38" s="369"/>
      <c r="AJF38" s="369"/>
      <c r="AJG38" s="369"/>
      <c r="AJH38" s="369"/>
      <c r="AJI38" s="369"/>
      <c r="AJJ38" s="369"/>
      <c r="AJK38" s="369"/>
      <c r="AJL38" s="369"/>
      <c r="AJM38" s="369"/>
      <c r="AJN38" s="369"/>
      <c r="AJO38" s="369"/>
      <c r="AJP38" s="369"/>
      <c r="AJQ38" s="369"/>
      <c r="AJR38" s="369"/>
      <c r="AJS38" s="369"/>
      <c r="AJT38" s="369"/>
      <c r="AJU38" s="369"/>
      <c r="AJV38" s="369"/>
      <c r="AJW38" s="369"/>
      <c r="AJX38" s="369"/>
      <c r="AJY38" s="369"/>
      <c r="AJZ38" s="369"/>
      <c r="AKA38" s="369"/>
      <c r="AKB38" s="369"/>
      <c r="AKC38" s="369"/>
      <c r="AKD38" s="369"/>
      <c r="AKE38" s="369"/>
      <c r="AKF38" s="369"/>
      <c r="AKG38" s="369"/>
      <c r="AKH38" s="369"/>
      <c r="AKI38" s="369"/>
      <c r="AKJ38" s="369"/>
      <c r="AKK38" s="369"/>
      <c r="AKL38" s="369"/>
      <c r="AKM38" s="369"/>
      <c r="AKN38" s="369"/>
      <c r="AKO38" s="369"/>
      <c r="AKP38" s="369"/>
      <c r="AKQ38" s="369"/>
      <c r="AKR38" s="369"/>
      <c r="AKS38" s="369"/>
      <c r="AKT38" s="369"/>
      <c r="AKU38" s="369"/>
      <c r="AKV38" s="369"/>
      <c r="AKW38" s="369"/>
      <c r="AKX38" s="369"/>
      <c r="AKY38" s="369"/>
      <c r="AKZ38" s="369"/>
      <c r="ALA38" s="369"/>
      <c r="ALB38" s="369"/>
      <c r="ALC38" s="369"/>
      <c r="ALD38" s="369"/>
      <c r="ALE38" s="369"/>
      <c r="ALF38" s="369"/>
      <c r="ALG38" s="369"/>
      <c r="ALH38" s="369"/>
      <c r="ALI38" s="369"/>
      <c r="ALJ38" s="369"/>
      <c r="ALK38" s="369"/>
      <c r="ALL38" s="369"/>
      <c r="ALM38" s="369"/>
      <c r="ALN38" s="369"/>
      <c r="ALO38" s="369"/>
      <c r="ALP38" s="369"/>
      <c r="ALQ38" s="369"/>
      <c r="ALR38" s="369"/>
      <c r="ALS38" s="369"/>
      <c r="ALT38" s="369"/>
      <c r="ALU38" s="369"/>
      <c r="ALV38" s="369"/>
      <c r="ALW38" s="369"/>
      <c r="ALX38" s="369"/>
      <c r="ALY38" s="369"/>
      <c r="ALZ38" s="369"/>
      <c r="AMA38" s="369"/>
      <c r="AMB38" s="369"/>
      <c r="AMC38" s="369"/>
      <c r="AMD38" s="369"/>
      <c r="AME38" s="369"/>
      <c r="AMF38" s="369"/>
      <c r="AMG38" s="369"/>
      <c r="AMH38" s="369"/>
      <c r="AMI38" s="369"/>
      <c r="AMJ38" s="369"/>
      <c r="AMK38" s="369"/>
      <c r="AML38" s="369"/>
      <c r="AMM38" s="369"/>
      <c r="AMN38" s="369"/>
      <c r="AMO38" s="369"/>
      <c r="AMP38" s="369"/>
      <c r="AMQ38" s="369"/>
      <c r="AMR38" s="369"/>
      <c r="AMS38" s="369"/>
      <c r="AMT38" s="369"/>
      <c r="AMU38" s="369"/>
      <c r="AMV38" s="369"/>
      <c r="AMW38" s="369"/>
      <c r="AMX38" s="369"/>
      <c r="AMY38" s="369"/>
      <c r="AMZ38" s="369"/>
      <c r="ANA38" s="369"/>
      <c r="ANB38" s="369"/>
      <c r="ANC38" s="369"/>
      <c r="AND38" s="369"/>
      <c r="ANE38" s="369"/>
      <c r="ANF38" s="369"/>
      <c r="ANG38" s="369"/>
      <c r="ANH38" s="369"/>
      <c r="ANI38" s="369"/>
      <c r="ANJ38" s="369"/>
      <c r="ANK38" s="369"/>
      <c r="ANL38" s="369"/>
      <c r="ANM38" s="369"/>
      <c r="ANN38" s="369"/>
      <c r="ANO38" s="369"/>
      <c r="ANP38" s="369"/>
      <c r="ANQ38" s="369"/>
      <c r="ANR38" s="369"/>
      <c r="ANS38" s="369"/>
      <c r="ANT38" s="369"/>
      <c r="ANU38" s="369"/>
      <c r="ANV38" s="369"/>
      <c r="ANW38" s="369"/>
      <c r="ANX38" s="369"/>
      <c r="ANY38" s="369"/>
      <c r="ANZ38" s="369"/>
      <c r="AOA38" s="369"/>
      <c r="AOB38" s="369"/>
      <c r="AOC38" s="369"/>
      <c r="AOD38" s="369"/>
      <c r="AOE38" s="369"/>
      <c r="AOF38" s="369"/>
      <c r="AOG38" s="369"/>
      <c r="AOH38" s="369"/>
      <c r="AOI38" s="369"/>
      <c r="AOJ38" s="369"/>
      <c r="AOK38" s="369"/>
      <c r="AOL38" s="369"/>
      <c r="AOM38" s="369"/>
      <c r="AON38" s="369"/>
      <c r="AOO38" s="369"/>
      <c r="AOP38" s="369"/>
      <c r="AOQ38" s="369"/>
      <c r="AOR38" s="369"/>
      <c r="AOS38" s="369"/>
      <c r="AOT38" s="369"/>
      <c r="AOU38" s="369"/>
      <c r="AOV38" s="369"/>
      <c r="AOW38" s="369"/>
      <c r="AOX38" s="369"/>
      <c r="AOY38" s="369"/>
      <c r="AOZ38" s="369"/>
      <c r="APA38" s="369"/>
      <c r="APB38" s="369"/>
      <c r="APC38" s="369"/>
      <c r="APD38" s="369"/>
      <c r="APE38" s="369"/>
      <c r="APF38" s="369"/>
      <c r="APG38" s="369"/>
      <c r="APH38" s="369"/>
      <c r="API38" s="369"/>
      <c r="APJ38" s="369"/>
      <c r="APK38" s="369"/>
      <c r="APL38" s="369"/>
      <c r="APM38" s="369"/>
      <c r="APN38" s="369"/>
      <c r="APO38" s="369"/>
      <c r="APP38" s="369"/>
      <c r="APQ38" s="369"/>
      <c r="APR38" s="369"/>
      <c r="APS38" s="369"/>
      <c r="APT38" s="369"/>
      <c r="APU38" s="369"/>
      <c r="APV38" s="369"/>
      <c r="APW38" s="369"/>
      <c r="APX38" s="369"/>
      <c r="APY38" s="369"/>
      <c r="APZ38" s="369"/>
      <c r="AQA38" s="369"/>
      <c r="AQB38" s="369"/>
      <c r="AQC38" s="369"/>
      <c r="AQD38" s="369"/>
      <c r="AQE38" s="369"/>
      <c r="AQF38" s="369"/>
      <c r="AQG38" s="369"/>
      <c r="AQH38" s="369"/>
      <c r="AQI38" s="369"/>
      <c r="AQJ38" s="369"/>
      <c r="AQK38" s="369"/>
      <c r="AQL38" s="369"/>
      <c r="AQM38" s="369"/>
      <c r="AQN38" s="369"/>
      <c r="AQO38" s="369"/>
      <c r="AQP38" s="369"/>
      <c r="AQQ38" s="369"/>
      <c r="AQR38" s="369"/>
      <c r="AQS38" s="369"/>
      <c r="AQT38" s="369"/>
      <c r="AQU38" s="369"/>
      <c r="AQV38" s="369"/>
      <c r="AQW38" s="369"/>
      <c r="AQX38" s="369"/>
      <c r="AQY38" s="369"/>
      <c r="AQZ38" s="369"/>
      <c r="ARA38" s="369"/>
      <c r="ARB38" s="369"/>
      <c r="ARC38" s="369"/>
      <c r="ARD38" s="369"/>
      <c r="ARE38" s="369"/>
      <c r="ARF38" s="369"/>
      <c r="ARG38" s="369"/>
      <c r="ARH38" s="369"/>
      <c r="ARI38" s="369"/>
      <c r="ARJ38" s="369"/>
      <c r="ARK38" s="369"/>
      <c r="ARL38" s="369"/>
      <c r="ARM38" s="369"/>
      <c r="ARN38" s="369"/>
      <c r="ARO38" s="369"/>
      <c r="ARP38" s="369"/>
      <c r="ARQ38" s="369"/>
      <c r="ARR38" s="369"/>
      <c r="ARS38" s="369"/>
      <c r="ART38" s="369"/>
      <c r="ARU38" s="369"/>
      <c r="ARV38" s="369"/>
      <c r="ARW38" s="369"/>
      <c r="ARX38" s="369"/>
      <c r="ARY38" s="369"/>
      <c r="ARZ38" s="369"/>
      <c r="ASA38" s="369"/>
      <c r="ASB38" s="369"/>
      <c r="ASC38" s="369"/>
      <c r="ASD38" s="369"/>
      <c r="ASE38" s="369"/>
      <c r="ASF38" s="369"/>
      <c r="ASG38" s="369"/>
      <c r="ASH38" s="369"/>
      <c r="ASI38" s="369"/>
      <c r="ASJ38" s="369"/>
      <c r="ASK38" s="369"/>
      <c r="ASL38" s="369"/>
      <c r="ASM38" s="369"/>
      <c r="ASN38" s="369"/>
      <c r="ASO38" s="369"/>
      <c r="ASP38" s="369"/>
      <c r="ASQ38" s="369"/>
      <c r="ASR38" s="369"/>
      <c r="ASS38" s="369"/>
      <c r="AST38" s="369"/>
      <c r="ASU38" s="369"/>
      <c r="ASV38" s="369"/>
      <c r="ASW38" s="369"/>
      <c r="ASX38" s="369"/>
      <c r="ASY38" s="369"/>
      <c r="ASZ38" s="369"/>
      <c r="ATA38" s="369"/>
      <c r="ATB38" s="369"/>
      <c r="ATC38" s="369"/>
      <c r="ATD38" s="369"/>
      <c r="ATE38" s="369"/>
      <c r="ATF38" s="369"/>
      <c r="ATG38" s="369"/>
      <c r="ATH38" s="369"/>
      <c r="ATI38" s="369"/>
      <c r="ATJ38" s="369"/>
      <c r="ATK38" s="369"/>
      <c r="ATL38" s="369"/>
      <c r="ATM38" s="369"/>
      <c r="ATN38" s="369"/>
      <c r="ATO38" s="369"/>
      <c r="ATP38" s="369"/>
      <c r="ATQ38" s="369"/>
      <c r="ATR38" s="369"/>
      <c r="ATS38" s="369"/>
      <c r="ATT38" s="369"/>
      <c r="ATU38" s="369"/>
      <c r="ATV38" s="369"/>
      <c r="ATW38" s="369"/>
      <c r="ATX38" s="369"/>
      <c r="ATY38" s="369"/>
      <c r="ATZ38" s="369"/>
      <c r="AUA38" s="369"/>
      <c r="AUB38" s="369"/>
      <c r="AUC38" s="369"/>
      <c r="AUD38" s="369"/>
      <c r="AUE38" s="369"/>
      <c r="AUF38" s="369"/>
      <c r="AUG38" s="369"/>
      <c r="AUH38" s="369"/>
      <c r="AUI38" s="369"/>
      <c r="AUJ38" s="369"/>
      <c r="AUK38" s="369"/>
      <c r="AUL38" s="369"/>
      <c r="AUM38" s="369"/>
      <c r="AUN38" s="369"/>
      <c r="AUO38" s="369"/>
      <c r="AUP38" s="369"/>
      <c r="AUQ38" s="369"/>
      <c r="AUR38" s="369"/>
      <c r="AUS38" s="369"/>
      <c r="AUT38" s="369"/>
      <c r="AUU38" s="369"/>
      <c r="AUV38" s="369"/>
      <c r="AUW38" s="369"/>
      <c r="AUX38" s="369"/>
      <c r="AUY38" s="369"/>
      <c r="AUZ38" s="369"/>
      <c r="AVA38" s="369"/>
      <c r="AVB38" s="369"/>
      <c r="AVC38" s="369"/>
      <c r="AVD38" s="369"/>
      <c r="AVE38" s="369"/>
      <c r="AVF38" s="369"/>
      <c r="AVG38" s="369"/>
      <c r="AVH38" s="369"/>
      <c r="AVI38" s="369"/>
      <c r="AVJ38" s="369"/>
      <c r="AVK38" s="369"/>
      <c r="AVL38" s="369"/>
      <c r="AVM38" s="369"/>
      <c r="AVN38" s="369"/>
      <c r="AVO38" s="369"/>
      <c r="AVP38" s="369"/>
      <c r="AVQ38" s="369"/>
      <c r="AVR38" s="369"/>
      <c r="AVS38" s="369"/>
      <c r="AVT38" s="369"/>
      <c r="AVU38" s="369"/>
      <c r="AVV38" s="369"/>
      <c r="AVW38" s="369"/>
      <c r="AVX38" s="369"/>
      <c r="AVY38" s="369"/>
      <c r="AVZ38" s="369"/>
      <c r="AWA38" s="369"/>
      <c r="AWB38" s="369"/>
      <c r="AWC38" s="369"/>
      <c r="AWD38" s="369"/>
      <c r="AWE38" s="369"/>
      <c r="AWF38" s="369"/>
      <c r="AWG38" s="369"/>
      <c r="AWH38" s="369"/>
      <c r="AWI38" s="369"/>
      <c r="AWJ38" s="369"/>
      <c r="AWK38" s="369"/>
      <c r="AWL38" s="369"/>
      <c r="AWM38" s="369"/>
      <c r="AWN38" s="369"/>
      <c r="AWO38" s="369"/>
      <c r="AWP38" s="369"/>
      <c r="AWQ38" s="369"/>
      <c r="AWR38" s="369"/>
      <c r="AWS38" s="369"/>
      <c r="AWT38" s="369"/>
      <c r="AWU38" s="369"/>
      <c r="AWV38" s="369"/>
      <c r="AWW38" s="369"/>
      <c r="AWX38" s="369"/>
      <c r="AWY38" s="369"/>
      <c r="AWZ38" s="369"/>
      <c r="AXA38" s="369"/>
      <c r="AXB38" s="369"/>
      <c r="AXC38" s="369"/>
      <c r="AXD38" s="369"/>
      <c r="AXE38" s="369"/>
      <c r="AXF38" s="369"/>
      <c r="AXG38" s="369"/>
      <c r="AXH38" s="369"/>
      <c r="AXI38" s="369"/>
      <c r="AXJ38" s="369"/>
      <c r="AXK38" s="369"/>
      <c r="AXL38" s="369"/>
      <c r="AXM38" s="369"/>
      <c r="AXN38" s="369"/>
      <c r="AXO38" s="369"/>
      <c r="AXP38" s="369"/>
      <c r="AXQ38" s="369"/>
      <c r="AXR38" s="369"/>
      <c r="AXS38" s="369"/>
      <c r="AXT38" s="369"/>
      <c r="AXU38" s="369"/>
      <c r="AXV38" s="369"/>
      <c r="AXW38" s="369"/>
      <c r="AXX38" s="369"/>
      <c r="AXY38" s="369"/>
      <c r="AXZ38" s="369"/>
      <c r="AYA38" s="369"/>
      <c r="AYB38" s="369"/>
      <c r="AYC38" s="369"/>
      <c r="AYD38" s="369"/>
      <c r="AYE38" s="369"/>
      <c r="AYF38" s="369"/>
      <c r="AYG38" s="369"/>
      <c r="AYH38" s="369"/>
      <c r="AYI38" s="369"/>
      <c r="AYJ38" s="369"/>
      <c r="AYK38" s="369"/>
      <c r="AYL38" s="369"/>
      <c r="AYM38" s="369"/>
      <c r="AYN38" s="369"/>
      <c r="AYO38" s="369"/>
      <c r="AYP38" s="369"/>
      <c r="AYQ38" s="369"/>
      <c r="AYR38" s="369"/>
      <c r="AYS38" s="369"/>
      <c r="AYT38" s="369"/>
      <c r="AYU38" s="369"/>
      <c r="AYV38" s="369"/>
      <c r="AYW38" s="369"/>
      <c r="AYX38" s="369"/>
      <c r="AYY38" s="369"/>
      <c r="AYZ38" s="369"/>
      <c r="AZA38" s="369"/>
      <c r="AZB38" s="369"/>
      <c r="AZC38" s="369"/>
      <c r="AZD38" s="369"/>
      <c r="AZE38" s="369"/>
      <c r="AZF38" s="369"/>
      <c r="AZG38" s="369"/>
      <c r="AZH38" s="369"/>
      <c r="AZI38" s="369"/>
      <c r="AZJ38" s="369"/>
      <c r="AZK38" s="369"/>
      <c r="AZL38" s="369"/>
      <c r="AZM38" s="369"/>
      <c r="AZN38" s="369"/>
      <c r="AZO38" s="369"/>
      <c r="AZP38" s="369"/>
      <c r="AZQ38" s="369"/>
      <c r="AZR38" s="369"/>
      <c r="AZS38" s="369"/>
      <c r="AZT38" s="369"/>
      <c r="AZU38" s="369"/>
      <c r="AZV38" s="369"/>
      <c r="AZW38" s="369"/>
      <c r="AZX38" s="369"/>
      <c r="AZY38" s="369"/>
      <c r="AZZ38" s="369"/>
      <c r="BAA38" s="369"/>
      <c r="BAB38" s="369"/>
      <c r="BAC38" s="369"/>
      <c r="BAD38" s="369"/>
      <c r="BAE38" s="369"/>
      <c r="BAF38" s="369"/>
      <c r="BAG38" s="369"/>
      <c r="BAH38" s="369"/>
      <c r="BAI38" s="369"/>
      <c r="BAJ38" s="369"/>
      <c r="BAK38" s="369"/>
      <c r="BAL38" s="369"/>
      <c r="BAM38" s="369"/>
      <c r="BAN38" s="369"/>
      <c r="BAO38" s="369"/>
      <c r="BAP38" s="369"/>
      <c r="BAQ38" s="369"/>
      <c r="BAR38" s="369"/>
      <c r="BAS38" s="369"/>
      <c r="BAT38" s="369"/>
      <c r="BAU38" s="369"/>
      <c r="BAV38" s="369"/>
      <c r="BAW38" s="369"/>
      <c r="BAX38" s="369"/>
      <c r="BAY38" s="369"/>
      <c r="BAZ38" s="369"/>
      <c r="BBA38" s="369"/>
      <c r="BBB38" s="369"/>
      <c r="BBC38" s="369"/>
      <c r="BBD38" s="369"/>
      <c r="BBE38" s="369"/>
      <c r="BBF38" s="369"/>
      <c r="BBG38" s="369"/>
      <c r="BBH38" s="369"/>
      <c r="BBI38" s="369"/>
      <c r="BBJ38" s="369"/>
      <c r="BBK38" s="369"/>
      <c r="BBL38" s="369"/>
      <c r="BBM38" s="369"/>
      <c r="BBN38" s="369"/>
      <c r="BBO38" s="369"/>
      <c r="BBP38" s="369"/>
      <c r="BBQ38" s="369"/>
      <c r="BBR38" s="369"/>
      <c r="BBS38" s="369"/>
      <c r="BBT38" s="369"/>
      <c r="BBU38" s="369"/>
      <c r="BBV38" s="369"/>
      <c r="BBW38" s="369"/>
      <c r="BBX38" s="369"/>
      <c r="BBY38" s="369"/>
      <c r="BBZ38" s="369"/>
      <c r="BCA38" s="369"/>
      <c r="BCB38" s="369"/>
      <c r="BCC38" s="369"/>
      <c r="BCD38" s="369"/>
      <c r="BCE38" s="369"/>
      <c r="BCF38" s="369"/>
      <c r="BCG38" s="369"/>
      <c r="BCH38" s="369"/>
      <c r="BCI38" s="369"/>
      <c r="BCJ38" s="369"/>
      <c r="BCK38" s="369"/>
      <c r="BCL38" s="369"/>
      <c r="BCM38" s="369"/>
      <c r="BCN38" s="369"/>
      <c r="BCO38" s="369"/>
      <c r="BCP38" s="369"/>
      <c r="BCQ38" s="369"/>
      <c r="BCR38" s="369"/>
      <c r="BCS38" s="369"/>
      <c r="BCT38" s="369"/>
      <c r="BCU38" s="369"/>
      <c r="BCV38" s="369"/>
      <c r="BCW38" s="369"/>
      <c r="BCX38" s="369"/>
      <c r="BCY38" s="369"/>
      <c r="BCZ38" s="369"/>
      <c r="BDA38" s="369"/>
      <c r="BDB38" s="369"/>
      <c r="BDC38" s="369"/>
      <c r="BDD38" s="369"/>
      <c r="BDE38" s="369"/>
      <c r="BDF38" s="369"/>
      <c r="BDG38" s="369"/>
      <c r="BDH38" s="369"/>
      <c r="BDI38" s="369"/>
      <c r="BDJ38" s="369"/>
      <c r="BDK38" s="369"/>
      <c r="BDL38" s="369"/>
      <c r="BDM38" s="369"/>
      <c r="BDN38" s="369"/>
      <c r="BDO38" s="369"/>
      <c r="BDP38" s="369"/>
      <c r="BDQ38" s="369"/>
      <c r="BDR38" s="369"/>
      <c r="BDS38" s="369"/>
      <c r="BDT38" s="369"/>
      <c r="BDU38" s="369"/>
      <c r="BDV38" s="369"/>
      <c r="BDW38" s="369"/>
      <c r="BDX38" s="369"/>
      <c r="BDY38" s="369"/>
      <c r="BDZ38" s="369"/>
      <c r="BEA38" s="369"/>
      <c r="BEB38" s="369"/>
      <c r="BEC38" s="369"/>
      <c r="BED38" s="369"/>
      <c r="BEE38" s="369"/>
      <c r="BEF38" s="369"/>
      <c r="BEG38" s="369"/>
      <c r="BEH38" s="369"/>
      <c r="BEI38" s="369"/>
      <c r="BEJ38" s="369"/>
      <c r="BEK38" s="369"/>
      <c r="BEL38" s="369"/>
      <c r="BEM38" s="369"/>
      <c r="BEN38" s="369"/>
      <c r="BEO38" s="369"/>
      <c r="BEP38" s="369"/>
      <c r="BEQ38" s="369"/>
      <c r="BER38" s="369"/>
      <c r="BES38" s="369"/>
      <c r="BET38" s="369"/>
      <c r="BEU38" s="369"/>
      <c r="BEV38" s="369"/>
      <c r="BEW38" s="369"/>
      <c r="BEX38" s="369"/>
      <c r="BEY38" s="369"/>
      <c r="BEZ38" s="369"/>
      <c r="BFA38" s="369"/>
      <c r="BFB38" s="369"/>
      <c r="BFC38" s="369"/>
      <c r="BFD38" s="369"/>
      <c r="BFE38" s="369"/>
      <c r="BFF38" s="369"/>
      <c r="BFG38" s="369"/>
      <c r="BFH38" s="369"/>
      <c r="BFI38" s="369"/>
      <c r="BFJ38" s="369"/>
      <c r="BFK38" s="369"/>
      <c r="BFL38" s="369"/>
      <c r="BFM38" s="369"/>
      <c r="BFN38" s="369"/>
      <c r="BFO38" s="369"/>
      <c r="BFP38" s="369"/>
      <c r="BFQ38" s="369"/>
      <c r="BFR38" s="369"/>
      <c r="BFS38" s="369"/>
      <c r="BFT38" s="369"/>
      <c r="BFU38" s="369"/>
      <c r="BFV38" s="369"/>
      <c r="BFW38" s="369"/>
      <c r="BFX38" s="369"/>
      <c r="BFY38" s="369"/>
      <c r="BFZ38" s="369"/>
      <c r="BGA38" s="369"/>
      <c r="BGB38" s="369"/>
      <c r="BGC38" s="369"/>
      <c r="BGD38" s="369"/>
      <c r="BGE38" s="369"/>
      <c r="BGF38" s="369"/>
      <c r="BGG38" s="369"/>
      <c r="BGH38" s="369"/>
      <c r="BGI38" s="369"/>
      <c r="BGJ38" s="369"/>
      <c r="BGK38" s="369"/>
      <c r="BGL38" s="369"/>
      <c r="BGM38" s="369"/>
      <c r="BGN38" s="369"/>
      <c r="BGO38" s="369"/>
      <c r="BGP38" s="369"/>
      <c r="BGQ38" s="369"/>
      <c r="BGR38" s="369"/>
      <c r="BGS38" s="369"/>
      <c r="BGT38" s="369"/>
      <c r="BGU38" s="369"/>
      <c r="BGV38" s="369"/>
      <c r="BGW38" s="369"/>
      <c r="BGX38" s="369"/>
      <c r="BGY38" s="369"/>
      <c r="BGZ38" s="369"/>
      <c r="BHA38" s="369"/>
      <c r="BHB38" s="369"/>
      <c r="BHC38" s="369"/>
      <c r="BHD38" s="369"/>
      <c r="BHE38" s="369"/>
      <c r="BHF38" s="369"/>
      <c r="BHG38" s="369"/>
      <c r="BHH38" s="369"/>
      <c r="BHI38" s="369"/>
      <c r="BHJ38" s="369"/>
      <c r="BHK38" s="369"/>
      <c r="BHL38" s="369"/>
      <c r="BHM38" s="369"/>
      <c r="BHN38" s="369"/>
      <c r="BHO38" s="369"/>
      <c r="BHP38" s="369"/>
      <c r="BHQ38" s="369"/>
      <c r="BHR38" s="369"/>
      <c r="BHS38" s="369"/>
      <c r="BHT38" s="369"/>
      <c r="BHU38" s="369"/>
      <c r="BHV38" s="369"/>
      <c r="BHW38" s="369"/>
      <c r="BHX38" s="369"/>
      <c r="BHY38" s="369"/>
      <c r="BHZ38" s="369"/>
      <c r="BIA38" s="369"/>
      <c r="BIB38" s="369"/>
      <c r="BIC38" s="369"/>
      <c r="BID38" s="369"/>
      <c r="BIE38" s="369"/>
      <c r="BIF38" s="369"/>
      <c r="BIG38" s="369"/>
      <c r="BIH38" s="369"/>
      <c r="BII38" s="369"/>
      <c r="BIJ38" s="369"/>
      <c r="BIK38" s="369"/>
      <c r="BIL38" s="369"/>
      <c r="BIM38" s="369"/>
      <c r="BIN38" s="369"/>
      <c r="BIO38" s="369"/>
      <c r="BIP38" s="369"/>
      <c r="BIQ38" s="369"/>
      <c r="BIR38" s="369"/>
      <c r="BIS38" s="369"/>
      <c r="BIT38" s="369"/>
      <c r="BIU38" s="369"/>
      <c r="BIV38" s="369"/>
      <c r="BIW38" s="369"/>
      <c r="BIX38" s="369"/>
      <c r="BIY38" s="369"/>
      <c r="BIZ38" s="369"/>
      <c r="BJA38" s="369"/>
      <c r="BJB38" s="369"/>
      <c r="BJC38" s="369"/>
      <c r="BJD38" s="369"/>
      <c r="BJE38" s="369"/>
      <c r="BJF38" s="369"/>
      <c r="BJG38" s="369"/>
      <c r="BJH38" s="369"/>
      <c r="BJI38" s="369"/>
      <c r="BJJ38" s="369"/>
      <c r="BJK38" s="369"/>
      <c r="BJL38" s="369"/>
      <c r="BJM38" s="369"/>
      <c r="BJN38" s="369"/>
      <c r="BJO38" s="369"/>
      <c r="BJP38" s="369"/>
      <c r="BJQ38" s="369"/>
      <c r="BJR38" s="369"/>
      <c r="BJS38" s="369"/>
      <c r="BJT38" s="369"/>
      <c r="BJU38" s="369"/>
      <c r="BJV38" s="369"/>
      <c r="BJW38" s="369"/>
      <c r="BJX38" s="369"/>
      <c r="BJY38" s="369"/>
      <c r="BJZ38" s="369"/>
      <c r="BKA38" s="369"/>
      <c r="BKB38" s="369"/>
      <c r="BKC38" s="369"/>
      <c r="BKD38" s="369"/>
      <c r="BKE38" s="369"/>
      <c r="BKF38" s="369"/>
      <c r="BKG38" s="369"/>
      <c r="BKH38" s="369"/>
      <c r="BKI38" s="369"/>
      <c r="BKJ38" s="369"/>
      <c r="BKK38" s="369"/>
      <c r="BKL38" s="369"/>
      <c r="BKM38" s="369"/>
      <c r="BKN38" s="369"/>
      <c r="BKO38" s="369"/>
      <c r="BKP38" s="369"/>
      <c r="BKQ38" s="369"/>
      <c r="BKR38" s="369"/>
      <c r="BKS38" s="369"/>
      <c r="BKT38" s="369"/>
      <c r="BKU38" s="369"/>
      <c r="BKV38" s="369"/>
      <c r="BKW38" s="369"/>
      <c r="BKX38" s="369"/>
      <c r="BKY38" s="369"/>
      <c r="BKZ38" s="369"/>
      <c r="BLA38" s="369"/>
      <c r="BLB38" s="369"/>
      <c r="BLC38" s="369"/>
      <c r="BLD38" s="369"/>
      <c r="BLE38" s="369"/>
      <c r="BLF38" s="369"/>
      <c r="BLG38" s="369"/>
      <c r="BLH38" s="369"/>
      <c r="BLI38" s="369"/>
      <c r="BLJ38" s="369"/>
      <c r="BLK38" s="369"/>
      <c r="BLL38" s="369"/>
      <c r="BLM38" s="369"/>
      <c r="BLN38" s="369"/>
      <c r="BLO38" s="369"/>
      <c r="BLP38" s="369"/>
      <c r="BLQ38" s="369"/>
      <c r="BLR38" s="369"/>
      <c r="BLS38" s="369"/>
      <c r="BLT38" s="369"/>
      <c r="BLU38" s="369"/>
      <c r="BLV38" s="369"/>
      <c r="BLW38" s="369"/>
      <c r="BLX38" s="369"/>
      <c r="BLY38" s="369"/>
      <c r="BLZ38" s="369"/>
      <c r="BMA38" s="369"/>
      <c r="BMB38" s="369"/>
      <c r="BMC38" s="369"/>
      <c r="BMD38" s="369"/>
      <c r="BME38" s="369"/>
      <c r="BMF38" s="369"/>
      <c r="BMG38" s="369"/>
      <c r="BMH38" s="369"/>
      <c r="BMI38" s="369"/>
      <c r="BMJ38" s="369"/>
      <c r="BMK38" s="369"/>
      <c r="BML38" s="369"/>
      <c r="BMM38" s="369"/>
      <c r="BMN38" s="369"/>
      <c r="BMO38" s="369"/>
      <c r="BMP38" s="369"/>
      <c r="BMQ38" s="369"/>
      <c r="BMR38" s="369"/>
      <c r="BMS38" s="369"/>
      <c r="BMT38" s="369"/>
      <c r="BMU38" s="369"/>
      <c r="BMV38" s="369"/>
      <c r="BMW38" s="369"/>
      <c r="BMX38" s="369"/>
      <c r="BMY38" s="369"/>
      <c r="BMZ38" s="369"/>
      <c r="BNA38" s="369"/>
      <c r="BNB38" s="369"/>
      <c r="BNC38" s="369"/>
      <c r="BND38" s="369"/>
      <c r="BNE38" s="369"/>
      <c r="BNF38" s="369"/>
      <c r="BNG38" s="369"/>
      <c r="BNH38" s="369"/>
      <c r="BNI38" s="369"/>
      <c r="BNJ38" s="369"/>
      <c r="BNK38" s="369"/>
      <c r="BNL38" s="369"/>
      <c r="BNM38" s="369"/>
      <c r="BNN38" s="369"/>
      <c r="BNO38" s="369"/>
      <c r="BNP38" s="369"/>
      <c r="BNQ38" s="369"/>
      <c r="BNR38" s="369"/>
      <c r="BNS38" s="369"/>
      <c r="BNT38" s="369"/>
      <c r="BNU38" s="369"/>
      <c r="BNV38" s="369"/>
      <c r="BNW38" s="369"/>
      <c r="BNX38" s="369"/>
      <c r="BNY38" s="369"/>
      <c r="BNZ38" s="369"/>
      <c r="BOA38" s="369"/>
      <c r="BOB38" s="369"/>
      <c r="BOC38" s="369"/>
      <c r="BOD38" s="369"/>
      <c r="BOE38" s="369"/>
      <c r="BOF38" s="369"/>
      <c r="BOG38" s="369"/>
      <c r="BOH38" s="369"/>
      <c r="BOI38" s="369"/>
      <c r="BOJ38" s="369"/>
      <c r="BOK38" s="369"/>
      <c r="BOL38" s="369"/>
      <c r="BOM38" s="369"/>
      <c r="BON38" s="369"/>
      <c r="BOO38" s="369"/>
      <c r="BOP38" s="369"/>
      <c r="BOQ38" s="369"/>
      <c r="BOR38" s="369"/>
      <c r="BOS38" s="369"/>
      <c r="BOT38" s="369"/>
      <c r="BOU38" s="369"/>
      <c r="BOV38" s="369"/>
      <c r="BOW38" s="369"/>
      <c r="BOX38" s="369"/>
      <c r="BOY38" s="369"/>
      <c r="BOZ38" s="369"/>
      <c r="BPA38" s="369"/>
      <c r="BPB38" s="369"/>
      <c r="BPC38" s="369"/>
      <c r="BPD38" s="369"/>
      <c r="BPE38" s="369"/>
      <c r="BPF38" s="369"/>
      <c r="BPG38" s="369"/>
      <c r="BPH38" s="369"/>
      <c r="BPI38" s="369"/>
      <c r="BPJ38" s="369"/>
      <c r="BPK38" s="369"/>
      <c r="BPL38" s="369"/>
      <c r="BPM38" s="369"/>
      <c r="BPN38" s="369"/>
      <c r="BPO38" s="369"/>
      <c r="BPP38" s="369"/>
      <c r="BPQ38" s="369"/>
      <c r="BPR38" s="369"/>
      <c r="BPS38" s="369"/>
      <c r="BPT38" s="369"/>
      <c r="BPU38" s="369"/>
      <c r="BPV38" s="369"/>
      <c r="BPW38" s="369"/>
      <c r="BPX38" s="369"/>
      <c r="BPY38" s="369"/>
      <c r="BPZ38" s="369"/>
      <c r="BQA38" s="369"/>
      <c r="BQB38" s="369"/>
      <c r="BQC38" s="369"/>
      <c r="BQD38" s="369"/>
      <c r="BQE38" s="369"/>
      <c r="BQF38" s="369"/>
      <c r="BQG38" s="369"/>
      <c r="BQH38" s="369"/>
      <c r="BQI38" s="369"/>
      <c r="BQJ38" s="369"/>
      <c r="BQK38" s="369"/>
      <c r="BQL38" s="369"/>
      <c r="BQM38" s="369"/>
      <c r="BQN38" s="369"/>
      <c r="BQO38" s="369"/>
      <c r="BQP38" s="369"/>
      <c r="BQQ38" s="369"/>
      <c r="BQR38" s="369"/>
      <c r="BQS38" s="369"/>
      <c r="BQT38" s="369"/>
      <c r="BQU38" s="369"/>
      <c r="BQV38" s="369"/>
      <c r="BQW38" s="369"/>
      <c r="BQX38" s="369"/>
      <c r="BQY38" s="369"/>
      <c r="BQZ38" s="369"/>
      <c r="BRA38" s="369"/>
      <c r="BRB38" s="369"/>
      <c r="BRC38" s="369"/>
      <c r="BRD38" s="369"/>
      <c r="BRE38" s="369"/>
      <c r="BRF38" s="369"/>
      <c r="BRG38" s="369"/>
      <c r="BRH38" s="369"/>
      <c r="BRI38" s="369"/>
      <c r="BRJ38" s="369"/>
      <c r="BRK38" s="369"/>
      <c r="BRL38" s="369"/>
      <c r="BRM38" s="369"/>
      <c r="BRN38" s="369"/>
      <c r="BRO38" s="369"/>
      <c r="BRP38" s="369"/>
      <c r="BRQ38" s="369"/>
      <c r="BRR38" s="369"/>
      <c r="BRS38" s="369"/>
      <c r="BRT38" s="369"/>
      <c r="BRU38" s="369"/>
      <c r="BRV38" s="369"/>
      <c r="BRW38" s="369"/>
      <c r="BRX38" s="369"/>
      <c r="BRY38" s="369"/>
      <c r="BRZ38" s="369"/>
      <c r="BSA38" s="369"/>
      <c r="BSB38" s="369"/>
      <c r="BSC38" s="369"/>
      <c r="BSD38" s="369"/>
      <c r="BSE38" s="369"/>
      <c r="BSF38" s="369"/>
      <c r="BSG38" s="369"/>
      <c r="BSH38" s="369"/>
      <c r="BSI38" s="369"/>
      <c r="BSJ38" s="369"/>
      <c r="BSK38" s="369"/>
      <c r="BSL38" s="369"/>
      <c r="BSM38" s="369"/>
      <c r="BSN38" s="369"/>
      <c r="BSO38" s="369"/>
      <c r="BSP38" s="369"/>
      <c r="BSQ38" s="369"/>
      <c r="BSR38" s="369"/>
      <c r="BSS38" s="369"/>
      <c r="BST38" s="369"/>
      <c r="BSU38" s="369"/>
      <c r="BSV38" s="369"/>
      <c r="BSW38" s="369"/>
      <c r="BSX38" s="369"/>
      <c r="BSY38" s="369"/>
      <c r="BSZ38" s="369"/>
      <c r="BTA38" s="369"/>
      <c r="BTB38" s="369"/>
      <c r="BTC38" s="369"/>
      <c r="BTD38" s="369"/>
      <c r="BTE38" s="369"/>
      <c r="BTF38" s="369"/>
      <c r="BTG38" s="369"/>
      <c r="BTH38" s="369"/>
      <c r="BTI38" s="369"/>
      <c r="BTJ38" s="369"/>
      <c r="BTK38" s="369"/>
      <c r="BTL38" s="369"/>
      <c r="BTM38" s="369"/>
      <c r="BTN38" s="369"/>
      <c r="BTO38" s="369"/>
      <c r="BTP38" s="369"/>
      <c r="BTQ38" s="369"/>
      <c r="BTR38" s="369"/>
      <c r="BTS38" s="369"/>
      <c r="BTT38" s="369"/>
      <c r="BTU38" s="369"/>
      <c r="BTV38" s="369"/>
      <c r="BTW38" s="369"/>
      <c r="BTX38" s="369"/>
      <c r="BTY38" s="369"/>
      <c r="BTZ38" s="369"/>
      <c r="BUA38" s="369"/>
      <c r="BUB38" s="369"/>
      <c r="BUC38" s="369"/>
      <c r="BUD38" s="369"/>
      <c r="BUE38" s="369"/>
      <c r="BUF38" s="369"/>
      <c r="BUG38" s="369"/>
      <c r="BUH38" s="369"/>
      <c r="BUI38" s="369"/>
      <c r="BUJ38" s="369"/>
      <c r="BUK38" s="369"/>
      <c r="BUL38" s="369"/>
      <c r="BUM38" s="369"/>
      <c r="BUN38" s="369"/>
      <c r="BUO38" s="369"/>
      <c r="BUP38" s="369"/>
      <c r="BUQ38" s="369"/>
      <c r="BUR38" s="369"/>
      <c r="BUS38" s="369"/>
      <c r="BUT38" s="369"/>
      <c r="BUU38" s="369"/>
      <c r="BUV38" s="369"/>
      <c r="BUW38" s="369"/>
      <c r="BUX38" s="369"/>
      <c r="BUY38" s="369"/>
      <c r="BUZ38" s="369"/>
      <c r="BVA38" s="369"/>
      <c r="BVB38" s="369"/>
      <c r="BVC38" s="369"/>
      <c r="BVD38" s="369"/>
      <c r="BVE38" s="369"/>
      <c r="BVF38" s="369"/>
      <c r="BVG38" s="369"/>
      <c r="BVH38" s="369"/>
      <c r="BVI38" s="369"/>
      <c r="BVJ38" s="369"/>
      <c r="BVK38" s="369"/>
      <c r="BVL38" s="369"/>
      <c r="BVM38" s="369"/>
      <c r="BVN38" s="369"/>
      <c r="BVO38" s="369"/>
      <c r="BVP38" s="369"/>
      <c r="BVQ38" s="369"/>
      <c r="BVR38" s="369"/>
      <c r="BVS38" s="369"/>
      <c r="BVT38" s="369"/>
      <c r="BVU38" s="369"/>
      <c r="BVV38" s="369"/>
      <c r="BVW38" s="369"/>
      <c r="BVX38" s="369"/>
      <c r="BVY38" s="369"/>
      <c r="BVZ38" s="369"/>
      <c r="BWA38" s="369"/>
      <c r="BWB38" s="369"/>
      <c r="BWC38" s="369"/>
      <c r="BWD38" s="369"/>
      <c r="BWE38" s="369"/>
      <c r="BWF38" s="369"/>
      <c r="BWG38" s="369"/>
      <c r="BWH38" s="369"/>
      <c r="BWI38" s="369"/>
      <c r="BWJ38" s="369"/>
      <c r="BWK38" s="369"/>
      <c r="BWL38" s="369"/>
      <c r="BWM38" s="369"/>
      <c r="BWN38" s="369"/>
      <c r="BWO38" s="369"/>
      <c r="BWP38" s="369"/>
      <c r="BWQ38" s="369"/>
      <c r="BWR38" s="369"/>
      <c r="BWS38" s="369"/>
      <c r="BWT38" s="369"/>
      <c r="BWU38" s="369"/>
      <c r="BWV38" s="369"/>
      <c r="BWW38" s="369"/>
      <c r="BWX38" s="369"/>
      <c r="BWY38" s="369"/>
      <c r="BWZ38" s="369"/>
      <c r="BXA38" s="369"/>
      <c r="BXB38" s="369"/>
      <c r="BXC38" s="369"/>
      <c r="BXD38" s="369"/>
      <c r="BXE38" s="369"/>
      <c r="BXF38" s="369"/>
      <c r="BXG38" s="369"/>
      <c r="BXH38" s="369"/>
      <c r="BXI38" s="369"/>
      <c r="BXJ38" s="369"/>
      <c r="BXK38" s="369"/>
      <c r="BXL38" s="369"/>
      <c r="BXM38" s="369"/>
      <c r="BXN38" s="369"/>
      <c r="BXO38" s="369"/>
      <c r="BXP38" s="369"/>
      <c r="BXQ38" s="369"/>
      <c r="BXR38" s="369"/>
      <c r="BXS38" s="369"/>
      <c r="BXT38" s="369"/>
      <c r="BXU38" s="369"/>
      <c r="BXV38" s="369"/>
      <c r="BXW38" s="369"/>
      <c r="BXX38" s="369"/>
      <c r="BXY38" s="369"/>
      <c r="BXZ38" s="369"/>
      <c r="BYA38" s="369"/>
      <c r="BYB38" s="369"/>
      <c r="BYC38" s="369"/>
      <c r="BYD38" s="369"/>
      <c r="BYE38" s="369"/>
      <c r="BYF38" s="369"/>
      <c r="BYG38" s="369"/>
      <c r="BYH38" s="369"/>
      <c r="BYI38" s="369"/>
      <c r="BYJ38" s="369"/>
      <c r="BYK38" s="369"/>
      <c r="BYL38" s="369"/>
      <c r="BYM38" s="369"/>
      <c r="BYN38" s="369"/>
      <c r="BYO38" s="369"/>
      <c r="BYP38" s="369"/>
      <c r="BYQ38" s="369"/>
      <c r="BYR38" s="369"/>
      <c r="BYS38" s="369"/>
      <c r="BYT38" s="369"/>
      <c r="BYU38" s="369"/>
      <c r="BYV38" s="369"/>
      <c r="BYW38" s="369"/>
      <c r="BYX38" s="369"/>
      <c r="BYY38" s="369"/>
      <c r="BYZ38" s="369"/>
      <c r="BZA38" s="369"/>
      <c r="BZB38" s="369"/>
      <c r="BZC38" s="369"/>
      <c r="BZD38" s="369"/>
      <c r="BZE38" s="369"/>
      <c r="BZF38" s="369"/>
      <c r="BZG38" s="369"/>
      <c r="BZH38" s="369"/>
      <c r="BZI38" s="369"/>
      <c r="BZJ38" s="369"/>
      <c r="BZK38" s="369"/>
      <c r="BZL38" s="369"/>
      <c r="BZM38" s="369"/>
      <c r="BZN38" s="369"/>
      <c r="BZO38" s="369"/>
      <c r="BZP38" s="369"/>
      <c r="BZQ38" s="369"/>
      <c r="BZR38" s="369"/>
      <c r="BZS38" s="369"/>
      <c r="BZT38" s="369"/>
      <c r="BZU38" s="369"/>
      <c r="BZV38" s="369"/>
      <c r="BZW38" s="369"/>
      <c r="BZX38" s="369"/>
      <c r="BZY38" s="369"/>
      <c r="BZZ38" s="369"/>
      <c r="CAA38" s="369"/>
      <c r="CAB38" s="369"/>
      <c r="CAC38" s="369"/>
      <c r="CAD38" s="369"/>
      <c r="CAE38" s="369"/>
      <c r="CAF38" s="369"/>
      <c r="CAG38" s="369"/>
      <c r="CAH38" s="369"/>
      <c r="CAI38" s="369"/>
      <c r="CAJ38" s="369"/>
      <c r="CAK38" s="369"/>
      <c r="CAL38" s="369"/>
      <c r="CAM38" s="369"/>
      <c r="CAN38" s="369"/>
      <c r="CAO38" s="369"/>
      <c r="CAP38" s="369"/>
      <c r="CAQ38" s="369"/>
      <c r="CAR38" s="369"/>
      <c r="CAS38" s="369"/>
      <c r="CAT38" s="369"/>
      <c r="CAU38" s="369"/>
      <c r="CAV38" s="369"/>
      <c r="CAW38" s="369"/>
      <c r="CAX38" s="369"/>
      <c r="CAY38" s="369"/>
      <c r="CAZ38" s="369"/>
      <c r="CBA38" s="369"/>
      <c r="CBB38" s="369"/>
      <c r="CBC38" s="369"/>
      <c r="CBD38" s="369"/>
      <c r="CBE38" s="369"/>
      <c r="CBF38" s="369"/>
      <c r="CBG38" s="369"/>
      <c r="CBH38" s="369"/>
      <c r="CBI38" s="369"/>
      <c r="CBJ38" s="369"/>
      <c r="CBK38" s="369"/>
      <c r="CBL38" s="369"/>
      <c r="CBM38" s="369"/>
      <c r="CBN38" s="369"/>
      <c r="CBO38" s="369"/>
      <c r="CBP38" s="369"/>
      <c r="CBQ38" s="369"/>
      <c r="CBR38" s="369"/>
      <c r="CBS38" s="369"/>
      <c r="CBT38" s="369"/>
      <c r="CBU38" s="369"/>
      <c r="CBV38" s="369"/>
      <c r="CBW38" s="369"/>
      <c r="CBX38" s="369"/>
      <c r="CBY38" s="369"/>
      <c r="CBZ38" s="369"/>
      <c r="CCA38" s="369"/>
      <c r="CCB38" s="369"/>
      <c r="CCC38" s="369"/>
      <c r="CCD38" s="369"/>
      <c r="CCE38" s="369"/>
      <c r="CCF38" s="369"/>
      <c r="CCG38" s="369"/>
      <c r="CCH38" s="369"/>
      <c r="CCI38" s="369"/>
      <c r="CCJ38" s="369"/>
      <c r="CCK38" s="369"/>
      <c r="CCL38" s="369"/>
      <c r="CCM38" s="369"/>
      <c r="CCN38" s="369"/>
      <c r="CCO38" s="369"/>
      <c r="CCP38" s="369"/>
      <c r="CCQ38" s="369"/>
      <c r="CCR38" s="369"/>
      <c r="CCS38" s="369"/>
      <c r="CCT38" s="369"/>
      <c r="CCU38" s="369"/>
      <c r="CCV38" s="369"/>
      <c r="CCW38" s="369"/>
      <c r="CCX38" s="369"/>
      <c r="CCY38" s="369"/>
      <c r="CCZ38" s="369"/>
      <c r="CDA38" s="369"/>
      <c r="CDB38" s="369"/>
      <c r="CDC38" s="369"/>
      <c r="CDD38" s="369"/>
      <c r="CDE38" s="369"/>
      <c r="CDF38" s="369"/>
      <c r="CDG38" s="369"/>
      <c r="CDH38" s="369"/>
      <c r="CDI38" s="369"/>
      <c r="CDJ38" s="369"/>
      <c r="CDK38" s="369"/>
      <c r="CDL38" s="369"/>
      <c r="CDM38" s="369"/>
      <c r="CDN38" s="369"/>
      <c r="CDO38" s="369"/>
      <c r="CDP38" s="369"/>
      <c r="CDQ38" s="369"/>
      <c r="CDR38" s="369"/>
      <c r="CDS38" s="369"/>
      <c r="CDT38" s="369"/>
      <c r="CDU38" s="369"/>
      <c r="CDV38" s="369"/>
      <c r="CDW38" s="369"/>
      <c r="CDX38" s="369"/>
      <c r="CDY38" s="369"/>
      <c r="CDZ38" s="369"/>
      <c r="CEA38" s="369"/>
      <c r="CEB38" s="369"/>
      <c r="CEC38" s="369"/>
      <c r="CED38" s="369"/>
      <c r="CEE38" s="369"/>
      <c r="CEF38" s="369"/>
      <c r="CEG38" s="369"/>
      <c r="CEH38" s="369"/>
      <c r="CEI38" s="369"/>
      <c r="CEJ38" s="369"/>
      <c r="CEK38" s="369"/>
      <c r="CEL38" s="369"/>
      <c r="CEM38" s="369"/>
      <c r="CEN38" s="369"/>
      <c r="CEO38" s="369"/>
      <c r="CEP38" s="369"/>
      <c r="CEQ38" s="369"/>
      <c r="CER38" s="369"/>
      <c r="CES38" s="369"/>
      <c r="CET38" s="369"/>
      <c r="CEU38" s="369"/>
      <c r="CEV38" s="369"/>
      <c r="CEW38" s="369"/>
      <c r="CEX38" s="369"/>
      <c r="CEY38" s="369"/>
      <c r="CEZ38" s="369"/>
      <c r="CFA38" s="369"/>
      <c r="CFB38" s="369"/>
      <c r="CFC38" s="369"/>
      <c r="CFD38" s="369"/>
      <c r="CFE38" s="369"/>
      <c r="CFF38" s="369"/>
      <c r="CFG38" s="369"/>
      <c r="CFH38" s="369"/>
      <c r="CFI38" s="369"/>
      <c r="CFJ38" s="369"/>
      <c r="CFK38" s="369"/>
      <c r="CFL38" s="369"/>
      <c r="CFM38" s="369"/>
      <c r="CFN38" s="369"/>
      <c r="CFO38" s="369"/>
      <c r="CFP38" s="369"/>
      <c r="CFQ38" s="369"/>
      <c r="CFR38" s="369"/>
      <c r="CFS38" s="369"/>
      <c r="CFT38" s="369"/>
      <c r="CFU38" s="369"/>
      <c r="CFV38" s="369"/>
      <c r="CFW38" s="369"/>
      <c r="CFX38" s="369"/>
      <c r="CFY38" s="369"/>
      <c r="CFZ38" s="369"/>
      <c r="CGA38" s="369"/>
      <c r="CGB38" s="369"/>
      <c r="CGC38" s="369"/>
      <c r="CGD38" s="369"/>
      <c r="CGE38" s="369"/>
      <c r="CGF38" s="369"/>
      <c r="CGG38" s="369"/>
      <c r="CGH38" s="369"/>
      <c r="CGI38" s="369"/>
      <c r="CGJ38" s="369"/>
      <c r="CGK38" s="369"/>
      <c r="CGL38" s="369"/>
      <c r="CGM38" s="369"/>
      <c r="CGN38" s="369"/>
      <c r="CGO38" s="369"/>
      <c r="CGP38" s="369"/>
      <c r="CGQ38" s="369"/>
      <c r="CGR38" s="369"/>
      <c r="CGS38" s="369"/>
      <c r="CGT38" s="369"/>
      <c r="CGU38" s="369"/>
      <c r="CGV38" s="369"/>
      <c r="CGW38" s="369"/>
      <c r="CGX38" s="369"/>
      <c r="CGY38" s="369"/>
      <c r="CGZ38" s="369"/>
      <c r="CHA38" s="369"/>
      <c r="CHB38" s="369"/>
      <c r="CHC38" s="369"/>
      <c r="CHD38" s="369"/>
      <c r="CHE38" s="369"/>
      <c r="CHF38" s="369"/>
      <c r="CHG38" s="369"/>
      <c r="CHH38" s="369"/>
      <c r="CHI38" s="369"/>
      <c r="CHJ38" s="369"/>
      <c r="CHK38" s="369"/>
      <c r="CHL38" s="369"/>
      <c r="CHM38" s="369"/>
      <c r="CHN38" s="369"/>
      <c r="CHO38" s="369"/>
      <c r="CHP38" s="369"/>
      <c r="CHQ38" s="369"/>
      <c r="CHR38" s="369"/>
      <c r="CHS38" s="369"/>
      <c r="CHT38" s="369"/>
      <c r="CHU38" s="369"/>
      <c r="CHV38" s="369"/>
      <c r="CHW38" s="369"/>
      <c r="CHX38" s="369"/>
      <c r="CHY38" s="369"/>
      <c r="CHZ38" s="369"/>
      <c r="CIA38" s="369"/>
      <c r="CIB38" s="369"/>
      <c r="CIC38" s="369"/>
      <c r="CID38" s="369"/>
      <c r="CIE38" s="369"/>
      <c r="CIF38" s="369"/>
      <c r="CIG38" s="369"/>
      <c r="CIH38" s="369"/>
      <c r="CII38" s="369"/>
      <c r="CIJ38" s="369"/>
      <c r="CIK38" s="369"/>
      <c r="CIL38" s="369"/>
      <c r="CIM38" s="369"/>
      <c r="CIN38" s="369"/>
      <c r="CIO38" s="369"/>
      <c r="CIP38" s="369"/>
      <c r="CIQ38" s="369"/>
      <c r="CIR38" s="369"/>
      <c r="CIS38" s="369"/>
      <c r="CIT38" s="369"/>
      <c r="CIU38" s="369"/>
      <c r="CIV38" s="369"/>
      <c r="CIW38" s="369"/>
      <c r="CIX38" s="369"/>
      <c r="CIY38" s="369"/>
      <c r="CIZ38" s="369"/>
      <c r="CJA38" s="369"/>
      <c r="CJB38" s="369"/>
      <c r="CJC38" s="369"/>
      <c r="CJD38" s="369"/>
      <c r="CJE38" s="369"/>
      <c r="CJF38" s="369"/>
      <c r="CJG38" s="369"/>
      <c r="CJH38" s="369"/>
      <c r="CJI38" s="369"/>
      <c r="CJJ38" s="369"/>
      <c r="CJK38" s="369"/>
      <c r="CJL38" s="369"/>
      <c r="CJM38" s="369"/>
      <c r="CJN38" s="369"/>
      <c r="CJO38" s="369"/>
      <c r="CJP38" s="369"/>
      <c r="CJQ38" s="369"/>
      <c r="CJR38" s="369"/>
      <c r="CJS38" s="369"/>
      <c r="CJT38" s="369"/>
      <c r="CJU38" s="369"/>
      <c r="CJV38" s="369"/>
      <c r="CJW38" s="369"/>
      <c r="CJX38" s="369"/>
      <c r="CJY38" s="369"/>
      <c r="CJZ38" s="369"/>
      <c r="CKA38" s="369"/>
      <c r="CKB38" s="369"/>
      <c r="CKC38" s="369"/>
      <c r="CKD38" s="369"/>
      <c r="CKE38" s="369"/>
      <c r="CKF38" s="369"/>
      <c r="CKG38" s="369"/>
      <c r="CKH38" s="369"/>
      <c r="CKI38" s="369"/>
      <c r="CKJ38" s="369"/>
      <c r="CKK38" s="369"/>
      <c r="CKL38" s="369"/>
      <c r="CKM38" s="369"/>
      <c r="CKN38" s="369"/>
      <c r="CKO38" s="369"/>
      <c r="CKP38" s="369"/>
      <c r="CKQ38" s="369"/>
      <c r="CKR38" s="369"/>
      <c r="CKS38" s="369"/>
      <c r="CKT38" s="369"/>
      <c r="CKU38" s="369"/>
      <c r="CKV38" s="369"/>
      <c r="CKW38" s="369"/>
      <c r="CKX38" s="369"/>
      <c r="CKY38" s="369"/>
      <c r="CKZ38" s="369"/>
      <c r="CLA38" s="369"/>
      <c r="CLB38" s="369"/>
      <c r="CLC38" s="369"/>
      <c r="CLD38" s="369"/>
      <c r="CLE38" s="369"/>
      <c r="CLF38" s="369"/>
      <c r="CLG38" s="369"/>
      <c r="CLH38" s="369"/>
      <c r="CLI38" s="369"/>
      <c r="CLJ38" s="369"/>
      <c r="CLK38" s="369"/>
      <c r="CLL38" s="369"/>
      <c r="CLM38" s="369"/>
      <c r="CLN38" s="369"/>
      <c r="CLO38" s="369"/>
      <c r="CLP38" s="369"/>
      <c r="CLQ38" s="369"/>
      <c r="CLR38" s="369"/>
      <c r="CLS38" s="369"/>
      <c r="CLT38" s="369"/>
      <c r="CLU38" s="369"/>
      <c r="CLV38" s="369"/>
      <c r="CLW38" s="369"/>
      <c r="CLX38" s="369"/>
      <c r="CLY38" s="369"/>
      <c r="CLZ38" s="369"/>
      <c r="CMA38" s="369"/>
      <c r="CMB38" s="369"/>
      <c r="CMC38" s="369"/>
      <c r="CMD38" s="369"/>
      <c r="CME38" s="369"/>
      <c r="CMF38" s="369"/>
      <c r="CMG38" s="369"/>
      <c r="CMH38" s="369"/>
      <c r="CMI38" s="369"/>
      <c r="CMJ38" s="369"/>
      <c r="CMK38" s="369"/>
      <c r="CML38" s="369"/>
      <c r="CMM38" s="369"/>
      <c r="CMN38" s="369"/>
      <c r="CMO38" s="369"/>
      <c r="CMP38" s="369"/>
      <c r="CMQ38" s="369"/>
      <c r="CMR38" s="369"/>
      <c r="CMS38" s="369"/>
      <c r="CMT38" s="369"/>
      <c r="CMU38" s="369"/>
      <c r="CMV38" s="369"/>
      <c r="CMW38" s="369"/>
      <c r="CMX38" s="369"/>
      <c r="CMY38" s="369"/>
      <c r="CMZ38" s="369"/>
      <c r="CNA38" s="369"/>
      <c r="CNB38" s="369"/>
      <c r="CNC38" s="369"/>
      <c r="CND38" s="369"/>
      <c r="CNE38" s="369"/>
      <c r="CNF38" s="369"/>
      <c r="CNG38" s="369"/>
      <c r="CNH38" s="369"/>
      <c r="CNI38" s="369"/>
      <c r="CNJ38" s="369"/>
      <c r="CNK38" s="369"/>
      <c r="CNL38" s="369"/>
      <c r="CNM38" s="369"/>
      <c r="CNN38" s="369"/>
      <c r="CNO38" s="369"/>
      <c r="CNP38" s="369"/>
      <c r="CNQ38" s="369"/>
      <c r="CNR38" s="369"/>
      <c r="CNS38" s="369"/>
      <c r="CNT38" s="369"/>
      <c r="CNU38" s="369"/>
      <c r="CNV38" s="369"/>
      <c r="CNW38" s="369"/>
      <c r="CNX38" s="369"/>
      <c r="CNY38" s="369"/>
      <c r="CNZ38" s="369"/>
      <c r="COA38" s="369"/>
      <c r="COB38" s="369"/>
      <c r="COC38" s="369"/>
      <c r="COD38" s="369"/>
      <c r="COE38" s="369"/>
      <c r="COF38" s="369"/>
      <c r="COG38" s="369"/>
      <c r="COH38" s="369"/>
      <c r="COI38" s="369"/>
      <c r="COJ38" s="369"/>
      <c r="COK38" s="369"/>
      <c r="COL38" s="369"/>
      <c r="COM38" s="369"/>
      <c r="CON38" s="369"/>
      <c r="COO38" s="369"/>
      <c r="COP38" s="369"/>
      <c r="COQ38" s="369"/>
      <c r="COR38" s="369"/>
      <c r="COS38" s="369"/>
      <c r="COT38" s="369"/>
      <c r="COU38" s="369"/>
      <c r="COV38" s="369"/>
      <c r="COW38" s="369"/>
      <c r="COX38" s="369"/>
      <c r="COY38" s="369"/>
      <c r="COZ38" s="369"/>
      <c r="CPA38" s="369"/>
      <c r="CPB38" s="369"/>
      <c r="CPC38" s="369"/>
      <c r="CPD38" s="369"/>
      <c r="CPE38" s="369"/>
      <c r="CPF38" s="369"/>
      <c r="CPG38" s="369"/>
      <c r="CPH38" s="369"/>
      <c r="CPI38" s="369"/>
      <c r="CPJ38" s="369"/>
      <c r="CPK38" s="369"/>
      <c r="CPL38" s="369"/>
      <c r="CPM38" s="369"/>
      <c r="CPN38" s="369"/>
      <c r="CPO38" s="369"/>
      <c r="CPP38" s="369"/>
      <c r="CPQ38" s="369"/>
      <c r="CPR38" s="369"/>
      <c r="CPS38" s="369"/>
      <c r="CPT38" s="369"/>
      <c r="CPU38" s="369"/>
      <c r="CPV38" s="369"/>
      <c r="CPW38" s="369"/>
      <c r="CPX38" s="369"/>
      <c r="CPY38" s="369"/>
      <c r="CPZ38" s="369"/>
      <c r="CQA38" s="369"/>
      <c r="CQB38" s="369"/>
      <c r="CQC38" s="369"/>
      <c r="CQD38" s="369"/>
      <c r="CQE38" s="369"/>
      <c r="CQF38" s="369"/>
      <c r="CQG38" s="369"/>
      <c r="CQH38" s="369"/>
      <c r="CQI38" s="369"/>
      <c r="CQJ38" s="369"/>
      <c r="CQK38" s="369"/>
      <c r="CQL38" s="369"/>
      <c r="CQM38" s="369"/>
      <c r="CQN38" s="369"/>
      <c r="CQO38" s="369"/>
      <c r="CQP38" s="369"/>
      <c r="CQQ38" s="369"/>
      <c r="CQR38" s="369"/>
      <c r="CQS38" s="369"/>
      <c r="CQT38" s="369"/>
      <c r="CQU38" s="369"/>
      <c r="CQV38" s="369"/>
      <c r="CQW38" s="369"/>
      <c r="CQX38" s="369"/>
      <c r="CQY38" s="369"/>
      <c r="CQZ38" s="369"/>
      <c r="CRA38" s="369"/>
      <c r="CRB38" s="369"/>
      <c r="CRC38" s="369"/>
      <c r="CRD38" s="369"/>
      <c r="CRE38" s="369"/>
      <c r="CRF38" s="369"/>
      <c r="CRG38" s="369"/>
      <c r="CRH38" s="369"/>
      <c r="CRI38" s="369"/>
      <c r="CRJ38" s="369"/>
      <c r="CRK38" s="369"/>
      <c r="CRL38" s="369"/>
      <c r="CRM38" s="369"/>
      <c r="CRN38" s="369"/>
      <c r="CRO38" s="369"/>
      <c r="CRP38" s="369"/>
      <c r="CRQ38" s="369"/>
      <c r="CRR38" s="369"/>
      <c r="CRS38" s="369"/>
      <c r="CRT38" s="369"/>
      <c r="CRU38" s="369"/>
      <c r="CRV38" s="369"/>
      <c r="CRW38" s="369"/>
      <c r="CRX38" s="369"/>
      <c r="CRY38" s="369"/>
      <c r="CRZ38" s="369"/>
      <c r="CSA38" s="369"/>
      <c r="CSB38" s="369"/>
      <c r="CSC38" s="369"/>
      <c r="CSD38" s="369"/>
      <c r="CSE38" s="369"/>
      <c r="CSF38" s="369"/>
      <c r="CSG38" s="369"/>
      <c r="CSH38" s="369"/>
      <c r="CSI38" s="369"/>
      <c r="CSJ38" s="369"/>
      <c r="CSK38" s="369"/>
      <c r="CSL38" s="369"/>
      <c r="CSM38" s="369"/>
      <c r="CSN38" s="369"/>
      <c r="CSO38" s="369"/>
      <c r="CSP38" s="369"/>
      <c r="CSQ38" s="369"/>
      <c r="CSR38" s="369"/>
      <c r="CSS38" s="369"/>
      <c r="CST38" s="369"/>
      <c r="CSU38" s="369"/>
      <c r="CSV38" s="369"/>
      <c r="CSW38" s="369"/>
      <c r="CSX38" s="369"/>
      <c r="CSY38" s="369"/>
      <c r="CSZ38" s="369"/>
      <c r="CTA38" s="369"/>
      <c r="CTB38" s="369"/>
      <c r="CTC38" s="369"/>
      <c r="CTD38" s="369"/>
      <c r="CTE38" s="369"/>
      <c r="CTF38" s="369"/>
      <c r="CTG38" s="369"/>
      <c r="CTH38" s="369"/>
      <c r="CTI38" s="369"/>
      <c r="CTJ38" s="369"/>
      <c r="CTK38" s="369"/>
      <c r="CTL38" s="369"/>
      <c r="CTM38" s="369"/>
      <c r="CTN38" s="369"/>
      <c r="CTO38" s="369"/>
      <c r="CTP38" s="369"/>
      <c r="CTQ38" s="369"/>
      <c r="CTR38" s="369"/>
      <c r="CTS38" s="369"/>
      <c r="CTT38" s="369"/>
      <c r="CTU38" s="369"/>
      <c r="CTV38" s="369"/>
      <c r="CTW38" s="369"/>
      <c r="CTX38" s="369"/>
      <c r="CTY38" s="369"/>
      <c r="CTZ38" s="369"/>
      <c r="CUA38" s="369"/>
      <c r="CUB38" s="369"/>
      <c r="CUC38" s="369"/>
      <c r="CUD38" s="369"/>
      <c r="CUE38" s="369"/>
      <c r="CUF38" s="369"/>
      <c r="CUG38" s="369"/>
      <c r="CUH38" s="369"/>
      <c r="CUI38" s="369"/>
      <c r="CUJ38" s="369"/>
      <c r="CUK38" s="369"/>
      <c r="CUL38" s="369"/>
      <c r="CUM38" s="369"/>
      <c r="CUN38" s="369"/>
      <c r="CUO38" s="369"/>
      <c r="CUP38" s="369"/>
      <c r="CUQ38" s="369"/>
      <c r="CUR38" s="369"/>
      <c r="CUS38" s="369"/>
      <c r="CUT38" s="369"/>
      <c r="CUU38" s="369"/>
      <c r="CUV38" s="369"/>
      <c r="CUW38" s="369"/>
      <c r="CUX38" s="369"/>
      <c r="CUY38" s="369"/>
      <c r="CUZ38" s="369"/>
      <c r="CVA38" s="369"/>
      <c r="CVB38" s="369"/>
      <c r="CVC38" s="369"/>
      <c r="CVD38" s="369"/>
      <c r="CVE38" s="369"/>
      <c r="CVF38" s="369"/>
      <c r="CVG38" s="369"/>
      <c r="CVH38" s="369"/>
      <c r="CVI38" s="369"/>
      <c r="CVJ38" s="369"/>
      <c r="CVK38" s="369"/>
      <c r="CVL38" s="369"/>
      <c r="CVM38" s="369"/>
      <c r="CVN38" s="369"/>
      <c r="CVO38" s="369"/>
      <c r="CVP38" s="369"/>
      <c r="CVQ38" s="369"/>
      <c r="CVR38" s="369"/>
      <c r="CVS38" s="369"/>
      <c r="CVT38" s="369"/>
      <c r="CVU38" s="369"/>
      <c r="CVV38" s="369"/>
      <c r="CVW38" s="369"/>
      <c r="CVX38" s="369"/>
      <c r="CVY38" s="369"/>
      <c r="CVZ38" s="369"/>
      <c r="CWA38" s="369"/>
      <c r="CWB38" s="369"/>
      <c r="CWC38" s="369"/>
      <c r="CWD38" s="369"/>
      <c r="CWE38" s="369"/>
      <c r="CWF38" s="369"/>
      <c r="CWG38" s="369"/>
      <c r="CWH38" s="369"/>
      <c r="CWI38" s="369"/>
      <c r="CWJ38" s="369"/>
      <c r="CWK38" s="369"/>
      <c r="CWL38" s="369"/>
      <c r="CWM38" s="369"/>
      <c r="CWN38" s="369"/>
      <c r="CWO38" s="369"/>
      <c r="CWP38" s="369"/>
      <c r="CWQ38" s="369"/>
      <c r="CWR38" s="369"/>
      <c r="CWS38" s="369"/>
      <c r="CWT38" s="369"/>
      <c r="CWU38" s="369"/>
      <c r="CWV38" s="369"/>
      <c r="CWW38" s="369"/>
      <c r="CWX38" s="369"/>
      <c r="CWY38" s="369"/>
      <c r="CWZ38" s="369"/>
      <c r="CXA38" s="369"/>
      <c r="CXB38" s="369"/>
      <c r="CXC38" s="369"/>
      <c r="CXD38" s="369"/>
      <c r="CXE38" s="369"/>
      <c r="CXF38" s="369"/>
      <c r="CXG38" s="369"/>
      <c r="CXH38" s="369"/>
      <c r="CXI38" s="369"/>
      <c r="CXJ38" s="369"/>
      <c r="CXK38" s="369"/>
      <c r="CXL38" s="369"/>
      <c r="CXM38" s="369"/>
      <c r="CXN38" s="369"/>
      <c r="CXO38" s="369"/>
      <c r="CXP38" s="369"/>
      <c r="CXQ38" s="369"/>
      <c r="CXR38" s="369"/>
      <c r="CXS38" s="369"/>
      <c r="CXT38" s="369"/>
      <c r="CXU38" s="369"/>
      <c r="CXV38" s="369"/>
      <c r="CXW38" s="369"/>
      <c r="CXX38" s="369"/>
      <c r="CXY38" s="369"/>
      <c r="CXZ38" s="369"/>
      <c r="CYA38" s="369"/>
      <c r="CYB38" s="369"/>
      <c r="CYC38" s="369"/>
      <c r="CYD38" s="369"/>
      <c r="CYE38" s="369"/>
      <c r="CYF38" s="369"/>
      <c r="CYG38" s="369"/>
      <c r="CYH38" s="369"/>
      <c r="CYI38" s="369"/>
      <c r="CYJ38" s="369"/>
      <c r="CYK38" s="369"/>
      <c r="CYL38" s="369"/>
      <c r="CYM38" s="369"/>
      <c r="CYN38" s="369"/>
      <c r="CYO38" s="369"/>
      <c r="CYP38" s="369"/>
      <c r="CYQ38" s="369"/>
      <c r="CYR38" s="369"/>
      <c r="CYS38" s="369"/>
      <c r="CYT38" s="369"/>
      <c r="CYU38" s="369"/>
      <c r="CYV38" s="369"/>
      <c r="CYW38" s="369"/>
      <c r="CYX38" s="369"/>
      <c r="CYY38" s="369"/>
      <c r="CYZ38" s="369"/>
      <c r="CZA38" s="369"/>
      <c r="CZB38" s="369"/>
      <c r="CZC38" s="369"/>
      <c r="CZD38" s="369"/>
      <c r="CZE38" s="369"/>
      <c r="CZF38" s="369"/>
      <c r="CZG38" s="369"/>
      <c r="CZH38" s="369"/>
      <c r="CZI38" s="369"/>
      <c r="CZJ38" s="369"/>
      <c r="CZK38" s="369"/>
      <c r="CZL38" s="369"/>
      <c r="CZM38" s="369"/>
      <c r="CZN38" s="369"/>
      <c r="CZO38" s="369"/>
      <c r="CZP38" s="369"/>
      <c r="CZQ38" s="369"/>
      <c r="CZR38" s="369"/>
      <c r="CZS38" s="369"/>
      <c r="CZT38" s="369"/>
      <c r="CZU38" s="369"/>
      <c r="CZV38" s="369"/>
      <c r="CZW38" s="369"/>
      <c r="CZX38" s="369"/>
      <c r="CZY38" s="369"/>
      <c r="CZZ38" s="369"/>
      <c r="DAA38" s="369"/>
      <c r="DAB38" s="369"/>
      <c r="DAC38" s="369"/>
      <c r="DAD38" s="369"/>
      <c r="DAE38" s="369"/>
      <c r="DAF38" s="369"/>
      <c r="DAG38" s="369"/>
      <c r="DAH38" s="369"/>
      <c r="DAI38" s="369"/>
      <c r="DAJ38" s="369"/>
      <c r="DAK38" s="369"/>
      <c r="DAL38" s="369"/>
      <c r="DAM38" s="369"/>
      <c r="DAN38" s="369"/>
      <c r="DAO38" s="369"/>
      <c r="DAP38" s="369"/>
      <c r="DAQ38" s="369"/>
      <c r="DAR38" s="369"/>
      <c r="DAS38" s="369"/>
      <c r="DAT38" s="369"/>
      <c r="DAU38" s="369"/>
      <c r="DAV38" s="369"/>
      <c r="DAW38" s="369"/>
      <c r="DAX38" s="369"/>
      <c r="DAY38" s="369"/>
      <c r="DAZ38" s="369"/>
      <c r="DBA38" s="369"/>
      <c r="DBB38" s="369"/>
      <c r="DBC38" s="369"/>
      <c r="DBD38" s="369"/>
      <c r="DBE38" s="369"/>
      <c r="DBF38" s="369"/>
      <c r="DBG38" s="369"/>
      <c r="DBH38" s="369"/>
      <c r="DBI38" s="369"/>
      <c r="DBJ38" s="369"/>
      <c r="DBK38" s="369"/>
      <c r="DBL38" s="369"/>
      <c r="DBM38" s="369"/>
      <c r="DBN38" s="369"/>
      <c r="DBO38" s="369"/>
      <c r="DBP38" s="369"/>
      <c r="DBQ38" s="369"/>
      <c r="DBR38" s="369"/>
      <c r="DBS38" s="369"/>
      <c r="DBT38" s="369"/>
      <c r="DBU38" s="369"/>
      <c r="DBV38" s="369"/>
      <c r="DBW38" s="369"/>
      <c r="DBX38" s="369"/>
      <c r="DBY38" s="369"/>
      <c r="DBZ38" s="369"/>
      <c r="DCA38" s="369"/>
      <c r="DCB38" s="369"/>
      <c r="DCC38" s="369"/>
      <c r="DCD38" s="369"/>
      <c r="DCE38" s="369"/>
      <c r="DCF38" s="369"/>
      <c r="DCG38" s="369"/>
      <c r="DCH38" s="369"/>
      <c r="DCI38" s="369"/>
      <c r="DCJ38" s="369"/>
      <c r="DCK38" s="369"/>
      <c r="DCL38" s="369"/>
      <c r="DCM38" s="369"/>
      <c r="DCN38" s="369"/>
      <c r="DCO38" s="369"/>
      <c r="DCP38" s="369"/>
      <c r="DCQ38" s="369"/>
      <c r="DCR38" s="369"/>
      <c r="DCS38" s="369"/>
      <c r="DCT38" s="369"/>
      <c r="DCU38" s="369"/>
      <c r="DCV38" s="369"/>
      <c r="DCW38" s="369"/>
      <c r="DCX38" s="369"/>
      <c r="DCY38" s="369"/>
      <c r="DCZ38" s="369"/>
      <c r="DDA38" s="369"/>
      <c r="DDB38" s="369"/>
      <c r="DDC38" s="369"/>
      <c r="DDD38" s="369"/>
      <c r="DDE38" s="369"/>
      <c r="DDF38" s="369"/>
      <c r="DDG38" s="369"/>
      <c r="DDH38" s="369"/>
      <c r="DDI38" s="369"/>
      <c r="DDJ38" s="369"/>
      <c r="DDK38" s="369"/>
      <c r="DDL38" s="369"/>
      <c r="DDM38" s="369"/>
      <c r="DDN38" s="369"/>
      <c r="DDO38" s="369"/>
      <c r="DDP38" s="369"/>
      <c r="DDQ38" s="369"/>
      <c r="DDR38" s="369"/>
      <c r="DDS38" s="369"/>
      <c r="DDT38" s="369"/>
      <c r="DDU38" s="369"/>
      <c r="DDV38" s="369"/>
      <c r="DDW38" s="369"/>
      <c r="DDX38" s="369"/>
      <c r="DDY38" s="369"/>
      <c r="DDZ38" s="369"/>
      <c r="DEA38" s="369"/>
      <c r="DEB38" s="369"/>
      <c r="DEC38" s="369"/>
      <c r="DED38" s="369"/>
      <c r="DEE38" s="369"/>
      <c r="DEF38" s="369"/>
      <c r="DEG38" s="369"/>
      <c r="DEH38" s="369"/>
      <c r="DEI38" s="369"/>
      <c r="DEJ38" s="369"/>
      <c r="DEK38" s="369"/>
      <c r="DEL38" s="369"/>
      <c r="DEM38" s="369"/>
      <c r="DEN38" s="369"/>
      <c r="DEO38" s="369"/>
      <c r="DEP38" s="369"/>
      <c r="DEQ38" s="369"/>
      <c r="DER38" s="369"/>
      <c r="DES38" s="369"/>
      <c r="DET38" s="369"/>
      <c r="DEU38" s="369"/>
      <c r="DEV38" s="369"/>
      <c r="DEW38" s="369"/>
      <c r="DEX38" s="369"/>
      <c r="DEY38" s="369"/>
      <c r="DEZ38" s="369"/>
      <c r="DFA38" s="369"/>
      <c r="DFB38" s="369"/>
      <c r="DFC38" s="369"/>
      <c r="DFD38" s="369"/>
      <c r="DFE38" s="369"/>
      <c r="DFF38" s="369"/>
      <c r="DFG38" s="369"/>
      <c r="DFH38" s="369"/>
      <c r="DFI38" s="369"/>
      <c r="DFJ38" s="369"/>
      <c r="DFK38" s="369"/>
      <c r="DFL38" s="369"/>
      <c r="DFM38" s="369"/>
      <c r="DFN38" s="369"/>
      <c r="DFO38" s="369"/>
      <c r="DFP38" s="369"/>
      <c r="DFQ38" s="369"/>
      <c r="DFR38" s="369"/>
      <c r="DFS38" s="369"/>
      <c r="DFT38" s="369"/>
      <c r="DFU38" s="369"/>
      <c r="DFV38" s="369"/>
      <c r="DFW38" s="369"/>
      <c r="DFX38" s="369"/>
      <c r="DFY38" s="369"/>
      <c r="DFZ38" s="369"/>
      <c r="DGA38" s="369"/>
      <c r="DGB38" s="369"/>
      <c r="DGC38" s="369"/>
      <c r="DGD38" s="369"/>
      <c r="DGE38" s="369"/>
      <c r="DGF38" s="369"/>
      <c r="DGG38" s="369"/>
      <c r="DGH38" s="369"/>
      <c r="DGI38" s="369"/>
      <c r="DGJ38" s="369"/>
      <c r="DGK38" s="369"/>
      <c r="DGL38" s="369"/>
      <c r="DGM38" s="369"/>
      <c r="DGN38" s="369"/>
      <c r="DGO38" s="369"/>
      <c r="DGP38" s="369"/>
      <c r="DGQ38" s="369"/>
      <c r="DGR38" s="369"/>
      <c r="DGS38" s="369"/>
      <c r="DGT38" s="369"/>
      <c r="DGU38" s="369"/>
      <c r="DGV38" s="369"/>
      <c r="DGW38" s="369"/>
      <c r="DGX38" s="369"/>
      <c r="DGY38" s="369"/>
      <c r="DGZ38" s="369"/>
      <c r="DHA38" s="369"/>
      <c r="DHB38" s="369"/>
      <c r="DHC38" s="369"/>
      <c r="DHD38" s="369"/>
      <c r="DHE38" s="369"/>
      <c r="DHF38" s="369"/>
      <c r="DHG38" s="369"/>
      <c r="DHH38" s="369"/>
      <c r="DHI38" s="369"/>
      <c r="DHJ38" s="369"/>
      <c r="DHK38" s="369"/>
      <c r="DHL38" s="369"/>
      <c r="DHM38" s="369"/>
      <c r="DHN38" s="369"/>
      <c r="DHO38" s="369"/>
      <c r="DHP38" s="369"/>
      <c r="DHQ38" s="369"/>
      <c r="DHR38" s="369"/>
      <c r="DHS38" s="369"/>
      <c r="DHT38" s="369"/>
      <c r="DHU38" s="369"/>
      <c r="DHV38" s="369"/>
      <c r="DHW38" s="369"/>
      <c r="DHX38" s="369"/>
      <c r="DHY38" s="369"/>
      <c r="DHZ38" s="369"/>
      <c r="DIA38" s="369"/>
      <c r="DIB38" s="369"/>
      <c r="DIC38" s="369"/>
      <c r="DID38" s="369"/>
      <c r="DIE38" s="369"/>
      <c r="DIF38" s="369"/>
      <c r="DIG38" s="369"/>
      <c r="DIH38" s="369"/>
      <c r="DII38" s="369"/>
      <c r="DIJ38" s="369"/>
      <c r="DIK38" s="369"/>
      <c r="DIL38" s="369"/>
      <c r="DIM38" s="369"/>
      <c r="DIN38" s="369"/>
      <c r="DIO38" s="369"/>
      <c r="DIP38" s="369"/>
      <c r="DIQ38" s="369"/>
      <c r="DIR38" s="369"/>
      <c r="DIS38" s="369"/>
      <c r="DIT38" s="369"/>
      <c r="DIU38" s="369"/>
      <c r="DIV38" s="369"/>
      <c r="DIW38" s="369"/>
      <c r="DIX38" s="369"/>
      <c r="DIY38" s="369"/>
      <c r="DIZ38" s="369"/>
      <c r="DJA38" s="369"/>
      <c r="DJB38" s="369"/>
      <c r="DJC38" s="369"/>
      <c r="DJD38" s="369"/>
      <c r="DJE38" s="369"/>
      <c r="DJF38" s="369"/>
      <c r="DJG38" s="369"/>
      <c r="DJH38" s="369"/>
      <c r="DJI38" s="369"/>
      <c r="DJJ38" s="369"/>
      <c r="DJK38" s="369"/>
      <c r="DJL38" s="369"/>
      <c r="DJM38" s="369"/>
      <c r="DJN38" s="369"/>
      <c r="DJO38" s="369"/>
      <c r="DJP38" s="369"/>
      <c r="DJQ38" s="369"/>
      <c r="DJR38" s="369"/>
      <c r="DJS38" s="369"/>
      <c r="DJT38" s="369"/>
      <c r="DJU38" s="369"/>
      <c r="DJV38" s="369"/>
      <c r="DJW38" s="369"/>
      <c r="DJX38" s="369"/>
      <c r="DJY38" s="369"/>
      <c r="DJZ38" s="369"/>
      <c r="DKA38" s="369"/>
      <c r="DKB38" s="369"/>
      <c r="DKC38" s="369"/>
      <c r="DKD38" s="369"/>
      <c r="DKE38" s="369"/>
      <c r="DKF38" s="369"/>
      <c r="DKG38" s="369"/>
      <c r="DKH38" s="369"/>
      <c r="DKI38" s="369"/>
      <c r="DKJ38" s="369"/>
      <c r="DKK38" s="369"/>
      <c r="DKL38" s="369"/>
      <c r="DKM38" s="369"/>
      <c r="DKN38" s="369"/>
      <c r="DKO38" s="369"/>
      <c r="DKP38" s="369"/>
      <c r="DKQ38" s="369"/>
      <c r="DKR38" s="369"/>
      <c r="DKS38" s="369"/>
      <c r="DKT38" s="369"/>
      <c r="DKU38" s="369"/>
      <c r="DKV38" s="369"/>
      <c r="DKW38" s="369"/>
      <c r="DKX38" s="369"/>
      <c r="DKY38" s="369"/>
      <c r="DKZ38" s="369"/>
      <c r="DLA38" s="369"/>
      <c r="DLB38" s="369"/>
      <c r="DLC38" s="369"/>
      <c r="DLD38" s="369"/>
      <c r="DLE38" s="369"/>
      <c r="DLF38" s="369"/>
      <c r="DLG38" s="369"/>
      <c r="DLH38" s="369"/>
      <c r="DLI38" s="369"/>
      <c r="DLJ38" s="369"/>
      <c r="DLK38" s="369"/>
      <c r="DLL38" s="369"/>
      <c r="DLM38" s="369"/>
      <c r="DLN38" s="369"/>
      <c r="DLO38" s="369"/>
      <c r="DLP38" s="369"/>
      <c r="DLQ38" s="369"/>
      <c r="DLR38" s="369"/>
      <c r="DLS38" s="369"/>
      <c r="DLT38" s="369"/>
      <c r="DLU38" s="369"/>
      <c r="DLV38" s="369"/>
      <c r="DLW38" s="369"/>
      <c r="DLX38" s="369"/>
      <c r="DLY38" s="369"/>
      <c r="DLZ38" s="369"/>
      <c r="DMA38" s="369"/>
      <c r="DMB38" s="369"/>
      <c r="DMC38" s="369"/>
      <c r="DMD38" s="369"/>
      <c r="DME38" s="369"/>
      <c r="DMF38" s="369"/>
      <c r="DMG38" s="369"/>
      <c r="DMH38" s="369"/>
      <c r="DMI38" s="369"/>
      <c r="DMJ38" s="369"/>
      <c r="DMK38" s="369"/>
      <c r="DML38" s="369"/>
      <c r="DMM38" s="369"/>
      <c r="DMN38" s="369"/>
      <c r="DMO38" s="369"/>
      <c r="DMP38" s="369"/>
      <c r="DMQ38" s="369"/>
      <c r="DMR38" s="369"/>
      <c r="DMS38" s="369"/>
      <c r="DMT38" s="369"/>
      <c r="DMU38" s="369"/>
      <c r="DMV38" s="369"/>
      <c r="DMW38" s="369"/>
      <c r="DMX38" s="369"/>
      <c r="DMY38" s="369"/>
      <c r="DMZ38" s="369"/>
      <c r="DNA38" s="369"/>
      <c r="DNB38" s="369"/>
      <c r="DNC38" s="369"/>
      <c r="DND38" s="369"/>
      <c r="DNE38" s="369"/>
      <c r="DNF38" s="369"/>
      <c r="DNG38" s="369"/>
      <c r="DNH38" s="369"/>
      <c r="DNI38" s="369"/>
      <c r="DNJ38" s="369"/>
      <c r="DNK38" s="369"/>
      <c r="DNL38" s="369"/>
      <c r="DNM38" s="369"/>
      <c r="DNN38" s="369"/>
      <c r="DNO38" s="369"/>
      <c r="DNP38" s="369"/>
      <c r="DNQ38" s="369"/>
      <c r="DNR38" s="369"/>
      <c r="DNS38" s="369"/>
      <c r="DNT38" s="369"/>
      <c r="DNU38" s="369"/>
      <c r="DNV38" s="369"/>
      <c r="DNW38" s="369"/>
      <c r="DNX38" s="369"/>
      <c r="DNY38" s="369"/>
      <c r="DNZ38" s="369"/>
      <c r="DOA38" s="369"/>
      <c r="DOB38" s="369"/>
      <c r="DOC38" s="369"/>
      <c r="DOD38" s="369"/>
      <c r="DOE38" s="369"/>
      <c r="DOF38" s="369"/>
      <c r="DOG38" s="369"/>
      <c r="DOH38" s="369"/>
      <c r="DOI38" s="369"/>
      <c r="DOJ38" s="369"/>
      <c r="DOK38" s="369"/>
      <c r="DOL38" s="369"/>
      <c r="DOM38" s="369"/>
      <c r="DON38" s="369"/>
      <c r="DOO38" s="369"/>
      <c r="DOP38" s="369"/>
      <c r="DOQ38" s="369"/>
      <c r="DOR38" s="369"/>
      <c r="DOS38" s="369"/>
      <c r="DOT38" s="369"/>
      <c r="DOU38" s="369"/>
      <c r="DOV38" s="369"/>
      <c r="DOW38" s="369"/>
      <c r="DOX38" s="369"/>
      <c r="DOY38" s="369"/>
      <c r="DOZ38" s="369"/>
      <c r="DPA38" s="369"/>
      <c r="DPB38" s="369"/>
      <c r="DPC38" s="369"/>
      <c r="DPD38" s="369"/>
      <c r="DPE38" s="369"/>
      <c r="DPF38" s="369"/>
      <c r="DPG38" s="369"/>
      <c r="DPH38" s="369"/>
      <c r="DPI38" s="369"/>
      <c r="DPJ38" s="369"/>
      <c r="DPK38" s="369"/>
      <c r="DPL38" s="369"/>
      <c r="DPM38" s="369"/>
      <c r="DPN38" s="369"/>
      <c r="DPO38" s="369"/>
      <c r="DPP38" s="369"/>
      <c r="DPQ38" s="369"/>
      <c r="DPR38" s="369"/>
      <c r="DPS38" s="369"/>
      <c r="DPT38" s="369"/>
      <c r="DPU38" s="369"/>
      <c r="DPV38" s="369"/>
      <c r="DPW38" s="369"/>
      <c r="DPX38" s="369"/>
      <c r="DPY38" s="369"/>
      <c r="DPZ38" s="369"/>
      <c r="DQA38" s="369"/>
      <c r="DQB38" s="369"/>
      <c r="DQC38" s="369"/>
      <c r="DQD38" s="369"/>
      <c r="DQE38" s="369"/>
      <c r="DQF38" s="369"/>
      <c r="DQG38" s="369"/>
      <c r="DQH38" s="369"/>
      <c r="DQI38" s="369"/>
      <c r="DQJ38" s="369"/>
      <c r="DQK38" s="369"/>
      <c r="DQL38" s="369"/>
      <c r="DQM38" s="369"/>
      <c r="DQN38" s="369"/>
      <c r="DQO38" s="369"/>
      <c r="DQP38" s="369"/>
      <c r="DQQ38" s="369"/>
      <c r="DQR38" s="369"/>
      <c r="DQS38" s="369"/>
      <c r="DQT38" s="369"/>
      <c r="DQU38" s="369"/>
      <c r="DQV38" s="369"/>
      <c r="DQW38" s="369"/>
      <c r="DQX38" s="369"/>
      <c r="DQY38" s="369"/>
      <c r="DQZ38" s="369"/>
      <c r="DRA38" s="369"/>
      <c r="DRB38" s="369"/>
      <c r="DRC38" s="369"/>
      <c r="DRD38" s="369"/>
      <c r="DRE38" s="369"/>
      <c r="DRF38" s="369"/>
      <c r="DRG38" s="369"/>
      <c r="DRH38" s="369"/>
      <c r="DRI38" s="369"/>
      <c r="DRJ38" s="369"/>
      <c r="DRK38" s="369"/>
      <c r="DRL38" s="369"/>
      <c r="DRM38" s="369"/>
      <c r="DRN38" s="369"/>
      <c r="DRO38" s="369"/>
      <c r="DRP38" s="369"/>
      <c r="DRQ38" s="369"/>
      <c r="DRR38" s="369"/>
      <c r="DRS38" s="369"/>
      <c r="DRT38" s="369"/>
      <c r="DRU38" s="369"/>
      <c r="DRV38" s="369"/>
      <c r="DRW38" s="369"/>
      <c r="DRX38" s="369"/>
      <c r="DRY38" s="369"/>
      <c r="DRZ38" s="369"/>
      <c r="DSA38" s="369"/>
      <c r="DSB38" s="369"/>
      <c r="DSC38" s="369"/>
      <c r="DSD38" s="369"/>
      <c r="DSE38" s="369"/>
      <c r="DSF38" s="369"/>
      <c r="DSG38" s="369"/>
      <c r="DSH38" s="369"/>
      <c r="DSI38" s="369"/>
      <c r="DSJ38" s="369"/>
      <c r="DSK38" s="369"/>
      <c r="DSL38" s="369"/>
      <c r="DSM38" s="369"/>
      <c r="DSN38" s="369"/>
      <c r="DSO38" s="369"/>
      <c r="DSP38" s="369"/>
      <c r="DSQ38" s="369"/>
      <c r="DSR38" s="369"/>
      <c r="DSS38" s="369"/>
      <c r="DST38" s="369"/>
      <c r="DSU38" s="369"/>
      <c r="DSV38" s="369"/>
      <c r="DSW38" s="369"/>
      <c r="DSX38" s="369"/>
      <c r="DSY38" s="369"/>
      <c r="DSZ38" s="369"/>
      <c r="DTA38" s="369"/>
      <c r="DTB38" s="369"/>
      <c r="DTC38" s="369"/>
      <c r="DTD38" s="369"/>
      <c r="DTE38" s="369"/>
      <c r="DTF38" s="369"/>
      <c r="DTG38" s="369"/>
      <c r="DTH38" s="369"/>
      <c r="DTI38" s="369"/>
      <c r="DTJ38" s="369"/>
      <c r="DTK38" s="369"/>
      <c r="DTL38" s="369"/>
      <c r="DTM38" s="369"/>
      <c r="DTN38" s="369"/>
      <c r="DTO38" s="369"/>
      <c r="DTP38" s="369"/>
      <c r="DTQ38" s="369"/>
      <c r="DTR38" s="369"/>
      <c r="DTS38" s="369"/>
      <c r="DTT38" s="369"/>
      <c r="DTU38" s="369"/>
      <c r="DTV38" s="369"/>
      <c r="DTW38" s="369"/>
      <c r="DTX38" s="369"/>
      <c r="DTY38" s="369"/>
      <c r="DTZ38" s="369"/>
      <c r="DUA38" s="369"/>
      <c r="DUB38" s="369"/>
      <c r="DUC38" s="369"/>
      <c r="DUD38" s="369"/>
      <c r="DUE38" s="369"/>
      <c r="DUF38" s="369"/>
      <c r="DUG38" s="369"/>
      <c r="DUH38" s="369"/>
      <c r="DUI38" s="369"/>
      <c r="DUJ38" s="369"/>
      <c r="DUK38" s="369"/>
      <c r="DUL38" s="369"/>
      <c r="DUM38" s="369"/>
      <c r="DUN38" s="369"/>
      <c r="DUO38" s="369"/>
      <c r="DUP38" s="369"/>
      <c r="DUQ38" s="369"/>
      <c r="DUR38" s="369"/>
      <c r="DUS38" s="369"/>
      <c r="DUT38" s="369"/>
      <c r="DUU38" s="369"/>
      <c r="DUV38" s="369"/>
      <c r="DUW38" s="369"/>
      <c r="DUX38" s="369"/>
      <c r="DUY38" s="369"/>
      <c r="DUZ38" s="369"/>
      <c r="DVA38" s="369"/>
      <c r="DVB38" s="369"/>
      <c r="DVC38" s="369"/>
      <c r="DVD38" s="369"/>
      <c r="DVE38" s="369"/>
      <c r="DVF38" s="369"/>
      <c r="DVG38" s="369"/>
      <c r="DVH38" s="369"/>
      <c r="DVI38" s="369"/>
      <c r="DVJ38" s="369"/>
      <c r="DVK38" s="369"/>
      <c r="DVL38" s="369"/>
      <c r="DVM38" s="369"/>
      <c r="DVN38" s="369"/>
      <c r="DVO38" s="369"/>
      <c r="DVP38" s="369"/>
      <c r="DVQ38" s="369"/>
      <c r="DVR38" s="369"/>
      <c r="DVS38" s="369"/>
      <c r="DVT38" s="369"/>
      <c r="DVU38" s="369"/>
      <c r="DVV38" s="369"/>
      <c r="DVW38" s="369"/>
      <c r="DVX38" s="369"/>
      <c r="DVY38" s="369"/>
      <c r="DVZ38" s="369"/>
      <c r="DWA38" s="369"/>
      <c r="DWB38" s="369"/>
      <c r="DWC38" s="369"/>
      <c r="DWD38" s="369"/>
      <c r="DWE38" s="369"/>
      <c r="DWF38" s="369"/>
      <c r="DWG38" s="369"/>
      <c r="DWH38" s="369"/>
      <c r="DWI38" s="369"/>
      <c r="DWJ38" s="369"/>
      <c r="DWK38" s="369"/>
      <c r="DWL38" s="369"/>
      <c r="DWM38" s="369"/>
      <c r="DWN38" s="369"/>
      <c r="DWO38" s="369"/>
      <c r="DWP38" s="369"/>
      <c r="DWQ38" s="369"/>
      <c r="DWR38" s="369"/>
      <c r="DWS38" s="369"/>
      <c r="DWT38" s="369"/>
      <c r="DWU38" s="369"/>
      <c r="DWV38" s="369"/>
      <c r="DWW38" s="369"/>
      <c r="DWX38" s="369"/>
      <c r="DWY38" s="369"/>
      <c r="DWZ38" s="369"/>
      <c r="DXA38" s="369"/>
      <c r="DXB38" s="369"/>
      <c r="DXC38" s="369"/>
      <c r="DXD38" s="369"/>
      <c r="DXE38" s="369"/>
      <c r="DXF38" s="369"/>
      <c r="DXG38" s="369"/>
      <c r="DXH38" s="369"/>
      <c r="DXI38" s="369"/>
      <c r="DXJ38" s="369"/>
      <c r="DXK38" s="369"/>
      <c r="DXL38" s="369"/>
      <c r="DXM38" s="369"/>
      <c r="DXN38" s="369"/>
      <c r="DXO38" s="369"/>
      <c r="DXP38" s="369"/>
      <c r="DXQ38" s="369"/>
      <c r="DXR38" s="369"/>
      <c r="DXS38" s="369"/>
      <c r="DXT38" s="369"/>
      <c r="DXU38" s="369"/>
      <c r="DXV38" s="369"/>
      <c r="DXW38" s="369"/>
      <c r="DXX38" s="369"/>
      <c r="DXY38" s="369"/>
      <c r="DXZ38" s="369"/>
      <c r="DYA38" s="369"/>
      <c r="DYB38" s="369"/>
      <c r="DYC38" s="369"/>
      <c r="DYD38" s="369"/>
      <c r="DYE38" s="369"/>
      <c r="DYF38" s="369"/>
      <c r="DYG38" s="369"/>
      <c r="DYH38" s="369"/>
      <c r="DYI38" s="369"/>
      <c r="DYJ38" s="369"/>
      <c r="DYK38" s="369"/>
      <c r="DYL38" s="369"/>
      <c r="DYM38" s="369"/>
      <c r="DYN38" s="369"/>
      <c r="DYO38" s="369"/>
      <c r="DYP38" s="369"/>
      <c r="DYQ38" s="369"/>
      <c r="DYR38" s="369"/>
      <c r="DYS38" s="369"/>
      <c r="DYT38" s="369"/>
      <c r="DYU38" s="369"/>
      <c r="DYV38" s="369"/>
      <c r="DYW38" s="369"/>
      <c r="DYX38" s="369"/>
      <c r="DYY38" s="369"/>
      <c r="DYZ38" s="369"/>
      <c r="DZA38" s="369"/>
      <c r="DZB38" s="369"/>
      <c r="DZC38" s="369"/>
      <c r="DZD38" s="369"/>
      <c r="DZE38" s="369"/>
      <c r="DZF38" s="369"/>
      <c r="DZG38" s="369"/>
      <c r="DZH38" s="369"/>
      <c r="DZI38" s="369"/>
      <c r="DZJ38" s="369"/>
      <c r="DZK38" s="369"/>
      <c r="DZL38" s="369"/>
      <c r="DZM38" s="369"/>
      <c r="DZN38" s="369"/>
      <c r="DZO38" s="369"/>
      <c r="DZP38" s="369"/>
      <c r="DZQ38" s="369"/>
      <c r="DZR38" s="369"/>
      <c r="DZS38" s="369"/>
      <c r="DZT38" s="369"/>
      <c r="DZU38" s="369"/>
      <c r="DZV38" s="369"/>
      <c r="DZW38" s="369"/>
      <c r="DZX38" s="369"/>
      <c r="DZY38" s="369"/>
      <c r="DZZ38" s="369"/>
      <c r="EAA38" s="369"/>
      <c r="EAB38" s="369"/>
      <c r="EAC38" s="369"/>
      <c r="EAD38" s="369"/>
      <c r="EAE38" s="369"/>
      <c r="EAF38" s="369"/>
      <c r="EAG38" s="369"/>
      <c r="EAH38" s="369"/>
      <c r="EAI38" s="369"/>
      <c r="EAJ38" s="369"/>
      <c r="EAK38" s="369"/>
      <c r="EAL38" s="369"/>
      <c r="EAM38" s="369"/>
      <c r="EAN38" s="369"/>
      <c r="EAO38" s="369"/>
      <c r="EAP38" s="369"/>
      <c r="EAQ38" s="369"/>
      <c r="EAR38" s="369"/>
      <c r="EAS38" s="369"/>
      <c r="EAT38" s="369"/>
      <c r="EAU38" s="369"/>
      <c r="EAV38" s="369"/>
      <c r="EAW38" s="369"/>
      <c r="EAX38" s="369"/>
      <c r="EAY38" s="369"/>
      <c r="EAZ38" s="369"/>
      <c r="EBA38" s="369"/>
      <c r="EBB38" s="369"/>
      <c r="EBC38" s="369"/>
      <c r="EBD38" s="369"/>
      <c r="EBE38" s="369"/>
      <c r="EBF38" s="369"/>
      <c r="EBG38" s="369"/>
      <c r="EBH38" s="369"/>
      <c r="EBI38" s="369"/>
      <c r="EBJ38" s="369"/>
      <c r="EBK38" s="369"/>
      <c r="EBL38" s="369"/>
      <c r="EBM38" s="369"/>
      <c r="EBN38" s="369"/>
      <c r="EBO38" s="369"/>
      <c r="EBP38" s="369"/>
      <c r="EBQ38" s="369"/>
      <c r="EBR38" s="369"/>
      <c r="EBS38" s="369"/>
      <c r="EBT38" s="369"/>
      <c r="EBU38" s="369"/>
      <c r="EBV38" s="369"/>
      <c r="EBW38" s="369"/>
      <c r="EBX38" s="369"/>
      <c r="EBY38" s="369"/>
      <c r="EBZ38" s="369"/>
      <c r="ECA38" s="369"/>
      <c r="ECB38" s="369"/>
      <c r="ECC38" s="369"/>
      <c r="ECD38" s="369"/>
      <c r="ECE38" s="369"/>
      <c r="ECF38" s="369"/>
      <c r="ECG38" s="369"/>
      <c r="ECH38" s="369"/>
      <c r="ECI38" s="369"/>
      <c r="ECJ38" s="369"/>
      <c r="ECK38" s="369"/>
      <c r="ECL38" s="369"/>
      <c r="ECM38" s="369"/>
      <c r="ECN38" s="369"/>
      <c r="ECO38" s="369"/>
      <c r="ECP38" s="369"/>
      <c r="ECQ38" s="369"/>
      <c r="ECR38" s="369"/>
      <c r="ECS38" s="369"/>
      <c r="ECT38" s="369"/>
      <c r="ECU38" s="369"/>
      <c r="ECV38" s="369"/>
      <c r="ECW38" s="369"/>
      <c r="ECX38" s="369"/>
      <c r="ECY38" s="369"/>
      <c r="ECZ38" s="369"/>
      <c r="EDA38" s="369"/>
      <c r="EDB38" s="369"/>
      <c r="EDC38" s="369"/>
      <c r="EDD38" s="369"/>
      <c r="EDE38" s="369"/>
      <c r="EDF38" s="369"/>
      <c r="EDG38" s="369"/>
      <c r="EDH38" s="369"/>
      <c r="EDI38" s="369"/>
      <c r="EDJ38" s="369"/>
      <c r="EDK38" s="369"/>
      <c r="EDL38" s="369"/>
      <c r="EDM38" s="369"/>
      <c r="EDN38" s="369"/>
      <c r="EDO38" s="369"/>
      <c r="EDP38" s="369"/>
      <c r="EDQ38" s="369"/>
      <c r="EDR38" s="369"/>
      <c r="EDS38" s="369"/>
      <c r="EDT38" s="369"/>
      <c r="EDU38" s="369"/>
      <c r="EDV38" s="369"/>
      <c r="EDW38" s="369"/>
      <c r="EDX38" s="369"/>
      <c r="EDY38" s="369"/>
      <c r="EDZ38" s="369"/>
      <c r="EEA38" s="369"/>
      <c r="EEB38" s="369"/>
      <c r="EEC38" s="369"/>
      <c r="EED38" s="369"/>
      <c r="EEE38" s="369"/>
      <c r="EEF38" s="369"/>
      <c r="EEG38" s="369"/>
      <c r="EEH38" s="369"/>
      <c r="EEI38" s="369"/>
      <c r="EEJ38" s="369"/>
      <c r="EEK38" s="369"/>
      <c r="EEL38" s="369"/>
      <c r="EEM38" s="369"/>
      <c r="EEN38" s="369"/>
      <c r="EEO38" s="369"/>
      <c r="EEP38" s="369"/>
      <c r="EEQ38" s="369"/>
      <c r="EER38" s="369"/>
      <c r="EES38" s="369"/>
      <c r="EET38" s="369"/>
      <c r="EEU38" s="369"/>
      <c r="EEV38" s="369"/>
      <c r="EEW38" s="369"/>
      <c r="EEX38" s="369"/>
      <c r="EEY38" s="369"/>
      <c r="EEZ38" s="369"/>
      <c r="EFA38" s="369"/>
      <c r="EFB38" s="369"/>
      <c r="EFC38" s="369"/>
      <c r="EFD38" s="369"/>
      <c r="EFE38" s="369"/>
      <c r="EFF38" s="369"/>
      <c r="EFG38" s="369"/>
      <c r="EFH38" s="369"/>
      <c r="EFI38" s="369"/>
      <c r="EFJ38" s="369"/>
      <c r="EFK38" s="369"/>
      <c r="EFL38" s="369"/>
      <c r="EFM38" s="369"/>
      <c r="EFN38" s="369"/>
      <c r="EFO38" s="369"/>
      <c r="EFP38" s="369"/>
      <c r="EFQ38" s="369"/>
      <c r="EFR38" s="369"/>
      <c r="EFS38" s="369"/>
      <c r="EFT38" s="369"/>
      <c r="EFU38" s="369"/>
      <c r="EFV38" s="369"/>
      <c r="EFW38" s="369"/>
      <c r="EFX38" s="369"/>
      <c r="EFY38" s="369"/>
      <c r="EFZ38" s="369"/>
      <c r="EGA38" s="369"/>
      <c r="EGB38" s="369"/>
      <c r="EGC38" s="369"/>
      <c r="EGD38" s="369"/>
      <c r="EGE38" s="369"/>
      <c r="EGF38" s="369"/>
      <c r="EGG38" s="369"/>
      <c r="EGH38" s="369"/>
      <c r="EGI38" s="369"/>
      <c r="EGJ38" s="369"/>
      <c r="EGK38" s="369"/>
      <c r="EGL38" s="369"/>
      <c r="EGM38" s="369"/>
      <c r="EGN38" s="369"/>
      <c r="EGO38" s="369"/>
      <c r="EGP38" s="369"/>
      <c r="EGQ38" s="369"/>
      <c r="EGR38" s="369"/>
      <c r="EGS38" s="369"/>
      <c r="EGT38" s="369"/>
      <c r="EGU38" s="369"/>
      <c r="EGV38" s="369"/>
      <c r="EGW38" s="369"/>
      <c r="EGX38" s="369"/>
      <c r="EGY38" s="369"/>
      <c r="EGZ38" s="369"/>
      <c r="EHA38" s="369"/>
      <c r="EHB38" s="369"/>
      <c r="EHC38" s="369"/>
      <c r="EHD38" s="369"/>
      <c r="EHE38" s="369"/>
      <c r="EHF38" s="369"/>
      <c r="EHG38" s="369"/>
      <c r="EHH38" s="369"/>
      <c r="EHI38" s="369"/>
      <c r="EHJ38" s="369"/>
      <c r="EHK38" s="369"/>
      <c r="EHL38" s="369"/>
      <c r="EHM38" s="369"/>
      <c r="EHN38" s="369"/>
      <c r="EHO38" s="369"/>
      <c r="EHP38" s="369"/>
      <c r="EHQ38" s="369"/>
      <c r="EHR38" s="369"/>
      <c r="EHS38" s="369"/>
      <c r="EHT38" s="369"/>
      <c r="EHU38" s="369"/>
      <c r="EHV38" s="369"/>
      <c r="EHW38" s="369"/>
      <c r="EHX38" s="369"/>
      <c r="EHY38" s="369"/>
      <c r="EHZ38" s="369"/>
      <c r="EIA38" s="369"/>
      <c r="EIB38" s="369"/>
      <c r="EIC38" s="369"/>
      <c r="EID38" s="369"/>
      <c r="EIE38" s="369"/>
      <c r="EIF38" s="369"/>
      <c r="EIG38" s="369"/>
      <c r="EIH38" s="369"/>
      <c r="EII38" s="369"/>
      <c r="EIJ38" s="369"/>
      <c r="EIK38" s="369"/>
      <c r="EIL38" s="369"/>
      <c r="EIM38" s="369"/>
      <c r="EIN38" s="369"/>
      <c r="EIO38" s="369"/>
      <c r="EIP38" s="369"/>
      <c r="EIQ38" s="369"/>
      <c r="EIR38" s="369"/>
      <c r="EIS38" s="369"/>
      <c r="EIT38" s="369"/>
      <c r="EIU38" s="369"/>
      <c r="EIV38" s="369"/>
      <c r="EIW38" s="369"/>
      <c r="EIX38" s="369"/>
      <c r="EIY38" s="369"/>
      <c r="EIZ38" s="369"/>
      <c r="EJA38" s="369"/>
      <c r="EJB38" s="369"/>
      <c r="EJC38" s="369"/>
      <c r="EJD38" s="369"/>
      <c r="EJE38" s="369"/>
      <c r="EJF38" s="369"/>
      <c r="EJG38" s="369"/>
      <c r="EJH38" s="369"/>
      <c r="EJI38" s="369"/>
      <c r="EJJ38" s="369"/>
      <c r="EJK38" s="369"/>
      <c r="EJL38" s="369"/>
      <c r="EJM38" s="369"/>
      <c r="EJN38" s="369"/>
      <c r="EJO38" s="369"/>
      <c r="EJP38" s="369"/>
      <c r="EJQ38" s="369"/>
      <c r="EJR38" s="369"/>
      <c r="EJS38" s="369"/>
      <c r="EJT38" s="369"/>
      <c r="EJU38" s="369"/>
      <c r="EJV38" s="369"/>
      <c r="EJW38" s="369"/>
      <c r="EJX38" s="369"/>
      <c r="EJY38" s="369"/>
      <c r="EJZ38" s="369"/>
      <c r="EKA38" s="369"/>
      <c r="EKB38" s="369"/>
      <c r="EKC38" s="369"/>
      <c r="EKD38" s="369"/>
      <c r="EKE38" s="369"/>
      <c r="EKF38" s="369"/>
      <c r="EKG38" s="369"/>
      <c r="EKH38" s="369"/>
      <c r="EKI38" s="369"/>
      <c r="EKJ38" s="369"/>
      <c r="EKK38" s="369"/>
      <c r="EKL38" s="369"/>
      <c r="EKM38" s="369"/>
      <c r="EKN38" s="369"/>
      <c r="EKO38" s="369"/>
      <c r="EKP38" s="369"/>
      <c r="EKQ38" s="369"/>
      <c r="EKR38" s="369"/>
      <c r="EKS38" s="369"/>
      <c r="EKT38" s="369"/>
      <c r="EKU38" s="369"/>
      <c r="EKV38" s="369"/>
      <c r="EKW38" s="369"/>
      <c r="EKX38" s="369"/>
      <c r="EKY38" s="369"/>
      <c r="EKZ38" s="369"/>
      <c r="ELA38" s="369"/>
      <c r="ELB38" s="369"/>
      <c r="ELC38" s="369"/>
      <c r="ELD38" s="369"/>
      <c r="ELE38" s="369"/>
      <c r="ELF38" s="369"/>
      <c r="ELG38" s="369"/>
      <c r="ELH38" s="369"/>
      <c r="ELI38" s="369"/>
      <c r="ELJ38" s="369"/>
      <c r="ELK38" s="369"/>
      <c r="ELL38" s="369"/>
      <c r="ELM38" s="369"/>
      <c r="ELN38" s="369"/>
      <c r="ELO38" s="369"/>
      <c r="ELP38" s="369"/>
      <c r="ELQ38" s="369"/>
      <c r="ELR38" s="369"/>
      <c r="ELS38" s="369"/>
      <c r="ELT38" s="369"/>
      <c r="ELU38" s="369"/>
      <c r="ELV38" s="369"/>
      <c r="ELW38" s="369"/>
      <c r="ELX38" s="369"/>
      <c r="ELY38" s="369"/>
      <c r="ELZ38" s="369"/>
      <c r="EMA38" s="369"/>
      <c r="EMB38" s="369"/>
      <c r="EMC38" s="369"/>
      <c r="EMD38" s="369"/>
      <c r="EME38" s="369"/>
      <c r="EMF38" s="369"/>
      <c r="EMG38" s="369"/>
      <c r="EMH38" s="369"/>
      <c r="EMI38" s="369"/>
      <c r="EMJ38" s="369"/>
      <c r="EMK38" s="369"/>
      <c r="EML38" s="369"/>
      <c r="EMM38" s="369"/>
      <c r="EMN38" s="369"/>
      <c r="EMO38" s="369"/>
      <c r="EMP38" s="369"/>
      <c r="EMQ38" s="369"/>
      <c r="EMR38" s="369"/>
      <c r="EMS38" s="369"/>
      <c r="EMT38" s="369"/>
      <c r="EMU38" s="369"/>
      <c r="EMV38" s="369"/>
      <c r="EMW38" s="369"/>
      <c r="EMX38" s="369"/>
      <c r="EMY38" s="369"/>
      <c r="EMZ38" s="369"/>
      <c r="ENA38" s="369"/>
      <c r="ENB38" s="369"/>
      <c r="ENC38" s="369"/>
      <c r="END38" s="369"/>
      <c r="ENE38" s="369"/>
      <c r="ENF38" s="369"/>
      <c r="ENG38" s="369"/>
      <c r="ENH38" s="369"/>
      <c r="ENI38" s="369"/>
      <c r="ENJ38" s="369"/>
      <c r="ENK38" s="369"/>
      <c r="ENL38" s="369"/>
      <c r="ENM38" s="369"/>
      <c r="ENN38" s="369"/>
      <c r="ENO38" s="369"/>
      <c r="ENP38" s="369"/>
      <c r="ENQ38" s="369"/>
      <c r="ENR38" s="369"/>
      <c r="ENS38" s="369"/>
      <c r="ENT38" s="369"/>
      <c r="ENU38" s="369"/>
      <c r="ENV38" s="369"/>
      <c r="ENW38" s="369"/>
      <c r="ENX38" s="369"/>
      <c r="ENY38" s="369"/>
      <c r="ENZ38" s="369"/>
      <c r="EOA38" s="369"/>
      <c r="EOB38" s="369"/>
      <c r="EOC38" s="369"/>
      <c r="EOD38" s="369"/>
      <c r="EOE38" s="369"/>
      <c r="EOF38" s="369"/>
      <c r="EOG38" s="369"/>
      <c r="EOH38" s="369"/>
      <c r="EOI38" s="369"/>
      <c r="EOJ38" s="369"/>
      <c r="EOK38" s="369"/>
      <c r="EOL38" s="369"/>
      <c r="EOM38" s="369"/>
      <c r="EON38" s="369"/>
      <c r="EOO38" s="369"/>
      <c r="EOP38" s="369"/>
      <c r="EOQ38" s="369"/>
      <c r="EOR38" s="369"/>
      <c r="EOS38" s="369"/>
      <c r="EOT38" s="369"/>
      <c r="EOU38" s="369"/>
      <c r="EOV38" s="369"/>
      <c r="EOW38" s="369"/>
      <c r="EOX38" s="369"/>
      <c r="EOY38" s="369"/>
      <c r="EOZ38" s="369"/>
      <c r="EPA38" s="369"/>
      <c r="EPB38" s="369"/>
      <c r="EPC38" s="369"/>
      <c r="EPD38" s="369"/>
      <c r="EPE38" s="369"/>
      <c r="EPF38" s="369"/>
      <c r="EPG38" s="369"/>
      <c r="EPH38" s="369"/>
      <c r="EPI38" s="369"/>
      <c r="EPJ38" s="369"/>
      <c r="EPK38" s="369"/>
      <c r="EPL38" s="369"/>
      <c r="EPM38" s="369"/>
      <c r="EPN38" s="369"/>
      <c r="EPO38" s="369"/>
      <c r="EPP38" s="369"/>
      <c r="EPQ38" s="369"/>
      <c r="EPR38" s="369"/>
      <c r="EPS38" s="369"/>
      <c r="EPT38" s="369"/>
      <c r="EPU38" s="369"/>
      <c r="EPV38" s="369"/>
      <c r="EPW38" s="369"/>
      <c r="EPX38" s="369"/>
      <c r="EPY38" s="369"/>
      <c r="EPZ38" s="369"/>
      <c r="EQA38" s="369"/>
      <c r="EQB38" s="369"/>
      <c r="EQC38" s="369"/>
      <c r="EQD38" s="369"/>
      <c r="EQE38" s="369"/>
      <c r="EQF38" s="369"/>
      <c r="EQG38" s="369"/>
      <c r="EQH38" s="369"/>
      <c r="EQI38" s="369"/>
      <c r="EQJ38" s="369"/>
      <c r="EQK38" s="369"/>
      <c r="EQL38" s="369"/>
      <c r="EQM38" s="369"/>
      <c r="EQN38" s="369"/>
      <c r="EQO38" s="369"/>
      <c r="EQP38" s="369"/>
      <c r="EQQ38" s="369"/>
      <c r="EQR38" s="369"/>
      <c r="EQS38" s="369"/>
      <c r="EQT38" s="369"/>
      <c r="EQU38" s="369"/>
      <c r="EQV38" s="369"/>
      <c r="EQW38" s="369"/>
      <c r="EQX38" s="369"/>
      <c r="EQY38" s="369"/>
      <c r="EQZ38" s="369"/>
      <c r="ERA38" s="369"/>
      <c r="ERB38" s="369"/>
      <c r="ERC38" s="369"/>
      <c r="ERD38" s="369"/>
      <c r="ERE38" s="369"/>
      <c r="ERF38" s="369"/>
      <c r="ERG38" s="369"/>
      <c r="ERH38" s="369"/>
      <c r="ERI38" s="369"/>
      <c r="ERJ38" s="369"/>
      <c r="ERK38" s="369"/>
      <c r="ERL38" s="369"/>
      <c r="ERM38" s="369"/>
      <c r="ERN38" s="369"/>
      <c r="ERO38" s="369"/>
      <c r="ERP38" s="369"/>
      <c r="ERQ38" s="369"/>
      <c r="ERR38" s="369"/>
      <c r="ERS38" s="369"/>
      <c r="ERT38" s="369"/>
      <c r="ERU38" s="369"/>
      <c r="ERV38" s="369"/>
      <c r="ERW38" s="369"/>
      <c r="ERX38" s="369"/>
      <c r="ERY38" s="369"/>
      <c r="ERZ38" s="369"/>
      <c r="ESA38" s="369"/>
      <c r="ESB38" s="369"/>
      <c r="ESC38" s="369"/>
      <c r="ESD38" s="369"/>
      <c r="ESE38" s="369"/>
      <c r="ESF38" s="369"/>
      <c r="ESG38" s="369"/>
      <c r="ESH38" s="369"/>
      <c r="ESI38" s="369"/>
      <c r="ESJ38" s="369"/>
      <c r="ESK38" s="369"/>
      <c r="ESL38" s="369"/>
      <c r="ESM38" s="369"/>
      <c r="ESN38" s="369"/>
      <c r="ESO38" s="369"/>
      <c r="ESP38" s="369"/>
      <c r="ESQ38" s="369"/>
      <c r="ESR38" s="369"/>
      <c r="ESS38" s="369"/>
      <c r="EST38" s="369"/>
      <c r="ESU38" s="369"/>
      <c r="ESV38" s="369"/>
      <c r="ESW38" s="369"/>
      <c r="ESX38" s="369"/>
      <c r="ESY38" s="369"/>
      <c r="ESZ38" s="369"/>
      <c r="ETA38" s="369"/>
      <c r="ETB38" s="369"/>
      <c r="ETC38" s="369"/>
      <c r="ETD38" s="369"/>
      <c r="ETE38" s="369"/>
      <c r="ETF38" s="369"/>
      <c r="ETG38" s="369"/>
      <c r="ETH38" s="369"/>
      <c r="ETI38" s="369"/>
      <c r="ETJ38" s="369"/>
      <c r="ETK38" s="369"/>
      <c r="ETL38" s="369"/>
      <c r="ETM38" s="369"/>
      <c r="ETN38" s="369"/>
      <c r="ETO38" s="369"/>
      <c r="ETP38" s="369"/>
      <c r="ETQ38" s="369"/>
      <c r="ETR38" s="369"/>
      <c r="ETS38" s="369"/>
      <c r="ETT38" s="369"/>
      <c r="ETU38" s="369"/>
      <c r="ETV38" s="369"/>
      <c r="ETW38" s="369"/>
      <c r="ETX38" s="369"/>
      <c r="ETY38" s="369"/>
      <c r="ETZ38" s="369"/>
      <c r="EUA38" s="369"/>
      <c r="EUB38" s="369"/>
      <c r="EUC38" s="369"/>
      <c r="EUD38" s="369"/>
      <c r="EUE38" s="369"/>
      <c r="EUF38" s="369"/>
      <c r="EUG38" s="369"/>
      <c r="EUH38" s="369"/>
      <c r="EUI38" s="369"/>
      <c r="EUJ38" s="369"/>
      <c r="EUK38" s="369"/>
      <c r="EUL38" s="369"/>
      <c r="EUM38" s="369"/>
      <c r="EUN38" s="369"/>
      <c r="EUO38" s="369"/>
      <c r="EUP38" s="369"/>
      <c r="EUQ38" s="369"/>
      <c r="EUR38" s="369"/>
      <c r="EUS38" s="369"/>
      <c r="EUT38" s="369"/>
      <c r="EUU38" s="369"/>
      <c r="EUV38" s="369"/>
      <c r="EUW38" s="369"/>
      <c r="EUX38" s="369"/>
      <c r="EUY38" s="369"/>
      <c r="EUZ38" s="369"/>
      <c r="EVA38" s="369"/>
      <c r="EVB38" s="369"/>
      <c r="EVC38" s="369"/>
      <c r="EVD38" s="369"/>
      <c r="EVE38" s="369"/>
      <c r="EVF38" s="369"/>
      <c r="EVG38" s="369"/>
      <c r="EVH38" s="369"/>
      <c r="EVI38" s="369"/>
      <c r="EVJ38" s="369"/>
      <c r="EVK38" s="369"/>
      <c r="EVL38" s="369"/>
      <c r="EVM38" s="369"/>
      <c r="EVN38" s="369"/>
      <c r="EVO38" s="369"/>
      <c r="EVP38" s="369"/>
      <c r="EVQ38" s="369"/>
      <c r="EVR38" s="369"/>
      <c r="EVS38" s="369"/>
      <c r="EVT38" s="369"/>
      <c r="EVU38" s="369"/>
      <c r="EVV38" s="369"/>
      <c r="EVW38" s="369"/>
      <c r="EVX38" s="369"/>
      <c r="EVY38" s="369"/>
      <c r="EVZ38" s="369"/>
      <c r="EWA38" s="369"/>
      <c r="EWB38" s="369"/>
      <c r="EWC38" s="369"/>
      <c r="EWD38" s="369"/>
      <c r="EWE38" s="369"/>
      <c r="EWF38" s="369"/>
      <c r="EWG38" s="369"/>
      <c r="EWH38" s="369"/>
      <c r="EWI38" s="369"/>
      <c r="EWJ38" s="369"/>
      <c r="EWK38" s="369"/>
      <c r="EWL38" s="369"/>
      <c r="EWM38" s="369"/>
      <c r="EWN38" s="369"/>
      <c r="EWO38" s="369"/>
      <c r="EWP38" s="369"/>
      <c r="EWQ38" s="369"/>
      <c r="EWR38" s="369"/>
      <c r="EWS38" s="369"/>
      <c r="EWT38" s="369"/>
      <c r="EWU38" s="369"/>
      <c r="EWV38" s="369"/>
      <c r="EWW38" s="369"/>
      <c r="EWX38" s="369"/>
      <c r="EWY38" s="369"/>
      <c r="EWZ38" s="369"/>
      <c r="EXA38" s="369"/>
      <c r="EXB38" s="369"/>
      <c r="EXC38" s="369"/>
      <c r="EXD38" s="369"/>
      <c r="EXE38" s="369"/>
      <c r="EXF38" s="369"/>
      <c r="EXG38" s="369"/>
      <c r="EXH38" s="369"/>
      <c r="EXI38" s="369"/>
      <c r="EXJ38" s="369"/>
      <c r="EXK38" s="369"/>
      <c r="EXL38" s="369"/>
      <c r="EXM38" s="369"/>
      <c r="EXN38" s="369"/>
      <c r="EXO38" s="369"/>
      <c r="EXP38" s="369"/>
      <c r="EXQ38" s="369"/>
      <c r="EXR38" s="369"/>
      <c r="EXS38" s="369"/>
      <c r="EXT38" s="369"/>
      <c r="EXU38" s="369"/>
      <c r="EXV38" s="369"/>
      <c r="EXW38" s="369"/>
      <c r="EXX38" s="369"/>
      <c r="EXY38" s="369"/>
      <c r="EXZ38" s="369"/>
      <c r="EYA38" s="369"/>
      <c r="EYB38" s="369"/>
      <c r="EYC38" s="369"/>
      <c r="EYD38" s="369"/>
      <c r="EYE38" s="369"/>
      <c r="EYF38" s="369"/>
      <c r="EYG38" s="369"/>
      <c r="EYH38" s="369"/>
      <c r="EYI38" s="369"/>
      <c r="EYJ38" s="369"/>
      <c r="EYK38" s="369"/>
      <c r="EYL38" s="369"/>
      <c r="EYM38" s="369"/>
      <c r="EYN38" s="369"/>
      <c r="EYO38" s="369"/>
      <c r="EYP38" s="369"/>
      <c r="EYQ38" s="369"/>
      <c r="EYR38" s="369"/>
      <c r="EYS38" s="369"/>
      <c r="EYT38" s="369"/>
      <c r="EYU38" s="369"/>
      <c r="EYV38" s="369"/>
      <c r="EYW38" s="369"/>
      <c r="EYX38" s="369"/>
      <c r="EYY38" s="369"/>
      <c r="EYZ38" s="369"/>
      <c r="EZA38" s="369"/>
      <c r="EZB38" s="369"/>
      <c r="EZC38" s="369"/>
      <c r="EZD38" s="369"/>
      <c r="EZE38" s="369"/>
      <c r="EZF38" s="369"/>
      <c r="EZG38" s="369"/>
      <c r="EZH38" s="369"/>
      <c r="EZI38" s="369"/>
      <c r="EZJ38" s="369"/>
      <c r="EZK38" s="369"/>
      <c r="EZL38" s="369"/>
      <c r="EZM38" s="369"/>
      <c r="EZN38" s="369"/>
      <c r="EZO38" s="369"/>
      <c r="EZP38" s="369"/>
      <c r="EZQ38" s="369"/>
      <c r="EZR38" s="369"/>
      <c r="EZS38" s="369"/>
      <c r="EZT38" s="369"/>
      <c r="EZU38" s="369"/>
      <c r="EZV38" s="369"/>
      <c r="EZW38" s="369"/>
      <c r="EZX38" s="369"/>
      <c r="EZY38" s="369"/>
      <c r="EZZ38" s="369"/>
      <c r="FAA38" s="369"/>
      <c r="FAB38" s="369"/>
      <c r="FAC38" s="369"/>
      <c r="FAD38" s="369"/>
      <c r="FAE38" s="369"/>
      <c r="FAF38" s="369"/>
      <c r="FAG38" s="369"/>
      <c r="FAH38" s="369"/>
      <c r="FAI38" s="369"/>
      <c r="FAJ38" s="369"/>
      <c r="FAK38" s="369"/>
      <c r="FAL38" s="369"/>
      <c r="FAM38" s="369"/>
      <c r="FAN38" s="369"/>
      <c r="FAO38" s="369"/>
      <c r="FAP38" s="369"/>
      <c r="FAQ38" s="369"/>
      <c r="FAR38" s="369"/>
      <c r="FAS38" s="369"/>
      <c r="FAT38" s="369"/>
      <c r="FAU38" s="369"/>
      <c r="FAV38" s="369"/>
      <c r="FAW38" s="369"/>
      <c r="FAX38" s="369"/>
      <c r="FAY38" s="369"/>
      <c r="FAZ38" s="369"/>
      <c r="FBA38" s="369"/>
      <c r="FBB38" s="369"/>
      <c r="FBC38" s="369"/>
      <c r="FBD38" s="369"/>
      <c r="FBE38" s="369"/>
      <c r="FBF38" s="369"/>
      <c r="FBG38" s="369"/>
      <c r="FBH38" s="369"/>
      <c r="FBI38" s="369"/>
      <c r="FBJ38" s="369"/>
      <c r="FBK38" s="369"/>
      <c r="FBL38" s="369"/>
      <c r="FBM38" s="369"/>
      <c r="FBN38" s="369"/>
      <c r="FBO38" s="369"/>
      <c r="FBP38" s="369"/>
      <c r="FBQ38" s="369"/>
      <c r="FBR38" s="369"/>
      <c r="FBS38" s="369"/>
      <c r="FBT38" s="369"/>
      <c r="FBU38" s="369"/>
      <c r="FBV38" s="369"/>
      <c r="FBW38" s="369"/>
      <c r="FBX38" s="369"/>
      <c r="FBY38" s="369"/>
      <c r="FBZ38" s="369"/>
      <c r="FCA38" s="369"/>
      <c r="FCB38" s="369"/>
      <c r="FCC38" s="369"/>
      <c r="FCD38" s="369"/>
      <c r="FCE38" s="369"/>
      <c r="FCF38" s="369"/>
      <c r="FCG38" s="369"/>
      <c r="FCH38" s="369"/>
      <c r="FCI38" s="369"/>
      <c r="FCJ38" s="369"/>
      <c r="FCK38" s="369"/>
      <c r="FCL38" s="369"/>
      <c r="FCM38" s="369"/>
      <c r="FCN38" s="369"/>
      <c r="FCO38" s="369"/>
      <c r="FCP38" s="369"/>
      <c r="FCQ38" s="369"/>
      <c r="FCR38" s="369"/>
      <c r="FCS38" s="369"/>
      <c r="FCT38" s="369"/>
      <c r="FCU38" s="369"/>
      <c r="FCV38" s="369"/>
      <c r="FCW38" s="369"/>
      <c r="FCX38" s="369"/>
      <c r="FCY38" s="369"/>
      <c r="FCZ38" s="369"/>
      <c r="FDA38" s="369"/>
      <c r="FDB38" s="369"/>
      <c r="FDC38" s="369"/>
      <c r="FDD38" s="369"/>
      <c r="FDE38" s="369"/>
      <c r="FDF38" s="369"/>
      <c r="FDG38" s="369"/>
      <c r="FDH38" s="369"/>
      <c r="FDI38" s="369"/>
      <c r="FDJ38" s="369"/>
      <c r="FDK38" s="369"/>
      <c r="FDL38" s="369"/>
      <c r="FDM38" s="369"/>
      <c r="FDN38" s="369"/>
      <c r="FDO38" s="369"/>
      <c r="FDP38" s="369"/>
      <c r="FDQ38" s="369"/>
      <c r="FDR38" s="369"/>
      <c r="FDS38" s="369"/>
      <c r="FDT38" s="369"/>
      <c r="FDU38" s="369"/>
      <c r="FDV38" s="369"/>
      <c r="FDW38" s="369"/>
      <c r="FDX38" s="369"/>
      <c r="FDY38" s="369"/>
      <c r="FDZ38" s="369"/>
      <c r="FEA38" s="369"/>
      <c r="FEB38" s="369"/>
      <c r="FEC38" s="369"/>
      <c r="FED38" s="369"/>
      <c r="FEE38" s="369"/>
      <c r="FEF38" s="369"/>
      <c r="FEG38" s="369"/>
      <c r="FEH38" s="369"/>
      <c r="FEI38" s="369"/>
      <c r="FEJ38" s="369"/>
      <c r="FEK38" s="369"/>
      <c r="FEL38" s="369"/>
      <c r="FEM38" s="369"/>
      <c r="FEN38" s="369"/>
      <c r="FEO38" s="369"/>
      <c r="FEP38" s="369"/>
      <c r="FEQ38" s="369"/>
      <c r="FER38" s="369"/>
      <c r="FES38" s="369"/>
      <c r="FET38" s="369"/>
      <c r="FEU38" s="369"/>
      <c r="FEV38" s="369"/>
      <c r="FEW38" s="369"/>
      <c r="FEX38" s="369"/>
      <c r="FEY38" s="369"/>
      <c r="FEZ38" s="369"/>
      <c r="FFA38" s="369"/>
      <c r="FFB38" s="369"/>
      <c r="FFC38" s="369"/>
      <c r="FFD38" s="369"/>
      <c r="FFE38" s="369"/>
      <c r="FFF38" s="369"/>
      <c r="FFG38" s="369"/>
      <c r="FFH38" s="369"/>
      <c r="FFI38" s="369"/>
      <c r="FFJ38" s="369"/>
      <c r="FFK38" s="369"/>
      <c r="FFL38" s="369"/>
      <c r="FFM38" s="369"/>
      <c r="FFN38" s="369"/>
      <c r="FFO38" s="369"/>
      <c r="FFP38" s="369"/>
      <c r="FFQ38" s="369"/>
      <c r="FFR38" s="369"/>
      <c r="FFS38" s="369"/>
      <c r="FFT38" s="369"/>
      <c r="FFU38" s="369"/>
      <c r="FFV38" s="369"/>
      <c r="FFW38" s="369"/>
      <c r="FFX38" s="369"/>
      <c r="FFY38" s="369"/>
      <c r="FFZ38" s="369"/>
      <c r="FGA38" s="369"/>
      <c r="FGB38" s="369"/>
      <c r="FGC38" s="369"/>
      <c r="FGD38" s="369"/>
      <c r="FGE38" s="369"/>
      <c r="FGF38" s="369"/>
      <c r="FGG38" s="369"/>
      <c r="FGH38" s="369"/>
      <c r="FGI38" s="369"/>
      <c r="FGJ38" s="369"/>
      <c r="FGK38" s="369"/>
      <c r="FGL38" s="369"/>
      <c r="FGM38" s="369"/>
      <c r="FGN38" s="369"/>
      <c r="FGO38" s="369"/>
      <c r="FGP38" s="369"/>
      <c r="FGQ38" s="369"/>
      <c r="FGR38" s="369"/>
      <c r="FGS38" s="369"/>
      <c r="FGT38" s="369"/>
      <c r="FGU38" s="369"/>
      <c r="FGV38" s="369"/>
      <c r="FGW38" s="369"/>
      <c r="FGX38" s="369"/>
      <c r="FGY38" s="369"/>
      <c r="FGZ38" s="369"/>
      <c r="FHA38" s="369"/>
      <c r="FHB38" s="369"/>
      <c r="FHC38" s="369"/>
      <c r="FHD38" s="369"/>
      <c r="FHE38" s="369"/>
      <c r="FHF38" s="369"/>
      <c r="FHG38" s="369"/>
      <c r="FHH38" s="369"/>
      <c r="FHI38" s="369"/>
      <c r="FHJ38" s="369"/>
      <c r="FHK38" s="369"/>
      <c r="FHL38" s="369"/>
      <c r="FHM38" s="369"/>
      <c r="FHN38" s="369"/>
      <c r="FHO38" s="369"/>
      <c r="FHP38" s="369"/>
      <c r="FHQ38" s="369"/>
      <c r="FHR38" s="369"/>
      <c r="FHS38" s="369"/>
      <c r="FHT38" s="369"/>
      <c r="FHU38" s="369"/>
      <c r="FHV38" s="369"/>
      <c r="FHW38" s="369"/>
      <c r="FHX38" s="369"/>
      <c r="FHY38" s="369"/>
      <c r="FHZ38" s="369"/>
      <c r="FIA38" s="369"/>
      <c r="FIB38" s="369"/>
      <c r="FIC38" s="369"/>
      <c r="FID38" s="369"/>
      <c r="FIE38" s="369"/>
      <c r="FIF38" s="369"/>
      <c r="FIG38" s="369"/>
      <c r="FIH38" s="369"/>
      <c r="FII38" s="369"/>
      <c r="FIJ38" s="369"/>
      <c r="FIK38" s="369"/>
      <c r="FIL38" s="369"/>
      <c r="FIM38" s="369"/>
      <c r="FIN38" s="369"/>
      <c r="FIO38" s="369"/>
      <c r="FIP38" s="369"/>
      <c r="FIQ38" s="369"/>
      <c r="FIR38" s="369"/>
      <c r="FIS38" s="369"/>
      <c r="FIT38" s="369"/>
      <c r="FIU38" s="369"/>
      <c r="FIV38" s="369"/>
      <c r="FIW38" s="369"/>
      <c r="FIX38" s="369"/>
      <c r="FIY38" s="369"/>
      <c r="FIZ38" s="369"/>
      <c r="FJA38" s="369"/>
      <c r="FJB38" s="369"/>
      <c r="FJC38" s="369"/>
      <c r="FJD38" s="369"/>
      <c r="FJE38" s="369"/>
      <c r="FJF38" s="369"/>
      <c r="FJG38" s="369"/>
      <c r="FJH38" s="369"/>
      <c r="FJI38" s="369"/>
      <c r="FJJ38" s="369"/>
      <c r="FJK38" s="369"/>
      <c r="FJL38" s="369"/>
      <c r="FJM38" s="369"/>
      <c r="FJN38" s="369"/>
      <c r="FJO38" s="369"/>
      <c r="FJP38" s="369"/>
      <c r="FJQ38" s="369"/>
      <c r="FJR38" s="369"/>
      <c r="FJS38" s="369"/>
      <c r="FJT38" s="369"/>
      <c r="FJU38" s="369"/>
      <c r="FJV38" s="369"/>
      <c r="FJW38" s="369"/>
      <c r="FJX38" s="369"/>
      <c r="FJY38" s="369"/>
      <c r="FJZ38" s="369"/>
      <c r="FKA38" s="369"/>
      <c r="FKB38" s="369"/>
      <c r="FKC38" s="369"/>
      <c r="FKD38" s="369"/>
      <c r="FKE38" s="369"/>
      <c r="FKF38" s="369"/>
      <c r="FKG38" s="369"/>
      <c r="FKH38" s="369"/>
      <c r="FKI38" s="369"/>
      <c r="FKJ38" s="369"/>
      <c r="FKK38" s="369"/>
      <c r="FKL38" s="369"/>
      <c r="FKM38" s="369"/>
      <c r="FKN38" s="369"/>
      <c r="FKO38" s="369"/>
      <c r="FKP38" s="369"/>
      <c r="FKQ38" s="369"/>
      <c r="FKR38" s="369"/>
      <c r="FKS38" s="369"/>
      <c r="FKT38" s="369"/>
      <c r="FKU38" s="369"/>
      <c r="FKV38" s="369"/>
      <c r="FKW38" s="369"/>
      <c r="FKX38" s="369"/>
      <c r="FKY38" s="369"/>
      <c r="FKZ38" s="369"/>
      <c r="FLA38" s="369"/>
      <c r="FLB38" s="369"/>
      <c r="FLC38" s="369"/>
      <c r="FLD38" s="369"/>
      <c r="FLE38" s="369"/>
      <c r="FLF38" s="369"/>
      <c r="FLG38" s="369"/>
      <c r="FLH38" s="369"/>
      <c r="FLI38" s="369"/>
      <c r="FLJ38" s="369"/>
      <c r="FLK38" s="369"/>
      <c r="FLL38" s="369"/>
      <c r="FLM38" s="369"/>
      <c r="FLN38" s="369"/>
      <c r="FLO38" s="369"/>
      <c r="FLP38" s="369"/>
      <c r="FLQ38" s="369"/>
      <c r="FLR38" s="369"/>
      <c r="FLS38" s="369"/>
      <c r="FLT38" s="369"/>
      <c r="FLU38" s="369"/>
      <c r="FLV38" s="369"/>
      <c r="FLW38" s="369"/>
      <c r="FLX38" s="369"/>
      <c r="FLY38" s="369"/>
      <c r="FLZ38" s="369"/>
      <c r="FMA38" s="369"/>
      <c r="FMB38" s="369"/>
      <c r="FMC38" s="369"/>
      <c r="FMD38" s="369"/>
      <c r="FME38" s="369"/>
      <c r="FMF38" s="369"/>
      <c r="FMG38" s="369"/>
      <c r="FMH38" s="369"/>
      <c r="FMI38" s="369"/>
      <c r="FMJ38" s="369"/>
      <c r="FMK38" s="369"/>
      <c r="FML38" s="369"/>
      <c r="FMM38" s="369"/>
      <c r="FMN38" s="369"/>
      <c r="FMO38" s="369"/>
      <c r="FMP38" s="369"/>
      <c r="FMQ38" s="369"/>
      <c r="FMR38" s="369"/>
      <c r="FMS38" s="369"/>
      <c r="FMT38" s="369"/>
      <c r="FMU38" s="369"/>
      <c r="FMV38" s="369"/>
      <c r="FMW38" s="369"/>
      <c r="FMX38" s="369"/>
      <c r="FMY38" s="369"/>
      <c r="FMZ38" s="369"/>
      <c r="FNA38" s="369"/>
      <c r="FNB38" s="369"/>
      <c r="FNC38" s="369"/>
      <c r="FND38" s="369"/>
      <c r="FNE38" s="369"/>
      <c r="FNF38" s="369"/>
      <c r="FNG38" s="369"/>
      <c r="FNH38" s="369"/>
      <c r="FNI38" s="369"/>
      <c r="FNJ38" s="369"/>
      <c r="FNK38" s="369"/>
      <c r="FNL38" s="369"/>
      <c r="FNM38" s="369"/>
      <c r="FNN38" s="369"/>
      <c r="FNO38" s="369"/>
      <c r="FNP38" s="369"/>
      <c r="FNQ38" s="369"/>
      <c r="FNR38" s="369"/>
      <c r="FNS38" s="369"/>
      <c r="FNT38" s="369"/>
      <c r="FNU38" s="369"/>
      <c r="FNV38" s="369"/>
      <c r="FNW38" s="369"/>
      <c r="FNX38" s="369"/>
      <c r="FNY38" s="369"/>
      <c r="FNZ38" s="369"/>
      <c r="FOA38" s="369"/>
      <c r="FOB38" s="369"/>
      <c r="FOC38" s="369"/>
      <c r="FOD38" s="369"/>
      <c r="FOE38" s="369"/>
      <c r="FOF38" s="369"/>
      <c r="FOG38" s="369"/>
      <c r="FOH38" s="369"/>
      <c r="FOI38" s="369"/>
      <c r="FOJ38" s="369"/>
      <c r="FOK38" s="369"/>
      <c r="FOL38" s="369"/>
      <c r="FOM38" s="369"/>
      <c r="FON38" s="369"/>
      <c r="FOO38" s="369"/>
      <c r="FOP38" s="369"/>
      <c r="FOQ38" s="369"/>
      <c r="FOR38" s="369"/>
      <c r="FOS38" s="369"/>
      <c r="FOT38" s="369"/>
      <c r="FOU38" s="369"/>
      <c r="FOV38" s="369"/>
      <c r="FOW38" s="369"/>
      <c r="FOX38" s="369"/>
      <c r="FOY38" s="369"/>
      <c r="FOZ38" s="369"/>
      <c r="FPA38" s="369"/>
      <c r="FPB38" s="369"/>
      <c r="FPC38" s="369"/>
      <c r="FPD38" s="369"/>
      <c r="FPE38" s="369"/>
      <c r="FPF38" s="369"/>
      <c r="FPG38" s="369"/>
      <c r="FPH38" s="369"/>
      <c r="FPI38" s="369"/>
      <c r="FPJ38" s="369"/>
      <c r="FPK38" s="369"/>
      <c r="FPL38" s="369"/>
      <c r="FPM38" s="369"/>
      <c r="FPN38" s="369"/>
      <c r="FPO38" s="369"/>
      <c r="FPP38" s="369"/>
      <c r="FPQ38" s="369"/>
      <c r="FPR38" s="369"/>
      <c r="FPS38" s="369"/>
      <c r="FPT38" s="369"/>
      <c r="FPU38" s="369"/>
      <c r="FPV38" s="369"/>
      <c r="FPW38" s="369"/>
      <c r="FPX38" s="369"/>
      <c r="FPY38" s="369"/>
      <c r="FPZ38" s="369"/>
      <c r="FQA38" s="369"/>
      <c r="FQB38" s="369"/>
      <c r="FQC38" s="369"/>
      <c r="FQD38" s="369"/>
      <c r="FQE38" s="369"/>
      <c r="FQF38" s="369"/>
      <c r="FQG38" s="369"/>
      <c r="FQH38" s="369"/>
      <c r="FQI38" s="369"/>
      <c r="FQJ38" s="369"/>
      <c r="FQK38" s="369"/>
      <c r="FQL38" s="369"/>
      <c r="FQM38" s="369"/>
      <c r="FQN38" s="369"/>
      <c r="FQO38" s="369"/>
      <c r="FQP38" s="369"/>
      <c r="FQQ38" s="369"/>
      <c r="FQR38" s="369"/>
      <c r="FQS38" s="369"/>
      <c r="FQT38" s="369"/>
      <c r="FQU38" s="369"/>
      <c r="FQV38" s="369"/>
      <c r="FQW38" s="369"/>
      <c r="FQX38" s="369"/>
      <c r="FQY38" s="369"/>
      <c r="FQZ38" s="369"/>
      <c r="FRA38" s="369"/>
      <c r="FRB38" s="369"/>
      <c r="FRC38" s="369"/>
      <c r="FRD38" s="369"/>
      <c r="FRE38" s="369"/>
      <c r="FRF38" s="369"/>
      <c r="FRG38" s="369"/>
      <c r="FRH38" s="369"/>
      <c r="FRI38" s="369"/>
      <c r="FRJ38" s="369"/>
      <c r="FRK38" s="369"/>
      <c r="FRL38" s="369"/>
      <c r="FRM38" s="369"/>
      <c r="FRN38" s="369"/>
      <c r="FRO38" s="369"/>
      <c r="FRP38" s="369"/>
      <c r="FRQ38" s="369"/>
      <c r="FRR38" s="369"/>
      <c r="FRS38" s="369"/>
      <c r="FRT38" s="369"/>
      <c r="FRU38" s="369"/>
      <c r="FRV38" s="369"/>
      <c r="FRW38" s="369"/>
      <c r="FRX38" s="369"/>
      <c r="FRY38" s="369"/>
      <c r="FRZ38" s="369"/>
      <c r="FSA38" s="369"/>
      <c r="FSB38" s="369"/>
      <c r="FSC38" s="369"/>
      <c r="FSD38" s="369"/>
      <c r="FSE38" s="369"/>
      <c r="FSF38" s="369"/>
      <c r="FSG38" s="369"/>
      <c r="FSH38" s="369"/>
      <c r="FSI38" s="369"/>
      <c r="FSJ38" s="369"/>
      <c r="FSK38" s="369"/>
      <c r="FSL38" s="369"/>
      <c r="FSM38" s="369"/>
      <c r="FSN38" s="369"/>
      <c r="FSO38" s="369"/>
      <c r="FSP38" s="369"/>
      <c r="FSQ38" s="369"/>
      <c r="FSR38" s="369"/>
      <c r="FSS38" s="369"/>
      <c r="FST38" s="369"/>
      <c r="FSU38" s="369"/>
      <c r="FSV38" s="369"/>
      <c r="FSW38" s="369"/>
      <c r="FSX38" s="369"/>
      <c r="FSY38" s="369"/>
      <c r="FSZ38" s="369"/>
      <c r="FTA38" s="369"/>
      <c r="FTB38" s="369"/>
      <c r="FTC38" s="369"/>
      <c r="FTD38" s="369"/>
      <c r="FTE38" s="369"/>
      <c r="FTF38" s="369"/>
      <c r="FTG38" s="369"/>
      <c r="FTH38" s="369"/>
      <c r="FTI38" s="369"/>
      <c r="FTJ38" s="369"/>
      <c r="FTK38" s="369"/>
      <c r="FTL38" s="369"/>
      <c r="FTM38" s="369"/>
      <c r="FTN38" s="369"/>
      <c r="FTO38" s="369"/>
      <c r="FTP38" s="369"/>
      <c r="FTQ38" s="369"/>
      <c r="FTR38" s="369"/>
      <c r="FTS38" s="369"/>
      <c r="FTT38" s="369"/>
      <c r="FTU38" s="369"/>
      <c r="FTV38" s="369"/>
      <c r="FTW38" s="369"/>
      <c r="FTX38" s="369"/>
      <c r="FTY38" s="369"/>
      <c r="FTZ38" s="369"/>
      <c r="FUA38" s="369"/>
      <c r="FUB38" s="369"/>
      <c r="FUC38" s="369"/>
      <c r="FUD38" s="369"/>
      <c r="FUE38" s="369"/>
      <c r="FUF38" s="369"/>
      <c r="FUG38" s="369"/>
      <c r="FUH38" s="369"/>
      <c r="FUI38" s="369"/>
      <c r="FUJ38" s="369"/>
      <c r="FUK38" s="369"/>
      <c r="FUL38" s="369"/>
      <c r="FUM38" s="369"/>
      <c r="FUN38" s="369"/>
      <c r="FUO38" s="369"/>
      <c r="FUP38" s="369"/>
      <c r="FUQ38" s="369"/>
      <c r="FUR38" s="369"/>
      <c r="FUS38" s="369"/>
      <c r="FUT38" s="369"/>
      <c r="FUU38" s="369"/>
      <c r="FUV38" s="369"/>
      <c r="FUW38" s="369"/>
      <c r="FUX38" s="369"/>
      <c r="FUY38" s="369"/>
      <c r="FUZ38" s="369"/>
      <c r="FVA38" s="369"/>
      <c r="FVB38" s="369"/>
      <c r="FVC38" s="369"/>
      <c r="FVD38" s="369"/>
      <c r="FVE38" s="369"/>
      <c r="FVF38" s="369"/>
      <c r="FVG38" s="369"/>
      <c r="FVH38" s="369"/>
      <c r="FVI38" s="369"/>
      <c r="FVJ38" s="369"/>
      <c r="FVK38" s="369"/>
      <c r="FVL38" s="369"/>
      <c r="FVM38" s="369"/>
      <c r="FVN38" s="369"/>
      <c r="FVO38" s="369"/>
      <c r="FVP38" s="369"/>
      <c r="FVQ38" s="369"/>
      <c r="FVR38" s="369"/>
      <c r="FVS38" s="369"/>
      <c r="FVT38" s="369"/>
      <c r="FVU38" s="369"/>
      <c r="FVV38" s="369"/>
      <c r="FVW38" s="369"/>
      <c r="FVX38" s="369"/>
      <c r="FVY38" s="369"/>
      <c r="FVZ38" s="369"/>
      <c r="FWA38" s="369"/>
      <c r="FWB38" s="369"/>
      <c r="FWC38" s="369"/>
      <c r="FWD38" s="369"/>
      <c r="FWE38" s="369"/>
      <c r="FWF38" s="369"/>
      <c r="FWG38" s="369"/>
      <c r="FWH38" s="369"/>
      <c r="FWI38" s="369"/>
      <c r="FWJ38" s="369"/>
      <c r="FWK38" s="369"/>
      <c r="FWL38" s="369"/>
      <c r="FWM38" s="369"/>
      <c r="FWN38" s="369"/>
      <c r="FWO38" s="369"/>
      <c r="FWP38" s="369"/>
      <c r="FWQ38" s="369"/>
      <c r="FWR38" s="369"/>
      <c r="FWS38" s="369"/>
      <c r="FWT38" s="369"/>
      <c r="FWU38" s="369"/>
      <c r="FWV38" s="369"/>
      <c r="FWW38" s="369"/>
      <c r="FWX38" s="369"/>
      <c r="FWY38" s="369"/>
      <c r="FWZ38" s="369"/>
      <c r="FXA38" s="369"/>
      <c r="FXB38" s="369"/>
      <c r="FXC38" s="369"/>
      <c r="FXD38" s="369"/>
      <c r="FXE38" s="369"/>
      <c r="FXF38" s="369"/>
      <c r="FXG38" s="369"/>
      <c r="FXH38" s="369"/>
      <c r="FXI38" s="369"/>
      <c r="FXJ38" s="369"/>
      <c r="FXK38" s="369"/>
      <c r="FXL38" s="369"/>
      <c r="FXM38" s="369"/>
      <c r="FXN38" s="369"/>
      <c r="FXO38" s="369"/>
      <c r="FXP38" s="369"/>
      <c r="FXQ38" s="369"/>
      <c r="FXR38" s="369"/>
      <c r="FXS38" s="369"/>
      <c r="FXT38" s="369"/>
      <c r="FXU38" s="369"/>
      <c r="FXV38" s="369"/>
      <c r="FXW38" s="369"/>
      <c r="FXX38" s="369"/>
      <c r="FXY38" s="369"/>
      <c r="FXZ38" s="369"/>
      <c r="FYA38" s="369"/>
      <c r="FYB38" s="369"/>
      <c r="FYC38" s="369"/>
      <c r="FYD38" s="369"/>
      <c r="FYE38" s="369"/>
      <c r="FYF38" s="369"/>
      <c r="FYG38" s="369"/>
      <c r="FYH38" s="369"/>
      <c r="FYI38" s="369"/>
      <c r="FYJ38" s="369"/>
      <c r="FYK38" s="369"/>
      <c r="FYL38" s="369"/>
      <c r="FYM38" s="369"/>
      <c r="FYN38" s="369"/>
      <c r="FYO38" s="369"/>
      <c r="FYP38" s="369"/>
      <c r="FYQ38" s="369"/>
      <c r="FYR38" s="369"/>
      <c r="FYS38" s="369"/>
      <c r="FYT38" s="369"/>
      <c r="FYU38" s="369"/>
      <c r="FYV38" s="369"/>
      <c r="FYW38" s="369"/>
      <c r="FYX38" s="369"/>
      <c r="FYY38" s="369"/>
      <c r="FYZ38" s="369"/>
      <c r="FZA38" s="369"/>
      <c r="FZB38" s="369"/>
      <c r="FZC38" s="369"/>
      <c r="FZD38" s="369"/>
      <c r="FZE38" s="369"/>
      <c r="FZF38" s="369"/>
      <c r="FZG38" s="369"/>
      <c r="FZH38" s="369"/>
      <c r="FZI38" s="369"/>
      <c r="FZJ38" s="369"/>
      <c r="FZK38" s="369"/>
      <c r="FZL38" s="369"/>
      <c r="FZM38" s="369"/>
      <c r="FZN38" s="369"/>
      <c r="FZO38" s="369"/>
      <c r="FZP38" s="369"/>
      <c r="FZQ38" s="369"/>
      <c r="FZR38" s="369"/>
      <c r="FZS38" s="369"/>
      <c r="FZT38" s="369"/>
      <c r="FZU38" s="369"/>
      <c r="FZV38" s="369"/>
      <c r="FZW38" s="369"/>
      <c r="FZX38" s="369"/>
      <c r="FZY38" s="369"/>
      <c r="FZZ38" s="369"/>
      <c r="GAA38" s="369"/>
      <c r="GAB38" s="369"/>
      <c r="GAC38" s="369"/>
      <c r="GAD38" s="369"/>
      <c r="GAE38" s="369"/>
      <c r="GAF38" s="369"/>
      <c r="GAG38" s="369"/>
      <c r="GAH38" s="369"/>
      <c r="GAI38" s="369"/>
      <c r="GAJ38" s="369"/>
      <c r="GAK38" s="369"/>
      <c r="GAL38" s="369"/>
      <c r="GAM38" s="369"/>
      <c r="GAN38" s="369"/>
      <c r="GAO38" s="369"/>
      <c r="GAP38" s="369"/>
      <c r="GAQ38" s="369"/>
      <c r="GAR38" s="369"/>
      <c r="GAS38" s="369"/>
      <c r="GAT38" s="369"/>
      <c r="GAU38" s="369"/>
      <c r="GAV38" s="369"/>
      <c r="GAW38" s="369"/>
      <c r="GAX38" s="369"/>
      <c r="GAY38" s="369"/>
      <c r="GAZ38" s="369"/>
      <c r="GBA38" s="369"/>
      <c r="GBB38" s="369"/>
      <c r="GBC38" s="369"/>
      <c r="GBD38" s="369"/>
      <c r="GBE38" s="369"/>
      <c r="GBF38" s="369"/>
      <c r="GBG38" s="369"/>
      <c r="GBH38" s="369"/>
      <c r="GBI38" s="369"/>
      <c r="GBJ38" s="369"/>
      <c r="GBK38" s="369"/>
      <c r="GBL38" s="369"/>
      <c r="GBM38" s="369"/>
      <c r="GBN38" s="369"/>
      <c r="GBO38" s="369"/>
      <c r="GBP38" s="369"/>
      <c r="GBQ38" s="369"/>
      <c r="GBR38" s="369"/>
      <c r="GBS38" s="369"/>
      <c r="GBT38" s="369"/>
      <c r="GBU38" s="369"/>
      <c r="GBV38" s="369"/>
      <c r="GBW38" s="369"/>
      <c r="GBX38" s="369"/>
      <c r="GBY38" s="369"/>
      <c r="GBZ38" s="369"/>
      <c r="GCA38" s="369"/>
      <c r="GCB38" s="369"/>
      <c r="GCC38" s="369"/>
      <c r="GCD38" s="369"/>
      <c r="GCE38" s="369"/>
      <c r="GCF38" s="369"/>
      <c r="GCG38" s="369"/>
      <c r="GCH38" s="369"/>
      <c r="GCI38" s="369"/>
      <c r="GCJ38" s="369"/>
      <c r="GCK38" s="369"/>
      <c r="GCL38" s="369"/>
      <c r="GCM38" s="369"/>
      <c r="GCN38" s="369"/>
      <c r="GCO38" s="369"/>
      <c r="GCP38" s="369"/>
      <c r="GCQ38" s="369"/>
      <c r="GCR38" s="369"/>
      <c r="GCS38" s="369"/>
      <c r="GCT38" s="369"/>
      <c r="GCU38" s="369"/>
      <c r="GCV38" s="369"/>
      <c r="GCW38" s="369"/>
      <c r="GCX38" s="369"/>
      <c r="GCY38" s="369"/>
      <c r="GCZ38" s="369"/>
      <c r="GDA38" s="369"/>
      <c r="GDB38" s="369"/>
      <c r="GDC38" s="369"/>
      <c r="GDD38" s="369"/>
      <c r="GDE38" s="369"/>
      <c r="GDF38" s="369"/>
      <c r="GDG38" s="369"/>
      <c r="GDH38" s="369"/>
      <c r="GDI38" s="369"/>
      <c r="GDJ38" s="369"/>
      <c r="GDK38" s="369"/>
      <c r="GDL38" s="369"/>
      <c r="GDM38" s="369"/>
      <c r="GDN38" s="369"/>
      <c r="GDO38" s="369"/>
      <c r="GDP38" s="369"/>
      <c r="GDQ38" s="369"/>
      <c r="GDR38" s="369"/>
      <c r="GDS38" s="369"/>
      <c r="GDT38" s="369"/>
      <c r="GDU38" s="369"/>
      <c r="GDV38" s="369"/>
      <c r="GDW38" s="369"/>
      <c r="GDX38" s="369"/>
      <c r="GDY38" s="369"/>
      <c r="GDZ38" s="369"/>
      <c r="GEA38" s="369"/>
      <c r="GEB38" s="369"/>
      <c r="GEC38" s="369"/>
      <c r="GED38" s="369"/>
      <c r="GEE38" s="369"/>
      <c r="GEF38" s="369"/>
      <c r="GEG38" s="369"/>
      <c r="GEH38" s="369"/>
      <c r="GEI38" s="369"/>
      <c r="GEJ38" s="369"/>
      <c r="GEK38" s="369"/>
      <c r="GEL38" s="369"/>
      <c r="GEM38" s="369"/>
      <c r="GEN38" s="369"/>
      <c r="GEO38" s="369"/>
      <c r="GEP38" s="369"/>
      <c r="GEQ38" s="369"/>
      <c r="GER38" s="369"/>
      <c r="GES38" s="369"/>
      <c r="GET38" s="369"/>
      <c r="GEU38" s="369"/>
      <c r="GEV38" s="369"/>
      <c r="GEW38" s="369"/>
      <c r="GEX38" s="369"/>
      <c r="GEY38" s="369"/>
      <c r="GEZ38" s="369"/>
      <c r="GFA38" s="369"/>
      <c r="GFB38" s="369"/>
      <c r="GFC38" s="369"/>
      <c r="GFD38" s="369"/>
      <c r="GFE38" s="369"/>
      <c r="GFF38" s="369"/>
      <c r="GFG38" s="369"/>
      <c r="GFH38" s="369"/>
      <c r="GFI38" s="369"/>
      <c r="GFJ38" s="369"/>
      <c r="GFK38" s="369"/>
      <c r="GFL38" s="369"/>
      <c r="GFM38" s="369"/>
      <c r="GFN38" s="369"/>
      <c r="GFO38" s="369"/>
      <c r="GFP38" s="369"/>
      <c r="GFQ38" s="369"/>
      <c r="GFR38" s="369"/>
      <c r="GFS38" s="369"/>
      <c r="GFT38" s="369"/>
      <c r="GFU38" s="369"/>
      <c r="GFV38" s="369"/>
      <c r="GFW38" s="369"/>
      <c r="GFX38" s="369"/>
      <c r="GFY38" s="369"/>
      <c r="GFZ38" s="369"/>
      <c r="GGA38" s="369"/>
      <c r="GGB38" s="369"/>
      <c r="GGC38" s="369"/>
      <c r="GGD38" s="369"/>
      <c r="GGE38" s="369"/>
      <c r="GGF38" s="369"/>
      <c r="GGG38" s="369"/>
      <c r="GGH38" s="369"/>
      <c r="GGI38" s="369"/>
      <c r="GGJ38" s="369"/>
      <c r="GGK38" s="369"/>
      <c r="GGL38" s="369"/>
      <c r="GGM38" s="369"/>
      <c r="GGN38" s="369"/>
      <c r="GGO38" s="369"/>
      <c r="GGP38" s="369"/>
      <c r="GGQ38" s="369"/>
      <c r="GGR38" s="369"/>
      <c r="GGS38" s="369"/>
      <c r="GGT38" s="369"/>
      <c r="GGU38" s="369"/>
      <c r="GGV38" s="369"/>
      <c r="GGW38" s="369"/>
      <c r="GGX38" s="369"/>
      <c r="GGY38" s="369"/>
      <c r="GGZ38" s="369"/>
      <c r="GHA38" s="369"/>
      <c r="GHB38" s="369"/>
      <c r="GHC38" s="369"/>
      <c r="GHD38" s="369"/>
      <c r="GHE38" s="369"/>
      <c r="GHF38" s="369"/>
      <c r="GHG38" s="369"/>
      <c r="GHH38" s="369"/>
      <c r="GHI38" s="369"/>
      <c r="GHJ38" s="369"/>
      <c r="GHK38" s="369"/>
      <c r="GHL38" s="369"/>
      <c r="GHM38" s="369"/>
      <c r="GHN38" s="369"/>
      <c r="GHO38" s="369"/>
      <c r="GHP38" s="369"/>
      <c r="GHQ38" s="369"/>
      <c r="GHR38" s="369"/>
      <c r="GHS38" s="369"/>
      <c r="GHT38" s="369"/>
      <c r="GHU38" s="369"/>
      <c r="GHV38" s="369"/>
      <c r="GHW38" s="369"/>
      <c r="GHX38" s="369"/>
      <c r="GHY38" s="369"/>
      <c r="GHZ38" s="369"/>
      <c r="GIA38" s="369"/>
      <c r="GIB38" s="369"/>
      <c r="GIC38" s="369"/>
      <c r="GID38" s="369"/>
      <c r="GIE38" s="369"/>
      <c r="GIF38" s="369"/>
      <c r="GIG38" s="369"/>
      <c r="GIH38" s="369"/>
      <c r="GII38" s="369"/>
      <c r="GIJ38" s="369"/>
      <c r="GIK38" s="369"/>
      <c r="GIL38" s="369"/>
      <c r="GIM38" s="369"/>
      <c r="GIN38" s="369"/>
      <c r="GIO38" s="369"/>
      <c r="GIP38" s="369"/>
      <c r="GIQ38" s="369"/>
      <c r="GIR38" s="369"/>
      <c r="GIS38" s="369"/>
      <c r="GIT38" s="369"/>
      <c r="GIU38" s="369"/>
      <c r="GIV38" s="369"/>
      <c r="GIW38" s="369"/>
      <c r="GIX38" s="369"/>
      <c r="GIY38" s="369"/>
      <c r="GIZ38" s="369"/>
      <c r="GJA38" s="369"/>
      <c r="GJB38" s="369"/>
      <c r="GJC38" s="369"/>
      <c r="GJD38" s="369"/>
      <c r="GJE38" s="369"/>
      <c r="GJF38" s="369"/>
      <c r="GJG38" s="369"/>
      <c r="GJH38" s="369"/>
      <c r="GJI38" s="369"/>
      <c r="GJJ38" s="369"/>
      <c r="GJK38" s="369"/>
      <c r="GJL38" s="369"/>
      <c r="GJM38" s="369"/>
      <c r="GJN38" s="369"/>
      <c r="GJO38" s="369"/>
      <c r="GJP38" s="369"/>
      <c r="GJQ38" s="369"/>
      <c r="GJR38" s="369"/>
      <c r="GJS38" s="369"/>
      <c r="GJT38" s="369"/>
      <c r="GJU38" s="369"/>
      <c r="GJV38" s="369"/>
      <c r="GJW38" s="369"/>
      <c r="GJX38" s="369"/>
      <c r="GJY38" s="369"/>
      <c r="GJZ38" s="369"/>
      <c r="GKA38" s="369"/>
      <c r="GKB38" s="369"/>
      <c r="GKC38" s="369"/>
      <c r="GKD38" s="369"/>
      <c r="GKE38" s="369"/>
      <c r="GKF38" s="369"/>
      <c r="GKG38" s="369"/>
      <c r="GKH38" s="369"/>
      <c r="GKI38" s="369"/>
      <c r="GKJ38" s="369"/>
      <c r="GKK38" s="369"/>
      <c r="GKL38" s="369"/>
      <c r="GKM38" s="369"/>
      <c r="GKN38" s="369"/>
      <c r="GKO38" s="369"/>
      <c r="GKP38" s="369"/>
      <c r="GKQ38" s="369"/>
      <c r="GKR38" s="369"/>
      <c r="GKS38" s="369"/>
      <c r="GKT38" s="369"/>
      <c r="GKU38" s="369"/>
      <c r="GKV38" s="369"/>
      <c r="GKW38" s="369"/>
      <c r="GKX38" s="369"/>
      <c r="GKY38" s="369"/>
      <c r="GKZ38" s="369"/>
      <c r="GLA38" s="369"/>
      <c r="GLB38" s="369"/>
      <c r="GLC38" s="369"/>
      <c r="GLD38" s="369"/>
      <c r="GLE38" s="369"/>
      <c r="GLF38" s="369"/>
      <c r="GLG38" s="369"/>
      <c r="GLH38" s="369"/>
      <c r="GLI38" s="369"/>
      <c r="GLJ38" s="369"/>
      <c r="GLK38" s="369"/>
      <c r="GLL38" s="369"/>
      <c r="GLM38" s="369"/>
      <c r="GLN38" s="369"/>
      <c r="GLO38" s="369"/>
      <c r="GLP38" s="369"/>
      <c r="GLQ38" s="369"/>
      <c r="GLR38" s="369"/>
      <c r="GLS38" s="369"/>
      <c r="GLT38" s="369"/>
      <c r="GLU38" s="369"/>
      <c r="GLV38" s="369"/>
      <c r="GLW38" s="369"/>
      <c r="GLX38" s="369"/>
      <c r="GLY38" s="369"/>
      <c r="GLZ38" s="369"/>
      <c r="GMA38" s="369"/>
      <c r="GMB38" s="369"/>
      <c r="GMC38" s="369"/>
      <c r="GMD38" s="369"/>
      <c r="GME38" s="369"/>
      <c r="GMF38" s="369"/>
      <c r="GMG38" s="369"/>
      <c r="GMH38" s="369"/>
      <c r="GMI38" s="369"/>
      <c r="GMJ38" s="369"/>
      <c r="GMK38" s="369"/>
      <c r="GML38" s="369"/>
      <c r="GMM38" s="369"/>
      <c r="GMN38" s="369"/>
      <c r="GMO38" s="369"/>
      <c r="GMP38" s="369"/>
      <c r="GMQ38" s="369"/>
      <c r="GMR38" s="369"/>
      <c r="GMS38" s="369"/>
      <c r="GMT38" s="369"/>
      <c r="GMU38" s="369"/>
      <c r="GMV38" s="369"/>
      <c r="GMW38" s="369"/>
      <c r="GMX38" s="369"/>
      <c r="GMY38" s="369"/>
      <c r="GMZ38" s="369"/>
      <c r="GNA38" s="369"/>
      <c r="GNB38" s="369"/>
      <c r="GNC38" s="369"/>
      <c r="GND38" s="369"/>
      <c r="GNE38" s="369"/>
      <c r="GNF38" s="369"/>
      <c r="GNG38" s="369"/>
      <c r="GNH38" s="369"/>
      <c r="GNI38" s="369"/>
      <c r="GNJ38" s="369"/>
      <c r="GNK38" s="369"/>
      <c r="GNL38" s="369"/>
      <c r="GNM38" s="369"/>
      <c r="GNN38" s="369"/>
      <c r="GNO38" s="369"/>
      <c r="GNP38" s="369"/>
      <c r="GNQ38" s="369"/>
      <c r="GNR38" s="369"/>
      <c r="GNS38" s="369"/>
      <c r="GNT38" s="369"/>
      <c r="GNU38" s="369"/>
      <c r="GNV38" s="369"/>
      <c r="GNW38" s="369"/>
      <c r="GNX38" s="369"/>
      <c r="GNY38" s="369"/>
      <c r="GNZ38" s="369"/>
      <c r="GOA38" s="369"/>
      <c r="GOB38" s="369"/>
      <c r="GOC38" s="369"/>
      <c r="GOD38" s="369"/>
      <c r="GOE38" s="369"/>
      <c r="GOF38" s="369"/>
      <c r="GOG38" s="369"/>
      <c r="GOH38" s="369"/>
      <c r="GOI38" s="369"/>
      <c r="GOJ38" s="369"/>
      <c r="GOK38" s="369"/>
      <c r="GOL38" s="369"/>
      <c r="GOM38" s="369"/>
      <c r="GON38" s="369"/>
      <c r="GOO38" s="369"/>
      <c r="GOP38" s="369"/>
      <c r="GOQ38" s="369"/>
      <c r="GOR38" s="369"/>
      <c r="GOS38" s="369"/>
      <c r="GOT38" s="369"/>
      <c r="GOU38" s="369"/>
      <c r="GOV38" s="369"/>
      <c r="GOW38" s="369"/>
      <c r="GOX38" s="369"/>
      <c r="GOY38" s="369"/>
      <c r="GOZ38" s="369"/>
      <c r="GPA38" s="369"/>
      <c r="GPB38" s="369"/>
      <c r="GPC38" s="369"/>
      <c r="GPD38" s="369"/>
      <c r="GPE38" s="369"/>
      <c r="GPF38" s="369"/>
      <c r="GPG38" s="369"/>
      <c r="GPH38" s="369"/>
      <c r="GPI38" s="369"/>
      <c r="GPJ38" s="369"/>
      <c r="GPK38" s="369"/>
      <c r="GPL38" s="369"/>
      <c r="GPM38" s="369"/>
      <c r="GPN38" s="369"/>
      <c r="GPO38" s="369"/>
      <c r="GPP38" s="369"/>
      <c r="GPQ38" s="369"/>
      <c r="GPR38" s="369"/>
      <c r="GPS38" s="369"/>
      <c r="GPT38" s="369"/>
      <c r="GPU38" s="369"/>
      <c r="GPV38" s="369"/>
      <c r="GPW38" s="369"/>
      <c r="GPX38" s="369"/>
      <c r="GPY38" s="369"/>
      <c r="GPZ38" s="369"/>
      <c r="GQA38" s="369"/>
      <c r="GQB38" s="369"/>
      <c r="GQC38" s="369"/>
      <c r="GQD38" s="369"/>
      <c r="GQE38" s="369"/>
      <c r="GQF38" s="369"/>
      <c r="GQG38" s="369"/>
      <c r="GQH38" s="369"/>
      <c r="GQI38" s="369"/>
      <c r="GQJ38" s="369"/>
      <c r="GQK38" s="369"/>
      <c r="GQL38" s="369"/>
      <c r="GQM38" s="369"/>
      <c r="GQN38" s="369"/>
      <c r="GQO38" s="369"/>
      <c r="GQP38" s="369"/>
      <c r="GQQ38" s="369"/>
      <c r="GQR38" s="369"/>
      <c r="GQS38" s="369"/>
      <c r="GQT38" s="369"/>
      <c r="GQU38" s="369"/>
      <c r="GQV38" s="369"/>
      <c r="GQW38" s="369"/>
      <c r="GQX38" s="369"/>
      <c r="GQY38" s="369"/>
      <c r="GQZ38" s="369"/>
      <c r="GRA38" s="369"/>
      <c r="GRB38" s="369"/>
      <c r="GRC38" s="369"/>
      <c r="GRD38" s="369"/>
      <c r="GRE38" s="369"/>
      <c r="GRF38" s="369"/>
      <c r="GRG38" s="369"/>
      <c r="GRH38" s="369"/>
      <c r="GRI38" s="369"/>
      <c r="GRJ38" s="369"/>
      <c r="GRK38" s="369"/>
      <c r="GRL38" s="369"/>
      <c r="GRM38" s="369"/>
      <c r="GRN38" s="369"/>
      <c r="GRO38" s="369"/>
      <c r="GRP38" s="369"/>
      <c r="GRQ38" s="369"/>
      <c r="GRR38" s="369"/>
      <c r="GRS38" s="369"/>
      <c r="GRT38" s="369"/>
      <c r="GRU38" s="369"/>
      <c r="GRV38" s="369"/>
      <c r="GRW38" s="369"/>
      <c r="GRX38" s="369"/>
      <c r="GRY38" s="369"/>
      <c r="GRZ38" s="369"/>
      <c r="GSA38" s="369"/>
      <c r="GSB38" s="369"/>
      <c r="GSC38" s="369"/>
      <c r="GSD38" s="369"/>
      <c r="GSE38" s="369"/>
      <c r="GSF38" s="369"/>
      <c r="GSG38" s="369"/>
      <c r="GSH38" s="369"/>
      <c r="GSI38" s="369"/>
      <c r="GSJ38" s="369"/>
      <c r="GSK38" s="369"/>
      <c r="GSL38" s="369"/>
      <c r="GSM38" s="369"/>
      <c r="GSN38" s="369"/>
      <c r="GSO38" s="369"/>
      <c r="GSP38" s="369"/>
      <c r="GSQ38" s="369"/>
      <c r="GSR38" s="369"/>
      <c r="GSS38" s="369"/>
      <c r="GST38" s="369"/>
      <c r="GSU38" s="369"/>
      <c r="GSV38" s="369"/>
      <c r="GSW38" s="369"/>
      <c r="GSX38" s="369"/>
      <c r="GSY38" s="369"/>
      <c r="GSZ38" s="369"/>
      <c r="GTA38" s="369"/>
      <c r="GTB38" s="369"/>
      <c r="GTC38" s="369"/>
      <c r="GTD38" s="369"/>
      <c r="GTE38" s="369"/>
      <c r="GTF38" s="369"/>
      <c r="GTG38" s="369"/>
      <c r="GTH38" s="369"/>
      <c r="GTI38" s="369"/>
      <c r="GTJ38" s="369"/>
      <c r="GTK38" s="369"/>
      <c r="GTL38" s="369"/>
      <c r="GTM38" s="369"/>
      <c r="GTN38" s="369"/>
      <c r="GTO38" s="369"/>
      <c r="GTP38" s="369"/>
      <c r="GTQ38" s="369"/>
      <c r="GTR38" s="369"/>
      <c r="GTS38" s="369"/>
      <c r="GTT38" s="369"/>
      <c r="GTU38" s="369"/>
      <c r="GTV38" s="369"/>
      <c r="GTW38" s="369"/>
      <c r="GTX38" s="369"/>
      <c r="GTY38" s="369"/>
      <c r="GTZ38" s="369"/>
      <c r="GUA38" s="369"/>
      <c r="GUB38" s="369"/>
      <c r="GUC38" s="369"/>
      <c r="GUD38" s="369"/>
      <c r="GUE38" s="369"/>
      <c r="GUF38" s="369"/>
      <c r="GUG38" s="369"/>
      <c r="GUH38" s="369"/>
      <c r="GUI38" s="369"/>
      <c r="GUJ38" s="369"/>
      <c r="GUK38" s="369"/>
      <c r="GUL38" s="369"/>
      <c r="GUM38" s="369"/>
      <c r="GUN38" s="369"/>
      <c r="GUO38" s="369"/>
      <c r="GUP38" s="369"/>
      <c r="GUQ38" s="369"/>
      <c r="GUR38" s="369"/>
      <c r="GUS38" s="369"/>
      <c r="GUT38" s="369"/>
      <c r="GUU38" s="369"/>
      <c r="GUV38" s="369"/>
      <c r="GUW38" s="369"/>
      <c r="GUX38" s="369"/>
      <c r="GUY38" s="369"/>
      <c r="GUZ38" s="369"/>
      <c r="GVA38" s="369"/>
      <c r="GVB38" s="369"/>
      <c r="GVC38" s="369"/>
      <c r="GVD38" s="369"/>
      <c r="GVE38" s="369"/>
      <c r="GVF38" s="369"/>
      <c r="GVG38" s="369"/>
      <c r="GVH38" s="369"/>
      <c r="GVI38" s="369"/>
      <c r="GVJ38" s="369"/>
      <c r="GVK38" s="369"/>
      <c r="GVL38" s="369"/>
      <c r="GVM38" s="369"/>
      <c r="GVN38" s="369"/>
      <c r="GVO38" s="369"/>
      <c r="GVP38" s="369"/>
      <c r="GVQ38" s="369"/>
      <c r="GVR38" s="369"/>
      <c r="GVS38" s="369"/>
      <c r="GVT38" s="369"/>
      <c r="GVU38" s="369"/>
      <c r="GVV38" s="369"/>
      <c r="GVW38" s="369"/>
      <c r="GVX38" s="369"/>
      <c r="GVY38" s="369"/>
      <c r="GVZ38" s="369"/>
      <c r="GWA38" s="369"/>
      <c r="GWB38" s="369"/>
      <c r="GWC38" s="369"/>
      <c r="GWD38" s="369"/>
      <c r="GWE38" s="369"/>
      <c r="GWF38" s="369"/>
      <c r="GWG38" s="369"/>
      <c r="GWH38" s="369"/>
      <c r="GWI38" s="369"/>
      <c r="GWJ38" s="369"/>
      <c r="GWK38" s="369"/>
      <c r="GWL38" s="369"/>
      <c r="GWM38" s="369"/>
      <c r="GWN38" s="369"/>
      <c r="GWO38" s="369"/>
      <c r="GWP38" s="369"/>
      <c r="GWQ38" s="369"/>
      <c r="GWR38" s="369"/>
      <c r="GWS38" s="369"/>
      <c r="GWT38" s="369"/>
      <c r="GWU38" s="369"/>
      <c r="GWV38" s="369"/>
      <c r="GWW38" s="369"/>
      <c r="GWX38" s="369"/>
      <c r="GWY38" s="369"/>
      <c r="GWZ38" s="369"/>
      <c r="GXA38" s="369"/>
      <c r="GXB38" s="369"/>
      <c r="GXC38" s="369"/>
      <c r="GXD38" s="369"/>
      <c r="GXE38" s="369"/>
      <c r="GXF38" s="369"/>
      <c r="GXG38" s="369"/>
      <c r="GXH38" s="369"/>
      <c r="GXI38" s="369"/>
      <c r="GXJ38" s="369"/>
      <c r="GXK38" s="369"/>
      <c r="GXL38" s="369"/>
      <c r="GXM38" s="369"/>
      <c r="GXN38" s="369"/>
      <c r="GXO38" s="369"/>
      <c r="GXP38" s="369"/>
      <c r="GXQ38" s="369"/>
      <c r="GXR38" s="369"/>
      <c r="GXS38" s="369"/>
      <c r="GXT38" s="369"/>
      <c r="GXU38" s="369"/>
      <c r="GXV38" s="369"/>
      <c r="GXW38" s="369"/>
      <c r="GXX38" s="369"/>
      <c r="GXY38" s="369"/>
      <c r="GXZ38" s="369"/>
      <c r="GYA38" s="369"/>
      <c r="GYB38" s="369"/>
      <c r="GYC38" s="369"/>
      <c r="GYD38" s="369"/>
      <c r="GYE38" s="369"/>
      <c r="GYF38" s="369"/>
      <c r="GYG38" s="369"/>
      <c r="GYH38" s="369"/>
      <c r="GYI38" s="369"/>
      <c r="GYJ38" s="369"/>
      <c r="GYK38" s="369"/>
      <c r="GYL38" s="369"/>
      <c r="GYM38" s="369"/>
      <c r="GYN38" s="369"/>
      <c r="GYO38" s="369"/>
      <c r="GYP38" s="369"/>
      <c r="GYQ38" s="369"/>
      <c r="GYR38" s="369"/>
      <c r="GYS38" s="369"/>
      <c r="GYT38" s="369"/>
      <c r="GYU38" s="369"/>
      <c r="GYV38" s="369"/>
      <c r="GYW38" s="369"/>
      <c r="GYX38" s="369"/>
      <c r="GYY38" s="369"/>
      <c r="GYZ38" s="369"/>
      <c r="GZA38" s="369"/>
      <c r="GZB38" s="369"/>
      <c r="GZC38" s="369"/>
      <c r="GZD38" s="369"/>
      <c r="GZE38" s="369"/>
      <c r="GZF38" s="369"/>
      <c r="GZG38" s="369"/>
      <c r="GZH38" s="369"/>
      <c r="GZI38" s="369"/>
      <c r="GZJ38" s="369"/>
      <c r="GZK38" s="369"/>
      <c r="GZL38" s="369"/>
      <c r="GZM38" s="369"/>
      <c r="GZN38" s="369"/>
      <c r="GZO38" s="369"/>
      <c r="GZP38" s="369"/>
      <c r="GZQ38" s="369"/>
      <c r="GZR38" s="369"/>
      <c r="GZS38" s="369"/>
      <c r="GZT38" s="369"/>
      <c r="GZU38" s="369"/>
      <c r="GZV38" s="369"/>
      <c r="GZW38" s="369"/>
      <c r="GZX38" s="369"/>
      <c r="GZY38" s="369"/>
      <c r="GZZ38" s="369"/>
      <c r="HAA38" s="369"/>
      <c r="HAB38" s="369"/>
      <c r="HAC38" s="369"/>
      <c r="HAD38" s="369"/>
      <c r="HAE38" s="369"/>
      <c r="HAF38" s="369"/>
      <c r="HAG38" s="369"/>
      <c r="HAH38" s="369"/>
      <c r="HAI38" s="369"/>
      <c r="HAJ38" s="369"/>
      <c r="HAK38" s="369"/>
      <c r="HAL38" s="369"/>
      <c r="HAM38" s="369"/>
      <c r="HAN38" s="369"/>
      <c r="HAO38" s="369"/>
      <c r="HAP38" s="369"/>
      <c r="HAQ38" s="369"/>
      <c r="HAR38" s="369"/>
      <c r="HAS38" s="369"/>
      <c r="HAT38" s="369"/>
      <c r="HAU38" s="369"/>
      <c r="HAV38" s="369"/>
      <c r="HAW38" s="369"/>
      <c r="HAX38" s="369"/>
      <c r="HAY38" s="369"/>
      <c r="HAZ38" s="369"/>
      <c r="HBA38" s="369"/>
      <c r="HBB38" s="369"/>
      <c r="HBC38" s="369"/>
      <c r="HBD38" s="369"/>
      <c r="HBE38" s="369"/>
      <c r="HBF38" s="369"/>
      <c r="HBG38" s="369"/>
      <c r="HBH38" s="369"/>
      <c r="HBI38" s="369"/>
      <c r="HBJ38" s="369"/>
      <c r="HBK38" s="369"/>
      <c r="HBL38" s="369"/>
      <c r="HBM38" s="369"/>
      <c r="HBN38" s="369"/>
      <c r="HBO38" s="369"/>
      <c r="HBP38" s="369"/>
      <c r="HBQ38" s="369"/>
      <c r="HBR38" s="369"/>
      <c r="HBS38" s="369"/>
      <c r="HBT38" s="369"/>
      <c r="HBU38" s="369"/>
      <c r="HBV38" s="369"/>
      <c r="HBW38" s="369"/>
      <c r="HBX38" s="369"/>
      <c r="HBY38" s="369"/>
      <c r="HBZ38" s="369"/>
      <c r="HCA38" s="369"/>
      <c r="HCB38" s="369"/>
      <c r="HCC38" s="369"/>
      <c r="HCD38" s="369"/>
      <c r="HCE38" s="369"/>
      <c r="HCF38" s="369"/>
      <c r="HCG38" s="369"/>
      <c r="HCH38" s="369"/>
      <c r="HCI38" s="369"/>
      <c r="HCJ38" s="369"/>
      <c r="HCK38" s="369"/>
      <c r="HCL38" s="369"/>
      <c r="HCM38" s="369"/>
      <c r="HCN38" s="369"/>
      <c r="HCO38" s="369"/>
      <c r="HCP38" s="369"/>
      <c r="HCQ38" s="369"/>
      <c r="HCR38" s="369"/>
      <c r="HCS38" s="369"/>
      <c r="HCT38" s="369"/>
      <c r="HCU38" s="369"/>
      <c r="HCV38" s="369"/>
      <c r="HCW38" s="369"/>
      <c r="HCX38" s="369"/>
      <c r="HCY38" s="369"/>
      <c r="HCZ38" s="369"/>
      <c r="HDA38" s="369"/>
      <c r="HDB38" s="369"/>
      <c r="HDC38" s="369"/>
      <c r="HDD38" s="369"/>
      <c r="HDE38" s="369"/>
      <c r="HDF38" s="369"/>
      <c r="HDG38" s="369"/>
      <c r="HDH38" s="369"/>
      <c r="HDI38" s="369"/>
      <c r="HDJ38" s="369"/>
      <c r="HDK38" s="369"/>
      <c r="HDL38" s="369"/>
      <c r="HDM38" s="369"/>
      <c r="HDN38" s="369"/>
      <c r="HDO38" s="369"/>
      <c r="HDP38" s="369"/>
      <c r="HDQ38" s="369"/>
      <c r="HDR38" s="369"/>
      <c r="HDS38" s="369"/>
      <c r="HDT38" s="369"/>
      <c r="HDU38" s="369"/>
      <c r="HDV38" s="369"/>
      <c r="HDW38" s="369"/>
      <c r="HDX38" s="369"/>
      <c r="HDY38" s="369"/>
      <c r="HDZ38" s="369"/>
      <c r="HEA38" s="369"/>
      <c r="HEB38" s="369"/>
      <c r="HEC38" s="369"/>
      <c r="HED38" s="369"/>
      <c r="HEE38" s="369"/>
      <c r="HEF38" s="369"/>
      <c r="HEG38" s="369"/>
      <c r="HEH38" s="369"/>
      <c r="HEI38" s="369"/>
      <c r="HEJ38" s="369"/>
      <c r="HEK38" s="369"/>
      <c r="HEL38" s="369"/>
      <c r="HEM38" s="369"/>
      <c r="HEN38" s="369"/>
      <c r="HEO38" s="369"/>
      <c r="HEP38" s="369"/>
      <c r="HEQ38" s="369"/>
      <c r="HER38" s="369"/>
      <c r="HES38" s="369"/>
      <c r="HET38" s="369"/>
      <c r="HEU38" s="369"/>
      <c r="HEV38" s="369"/>
      <c r="HEW38" s="369"/>
      <c r="HEX38" s="369"/>
      <c r="HEY38" s="369"/>
      <c r="HEZ38" s="369"/>
      <c r="HFA38" s="369"/>
      <c r="HFB38" s="369"/>
      <c r="HFC38" s="369"/>
      <c r="HFD38" s="369"/>
      <c r="HFE38" s="369"/>
      <c r="HFF38" s="369"/>
      <c r="HFG38" s="369"/>
      <c r="HFH38" s="369"/>
      <c r="HFI38" s="369"/>
      <c r="HFJ38" s="369"/>
      <c r="HFK38" s="369"/>
      <c r="HFL38" s="369"/>
      <c r="HFM38" s="369"/>
      <c r="HFN38" s="369"/>
      <c r="HFO38" s="369"/>
      <c r="HFP38" s="369"/>
      <c r="HFQ38" s="369"/>
      <c r="HFR38" s="369"/>
      <c r="HFS38" s="369"/>
      <c r="HFT38" s="369"/>
      <c r="HFU38" s="369"/>
      <c r="HFV38" s="369"/>
      <c r="HFW38" s="369"/>
      <c r="HFX38" s="369"/>
      <c r="HFY38" s="369"/>
      <c r="HFZ38" s="369"/>
      <c r="HGA38" s="369"/>
      <c r="HGB38" s="369"/>
      <c r="HGC38" s="369"/>
      <c r="HGD38" s="369"/>
      <c r="HGE38" s="369"/>
      <c r="HGF38" s="369"/>
      <c r="HGG38" s="369"/>
      <c r="HGH38" s="369"/>
      <c r="HGI38" s="369"/>
      <c r="HGJ38" s="369"/>
      <c r="HGK38" s="369"/>
      <c r="HGL38" s="369"/>
      <c r="HGM38" s="369"/>
      <c r="HGN38" s="369"/>
      <c r="HGO38" s="369"/>
      <c r="HGP38" s="369"/>
      <c r="HGQ38" s="369"/>
      <c r="HGR38" s="369"/>
      <c r="HGS38" s="369"/>
      <c r="HGT38" s="369"/>
      <c r="HGU38" s="369"/>
      <c r="HGV38" s="369"/>
      <c r="HGW38" s="369"/>
      <c r="HGX38" s="369"/>
      <c r="HGY38" s="369"/>
      <c r="HGZ38" s="369"/>
      <c r="HHA38" s="369"/>
      <c r="HHB38" s="369"/>
      <c r="HHC38" s="369"/>
      <c r="HHD38" s="369"/>
      <c r="HHE38" s="369"/>
      <c r="HHF38" s="369"/>
      <c r="HHG38" s="369"/>
      <c r="HHH38" s="369"/>
      <c r="HHI38" s="369"/>
      <c r="HHJ38" s="369"/>
      <c r="HHK38" s="369"/>
      <c r="HHL38" s="369"/>
      <c r="HHM38" s="369"/>
      <c r="HHN38" s="369"/>
      <c r="HHO38" s="369"/>
      <c r="HHP38" s="369"/>
      <c r="HHQ38" s="369"/>
      <c r="HHR38" s="369"/>
      <c r="HHS38" s="369"/>
      <c r="HHT38" s="369"/>
      <c r="HHU38" s="369"/>
      <c r="HHV38" s="369"/>
      <c r="HHW38" s="369"/>
      <c r="HHX38" s="369"/>
      <c r="HHY38" s="369"/>
      <c r="HHZ38" s="369"/>
      <c r="HIA38" s="369"/>
      <c r="HIB38" s="369"/>
      <c r="HIC38" s="369"/>
      <c r="HID38" s="369"/>
      <c r="HIE38" s="369"/>
      <c r="HIF38" s="369"/>
      <c r="HIG38" s="369"/>
      <c r="HIH38" s="369"/>
      <c r="HII38" s="369"/>
      <c r="HIJ38" s="369"/>
      <c r="HIK38" s="369"/>
      <c r="HIL38" s="369"/>
      <c r="HIM38" s="369"/>
      <c r="HIN38" s="369"/>
      <c r="HIO38" s="369"/>
      <c r="HIP38" s="369"/>
      <c r="HIQ38" s="369"/>
      <c r="HIR38" s="369"/>
      <c r="HIS38" s="369"/>
      <c r="HIT38" s="369"/>
      <c r="HIU38" s="369"/>
      <c r="HIV38" s="369"/>
      <c r="HIW38" s="369"/>
      <c r="HIX38" s="369"/>
      <c r="HIY38" s="369"/>
      <c r="HIZ38" s="369"/>
      <c r="HJA38" s="369"/>
      <c r="HJB38" s="369"/>
      <c r="HJC38" s="369"/>
      <c r="HJD38" s="369"/>
      <c r="HJE38" s="369"/>
      <c r="HJF38" s="369"/>
      <c r="HJG38" s="369"/>
      <c r="HJH38" s="369"/>
      <c r="HJI38" s="369"/>
      <c r="HJJ38" s="369"/>
      <c r="HJK38" s="369"/>
      <c r="HJL38" s="369"/>
      <c r="HJM38" s="369"/>
      <c r="HJN38" s="369"/>
      <c r="HJO38" s="369"/>
      <c r="HJP38" s="369"/>
      <c r="HJQ38" s="369"/>
      <c r="HJR38" s="369"/>
      <c r="HJS38" s="369"/>
      <c r="HJT38" s="369"/>
      <c r="HJU38" s="369"/>
      <c r="HJV38" s="369"/>
      <c r="HJW38" s="369"/>
      <c r="HJX38" s="369"/>
      <c r="HJY38" s="369"/>
      <c r="HJZ38" s="369"/>
      <c r="HKA38" s="369"/>
      <c r="HKB38" s="369"/>
      <c r="HKC38" s="369"/>
      <c r="HKD38" s="369"/>
      <c r="HKE38" s="369"/>
      <c r="HKF38" s="369"/>
      <c r="HKG38" s="369"/>
      <c r="HKH38" s="369"/>
      <c r="HKI38" s="369"/>
      <c r="HKJ38" s="369"/>
      <c r="HKK38" s="369"/>
      <c r="HKL38" s="369"/>
      <c r="HKM38" s="369"/>
      <c r="HKN38" s="369"/>
      <c r="HKO38" s="369"/>
      <c r="HKP38" s="369"/>
      <c r="HKQ38" s="369"/>
      <c r="HKR38" s="369"/>
      <c r="HKS38" s="369"/>
      <c r="HKT38" s="369"/>
      <c r="HKU38" s="369"/>
      <c r="HKV38" s="369"/>
      <c r="HKW38" s="369"/>
      <c r="HKX38" s="369"/>
      <c r="HKY38" s="369"/>
      <c r="HKZ38" s="369"/>
      <c r="HLA38" s="369"/>
      <c r="HLB38" s="369"/>
      <c r="HLC38" s="369"/>
      <c r="HLD38" s="369"/>
      <c r="HLE38" s="369"/>
      <c r="HLF38" s="369"/>
      <c r="HLG38" s="369"/>
      <c r="HLH38" s="369"/>
      <c r="HLI38" s="369"/>
      <c r="HLJ38" s="369"/>
      <c r="HLK38" s="369"/>
      <c r="HLL38" s="369"/>
      <c r="HLM38" s="369"/>
      <c r="HLN38" s="369"/>
      <c r="HLO38" s="369"/>
      <c r="HLP38" s="369"/>
      <c r="HLQ38" s="369"/>
      <c r="HLR38" s="369"/>
      <c r="HLS38" s="369"/>
      <c r="HLT38" s="369"/>
      <c r="HLU38" s="369"/>
      <c r="HLV38" s="369"/>
      <c r="HLW38" s="369"/>
      <c r="HLX38" s="369"/>
      <c r="HLY38" s="369"/>
      <c r="HLZ38" s="369"/>
      <c r="HMA38" s="369"/>
      <c r="HMB38" s="369"/>
      <c r="HMC38" s="369"/>
      <c r="HMD38" s="369"/>
      <c r="HME38" s="369"/>
      <c r="HMF38" s="369"/>
      <c r="HMG38" s="369"/>
      <c r="HMH38" s="369"/>
      <c r="HMI38" s="369"/>
      <c r="HMJ38" s="369"/>
      <c r="HMK38" s="369"/>
      <c r="HML38" s="369"/>
      <c r="HMM38" s="369"/>
      <c r="HMN38" s="369"/>
      <c r="HMO38" s="369"/>
      <c r="HMP38" s="369"/>
      <c r="HMQ38" s="369"/>
      <c r="HMR38" s="369"/>
      <c r="HMS38" s="369"/>
      <c r="HMT38" s="369"/>
      <c r="HMU38" s="369"/>
      <c r="HMV38" s="369"/>
      <c r="HMW38" s="369"/>
      <c r="HMX38" s="369"/>
      <c r="HMY38" s="369"/>
      <c r="HMZ38" s="369"/>
      <c r="HNA38" s="369"/>
      <c r="HNB38" s="369"/>
      <c r="HNC38" s="369"/>
      <c r="HND38" s="369"/>
      <c r="HNE38" s="369"/>
      <c r="HNF38" s="369"/>
      <c r="HNG38" s="369"/>
      <c r="HNH38" s="369"/>
      <c r="HNI38" s="369"/>
      <c r="HNJ38" s="369"/>
      <c r="HNK38" s="369"/>
      <c r="HNL38" s="369"/>
      <c r="HNM38" s="369"/>
      <c r="HNN38" s="369"/>
      <c r="HNO38" s="369"/>
      <c r="HNP38" s="369"/>
      <c r="HNQ38" s="369"/>
      <c r="HNR38" s="369"/>
      <c r="HNS38" s="369"/>
      <c r="HNT38" s="369"/>
      <c r="HNU38" s="369"/>
      <c r="HNV38" s="369"/>
      <c r="HNW38" s="369"/>
      <c r="HNX38" s="369"/>
      <c r="HNY38" s="369"/>
      <c r="HNZ38" s="369"/>
      <c r="HOA38" s="369"/>
      <c r="HOB38" s="369"/>
      <c r="HOC38" s="369"/>
      <c r="HOD38" s="369"/>
      <c r="HOE38" s="369"/>
      <c r="HOF38" s="369"/>
      <c r="HOG38" s="369"/>
      <c r="HOH38" s="369"/>
      <c r="HOI38" s="369"/>
      <c r="HOJ38" s="369"/>
      <c r="HOK38" s="369"/>
      <c r="HOL38" s="369"/>
      <c r="HOM38" s="369"/>
      <c r="HON38" s="369"/>
      <c r="HOO38" s="369"/>
      <c r="HOP38" s="369"/>
      <c r="HOQ38" s="369"/>
      <c r="HOR38" s="369"/>
      <c r="HOS38" s="369"/>
      <c r="HOT38" s="369"/>
      <c r="HOU38" s="369"/>
      <c r="HOV38" s="369"/>
      <c r="HOW38" s="369"/>
      <c r="HOX38" s="369"/>
      <c r="HOY38" s="369"/>
      <c r="HOZ38" s="369"/>
      <c r="HPA38" s="369"/>
      <c r="HPB38" s="369"/>
      <c r="HPC38" s="369"/>
      <c r="HPD38" s="369"/>
      <c r="HPE38" s="369"/>
      <c r="HPF38" s="369"/>
      <c r="HPG38" s="369"/>
      <c r="HPH38" s="369"/>
      <c r="HPI38" s="369"/>
      <c r="HPJ38" s="369"/>
      <c r="HPK38" s="369"/>
      <c r="HPL38" s="369"/>
      <c r="HPM38" s="369"/>
      <c r="HPN38" s="369"/>
      <c r="HPO38" s="369"/>
      <c r="HPP38" s="369"/>
      <c r="HPQ38" s="369"/>
      <c r="HPR38" s="369"/>
      <c r="HPS38" s="369"/>
      <c r="HPT38" s="369"/>
      <c r="HPU38" s="369"/>
      <c r="HPV38" s="369"/>
      <c r="HPW38" s="369"/>
      <c r="HPX38" s="369"/>
      <c r="HPY38" s="369"/>
      <c r="HPZ38" s="369"/>
      <c r="HQA38" s="369"/>
      <c r="HQB38" s="369"/>
      <c r="HQC38" s="369"/>
      <c r="HQD38" s="369"/>
      <c r="HQE38" s="369"/>
      <c r="HQF38" s="369"/>
      <c r="HQG38" s="369"/>
      <c r="HQH38" s="369"/>
      <c r="HQI38" s="369"/>
      <c r="HQJ38" s="369"/>
      <c r="HQK38" s="369"/>
      <c r="HQL38" s="369"/>
      <c r="HQM38" s="369"/>
      <c r="HQN38" s="369"/>
      <c r="HQO38" s="369"/>
      <c r="HQP38" s="369"/>
      <c r="HQQ38" s="369"/>
      <c r="HQR38" s="369"/>
      <c r="HQS38" s="369"/>
      <c r="HQT38" s="369"/>
      <c r="HQU38" s="369"/>
      <c r="HQV38" s="369"/>
      <c r="HQW38" s="369"/>
      <c r="HQX38" s="369"/>
      <c r="HQY38" s="369"/>
      <c r="HQZ38" s="369"/>
      <c r="HRA38" s="369"/>
      <c r="HRB38" s="369"/>
      <c r="HRC38" s="369"/>
      <c r="HRD38" s="369"/>
      <c r="HRE38" s="369"/>
      <c r="HRF38" s="369"/>
      <c r="HRG38" s="369"/>
      <c r="HRH38" s="369"/>
      <c r="HRI38" s="369"/>
      <c r="HRJ38" s="369"/>
      <c r="HRK38" s="369"/>
      <c r="HRL38" s="369"/>
      <c r="HRM38" s="369"/>
      <c r="HRN38" s="369"/>
      <c r="HRO38" s="369"/>
      <c r="HRP38" s="369"/>
      <c r="HRQ38" s="369"/>
      <c r="HRR38" s="369"/>
      <c r="HRS38" s="369"/>
      <c r="HRT38" s="369"/>
      <c r="HRU38" s="369"/>
      <c r="HRV38" s="369"/>
      <c r="HRW38" s="369"/>
      <c r="HRX38" s="369"/>
      <c r="HRY38" s="369"/>
      <c r="HRZ38" s="369"/>
      <c r="HSA38" s="369"/>
      <c r="HSB38" s="369"/>
      <c r="HSC38" s="369"/>
      <c r="HSD38" s="369"/>
      <c r="HSE38" s="369"/>
      <c r="HSF38" s="369"/>
      <c r="HSG38" s="369"/>
      <c r="HSH38" s="369"/>
      <c r="HSI38" s="369"/>
      <c r="HSJ38" s="369"/>
      <c r="HSK38" s="369"/>
      <c r="HSL38" s="369"/>
      <c r="HSM38" s="369"/>
      <c r="HSN38" s="369"/>
      <c r="HSO38" s="369"/>
      <c r="HSP38" s="369"/>
      <c r="HSQ38" s="369"/>
      <c r="HSR38" s="369"/>
      <c r="HSS38" s="369"/>
      <c r="HST38" s="369"/>
      <c r="HSU38" s="369"/>
      <c r="HSV38" s="369"/>
      <c r="HSW38" s="369"/>
      <c r="HSX38" s="369"/>
      <c r="HSY38" s="369"/>
      <c r="HSZ38" s="369"/>
      <c r="HTA38" s="369"/>
      <c r="HTB38" s="369"/>
      <c r="HTC38" s="369"/>
      <c r="HTD38" s="369"/>
      <c r="HTE38" s="369"/>
      <c r="HTF38" s="369"/>
      <c r="HTG38" s="369"/>
      <c r="HTH38" s="369"/>
      <c r="HTI38" s="369"/>
      <c r="HTJ38" s="369"/>
      <c r="HTK38" s="369"/>
      <c r="HTL38" s="369"/>
      <c r="HTM38" s="369"/>
      <c r="HTN38" s="369"/>
      <c r="HTO38" s="369"/>
      <c r="HTP38" s="369"/>
      <c r="HTQ38" s="369"/>
      <c r="HTR38" s="369"/>
      <c r="HTS38" s="369"/>
      <c r="HTT38" s="369"/>
      <c r="HTU38" s="369"/>
      <c r="HTV38" s="369"/>
      <c r="HTW38" s="369"/>
      <c r="HTX38" s="369"/>
      <c r="HTY38" s="369"/>
      <c r="HTZ38" s="369"/>
      <c r="HUA38" s="369"/>
      <c r="HUB38" s="369"/>
      <c r="HUC38" s="369"/>
      <c r="HUD38" s="369"/>
      <c r="HUE38" s="369"/>
      <c r="HUF38" s="369"/>
      <c r="HUG38" s="369"/>
      <c r="HUH38" s="369"/>
      <c r="HUI38" s="369"/>
      <c r="HUJ38" s="369"/>
      <c r="HUK38" s="369"/>
      <c r="HUL38" s="369"/>
      <c r="HUM38" s="369"/>
      <c r="HUN38" s="369"/>
      <c r="HUO38" s="369"/>
      <c r="HUP38" s="369"/>
      <c r="HUQ38" s="369"/>
      <c r="HUR38" s="369"/>
      <c r="HUS38" s="369"/>
      <c r="HUT38" s="369"/>
      <c r="HUU38" s="369"/>
      <c r="HUV38" s="369"/>
      <c r="HUW38" s="369"/>
      <c r="HUX38" s="369"/>
      <c r="HUY38" s="369"/>
      <c r="HUZ38" s="369"/>
      <c r="HVA38" s="369"/>
      <c r="HVB38" s="369"/>
      <c r="HVC38" s="369"/>
      <c r="HVD38" s="369"/>
      <c r="HVE38" s="369"/>
      <c r="HVF38" s="369"/>
      <c r="HVG38" s="369"/>
      <c r="HVH38" s="369"/>
      <c r="HVI38" s="369"/>
      <c r="HVJ38" s="369"/>
      <c r="HVK38" s="369"/>
      <c r="HVL38" s="369"/>
      <c r="HVM38" s="369"/>
      <c r="HVN38" s="369"/>
      <c r="HVO38" s="369"/>
      <c r="HVP38" s="369"/>
      <c r="HVQ38" s="369"/>
      <c r="HVR38" s="369"/>
      <c r="HVS38" s="369"/>
      <c r="HVT38" s="369"/>
      <c r="HVU38" s="369"/>
      <c r="HVV38" s="369"/>
      <c r="HVW38" s="369"/>
      <c r="HVX38" s="369"/>
      <c r="HVY38" s="369"/>
      <c r="HVZ38" s="369"/>
      <c r="HWA38" s="369"/>
      <c r="HWB38" s="369"/>
      <c r="HWC38" s="369"/>
      <c r="HWD38" s="369"/>
      <c r="HWE38" s="369"/>
      <c r="HWF38" s="369"/>
      <c r="HWG38" s="369"/>
      <c r="HWH38" s="369"/>
      <c r="HWI38" s="369"/>
      <c r="HWJ38" s="369"/>
      <c r="HWK38" s="369"/>
      <c r="HWL38" s="369"/>
      <c r="HWM38" s="369"/>
      <c r="HWN38" s="369"/>
      <c r="HWO38" s="369"/>
      <c r="HWP38" s="369"/>
      <c r="HWQ38" s="369"/>
      <c r="HWR38" s="369"/>
      <c r="HWS38" s="369"/>
      <c r="HWT38" s="369"/>
      <c r="HWU38" s="369"/>
      <c r="HWV38" s="369"/>
      <c r="HWW38" s="369"/>
      <c r="HWX38" s="369"/>
      <c r="HWY38" s="369"/>
      <c r="HWZ38" s="369"/>
      <c r="HXA38" s="369"/>
      <c r="HXB38" s="369"/>
      <c r="HXC38" s="369"/>
      <c r="HXD38" s="369"/>
      <c r="HXE38" s="369"/>
      <c r="HXF38" s="369"/>
      <c r="HXG38" s="369"/>
      <c r="HXH38" s="369"/>
      <c r="HXI38" s="369"/>
      <c r="HXJ38" s="369"/>
      <c r="HXK38" s="369"/>
      <c r="HXL38" s="369"/>
      <c r="HXM38" s="369"/>
      <c r="HXN38" s="369"/>
      <c r="HXO38" s="369"/>
      <c r="HXP38" s="369"/>
      <c r="HXQ38" s="369"/>
      <c r="HXR38" s="369"/>
      <c r="HXS38" s="369"/>
      <c r="HXT38" s="369"/>
      <c r="HXU38" s="369"/>
      <c r="HXV38" s="369"/>
      <c r="HXW38" s="369"/>
      <c r="HXX38" s="369"/>
      <c r="HXY38" s="369"/>
      <c r="HXZ38" s="369"/>
      <c r="HYA38" s="369"/>
      <c r="HYB38" s="369"/>
      <c r="HYC38" s="369"/>
      <c r="HYD38" s="369"/>
      <c r="HYE38" s="369"/>
      <c r="HYF38" s="369"/>
      <c r="HYG38" s="369"/>
      <c r="HYH38" s="369"/>
      <c r="HYI38" s="369"/>
      <c r="HYJ38" s="369"/>
      <c r="HYK38" s="369"/>
      <c r="HYL38" s="369"/>
      <c r="HYM38" s="369"/>
      <c r="HYN38" s="369"/>
      <c r="HYO38" s="369"/>
      <c r="HYP38" s="369"/>
      <c r="HYQ38" s="369"/>
      <c r="HYR38" s="369"/>
      <c r="HYS38" s="369"/>
      <c r="HYT38" s="369"/>
      <c r="HYU38" s="369"/>
      <c r="HYV38" s="369"/>
      <c r="HYW38" s="369"/>
      <c r="HYX38" s="369"/>
      <c r="HYY38" s="369"/>
      <c r="HYZ38" s="369"/>
      <c r="HZA38" s="369"/>
      <c r="HZB38" s="369"/>
      <c r="HZC38" s="369"/>
      <c r="HZD38" s="369"/>
      <c r="HZE38" s="369"/>
      <c r="HZF38" s="369"/>
      <c r="HZG38" s="369"/>
      <c r="HZH38" s="369"/>
      <c r="HZI38" s="369"/>
      <c r="HZJ38" s="369"/>
      <c r="HZK38" s="369"/>
      <c r="HZL38" s="369"/>
      <c r="HZM38" s="369"/>
      <c r="HZN38" s="369"/>
      <c r="HZO38" s="369"/>
      <c r="HZP38" s="369"/>
      <c r="HZQ38" s="369"/>
      <c r="HZR38" s="369"/>
      <c r="HZS38" s="369"/>
      <c r="HZT38" s="369"/>
      <c r="HZU38" s="369"/>
      <c r="HZV38" s="369"/>
      <c r="HZW38" s="369"/>
      <c r="HZX38" s="369"/>
      <c r="HZY38" s="369"/>
      <c r="HZZ38" s="369"/>
      <c r="IAA38" s="369"/>
      <c r="IAB38" s="369"/>
      <c r="IAC38" s="369"/>
      <c r="IAD38" s="369"/>
      <c r="IAE38" s="369"/>
      <c r="IAF38" s="369"/>
      <c r="IAG38" s="369"/>
      <c r="IAH38" s="369"/>
      <c r="IAI38" s="369"/>
      <c r="IAJ38" s="369"/>
      <c r="IAK38" s="369"/>
      <c r="IAL38" s="369"/>
      <c r="IAM38" s="369"/>
      <c r="IAN38" s="369"/>
      <c r="IAO38" s="369"/>
      <c r="IAP38" s="369"/>
      <c r="IAQ38" s="369"/>
      <c r="IAR38" s="369"/>
      <c r="IAS38" s="369"/>
      <c r="IAT38" s="369"/>
      <c r="IAU38" s="369"/>
      <c r="IAV38" s="369"/>
      <c r="IAW38" s="369"/>
      <c r="IAX38" s="369"/>
      <c r="IAY38" s="369"/>
      <c r="IAZ38" s="369"/>
      <c r="IBA38" s="369"/>
      <c r="IBB38" s="369"/>
      <c r="IBC38" s="369"/>
      <c r="IBD38" s="369"/>
      <c r="IBE38" s="369"/>
      <c r="IBF38" s="369"/>
      <c r="IBG38" s="369"/>
      <c r="IBH38" s="369"/>
      <c r="IBI38" s="369"/>
      <c r="IBJ38" s="369"/>
      <c r="IBK38" s="369"/>
      <c r="IBL38" s="369"/>
      <c r="IBM38" s="369"/>
      <c r="IBN38" s="369"/>
      <c r="IBO38" s="369"/>
      <c r="IBP38" s="369"/>
      <c r="IBQ38" s="369"/>
      <c r="IBR38" s="369"/>
      <c r="IBS38" s="369"/>
      <c r="IBT38" s="369"/>
      <c r="IBU38" s="369"/>
      <c r="IBV38" s="369"/>
      <c r="IBW38" s="369"/>
      <c r="IBX38" s="369"/>
      <c r="IBY38" s="369"/>
      <c r="IBZ38" s="369"/>
      <c r="ICA38" s="369"/>
      <c r="ICB38" s="369"/>
      <c r="ICC38" s="369"/>
      <c r="ICD38" s="369"/>
      <c r="ICE38" s="369"/>
      <c r="ICF38" s="369"/>
      <c r="ICG38" s="369"/>
      <c r="ICH38" s="369"/>
      <c r="ICI38" s="369"/>
      <c r="ICJ38" s="369"/>
      <c r="ICK38" s="369"/>
      <c r="ICL38" s="369"/>
      <c r="ICM38" s="369"/>
      <c r="ICN38" s="369"/>
      <c r="ICO38" s="369"/>
      <c r="ICP38" s="369"/>
      <c r="ICQ38" s="369"/>
      <c r="ICR38" s="369"/>
      <c r="ICS38" s="369"/>
      <c r="ICT38" s="369"/>
      <c r="ICU38" s="369"/>
      <c r="ICV38" s="369"/>
      <c r="ICW38" s="369"/>
      <c r="ICX38" s="369"/>
      <c r="ICY38" s="369"/>
      <c r="ICZ38" s="369"/>
      <c r="IDA38" s="369"/>
      <c r="IDB38" s="369"/>
      <c r="IDC38" s="369"/>
      <c r="IDD38" s="369"/>
      <c r="IDE38" s="369"/>
      <c r="IDF38" s="369"/>
      <c r="IDG38" s="369"/>
      <c r="IDH38" s="369"/>
      <c r="IDI38" s="369"/>
      <c r="IDJ38" s="369"/>
      <c r="IDK38" s="369"/>
      <c r="IDL38" s="369"/>
      <c r="IDM38" s="369"/>
      <c r="IDN38" s="369"/>
      <c r="IDO38" s="369"/>
      <c r="IDP38" s="369"/>
      <c r="IDQ38" s="369"/>
      <c r="IDR38" s="369"/>
      <c r="IDS38" s="369"/>
      <c r="IDT38" s="369"/>
      <c r="IDU38" s="369"/>
      <c r="IDV38" s="369"/>
      <c r="IDW38" s="369"/>
      <c r="IDX38" s="369"/>
      <c r="IDY38" s="369"/>
      <c r="IDZ38" s="369"/>
      <c r="IEA38" s="369"/>
      <c r="IEB38" s="369"/>
      <c r="IEC38" s="369"/>
      <c r="IED38" s="369"/>
      <c r="IEE38" s="369"/>
      <c r="IEF38" s="369"/>
      <c r="IEG38" s="369"/>
      <c r="IEH38" s="369"/>
      <c r="IEI38" s="369"/>
      <c r="IEJ38" s="369"/>
      <c r="IEK38" s="369"/>
      <c r="IEL38" s="369"/>
      <c r="IEM38" s="369"/>
      <c r="IEN38" s="369"/>
      <c r="IEO38" s="369"/>
      <c r="IEP38" s="369"/>
      <c r="IEQ38" s="369"/>
      <c r="IER38" s="369"/>
      <c r="IES38" s="369"/>
      <c r="IET38" s="369"/>
      <c r="IEU38" s="369"/>
      <c r="IEV38" s="369"/>
      <c r="IEW38" s="369"/>
      <c r="IEX38" s="369"/>
      <c r="IEY38" s="369"/>
      <c r="IEZ38" s="369"/>
      <c r="IFA38" s="369"/>
      <c r="IFB38" s="369"/>
      <c r="IFC38" s="369"/>
      <c r="IFD38" s="369"/>
      <c r="IFE38" s="369"/>
      <c r="IFF38" s="369"/>
      <c r="IFG38" s="369"/>
      <c r="IFH38" s="369"/>
      <c r="IFI38" s="369"/>
      <c r="IFJ38" s="369"/>
      <c r="IFK38" s="369"/>
      <c r="IFL38" s="369"/>
      <c r="IFM38" s="369"/>
      <c r="IFN38" s="369"/>
      <c r="IFO38" s="369"/>
      <c r="IFP38" s="369"/>
      <c r="IFQ38" s="369"/>
      <c r="IFR38" s="369"/>
      <c r="IFS38" s="369"/>
      <c r="IFT38" s="369"/>
      <c r="IFU38" s="369"/>
      <c r="IFV38" s="369"/>
      <c r="IFW38" s="369"/>
      <c r="IFX38" s="369"/>
      <c r="IFY38" s="369"/>
      <c r="IFZ38" s="369"/>
      <c r="IGA38" s="369"/>
      <c r="IGB38" s="369"/>
      <c r="IGC38" s="369"/>
      <c r="IGD38" s="369"/>
      <c r="IGE38" s="369"/>
      <c r="IGF38" s="369"/>
      <c r="IGG38" s="369"/>
      <c r="IGH38" s="369"/>
      <c r="IGI38" s="369"/>
      <c r="IGJ38" s="369"/>
      <c r="IGK38" s="369"/>
      <c r="IGL38" s="369"/>
      <c r="IGM38" s="369"/>
      <c r="IGN38" s="369"/>
      <c r="IGO38" s="369"/>
      <c r="IGP38" s="369"/>
      <c r="IGQ38" s="369"/>
      <c r="IGR38" s="369"/>
      <c r="IGS38" s="369"/>
      <c r="IGT38" s="369"/>
      <c r="IGU38" s="369"/>
      <c r="IGV38" s="369"/>
      <c r="IGW38" s="369"/>
      <c r="IGX38" s="369"/>
      <c r="IGY38" s="369"/>
      <c r="IGZ38" s="369"/>
      <c r="IHA38" s="369"/>
      <c r="IHB38" s="369"/>
      <c r="IHC38" s="369"/>
      <c r="IHD38" s="369"/>
      <c r="IHE38" s="369"/>
      <c r="IHF38" s="369"/>
      <c r="IHG38" s="369"/>
      <c r="IHH38" s="369"/>
      <c r="IHI38" s="369"/>
      <c r="IHJ38" s="369"/>
      <c r="IHK38" s="369"/>
      <c r="IHL38" s="369"/>
      <c r="IHM38" s="369"/>
      <c r="IHN38" s="369"/>
      <c r="IHO38" s="369"/>
      <c r="IHP38" s="369"/>
      <c r="IHQ38" s="369"/>
      <c r="IHR38" s="369"/>
      <c r="IHS38" s="369"/>
      <c r="IHT38" s="369"/>
      <c r="IHU38" s="369"/>
      <c r="IHV38" s="369"/>
      <c r="IHW38" s="369"/>
      <c r="IHX38" s="369"/>
      <c r="IHY38" s="369"/>
      <c r="IHZ38" s="369"/>
      <c r="IIA38" s="369"/>
      <c r="IIB38" s="369"/>
      <c r="IIC38" s="369"/>
      <c r="IID38" s="369"/>
      <c r="IIE38" s="369"/>
      <c r="IIF38" s="369"/>
      <c r="IIG38" s="369"/>
      <c r="IIH38" s="369"/>
      <c r="III38" s="369"/>
      <c r="IIJ38" s="369"/>
      <c r="IIK38" s="369"/>
      <c r="IIL38" s="369"/>
      <c r="IIM38" s="369"/>
      <c r="IIN38" s="369"/>
      <c r="IIO38" s="369"/>
      <c r="IIP38" s="369"/>
      <c r="IIQ38" s="369"/>
      <c r="IIR38" s="369"/>
      <c r="IIS38" s="369"/>
      <c r="IIT38" s="369"/>
      <c r="IIU38" s="369"/>
      <c r="IIV38" s="369"/>
      <c r="IIW38" s="369"/>
      <c r="IIX38" s="369"/>
      <c r="IIY38" s="369"/>
      <c r="IIZ38" s="369"/>
      <c r="IJA38" s="369"/>
      <c r="IJB38" s="369"/>
      <c r="IJC38" s="369"/>
      <c r="IJD38" s="369"/>
      <c r="IJE38" s="369"/>
      <c r="IJF38" s="369"/>
      <c r="IJG38" s="369"/>
      <c r="IJH38" s="369"/>
      <c r="IJI38" s="369"/>
      <c r="IJJ38" s="369"/>
      <c r="IJK38" s="369"/>
      <c r="IJL38" s="369"/>
      <c r="IJM38" s="369"/>
      <c r="IJN38" s="369"/>
      <c r="IJO38" s="369"/>
      <c r="IJP38" s="369"/>
      <c r="IJQ38" s="369"/>
      <c r="IJR38" s="369"/>
      <c r="IJS38" s="369"/>
      <c r="IJT38" s="369"/>
      <c r="IJU38" s="369"/>
      <c r="IJV38" s="369"/>
      <c r="IJW38" s="369"/>
      <c r="IJX38" s="369"/>
      <c r="IJY38" s="369"/>
      <c r="IJZ38" s="369"/>
      <c r="IKA38" s="369"/>
      <c r="IKB38" s="369"/>
      <c r="IKC38" s="369"/>
      <c r="IKD38" s="369"/>
      <c r="IKE38" s="369"/>
      <c r="IKF38" s="369"/>
      <c r="IKG38" s="369"/>
      <c r="IKH38" s="369"/>
      <c r="IKI38" s="369"/>
      <c r="IKJ38" s="369"/>
      <c r="IKK38" s="369"/>
      <c r="IKL38" s="369"/>
      <c r="IKM38" s="369"/>
      <c r="IKN38" s="369"/>
      <c r="IKO38" s="369"/>
      <c r="IKP38" s="369"/>
      <c r="IKQ38" s="369"/>
      <c r="IKR38" s="369"/>
      <c r="IKS38" s="369"/>
      <c r="IKT38" s="369"/>
      <c r="IKU38" s="369"/>
      <c r="IKV38" s="369"/>
      <c r="IKW38" s="369"/>
      <c r="IKX38" s="369"/>
      <c r="IKY38" s="369"/>
      <c r="IKZ38" s="369"/>
      <c r="ILA38" s="369"/>
      <c r="ILB38" s="369"/>
      <c r="ILC38" s="369"/>
      <c r="ILD38" s="369"/>
      <c r="ILE38" s="369"/>
      <c r="ILF38" s="369"/>
      <c r="ILG38" s="369"/>
      <c r="ILH38" s="369"/>
      <c r="ILI38" s="369"/>
      <c r="ILJ38" s="369"/>
      <c r="ILK38" s="369"/>
      <c r="ILL38" s="369"/>
      <c r="ILM38" s="369"/>
      <c r="ILN38" s="369"/>
      <c r="ILO38" s="369"/>
      <c r="ILP38" s="369"/>
      <c r="ILQ38" s="369"/>
      <c r="ILR38" s="369"/>
      <c r="ILS38" s="369"/>
      <c r="ILT38" s="369"/>
      <c r="ILU38" s="369"/>
      <c r="ILV38" s="369"/>
      <c r="ILW38" s="369"/>
      <c r="ILX38" s="369"/>
      <c r="ILY38" s="369"/>
      <c r="ILZ38" s="369"/>
      <c r="IMA38" s="369"/>
      <c r="IMB38" s="369"/>
      <c r="IMC38" s="369"/>
      <c r="IMD38" s="369"/>
      <c r="IME38" s="369"/>
      <c r="IMF38" s="369"/>
      <c r="IMG38" s="369"/>
      <c r="IMH38" s="369"/>
      <c r="IMI38" s="369"/>
      <c r="IMJ38" s="369"/>
      <c r="IMK38" s="369"/>
      <c r="IML38" s="369"/>
      <c r="IMM38" s="369"/>
      <c r="IMN38" s="369"/>
      <c r="IMO38" s="369"/>
      <c r="IMP38" s="369"/>
      <c r="IMQ38" s="369"/>
      <c r="IMR38" s="369"/>
      <c r="IMS38" s="369"/>
      <c r="IMT38" s="369"/>
      <c r="IMU38" s="369"/>
      <c r="IMV38" s="369"/>
      <c r="IMW38" s="369"/>
      <c r="IMX38" s="369"/>
      <c r="IMY38" s="369"/>
      <c r="IMZ38" s="369"/>
      <c r="INA38" s="369"/>
      <c r="INB38" s="369"/>
      <c r="INC38" s="369"/>
      <c r="IND38" s="369"/>
      <c r="INE38" s="369"/>
      <c r="INF38" s="369"/>
      <c r="ING38" s="369"/>
      <c r="INH38" s="369"/>
      <c r="INI38" s="369"/>
      <c r="INJ38" s="369"/>
      <c r="INK38" s="369"/>
      <c r="INL38" s="369"/>
      <c r="INM38" s="369"/>
      <c r="INN38" s="369"/>
      <c r="INO38" s="369"/>
      <c r="INP38" s="369"/>
      <c r="INQ38" s="369"/>
      <c r="INR38" s="369"/>
      <c r="INS38" s="369"/>
      <c r="INT38" s="369"/>
      <c r="INU38" s="369"/>
      <c r="INV38" s="369"/>
      <c r="INW38" s="369"/>
      <c r="INX38" s="369"/>
      <c r="INY38" s="369"/>
      <c r="INZ38" s="369"/>
      <c r="IOA38" s="369"/>
      <c r="IOB38" s="369"/>
      <c r="IOC38" s="369"/>
      <c r="IOD38" s="369"/>
      <c r="IOE38" s="369"/>
      <c r="IOF38" s="369"/>
      <c r="IOG38" s="369"/>
      <c r="IOH38" s="369"/>
      <c r="IOI38" s="369"/>
      <c r="IOJ38" s="369"/>
      <c r="IOK38" s="369"/>
      <c r="IOL38" s="369"/>
      <c r="IOM38" s="369"/>
      <c r="ION38" s="369"/>
      <c r="IOO38" s="369"/>
      <c r="IOP38" s="369"/>
      <c r="IOQ38" s="369"/>
      <c r="IOR38" s="369"/>
      <c r="IOS38" s="369"/>
      <c r="IOT38" s="369"/>
      <c r="IOU38" s="369"/>
      <c r="IOV38" s="369"/>
      <c r="IOW38" s="369"/>
      <c r="IOX38" s="369"/>
      <c r="IOY38" s="369"/>
      <c r="IOZ38" s="369"/>
      <c r="IPA38" s="369"/>
      <c r="IPB38" s="369"/>
      <c r="IPC38" s="369"/>
      <c r="IPD38" s="369"/>
      <c r="IPE38" s="369"/>
      <c r="IPF38" s="369"/>
      <c r="IPG38" s="369"/>
      <c r="IPH38" s="369"/>
      <c r="IPI38" s="369"/>
      <c r="IPJ38" s="369"/>
      <c r="IPK38" s="369"/>
      <c r="IPL38" s="369"/>
      <c r="IPM38" s="369"/>
      <c r="IPN38" s="369"/>
      <c r="IPO38" s="369"/>
      <c r="IPP38" s="369"/>
      <c r="IPQ38" s="369"/>
      <c r="IPR38" s="369"/>
      <c r="IPS38" s="369"/>
      <c r="IPT38" s="369"/>
      <c r="IPU38" s="369"/>
      <c r="IPV38" s="369"/>
      <c r="IPW38" s="369"/>
      <c r="IPX38" s="369"/>
      <c r="IPY38" s="369"/>
      <c r="IPZ38" s="369"/>
      <c r="IQA38" s="369"/>
      <c r="IQB38" s="369"/>
      <c r="IQC38" s="369"/>
      <c r="IQD38" s="369"/>
      <c r="IQE38" s="369"/>
      <c r="IQF38" s="369"/>
      <c r="IQG38" s="369"/>
      <c r="IQH38" s="369"/>
      <c r="IQI38" s="369"/>
      <c r="IQJ38" s="369"/>
      <c r="IQK38" s="369"/>
      <c r="IQL38" s="369"/>
      <c r="IQM38" s="369"/>
      <c r="IQN38" s="369"/>
      <c r="IQO38" s="369"/>
      <c r="IQP38" s="369"/>
      <c r="IQQ38" s="369"/>
      <c r="IQR38" s="369"/>
      <c r="IQS38" s="369"/>
      <c r="IQT38" s="369"/>
      <c r="IQU38" s="369"/>
      <c r="IQV38" s="369"/>
      <c r="IQW38" s="369"/>
      <c r="IQX38" s="369"/>
      <c r="IQY38" s="369"/>
      <c r="IQZ38" s="369"/>
      <c r="IRA38" s="369"/>
      <c r="IRB38" s="369"/>
      <c r="IRC38" s="369"/>
      <c r="IRD38" s="369"/>
      <c r="IRE38" s="369"/>
      <c r="IRF38" s="369"/>
      <c r="IRG38" s="369"/>
      <c r="IRH38" s="369"/>
      <c r="IRI38" s="369"/>
      <c r="IRJ38" s="369"/>
      <c r="IRK38" s="369"/>
      <c r="IRL38" s="369"/>
      <c r="IRM38" s="369"/>
      <c r="IRN38" s="369"/>
      <c r="IRO38" s="369"/>
      <c r="IRP38" s="369"/>
      <c r="IRQ38" s="369"/>
      <c r="IRR38" s="369"/>
      <c r="IRS38" s="369"/>
      <c r="IRT38" s="369"/>
      <c r="IRU38" s="369"/>
      <c r="IRV38" s="369"/>
      <c r="IRW38" s="369"/>
      <c r="IRX38" s="369"/>
      <c r="IRY38" s="369"/>
      <c r="IRZ38" s="369"/>
      <c r="ISA38" s="369"/>
      <c r="ISB38" s="369"/>
      <c r="ISC38" s="369"/>
      <c r="ISD38" s="369"/>
      <c r="ISE38" s="369"/>
      <c r="ISF38" s="369"/>
      <c r="ISG38" s="369"/>
      <c r="ISH38" s="369"/>
      <c r="ISI38" s="369"/>
      <c r="ISJ38" s="369"/>
      <c r="ISK38" s="369"/>
      <c r="ISL38" s="369"/>
      <c r="ISM38" s="369"/>
      <c r="ISN38" s="369"/>
      <c r="ISO38" s="369"/>
      <c r="ISP38" s="369"/>
      <c r="ISQ38" s="369"/>
      <c r="ISR38" s="369"/>
      <c r="ISS38" s="369"/>
      <c r="IST38" s="369"/>
      <c r="ISU38" s="369"/>
      <c r="ISV38" s="369"/>
      <c r="ISW38" s="369"/>
      <c r="ISX38" s="369"/>
      <c r="ISY38" s="369"/>
      <c r="ISZ38" s="369"/>
      <c r="ITA38" s="369"/>
      <c r="ITB38" s="369"/>
      <c r="ITC38" s="369"/>
      <c r="ITD38" s="369"/>
      <c r="ITE38" s="369"/>
      <c r="ITF38" s="369"/>
      <c r="ITG38" s="369"/>
      <c r="ITH38" s="369"/>
      <c r="ITI38" s="369"/>
      <c r="ITJ38" s="369"/>
      <c r="ITK38" s="369"/>
      <c r="ITL38" s="369"/>
      <c r="ITM38" s="369"/>
      <c r="ITN38" s="369"/>
      <c r="ITO38" s="369"/>
      <c r="ITP38" s="369"/>
      <c r="ITQ38" s="369"/>
      <c r="ITR38" s="369"/>
      <c r="ITS38" s="369"/>
      <c r="ITT38" s="369"/>
      <c r="ITU38" s="369"/>
      <c r="ITV38" s="369"/>
      <c r="ITW38" s="369"/>
      <c r="ITX38" s="369"/>
      <c r="ITY38" s="369"/>
      <c r="ITZ38" s="369"/>
      <c r="IUA38" s="369"/>
      <c r="IUB38" s="369"/>
      <c r="IUC38" s="369"/>
      <c r="IUD38" s="369"/>
      <c r="IUE38" s="369"/>
      <c r="IUF38" s="369"/>
      <c r="IUG38" s="369"/>
      <c r="IUH38" s="369"/>
      <c r="IUI38" s="369"/>
      <c r="IUJ38" s="369"/>
      <c r="IUK38" s="369"/>
      <c r="IUL38" s="369"/>
      <c r="IUM38" s="369"/>
      <c r="IUN38" s="369"/>
      <c r="IUO38" s="369"/>
      <c r="IUP38" s="369"/>
      <c r="IUQ38" s="369"/>
      <c r="IUR38" s="369"/>
      <c r="IUS38" s="369"/>
      <c r="IUT38" s="369"/>
      <c r="IUU38" s="369"/>
      <c r="IUV38" s="369"/>
      <c r="IUW38" s="369"/>
      <c r="IUX38" s="369"/>
      <c r="IUY38" s="369"/>
      <c r="IUZ38" s="369"/>
      <c r="IVA38" s="369"/>
      <c r="IVB38" s="369"/>
      <c r="IVC38" s="369"/>
      <c r="IVD38" s="369"/>
      <c r="IVE38" s="369"/>
      <c r="IVF38" s="369"/>
      <c r="IVG38" s="369"/>
      <c r="IVH38" s="369"/>
      <c r="IVI38" s="369"/>
      <c r="IVJ38" s="369"/>
      <c r="IVK38" s="369"/>
      <c r="IVL38" s="369"/>
      <c r="IVM38" s="369"/>
      <c r="IVN38" s="369"/>
      <c r="IVO38" s="369"/>
      <c r="IVP38" s="369"/>
      <c r="IVQ38" s="369"/>
      <c r="IVR38" s="369"/>
      <c r="IVS38" s="369"/>
      <c r="IVT38" s="369"/>
      <c r="IVU38" s="369"/>
      <c r="IVV38" s="369"/>
      <c r="IVW38" s="369"/>
      <c r="IVX38" s="369"/>
      <c r="IVY38" s="369"/>
      <c r="IVZ38" s="369"/>
      <c r="IWA38" s="369"/>
      <c r="IWB38" s="369"/>
      <c r="IWC38" s="369"/>
      <c r="IWD38" s="369"/>
      <c r="IWE38" s="369"/>
      <c r="IWF38" s="369"/>
      <c r="IWG38" s="369"/>
      <c r="IWH38" s="369"/>
      <c r="IWI38" s="369"/>
      <c r="IWJ38" s="369"/>
      <c r="IWK38" s="369"/>
      <c r="IWL38" s="369"/>
      <c r="IWM38" s="369"/>
      <c r="IWN38" s="369"/>
      <c r="IWO38" s="369"/>
      <c r="IWP38" s="369"/>
      <c r="IWQ38" s="369"/>
      <c r="IWR38" s="369"/>
      <c r="IWS38" s="369"/>
      <c r="IWT38" s="369"/>
      <c r="IWU38" s="369"/>
      <c r="IWV38" s="369"/>
      <c r="IWW38" s="369"/>
      <c r="IWX38" s="369"/>
      <c r="IWY38" s="369"/>
      <c r="IWZ38" s="369"/>
      <c r="IXA38" s="369"/>
      <c r="IXB38" s="369"/>
      <c r="IXC38" s="369"/>
      <c r="IXD38" s="369"/>
      <c r="IXE38" s="369"/>
      <c r="IXF38" s="369"/>
      <c r="IXG38" s="369"/>
      <c r="IXH38" s="369"/>
      <c r="IXI38" s="369"/>
      <c r="IXJ38" s="369"/>
      <c r="IXK38" s="369"/>
      <c r="IXL38" s="369"/>
      <c r="IXM38" s="369"/>
      <c r="IXN38" s="369"/>
      <c r="IXO38" s="369"/>
      <c r="IXP38" s="369"/>
      <c r="IXQ38" s="369"/>
      <c r="IXR38" s="369"/>
      <c r="IXS38" s="369"/>
      <c r="IXT38" s="369"/>
      <c r="IXU38" s="369"/>
      <c r="IXV38" s="369"/>
      <c r="IXW38" s="369"/>
      <c r="IXX38" s="369"/>
      <c r="IXY38" s="369"/>
      <c r="IXZ38" s="369"/>
      <c r="IYA38" s="369"/>
      <c r="IYB38" s="369"/>
      <c r="IYC38" s="369"/>
      <c r="IYD38" s="369"/>
      <c r="IYE38" s="369"/>
      <c r="IYF38" s="369"/>
      <c r="IYG38" s="369"/>
      <c r="IYH38" s="369"/>
      <c r="IYI38" s="369"/>
      <c r="IYJ38" s="369"/>
      <c r="IYK38" s="369"/>
      <c r="IYL38" s="369"/>
      <c r="IYM38" s="369"/>
      <c r="IYN38" s="369"/>
      <c r="IYO38" s="369"/>
      <c r="IYP38" s="369"/>
      <c r="IYQ38" s="369"/>
      <c r="IYR38" s="369"/>
      <c r="IYS38" s="369"/>
      <c r="IYT38" s="369"/>
      <c r="IYU38" s="369"/>
      <c r="IYV38" s="369"/>
      <c r="IYW38" s="369"/>
      <c r="IYX38" s="369"/>
      <c r="IYY38" s="369"/>
      <c r="IYZ38" s="369"/>
      <c r="IZA38" s="369"/>
      <c r="IZB38" s="369"/>
      <c r="IZC38" s="369"/>
      <c r="IZD38" s="369"/>
      <c r="IZE38" s="369"/>
      <c r="IZF38" s="369"/>
      <c r="IZG38" s="369"/>
      <c r="IZH38" s="369"/>
      <c r="IZI38" s="369"/>
      <c r="IZJ38" s="369"/>
      <c r="IZK38" s="369"/>
      <c r="IZL38" s="369"/>
      <c r="IZM38" s="369"/>
      <c r="IZN38" s="369"/>
      <c r="IZO38" s="369"/>
      <c r="IZP38" s="369"/>
      <c r="IZQ38" s="369"/>
      <c r="IZR38" s="369"/>
      <c r="IZS38" s="369"/>
      <c r="IZT38" s="369"/>
      <c r="IZU38" s="369"/>
      <c r="IZV38" s="369"/>
      <c r="IZW38" s="369"/>
      <c r="IZX38" s="369"/>
      <c r="IZY38" s="369"/>
      <c r="IZZ38" s="369"/>
      <c r="JAA38" s="369"/>
      <c r="JAB38" s="369"/>
      <c r="JAC38" s="369"/>
      <c r="JAD38" s="369"/>
      <c r="JAE38" s="369"/>
      <c r="JAF38" s="369"/>
      <c r="JAG38" s="369"/>
      <c r="JAH38" s="369"/>
      <c r="JAI38" s="369"/>
      <c r="JAJ38" s="369"/>
      <c r="JAK38" s="369"/>
      <c r="JAL38" s="369"/>
      <c r="JAM38" s="369"/>
      <c r="JAN38" s="369"/>
      <c r="JAO38" s="369"/>
      <c r="JAP38" s="369"/>
      <c r="JAQ38" s="369"/>
      <c r="JAR38" s="369"/>
      <c r="JAS38" s="369"/>
      <c r="JAT38" s="369"/>
      <c r="JAU38" s="369"/>
      <c r="JAV38" s="369"/>
      <c r="JAW38" s="369"/>
      <c r="JAX38" s="369"/>
      <c r="JAY38" s="369"/>
      <c r="JAZ38" s="369"/>
      <c r="JBA38" s="369"/>
      <c r="JBB38" s="369"/>
      <c r="JBC38" s="369"/>
      <c r="JBD38" s="369"/>
      <c r="JBE38" s="369"/>
      <c r="JBF38" s="369"/>
      <c r="JBG38" s="369"/>
      <c r="JBH38" s="369"/>
      <c r="JBI38" s="369"/>
      <c r="JBJ38" s="369"/>
      <c r="JBK38" s="369"/>
      <c r="JBL38" s="369"/>
      <c r="JBM38" s="369"/>
      <c r="JBN38" s="369"/>
      <c r="JBO38" s="369"/>
      <c r="JBP38" s="369"/>
      <c r="JBQ38" s="369"/>
      <c r="JBR38" s="369"/>
      <c r="JBS38" s="369"/>
      <c r="JBT38" s="369"/>
      <c r="JBU38" s="369"/>
      <c r="JBV38" s="369"/>
      <c r="JBW38" s="369"/>
      <c r="JBX38" s="369"/>
      <c r="JBY38" s="369"/>
      <c r="JBZ38" s="369"/>
      <c r="JCA38" s="369"/>
      <c r="JCB38" s="369"/>
      <c r="JCC38" s="369"/>
      <c r="JCD38" s="369"/>
      <c r="JCE38" s="369"/>
      <c r="JCF38" s="369"/>
      <c r="JCG38" s="369"/>
      <c r="JCH38" s="369"/>
      <c r="JCI38" s="369"/>
      <c r="JCJ38" s="369"/>
      <c r="JCK38" s="369"/>
      <c r="JCL38" s="369"/>
      <c r="JCM38" s="369"/>
      <c r="JCN38" s="369"/>
      <c r="JCO38" s="369"/>
      <c r="JCP38" s="369"/>
      <c r="JCQ38" s="369"/>
      <c r="JCR38" s="369"/>
      <c r="JCS38" s="369"/>
      <c r="JCT38" s="369"/>
      <c r="JCU38" s="369"/>
      <c r="JCV38" s="369"/>
      <c r="JCW38" s="369"/>
      <c r="JCX38" s="369"/>
      <c r="JCY38" s="369"/>
      <c r="JCZ38" s="369"/>
      <c r="JDA38" s="369"/>
      <c r="JDB38" s="369"/>
      <c r="JDC38" s="369"/>
      <c r="JDD38" s="369"/>
      <c r="JDE38" s="369"/>
      <c r="JDF38" s="369"/>
      <c r="JDG38" s="369"/>
      <c r="JDH38" s="369"/>
      <c r="JDI38" s="369"/>
      <c r="JDJ38" s="369"/>
      <c r="JDK38" s="369"/>
      <c r="JDL38" s="369"/>
      <c r="JDM38" s="369"/>
      <c r="JDN38" s="369"/>
      <c r="JDO38" s="369"/>
      <c r="JDP38" s="369"/>
      <c r="JDQ38" s="369"/>
      <c r="JDR38" s="369"/>
      <c r="JDS38" s="369"/>
      <c r="JDT38" s="369"/>
      <c r="JDU38" s="369"/>
      <c r="JDV38" s="369"/>
      <c r="JDW38" s="369"/>
      <c r="JDX38" s="369"/>
      <c r="JDY38" s="369"/>
      <c r="JDZ38" s="369"/>
      <c r="JEA38" s="369"/>
      <c r="JEB38" s="369"/>
      <c r="JEC38" s="369"/>
      <c r="JED38" s="369"/>
      <c r="JEE38" s="369"/>
      <c r="JEF38" s="369"/>
      <c r="JEG38" s="369"/>
      <c r="JEH38" s="369"/>
      <c r="JEI38" s="369"/>
      <c r="JEJ38" s="369"/>
      <c r="JEK38" s="369"/>
      <c r="JEL38" s="369"/>
      <c r="JEM38" s="369"/>
      <c r="JEN38" s="369"/>
      <c r="JEO38" s="369"/>
      <c r="JEP38" s="369"/>
      <c r="JEQ38" s="369"/>
      <c r="JER38" s="369"/>
      <c r="JES38" s="369"/>
      <c r="JET38" s="369"/>
      <c r="JEU38" s="369"/>
      <c r="JEV38" s="369"/>
      <c r="JEW38" s="369"/>
      <c r="JEX38" s="369"/>
      <c r="JEY38" s="369"/>
      <c r="JEZ38" s="369"/>
      <c r="JFA38" s="369"/>
      <c r="JFB38" s="369"/>
      <c r="JFC38" s="369"/>
      <c r="JFD38" s="369"/>
      <c r="JFE38" s="369"/>
      <c r="JFF38" s="369"/>
      <c r="JFG38" s="369"/>
      <c r="JFH38" s="369"/>
      <c r="JFI38" s="369"/>
      <c r="JFJ38" s="369"/>
      <c r="JFK38" s="369"/>
      <c r="JFL38" s="369"/>
      <c r="JFM38" s="369"/>
      <c r="JFN38" s="369"/>
      <c r="JFO38" s="369"/>
      <c r="JFP38" s="369"/>
      <c r="JFQ38" s="369"/>
      <c r="JFR38" s="369"/>
      <c r="JFS38" s="369"/>
      <c r="JFT38" s="369"/>
      <c r="JFU38" s="369"/>
      <c r="JFV38" s="369"/>
      <c r="JFW38" s="369"/>
      <c r="JFX38" s="369"/>
      <c r="JFY38" s="369"/>
      <c r="JFZ38" s="369"/>
      <c r="JGA38" s="369"/>
      <c r="JGB38" s="369"/>
      <c r="JGC38" s="369"/>
      <c r="JGD38" s="369"/>
      <c r="JGE38" s="369"/>
      <c r="JGF38" s="369"/>
      <c r="JGG38" s="369"/>
      <c r="JGH38" s="369"/>
      <c r="JGI38" s="369"/>
      <c r="JGJ38" s="369"/>
      <c r="JGK38" s="369"/>
      <c r="JGL38" s="369"/>
      <c r="JGM38" s="369"/>
      <c r="JGN38" s="369"/>
      <c r="JGO38" s="369"/>
      <c r="JGP38" s="369"/>
      <c r="JGQ38" s="369"/>
      <c r="JGR38" s="369"/>
      <c r="JGS38" s="369"/>
      <c r="JGT38" s="369"/>
      <c r="JGU38" s="369"/>
      <c r="JGV38" s="369"/>
      <c r="JGW38" s="369"/>
      <c r="JGX38" s="369"/>
      <c r="JGY38" s="369"/>
      <c r="JGZ38" s="369"/>
      <c r="JHA38" s="369"/>
      <c r="JHB38" s="369"/>
      <c r="JHC38" s="369"/>
      <c r="JHD38" s="369"/>
      <c r="JHE38" s="369"/>
      <c r="JHF38" s="369"/>
      <c r="JHG38" s="369"/>
      <c r="JHH38" s="369"/>
      <c r="JHI38" s="369"/>
      <c r="JHJ38" s="369"/>
      <c r="JHK38" s="369"/>
      <c r="JHL38" s="369"/>
      <c r="JHM38" s="369"/>
      <c r="JHN38" s="369"/>
      <c r="JHO38" s="369"/>
      <c r="JHP38" s="369"/>
      <c r="JHQ38" s="369"/>
      <c r="JHR38" s="369"/>
      <c r="JHS38" s="369"/>
      <c r="JHT38" s="369"/>
      <c r="JHU38" s="369"/>
      <c r="JHV38" s="369"/>
      <c r="JHW38" s="369"/>
      <c r="JHX38" s="369"/>
      <c r="JHY38" s="369"/>
      <c r="JHZ38" s="369"/>
      <c r="JIA38" s="369"/>
      <c r="JIB38" s="369"/>
      <c r="JIC38" s="369"/>
      <c r="JID38" s="369"/>
      <c r="JIE38" s="369"/>
      <c r="JIF38" s="369"/>
      <c r="JIG38" s="369"/>
      <c r="JIH38" s="369"/>
      <c r="JII38" s="369"/>
      <c r="JIJ38" s="369"/>
      <c r="JIK38" s="369"/>
      <c r="JIL38" s="369"/>
      <c r="JIM38" s="369"/>
      <c r="JIN38" s="369"/>
      <c r="JIO38" s="369"/>
      <c r="JIP38" s="369"/>
      <c r="JIQ38" s="369"/>
      <c r="JIR38" s="369"/>
      <c r="JIS38" s="369"/>
      <c r="JIT38" s="369"/>
      <c r="JIU38" s="369"/>
      <c r="JIV38" s="369"/>
      <c r="JIW38" s="369"/>
      <c r="JIX38" s="369"/>
      <c r="JIY38" s="369"/>
      <c r="JIZ38" s="369"/>
      <c r="JJA38" s="369"/>
      <c r="JJB38" s="369"/>
      <c r="JJC38" s="369"/>
      <c r="JJD38" s="369"/>
      <c r="JJE38" s="369"/>
      <c r="JJF38" s="369"/>
      <c r="JJG38" s="369"/>
      <c r="JJH38" s="369"/>
      <c r="JJI38" s="369"/>
      <c r="JJJ38" s="369"/>
      <c r="JJK38" s="369"/>
      <c r="JJL38" s="369"/>
      <c r="JJM38" s="369"/>
      <c r="JJN38" s="369"/>
      <c r="JJO38" s="369"/>
      <c r="JJP38" s="369"/>
      <c r="JJQ38" s="369"/>
      <c r="JJR38" s="369"/>
      <c r="JJS38" s="369"/>
      <c r="JJT38" s="369"/>
      <c r="JJU38" s="369"/>
      <c r="JJV38" s="369"/>
      <c r="JJW38" s="369"/>
      <c r="JJX38" s="369"/>
      <c r="JJY38" s="369"/>
      <c r="JJZ38" s="369"/>
      <c r="JKA38" s="369"/>
      <c r="JKB38" s="369"/>
      <c r="JKC38" s="369"/>
      <c r="JKD38" s="369"/>
      <c r="JKE38" s="369"/>
      <c r="JKF38" s="369"/>
      <c r="JKG38" s="369"/>
      <c r="JKH38" s="369"/>
      <c r="JKI38" s="369"/>
      <c r="JKJ38" s="369"/>
      <c r="JKK38" s="369"/>
      <c r="JKL38" s="369"/>
      <c r="JKM38" s="369"/>
      <c r="JKN38" s="369"/>
      <c r="JKO38" s="369"/>
      <c r="JKP38" s="369"/>
      <c r="JKQ38" s="369"/>
      <c r="JKR38" s="369"/>
      <c r="JKS38" s="369"/>
      <c r="JKT38" s="369"/>
      <c r="JKU38" s="369"/>
      <c r="JKV38" s="369"/>
      <c r="JKW38" s="369"/>
      <c r="JKX38" s="369"/>
      <c r="JKY38" s="369"/>
      <c r="JKZ38" s="369"/>
      <c r="JLA38" s="369"/>
      <c r="JLB38" s="369"/>
      <c r="JLC38" s="369"/>
      <c r="JLD38" s="369"/>
      <c r="JLE38" s="369"/>
      <c r="JLF38" s="369"/>
      <c r="JLG38" s="369"/>
      <c r="JLH38" s="369"/>
      <c r="JLI38" s="369"/>
      <c r="JLJ38" s="369"/>
      <c r="JLK38" s="369"/>
      <c r="JLL38" s="369"/>
      <c r="JLM38" s="369"/>
      <c r="JLN38" s="369"/>
      <c r="JLO38" s="369"/>
      <c r="JLP38" s="369"/>
      <c r="JLQ38" s="369"/>
      <c r="JLR38" s="369"/>
      <c r="JLS38" s="369"/>
      <c r="JLT38" s="369"/>
      <c r="JLU38" s="369"/>
      <c r="JLV38" s="369"/>
      <c r="JLW38" s="369"/>
      <c r="JLX38" s="369"/>
      <c r="JLY38" s="369"/>
      <c r="JLZ38" s="369"/>
      <c r="JMA38" s="369"/>
      <c r="JMB38" s="369"/>
      <c r="JMC38" s="369"/>
      <c r="JMD38" s="369"/>
      <c r="JME38" s="369"/>
      <c r="JMF38" s="369"/>
      <c r="JMG38" s="369"/>
      <c r="JMH38" s="369"/>
      <c r="JMI38" s="369"/>
      <c r="JMJ38" s="369"/>
      <c r="JMK38" s="369"/>
      <c r="JML38" s="369"/>
      <c r="JMM38" s="369"/>
      <c r="JMN38" s="369"/>
      <c r="JMO38" s="369"/>
      <c r="JMP38" s="369"/>
      <c r="JMQ38" s="369"/>
      <c r="JMR38" s="369"/>
      <c r="JMS38" s="369"/>
      <c r="JMT38" s="369"/>
      <c r="JMU38" s="369"/>
      <c r="JMV38" s="369"/>
      <c r="JMW38" s="369"/>
      <c r="JMX38" s="369"/>
      <c r="JMY38" s="369"/>
      <c r="JMZ38" s="369"/>
      <c r="JNA38" s="369"/>
      <c r="JNB38" s="369"/>
      <c r="JNC38" s="369"/>
      <c r="JND38" s="369"/>
      <c r="JNE38" s="369"/>
      <c r="JNF38" s="369"/>
      <c r="JNG38" s="369"/>
      <c r="JNH38" s="369"/>
      <c r="JNI38" s="369"/>
      <c r="JNJ38" s="369"/>
      <c r="JNK38" s="369"/>
      <c r="JNL38" s="369"/>
      <c r="JNM38" s="369"/>
      <c r="JNN38" s="369"/>
      <c r="JNO38" s="369"/>
      <c r="JNP38" s="369"/>
      <c r="JNQ38" s="369"/>
      <c r="JNR38" s="369"/>
      <c r="JNS38" s="369"/>
      <c r="JNT38" s="369"/>
      <c r="JNU38" s="369"/>
      <c r="JNV38" s="369"/>
      <c r="JNW38" s="369"/>
      <c r="JNX38" s="369"/>
      <c r="JNY38" s="369"/>
      <c r="JNZ38" s="369"/>
      <c r="JOA38" s="369"/>
      <c r="JOB38" s="369"/>
      <c r="JOC38" s="369"/>
      <c r="JOD38" s="369"/>
      <c r="JOE38" s="369"/>
      <c r="JOF38" s="369"/>
      <c r="JOG38" s="369"/>
      <c r="JOH38" s="369"/>
      <c r="JOI38" s="369"/>
      <c r="JOJ38" s="369"/>
      <c r="JOK38" s="369"/>
      <c r="JOL38" s="369"/>
      <c r="JOM38" s="369"/>
      <c r="JON38" s="369"/>
      <c r="JOO38" s="369"/>
      <c r="JOP38" s="369"/>
      <c r="JOQ38" s="369"/>
      <c r="JOR38" s="369"/>
      <c r="JOS38" s="369"/>
      <c r="JOT38" s="369"/>
      <c r="JOU38" s="369"/>
      <c r="JOV38" s="369"/>
      <c r="JOW38" s="369"/>
      <c r="JOX38" s="369"/>
      <c r="JOY38" s="369"/>
      <c r="JOZ38" s="369"/>
      <c r="JPA38" s="369"/>
      <c r="JPB38" s="369"/>
      <c r="JPC38" s="369"/>
      <c r="JPD38" s="369"/>
      <c r="JPE38" s="369"/>
      <c r="JPF38" s="369"/>
      <c r="JPG38" s="369"/>
      <c r="JPH38" s="369"/>
      <c r="JPI38" s="369"/>
      <c r="JPJ38" s="369"/>
      <c r="JPK38" s="369"/>
      <c r="JPL38" s="369"/>
      <c r="JPM38" s="369"/>
      <c r="JPN38" s="369"/>
      <c r="JPO38" s="369"/>
      <c r="JPP38" s="369"/>
      <c r="JPQ38" s="369"/>
      <c r="JPR38" s="369"/>
      <c r="JPS38" s="369"/>
      <c r="JPT38" s="369"/>
      <c r="JPU38" s="369"/>
      <c r="JPV38" s="369"/>
      <c r="JPW38" s="369"/>
      <c r="JPX38" s="369"/>
      <c r="JPY38" s="369"/>
      <c r="JPZ38" s="369"/>
      <c r="JQA38" s="369"/>
      <c r="JQB38" s="369"/>
      <c r="JQC38" s="369"/>
      <c r="JQD38" s="369"/>
      <c r="JQE38" s="369"/>
      <c r="JQF38" s="369"/>
      <c r="JQG38" s="369"/>
      <c r="JQH38" s="369"/>
      <c r="JQI38" s="369"/>
      <c r="JQJ38" s="369"/>
      <c r="JQK38" s="369"/>
      <c r="JQL38" s="369"/>
      <c r="JQM38" s="369"/>
      <c r="JQN38" s="369"/>
      <c r="JQO38" s="369"/>
      <c r="JQP38" s="369"/>
      <c r="JQQ38" s="369"/>
      <c r="JQR38" s="369"/>
      <c r="JQS38" s="369"/>
      <c r="JQT38" s="369"/>
      <c r="JQU38" s="369"/>
      <c r="JQV38" s="369"/>
      <c r="JQW38" s="369"/>
      <c r="JQX38" s="369"/>
      <c r="JQY38" s="369"/>
      <c r="JQZ38" s="369"/>
      <c r="JRA38" s="369"/>
      <c r="JRB38" s="369"/>
      <c r="JRC38" s="369"/>
      <c r="JRD38" s="369"/>
      <c r="JRE38" s="369"/>
      <c r="JRF38" s="369"/>
      <c r="JRG38" s="369"/>
      <c r="JRH38" s="369"/>
      <c r="JRI38" s="369"/>
      <c r="JRJ38" s="369"/>
      <c r="JRK38" s="369"/>
      <c r="JRL38" s="369"/>
      <c r="JRM38" s="369"/>
      <c r="JRN38" s="369"/>
      <c r="JRO38" s="369"/>
      <c r="JRP38" s="369"/>
      <c r="JRQ38" s="369"/>
      <c r="JRR38" s="369"/>
      <c r="JRS38" s="369"/>
      <c r="JRT38" s="369"/>
      <c r="JRU38" s="369"/>
      <c r="JRV38" s="369"/>
      <c r="JRW38" s="369"/>
      <c r="JRX38" s="369"/>
      <c r="JRY38" s="369"/>
      <c r="JRZ38" s="369"/>
      <c r="JSA38" s="369"/>
      <c r="JSB38" s="369"/>
      <c r="JSC38" s="369"/>
      <c r="JSD38" s="369"/>
      <c r="JSE38" s="369"/>
      <c r="JSF38" s="369"/>
      <c r="JSG38" s="369"/>
      <c r="JSH38" s="369"/>
      <c r="JSI38" s="369"/>
      <c r="JSJ38" s="369"/>
      <c r="JSK38" s="369"/>
      <c r="JSL38" s="369"/>
      <c r="JSM38" s="369"/>
      <c r="JSN38" s="369"/>
      <c r="JSO38" s="369"/>
      <c r="JSP38" s="369"/>
      <c r="JSQ38" s="369"/>
      <c r="JSR38" s="369"/>
      <c r="JSS38" s="369"/>
      <c r="JST38" s="369"/>
      <c r="JSU38" s="369"/>
      <c r="JSV38" s="369"/>
      <c r="JSW38" s="369"/>
      <c r="JSX38" s="369"/>
      <c r="JSY38" s="369"/>
      <c r="JSZ38" s="369"/>
      <c r="JTA38" s="369"/>
      <c r="JTB38" s="369"/>
      <c r="JTC38" s="369"/>
      <c r="JTD38" s="369"/>
      <c r="JTE38" s="369"/>
      <c r="JTF38" s="369"/>
      <c r="JTG38" s="369"/>
      <c r="JTH38" s="369"/>
      <c r="JTI38" s="369"/>
      <c r="JTJ38" s="369"/>
      <c r="JTK38" s="369"/>
      <c r="JTL38" s="369"/>
      <c r="JTM38" s="369"/>
      <c r="JTN38" s="369"/>
      <c r="JTO38" s="369"/>
      <c r="JTP38" s="369"/>
      <c r="JTQ38" s="369"/>
      <c r="JTR38" s="369"/>
      <c r="JTS38" s="369"/>
      <c r="JTT38" s="369"/>
      <c r="JTU38" s="369"/>
      <c r="JTV38" s="369"/>
      <c r="JTW38" s="369"/>
      <c r="JTX38" s="369"/>
      <c r="JTY38" s="369"/>
      <c r="JTZ38" s="369"/>
      <c r="JUA38" s="369"/>
      <c r="JUB38" s="369"/>
      <c r="JUC38" s="369"/>
      <c r="JUD38" s="369"/>
      <c r="JUE38" s="369"/>
      <c r="JUF38" s="369"/>
      <c r="JUG38" s="369"/>
      <c r="JUH38" s="369"/>
      <c r="JUI38" s="369"/>
      <c r="JUJ38" s="369"/>
      <c r="JUK38" s="369"/>
      <c r="JUL38" s="369"/>
      <c r="JUM38" s="369"/>
      <c r="JUN38" s="369"/>
      <c r="JUO38" s="369"/>
      <c r="JUP38" s="369"/>
      <c r="JUQ38" s="369"/>
      <c r="JUR38" s="369"/>
      <c r="JUS38" s="369"/>
      <c r="JUT38" s="369"/>
      <c r="JUU38" s="369"/>
      <c r="JUV38" s="369"/>
      <c r="JUW38" s="369"/>
      <c r="JUX38" s="369"/>
      <c r="JUY38" s="369"/>
      <c r="JUZ38" s="369"/>
      <c r="JVA38" s="369"/>
      <c r="JVB38" s="369"/>
      <c r="JVC38" s="369"/>
      <c r="JVD38" s="369"/>
      <c r="JVE38" s="369"/>
      <c r="JVF38" s="369"/>
      <c r="JVG38" s="369"/>
      <c r="JVH38" s="369"/>
      <c r="JVI38" s="369"/>
      <c r="JVJ38" s="369"/>
      <c r="JVK38" s="369"/>
      <c r="JVL38" s="369"/>
      <c r="JVM38" s="369"/>
      <c r="JVN38" s="369"/>
      <c r="JVO38" s="369"/>
      <c r="JVP38" s="369"/>
      <c r="JVQ38" s="369"/>
      <c r="JVR38" s="369"/>
      <c r="JVS38" s="369"/>
      <c r="JVT38" s="369"/>
      <c r="JVU38" s="369"/>
      <c r="JVV38" s="369"/>
      <c r="JVW38" s="369"/>
      <c r="JVX38" s="369"/>
      <c r="JVY38" s="369"/>
      <c r="JVZ38" s="369"/>
      <c r="JWA38" s="369"/>
      <c r="JWB38" s="369"/>
      <c r="JWC38" s="369"/>
      <c r="JWD38" s="369"/>
      <c r="JWE38" s="369"/>
      <c r="JWF38" s="369"/>
      <c r="JWG38" s="369"/>
      <c r="JWH38" s="369"/>
      <c r="JWI38" s="369"/>
      <c r="JWJ38" s="369"/>
      <c r="JWK38" s="369"/>
      <c r="JWL38" s="369"/>
      <c r="JWM38" s="369"/>
      <c r="JWN38" s="369"/>
      <c r="JWO38" s="369"/>
      <c r="JWP38" s="369"/>
      <c r="JWQ38" s="369"/>
      <c r="JWR38" s="369"/>
      <c r="JWS38" s="369"/>
      <c r="JWT38" s="369"/>
      <c r="JWU38" s="369"/>
      <c r="JWV38" s="369"/>
      <c r="JWW38" s="369"/>
      <c r="JWX38" s="369"/>
      <c r="JWY38" s="369"/>
      <c r="JWZ38" s="369"/>
      <c r="JXA38" s="369"/>
      <c r="JXB38" s="369"/>
      <c r="JXC38" s="369"/>
      <c r="JXD38" s="369"/>
      <c r="JXE38" s="369"/>
      <c r="JXF38" s="369"/>
      <c r="JXG38" s="369"/>
      <c r="JXH38" s="369"/>
      <c r="JXI38" s="369"/>
      <c r="JXJ38" s="369"/>
      <c r="JXK38" s="369"/>
      <c r="JXL38" s="369"/>
      <c r="JXM38" s="369"/>
      <c r="JXN38" s="369"/>
      <c r="JXO38" s="369"/>
      <c r="JXP38" s="369"/>
      <c r="JXQ38" s="369"/>
      <c r="JXR38" s="369"/>
      <c r="JXS38" s="369"/>
      <c r="JXT38" s="369"/>
      <c r="JXU38" s="369"/>
      <c r="JXV38" s="369"/>
      <c r="JXW38" s="369"/>
      <c r="JXX38" s="369"/>
      <c r="JXY38" s="369"/>
      <c r="JXZ38" s="369"/>
      <c r="JYA38" s="369"/>
      <c r="JYB38" s="369"/>
      <c r="JYC38" s="369"/>
      <c r="JYD38" s="369"/>
      <c r="JYE38" s="369"/>
      <c r="JYF38" s="369"/>
      <c r="JYG38" s="369"/>
      <c r="JYH38" s="369"/>
      <c r="JYI38" s="369"/>
      <c r="JYJ38" s="369"/>
      <c r="JYK38" s="369"/>
      <c r="JYL38" s="369"/>
      <c r="JYM38" s="369"/>
      <c r="JYN38" s="369"/>
      <c r="JYO38" s="369"/>
      <c r="JYP38" s="369"/>
      <c r="JYQ38" s="369"/>
      <c r="JYR38" s="369"/>
      <c r="JYS38" s="369"/>
      <c r="JYT38" s="369"/>
      <c r="JYU38" s="369"/>
      <c r="JYV38" s="369"/>
      <c r="JYW38" s="369"/>
      <c r="JYX38" s="369"/>
      <c r="JYY38" s="369"/>
      <c r="JYZ38" s="369"/>
      <c r="JZA38" s="369"/>
      <c r="JZB38" s="369"/>
      <c r="JZC38" s="369"/>
      <c r="JZD38" s="369"/>
      <c r="JZE38" s="369"/>
      <c r="JZF38" s="369"/>
      <c r="JZG38" s="369"/>
      <c r="JZH38" s="369"/>
      <c r="JZI38" s="369"/>
      <c r="JZJ38" s="369"/>
      <c r="JZK38" s="369"/>
      <c r="JZL38" s="369"/>
      <c r="JZM38" s="369"/>
      <c r="JZN38" s="369"/>
      <c r="JZO38" s="369"/>
      <c r="JZP38" s="369"/>
      <c r="JZQ38" s="369"/>
      <c r="JZR38" s="369"/>
      <c r="JZS38" s="369"/>
      <c r="JZT38" s="369"/>
      <c r="JZU38" s="369"/>
      <c r="JZV38" s="369"/>
      <c r="JZW38" s="369"/>
      <c r="JZX38" s="369"/>
      <c r="JZY38" s="369"/>
      <c r="JZZ38" s="369"/>
      <c r="KAA38" s="369"/>
      <c r="KAB38" s="369"/>
      <c r="KAC38" s="369"/>
      <c r="KAD38" s="369"/>
      <c r="KAE38" s="369"/>
      <c r="KAF38" s="369"/>
      <c r="KAG38" s="369"/>
      <c r="KAH38" s="369"/>
      <c r="KAI38" s="369"/>
      <c r="KAJ38" s="369"/>
      <c r="KAK38" s="369"/>
      <c r="KAL38" s="369"/>
      <c r="KAM38" s="369"/>
      <c r="KAN38" s="369"/>
      <c r="KAO38" s="369"/>
      <c r="KAP38" s="369"/>
      <c r="KAQ38" s="369"/>
      <c r="KAR38" s="369"/>
      <c r="KAS38" s="369"/>
      <c r="KAT38" s="369"/>
      <c r="KAU38" s="369"/>
      <c r="KAV38" s="369"/>
      <c r="KAW38" s="369"/>
      <c r="KAX38" s="369"/>
      <c r="KAY38" s="369"/>
      <c r="KAZ38" s="369"/>
      <c r="KBA38" s="369"/>
      <c r="KBB38" s="369"/>
      <c r="KBC38" s="369"/>
      <c r="KBD38" s="369"/>
      <c r="KBE38" s="369"/>
      <c r="KBF38" s="369"/>
      <c r="KBG38" s="369"/>
      <c r="KBH38" s="369"/>
      <c r="KBI38" s="369"/>
      <c r="KBJ38" s="369"/>
      <c r="KBK38" s="369"/>
      <c r="KBL38" s="369"/>
      <c r="KBM38" s="369"/>
      <c r="KBN38" s="369"/>
      <c r="KBO38" s="369"/>
      <c r="KBP38" s="369"/>
      <c r="KBQ38" s="369"/>
      <c r="KBR38" s="369"/>
      <c r="KBS38" s="369"/>
      <c r="KBT38" s="369"/>
      <c r="KBU38" s="369"/>
      <c r="KBV38" s="369"/>
      <c r="KBW38" s="369"/>
      <c r="KBX38" s="369"/>
      <c r="KBY38" s="369"/>
      <c r="KBZ38" s="369"/>
      <c r="KCA38" s="369"/>
      <c r="KCB38" s="369"/>
      <c r="KCC38" s="369"/>
      <c r="KCD38" s="369"/>
      <c r="KCE38" s="369"/>
      <c r="KCF38" s="369"/>
      <c r="KCG38" s="369"/>
      <c r="KCH38" s="369"/>
      <c r="KCI38" s="369"/>
      <c r="KCJ38" s="369"/>
      <c r="KCK38" s="369"/>
      <c r="KCL38" s="369"/>
      <c r="KCM38" s="369"/>
      <c r="KCN38" s="369"/>
      <c r="KCO38" s="369"/>
      <c r="KCP38" s="369"/>
      <c r="KCQ38" s="369"/>
      <c r="KCR38" s="369"/>
      <c r="KCS38" s="369"/>
      <c r="KCT38" s="369"/>
      <c r="KCU38" s="369"/>
      <c r="KCV38" s="369"/>
      <c r="KCW38" s="369"/>
      <c r="KCX38" s="369"/>
      <c r="KCY38" s="369"/>
      <c r="KCZ38" s="369"/>
      <c r="KDA38" s="369"/>
      <c r="KDB38" s="369"/>
      <c r="KDC38" s="369"/>
      <c r="KDD38" s="369"/>
      <c r="KDE38" s="369"/>
      <c r="KDF38" s="369"/>
      <c r="KDG38" s="369"/>
      <c r="KDH38" s="369"/>
      <c r="KDI38" s="369"/>
      <c r="KDJ38" s="369"/>
      <c r="KDK38" s="369"/>
      <c r="KDL38" s="369"/>
      <c r="KDM38" s="369"/>
      <c r="KDN38" s="369"/>
      <c r="KDO38" s="369"/>
      <c r="KDP38" s="369"/>
      <c r="KDQ38" s="369"/>
      <c r="KDR38" s="369"/>
      <c r="KDS38" s="369"/>
      <c r="KDT38" s="369"/>
      <c r="KDU38" s="369"/>
      <c r="KDV38" s="369"/>
      <c r="KDW38" s="369"/>
      <c r="KDX38" s="369"/>
      <c r="KDY38" s="369"/>
      <c r="KDZ38" s="369"/>
      <c r="KEA38" s="369"/>
      <c r="KEB38" s="369"/>
      <c r="KEC38" s="369"/>
      <c r="KED38" s="369"/>
      <c r="KEE38" s="369"/>
      <c r="KEF38" s="369"/>
      <c r="KEG38" s="369"/>
      <c r="KEH38" s="369"/>
      <c r="KEI38" s="369"/>
      <c r="KEJ38" s="369"/>
      <c r="KEK38" s="369"/>
      <c r="KEL38" s="369"/>
      <c r="KEM38" s="369"/>
      <c r="KEN38" s="369"/>
      <c r="KEO38" s="369"/>
      <c r="KEP38" s="369"/>
      <c r="KEQ38" s="369"/>
      <c r="KER38" s="369"/>
      <c r="KES38" s="369"/>
      <c r="KET38" s="369"/>
      <c r="KEU38" s="369"/>
      <c r="KEV38" s="369"/>
      <c r="KEW38" s="369"/>
      <c r="KEX38" s="369"/>
      <c r="KEY38" s="369"/>
      <c r="KEZ38" s="369"/>
      <c r="KFA38" s="369"/>
      <c r="KFB38" s="369"/>
      <c r="KFC38" s="369"/>
      <c r="KFD38" s="369"/>
      <c r="KFE38" s="369"/>
      <c r="KFF38" s="369"/>
      <c r="KFG38" s="369"/>
      <c r="KFH38" s="369"/>
      <c r="KFI38" s="369"/>
      <c r="KFJ38" s="369"/>
      <c r="KFK38" s="369"/>
      <c r="KFL38" s="369"/>
      <c r="KFM38" s="369"/>
      <c r="KFN38" s="369"/>
      <c r="KFO38" s="369"/>
      <c r="KFP38" s="369"/>
      <c r="KFQ38" s="369"/>
      <c r="KFR38" s="369"/>
      <c r="KFS38" s="369"/>
      <c r="KFT38" s="369"/>
      <c r="KFU38" s="369"/>
      <c r="KFV38" s="369"/>
      <c r="KFW38" s="369"/>
      <c r="KFX38" s="369"/>
      <c r="KFY38" s="369"/>
      <c r="KFZ38" s="369"/>
      <c r="KGA38" s="369"/>
      <c r="KGB38" s="369"/>
      <c r="KGC38" s="369"/>
      <c r="KGD38" s="369"/>
      <c r="KGE38" s="369"/>
      <c r="KGF38" s="369"/>
      <c r="KGG38" s="369"/>
      <c r="KGH38" s="369"/>
      <c r="KGI38" s="369"/>
      <c r="KGJ38" s="369"/>
      <c r="KGK38" s="369"/>
      <c r="KGL38" s="369"/>
      <c r="KGM38" s="369"/>
      <c r="KGN38" s="369"/>
      <c r="KGO38" s="369"/>
      <c r="KGP38" s="369"/>
      <c r="KGQ38" s="369"/>
      <c r="KGR38" s="369"/>
      <c r="KGS38" s="369"/>
      <c r="KGT38" s="369"/>
      <c r="KGU38" s="369"/>
      <c r="KGV38" s="369"/>
      <c r="KGW38" s="369"/>
      <c r="KGX38" s="369"/>
      <c r="KGY38" s="369"/>
      <c r="KGZ38" s="369"/>
      <c r="KHA38" s="369"/>
      <c r="KHB38" s="369"/>
      <c r="KHC38" s="369"/>
      <c r="KHD38" s="369"/>
      <c r="KHE38" s="369"/>
      <c r="KHF38" s="369"/>
      <c r="KHG38" s="369"/>
      <c r="KHH38" s="369"/>
      <c r="KHI38" s="369"/>
      <c r="KHJ38" s="369"/>
      <c r="KHK38" s="369"/>
      <c r="KHL38" s="369"/>
      <c r="KHM38" s="369"/>
      <c r="KHN38" s="369"/>
      <c r="KHO38" s="369"/>
      <c r="KHP38" s="369"/>
      <c r="KHQ38" s="369"/>
      <c r="KHR38" s="369"/>
      <c r="KHS38" s="369"/>
      <c r="KHT38" s="369"/>
      <c r="KHU38" s="369"/>
      <c r="KHV38" s="369"/>
      <c r="KHW38" s="369"/>
      <c r="KHX38" s="369"/>
      <c r="KHY38" s="369"/>
      <c r="KHZ38" s="369"/>
      <c r="KIA38" s="369"/>
      <c r="KIB38" s="369"/>
      <c r="KIC38" s="369"/>
      <c r="KID38" s="369"/>
      <c r="KIE38" s="369"/>
      <c r="KIF38" s="369"/>
      <c r="KIG38" s="369"/>
      <c r="KIH38" s="369"/>
      <c r="KII38" s="369"/>
      <c r="KIJ38" s="369"/>
      <c r="KIK38" s="369"/>
      <c r="KIL38" s="369"/>
      <c r="KIM38" s="369"/>
      <c r="KIN38" s="369"/>
      <c r="KIO38" s="369"/>
      <c r="KIP38" s="369"/>
      <c r="KIQ38" s="369"/>
      <c r="KIR38" s="369"/>
      <c r="KIS38" s="369"/>
      <c r="KIT38" s="369"/>
      <c r="KIU38" s="369"/>
      <c r="KIV38" s="369"/>
      <c r="KIW38" s="369"/>
      <c r="KIX38" s="369"/>
      <c r="KIY38" s="369"/>
      <c r="KIZ38" s="369"/>
      <c r="KJA38" s="369"/>
      <c r="KJB38" s="369"/>
      <c r="KJC38" s="369"/>
      <c r="KJD38" s="369"/>
      <c r="KJE38" s="369"/>
      <c r="KJF38" s="369"/>
      <c r="KJG38" s="369"/>
      <c r="KJH38" s="369"/>
      <c r="KJI38" s="369"/>
      <c r="KJJ38" s="369"/>
      <c r="KJK38" s="369"/>
      <c r="KJL38" s="369"/>
      <c r="KJM38" s="369"/>
      <c r="KJN38" s="369"/>
      <c r="KJO38" s="369"/>
      <c r="KJP38" s="369"/>
      <c r="KJQ38" s="369"/>
      <c r="KJR38" s="369"/>
      <c r="KJS38" s="369"/>
      <c r="KJT38" s="369"/>
      <c r="KJU38" s="369"/>
      <c r="KJV38" s="369"/>
      <c r="KJW38" s="369"/>
      <c r="KJX38" s="369"/>
      <c r="KJY38" s="369"/>
      <c r="KJZ38" s="369"/>
      <c r="KKA38" s="369"/>
      <c r="KKB38" s="369"/>
      <c r="KKC38" s="369"/>
      <c r="KKD38" s="369"/>
      <c r="KKE38" s="369"/>
      <c r="KKF38" s="369"/>
      <c r="KKG38" s="369"/>
      <c r="KKH38" s="369"/>
      <c r="KKI38" s="369"/>
      <c r="KKJ38" s="369"/>
      <c r="KKK38" s="369"/>
      <c r="KKL38" s="369"/>
      <c r="KKM38" s="369"/>
      <c r="KKN38" s="369"/>
      <c r="KKO38" s="369"/>
      <c r="KKP38" s="369"/>
      <c r="KKQ38" s="369"/>
      <c r="KKR38" s="369"/>
      <c r="KKS38" s="369"/>
      <c r="KKT38" s="369"/>
      <c r="KKU38" s="369"/>
      <c r="KKV38" s="369"/>
      <c r="KKW38" s="369"/>
      <c r="KKX38" s="369"/>
      <c r="KKY38" s="369"/>
      <c r="KKZ38" s="369"/>
      <c r="KLA38" s="369"/>
      <c r="KLB38" s="369"/>
      <c r="KLC38" s="369"/>
      <c r="KLD38" s="369"/>
      <c r="KLE38" s="369"/>
      <c r="KLF38" s="369"/>
      <c r="KLG38" s="369"/>
      <c r="KLH38" s="369"/>
      <c r="KLI38" s="369"/>
      <c r="KLJ38" s="369"/>
      <c r="KLK38" s="369"/>
      <c r="KLL38" s="369"/>
      <c r="KLM38" s="369"/>
      <c r="KLN38" s="369"/>
      <c r="KLO38" s="369"/>
      <c r="KLP38" s="369"/>
      <c r="KLQ38" s="369"/>
      <c r="KLR38" s="369"/>
      <c r="KLS38" s="369"/>
      <c r="KLT38" s="369"/>
      <c r="KLU38" s="369"/>
      <c r="KLV38" s="369"/>
      <c r="KLW38" s="369"/>
      <c r="KLX38" s="369"/>
      <c r="KLY38" s="369"/>
      <c r="KLZ38" s="369"/>
      <c r="KMA38" s="369"/>
      <c r="KMB38" s="369"/>
      <c r="KMC38" s="369"/>
      <c r="KMD38" s="369"/>
      <c r="KME38" s="369"/>
      <c r="KMF38" s="369"/>
      <c r="KMG38" s="369"/>
      <c r="KMH38" s="369"/>
      <c r="KMI38" s="369"/>
      <c r="KMJ38" s="369"/>
      <c r="KMK38" s="369"/>
      <c r="KML38" s="369"/>
      <c r="KMM38" s="369"/>
      <c r="KMN38" s="369"/>
      <c r="KMO38" s="369"/>
      <c r="KMP38" s="369"/>
      <c r="KMQ38" s="369"/>
      <c r="KMR38" s="369"/>
      <c r="KMS38" s="369"/>
      <c r="KMT38" s="369"/>
      <c r="KMU38" s="369"/>
      <c r="KMV38" s="369"/>
      <c r="KMW38" s="369"/>
      <c r="KMX38" s="369"/>
      <c r="KMY38" s="369"/>
      <c r="KMZ38" s="369"/>
      <c r="KNA38" s="369"/>
      <c r="KNB38" s="369"/>
      <c r="KNC38" s="369"/>
      <c r="KND38" s="369"/>
      <c r="KNE38" s="369"/>
      <c r="KNF38" s="369"/>
      <c r="KNG38" s="369"/>
      <c r="KNH38" s="369"/>
      <c r="KNI38" s="369"/>
      <c r="KNJ38" s="369"/>
      <c r="KNK38" s="369"/>
      <c r="KNL38" s="369"/>
      <c r="KNM38" s="369"/>
      <c r="KNN38" s="369"/>
      <c r="KNO38" s="369"/>
      <c r="KNP38" s="369"/>
      <c r="KNQ38" s="369"/>
      <c r="KNR38" s="369"/>
      <c r="KNS38" s="369"/>
      <c r="KNT38" s="369"/>
      <c r="KNU38" s="369"/>
      <c r="KNV38" s="369"/>
      <c r="KNW38" s="369"/>
      <c r="KNX38" s="369"/>
      <c r="KNY38" s="369"/>
      <c r="KNZ38" s="369"/>
      <c r="KOA38" s="369"/>
      <c r="KOB38" s="369"/>
      <c r="KOC38" s="369"/>
      <c r="KOD38" s="369"/>
      <c r="KOE38" s="369"/>
      <c r="KOF38" s="369"/>
      <c r="KOG38" s="369"/>
      <c r="KOH38" s="369"/>
      <c r="KOI38" s="369"/>
      <c r="KOJ38" s="369"/>
      <c r="KOK38" s="369"/>
      <c r="KOL38" s="369"/>
      <c r="KOM38" s="369"/>
      <c r="KON38" s="369"/>
      <c r="KOO38" s="369"/>
      <c r="KOP38" s="369"/>
      <c r="KOQ38" s="369"/>
      <c r="KOR38" s="369"/>
      <c r="KOS38" s="369"/>
      <c r="KOT38" s="369"/>
      <c r="KOU38" s="369"/>
      <c r="KOV38" s="369"/>
      <c r="KOW38" s="369"/>
      <c r="KOX38" s="369"/>
      <c r="KOY38" s="369"/>
      <c r="KOZ38" s="369"/>
      <c r="KPA38" s="369"/>
      <c r="KPB38" s="369"/>
      <c r="KPC38" s="369"/>
      <c r="KPD38" s="369"/>
      <c r="KPE38" s="369"/>
      <c r="KPF38" s="369"/>
      <c r="KPG38" s="369"/>
      <c r="KPH38" s="369"/>
      <c r="KPI38" s="369"/>
      <c r="KPJ38" s="369"/>
      <c r="KPK38" s="369"/>
      <c r="KPL38" s="369"/>
      <c r="KPM38" s="369"/>
      <c r="KPN38" s="369"/>
      <c r="KPO38" s="369"/>
      <c r="KPP38" s="369"/>
      <c r="KPQ38" s="369"/>
      <c r="KPR38" s="369"/>
      <c r="KPS38" s="369"/>
      <c r="KPT38" s="369"/>
      <c r="KPU38" s="369"/>
      <c r="KPV38" s="369"/>
      <c r="KPW38" s="369"/>
      <c r="KPX38" s="369"/>
      <c r="KPY38" s="369"/>
      <c r="KPZ38" s="369"/>
      <c r="KQA38" s="369"/>
      <c r="KQB38" s="369"/>
      <c r="KQC38" s="369"/>
      <c r="KQD38" s="369"/>
      <c r="KQE38" s="369"/>
      <c r="KQF38" s="369"/>
      <c r="KQG38" s="369"/>
      <c r="KQH38" s="369"/>
      <c r="KQI38" s="369"/>
      <c r="KQJ38" s="369"/>
      <c r="KQK38" s="369"/>
      <c r="KQL38" s="369"/>
      <c r="KQM38" s="369"/>
      <c r="KQN38" s="369"/>
      <c r="KQO38" s="369"/>
      <c r="KQP38" s="369"/>
      <c r="KQQ38" s="369"/>
      <c r="KQR38" s="369"/>
      <c r="KQS38" s="369"/>
      <c r="KQT38" s="369"/>
      <c r="KQU38" s="369"/>
      <c r="KQV38" s="369"/>
      <c r="KQW38" s="369"/>
      <c r="KQX38" s="369"/>
      <c r="KQY38" s="369"/>
      <c r="KQZ38" s="369"/>
      <c r="KRA38" s="369"/>
      <c r="KRB38" s="369"/>
      <c r="KRC38" s="369"/>
      <c r="KRD38" s="369"/>
      <c r="KRE38" s="369"/>
      <c r="KRF38" s="369"/>
      <c r="KRG38" s="369"/>
      <c r="KRH38" s="369"/>
      <c r="KRI38" s="369"/>
      <c r="KRJ38" s="369"/>
      <c r="KRK38" s="369"/>
      <c r="KRL38" s="369"/>
      <c r="KRM38" s="369"/>
      <c r="KRN38" s="369"/>
      <c r="KRO38" s="369"/>
      <c r="KRP38" s="369"/>
      <c r="KRQ38" s="369"/>
      <c r="KRR38" s="369"/>
      <c r="KRS38" s="369"/>
      <c r="KRT38" s="369"/>
      <c r="KRU38" s="369"/>
      <c r="KRV38" s="369"/>
      <c r="KRW38" s="369"/>
      <c r="KRX38" s="369"/>
      <c r="KRY38" s="369"/>
      <c r="KRZ38" s="369"/>
      <c r="KSA38" s="369"/>
      <c r="KSB38" s="369"/>
      <c r="KSC38" s="369"/>
      <c r="KSD38" s="369"/>
      <c r="KSE38" s="369"/>
      <c r="KSF38" s="369"/>
      <c r="KSG38" s="369"/>
      <c r="KSH38" s="369"/>
      <c r="KSI38" s="369"/>
      <c r="KSJ38" s="369"/>
      <c r="KSK38" s="369"/>
      <c r="KSL38" s="369"/>
      <c r="KSM38" s="369"/>
      <c r="KSN38" s="369"/>
      <c r="KSO38" s="369"/>
      <c r="KSP38" s="369"/>
      <c r="KSQ38" s="369"/>
      <c r="KSR38" s="369"/>
      <c r="KSS38" s="369"/>
      <c r="KST38" s="369"/>
      <c r="KSU38" s="369"/>
      <c r="KSV38" s="369"/>
      <c r="KSW38" s="369"/>
      <c r="KSX38" s="369"/>
      <c r="KSY38" s="369"/>
      <c r="KSZ38" s="369"/>
      <c r="KTA38" s="369"/>
      <c r="KTB38" s="369"/>
      <c r="KTC38" s="369"/>
      <c r="KTD38" s="369"/>
      <c r="KTE38" s="369"/>
      <c r="KTF38" s="369"/>
      <c r="KTG38" s="369"/>
      <c r="KTH38" s="369"/>
      <c r="KTI38" s="369"/>
      <c r="KTJ38" s="369"/>
      <c r="KTK38" s="369"/>
      <c r="KTL38" s="369"/>
      <c r="KTM38" s="369"/>
      <c r="KTN38" s="369"/>
      <c r="KTO38" s="369"/>
      <c r="KTP38" s="369"/>
      <c r="KTQ38" s="369"/>
      <c r="KTR38" s="369"/>
      <c r="KTS38" s="369"/>
      <c r="KTT38" s="369"/>
      <c r="KTU38" s="369"/>
      <c r="KTV38" s="369"/>
      <c r="KTW38" s="369"/>
      <c r="KTX38" s="369"/>
      <c r="KTY38" s="369"/>
      <c r="KTZ38" s="369"/>
      <c r="KUA38" s="369"/>
      <c r="KUB38" s="369"/>
      <c r="KUC38" s="369"/>
      <c r="KUD38" s="369"/>
      <c r="KUE38" s="369"/>
      <c r="KUF38" s="369"/>
      <c r="KUG38" s="369"/>
      <c r="KUH38" s="369"/>
      <c r="KUI38" s="369"/>
      <c r="KUJ38" s="369"/>
      <c r="KUK38" s="369"/>
      <c r="KUL38" s="369"/>
      <c r="KUM38" s="369"/>
      <c r="KUN38" s="369"/>
      <c r="KUO38" s="369"/>
      <c r="KUP38" s="369"/>
      <c r="KUQ38" s="369"/>
      <c r="KUR38" s="369"/>
      <c r="KUS38" s="369"/>
      <c r="KUT38" s="369"/>
      <c r="KUU38" s="369"/>
      <c r="KUV38" s="369"/>
      <c r="KUW38" s="369"/>
      <c r="KUX38" s="369"/>
      <c r="KUY38" s="369"/>
      <c r="KUZ38" s="369"/>
      <c r="KVA38" s="369"/>
      <c r="KVB38" s="369"/>
      <c r="KVC38" s="369"/>
      <c r="KVD38" s="369"/>
      <c r="KVE38" s="369"/>
      <c r="KVF38" s="369"/>
      <c r="KVG38" s="369"/>
      <c r="KVH38" s="369"/>
      <c r="KVI38" s="369"/>
      <c r="KVJ38" s="369"/>
      <c r="KVK38" s="369"/>
      <c r="KVL38" s="369"/>
      <c r="KVM38" s="369"/>
      <c r="KVN38" s="369"/>
      <c r="KVO38" s="369"/>
      <c r="KVP38" s="369"/>
      <c r="KVQ38" s="369"/>
      <c r="KVR38" s="369"/>
      <c r="KVS38" s="369"/>
      <c r="KVT38" s="369"/>
      <c r="KVU38" s="369"/>
      <c r="KVV38" s="369"/>
      <c r="KVW38" s="369"/>
      <c r="KVX38" s="369"/>
      <c r="KVY38" s="369"/>
      <c r="KVZ38" s="369"/>
      <c r="KWA38" s="369"/>
      <c r="KWB38" s="369"/>
      <c r="KWC38" s="369"/>
      <c r="KWD38" s="369"/>
      <c r="KWE38" s="369"/>
      <c r="KWF38" s="369"/>
      <c r="KWG38" s="369"/>
      <c r="KWH38" s="369"/>
      <c r="KWI38" s="369"/>
      <c r="KWJ38" s="369"/>
      <c r="KWK38" s="369"/>
      <c r="KWL38" s="369"/>
      <c r="KWM38" s="369"/>
      <c r="KWN38" s="369"/>
      <c r="KWO38" s="369"/>
      <c r="KWP38" s="369"/>
      <c r="KWQ38" s="369"/>
      <c r="KWR38" s="369"/>
      <c r="KWS38" s="369"/>
      <c r="KWT38" s="369"/>
      <c r="KWU38" s="369"/>
      <c r="KWV38" s="369"/>
      <c r="KWW38" s="369"/>
      <c r="KWX38" s="369"/>
      <c r="KWY38" s="369"/>
      <c r="KWZ38" s="369"/>
      <c r="KXA38" s="369"/>
      <c r="KXB38" s="369"/>
      <c r="KXC38" s="369"/>
      <c r="KXD38" s="369"/>
      <c r="KXE38" s="369"/>
      <c r="KXF38" s="369"/>
      <c r="KXG38" s="369"/>
      <c r="KXH38" s="369"/>
      <c r="KXI38" s="369"/>
      <c r="KXJ38" s="369"/>
      <c r="KXK38" s="369"/>
      <c r="KXL38" s="369"/>
      <c r="KXM38" s="369"/>
      <c r="KXN38" s="369"/>
      <c r="KXO38" s="369"/>
      <c r="KXP38" s="369"/>
      <c r="KXQ38" s="369"/>
      <c r="KXR38" s="369"/>
      <c r="KXS38" s="369"/>
      <c r="KXT38" s="369"/>
      <c r="KXU38" s="369"/>
      <c r="KXV38" s="369"/>
      <c r="KXW38" s="369"/>
      <c r="KXX38" s="369"/>
      <c r="KXY38" s="369"/>
      <c r="KXZ38" s="369"/>
      <c r="KYA38" s="369"/>
      <c r="KYB38" s="369"/>
      <c r="KYC38" s="369"/>
      <c r="KYD38" s="369"/>
      <c r="KYE38" s="369"/>
      <c r="KYF38" s="369"/>
      <c r="KYG38" s="369"/>
      <c r="KYH38" s="369"/>
      <c r="KYI38" s="369"/>
      <c r="KYJ38" s="369"/>
      <c r="KYK38" s="369"/>
      <c r="KYL38" s="369"/>
      <c r="KYM38" s="369"/>
      <c r="KYN38" s="369"/>
      <c r="KYO38" s="369"/>
      <c r="KYP38" s="369"/>
      <c r="KYQ38" s="369"/>
      <c r="KYR38" s="369"/>
      <c r="KYS38" s="369"/>
      <c r="KYT38" s="369"/>
      <c r="KYU38" s="369"/>
      <c r="KYV38" s="369"/>
      <c r="KYW38" s="369"/>
      <c r="KYX38" s="369"/>
      <c r="KYY38" s="369"/>
      <c r="KYZ38" s="369"/>
      <c r="KZA38" s="369"/>
      <c r="KZB38" s="369"/>
      <c r="KZC38" s="369"/>
      <c r="KZD38" s="369"/>
      <c r="KZE38" s="369"/>
      <c r="KZF38" s="369"/>
      <c r="KZG38" s="369"/>
      <c r="KZH38" s="369"/>
      <c r="KZI38" s="369"/>
      <c r="KZJ38" s="369"/>
      <c r="KZK38" s="369"/>
      <c r="KZL38" s="369"/>
      <c r="KZM38" s="369"/>
      <c r="KZN38" s="369"/>
      <c r="KZO38" s="369"/>
      <c r="KZP38" s="369"/>
      <c r="KZQ38" s="369"/>
      <c r="KZR38" s="369"/>
      <c r="KZS38" s="369"/>
      <c r="KZT38" s="369"/>
      <c r="KZU38" s="369"/>
      <c r="KZV38" s="369"/>
      <c r="KZW38" s="369"/>
      <c r="KZX38" s="369"/>
      <c r="KZY38" s="369"/>
      <c r="KZZ38" s="369"/>
      <c r="LAA38" s="369"/>
      <c r="LAB38" s="369"/>
      <c r="LAC38" s="369"/>
      <c r="LAD38" s="369"/>
      <c r="LAE38" s="369"/>
      <c r="LAF38" s="369"/>
      <c r="LAG38" s="369"/>
      <c r="LAH38" s="369"/>
      <c r="LAI38" s="369"/>
      <c r="LAJ38" s="369"/>
      <c r="LAK38" s="369"/>
      <c r="LAL38" s="369"/>
      <c r="LAM38" s="369"/>
      <c r="LAN38" s="369"/>
      <c r="LAO38" s="369"/>
      <c r="LAP38" s="369"/>
      <c r="LAQ38" s="369"/>
      <c r="LAR38" s="369"/>
      <c r="LAS38" s="369"/>
      <c r="LAT38" s="369"/>
      <c r="LAU38" s="369"/>
      <c r="LAV38" s="369"/>
      <c r="LAW38" s="369"/>
      <c r="LAX38" s="369"/>
      <c r="LAY38" s="369"/>
      <c r="LAZ38" s="369"/>
      <c r="LBA38" s="369"/>
      <c r="LBB38" s="369"/>
      <c r="LBC38" s="369"/>
      <c r="LBD38" s="369"/>
      <c r="LBE38" s="369"/>
      <c r="LBF38" s="369"/>
      <c r="LBG38" s="369"/>
      <c r="LBH38" s="369"/>
      <c r="LBI38" s="369"/>
      <c r="LBJ38" s="369"/>
      <c r="LBK38" s="369"/>
      <c r="LBL38" s="369"/>
      <c r="LBM38" s="369"/>
      <c r="LBN38" s="369"/>
      <c r="LBO38" s="369"/>
      <c r="LBP38" s="369"/>
      <c r="LBQ38" s="369"/>
      <c r="LBR38" s="369"/>
      <c r="LBS38" s="369"/>
      <c r="LBT38" s="369"/>
      <c r="LBU38" s="369"/>
      <c r="LBV38" s="369"/>
      <c r="LBW38" s="369"/>
      <c r="LBX38" s="369"/>
      <c r="LBY38" s="369"/>
      <c r="LBZ38" s="369"/>
      <c r="LCA38" s="369"/>
      <c r="LCB38" s="369"/>
      <c r="LCC38" s="369"/>
      <c r="LCD38" s="369"/>
      <c r="LCE38" s="369"/>
      <c r="LCF38" s="369"/>
      <c r="LCG38" s="369"/>
      <c r="LCH38" s="369"/>
      <c r="LCI38" s="369"/>
      <c r="LCJ38" s="369"/>
      <c r="LCK38" s="369"/>
      <c r="LCL38" s="369"/>
      <c r="LCM38" s="369"/>
      <c r="LCN38" s="369"/>
      <c r="LCO38" s="369"/>
      <c r="LCP38" s="369"/>
      <c r="LCQ38" s="369"/>
      <c r="LCR38" s="369"/>
      <c r="LCS38" s="369"/>
      <c r="LCT38" s="369"/>
      <c r="LCU38" s="369"/>
      <c r="LCV38" s="369"/>
      <c r="LCW38" s="369"/>
      <c r="LCX38" s="369"/>
      <c r="LCY38" s="369"/>
      <c r="LCZ38" s="369"/>
      <c r="LDA38" s="369"/>
      <c r="LDB38" s="369"/>
      <c r="LDC38" s="369"/>
      <c r="LDD38" s="369"/>
      <c r="LDE38" s="369"/>
      <c r="LDF38" s="369"/>
      <c r="LDG38" s="369"/>
      <c r="LDH38" s="369"/>
      <c r="LDI38" s="369"/>
      <c r="LDJ38" s="369"/>
      <c r="LDK38" s="369"/>
      <c r="LDL38" s="369"/>
      <c r="LDM38" s="369"/>
      <c r="LDN38" s="369"/>
      <c r="LDO38" s="369"/>
      <c r="LDP38" s="369"/>
      <c r="LDQ38" s="369"/>
      <c r="LDR38" s="369"/>
      <c r="LDS38" s="369"/>
      <c r="LDT38" s="369"/>
      <c r="LDU38" s="369"/>
      <c r="LDV38" s="369"/>
      <c r="LDW38" s="369"/>
      <c r="LDX38" s="369"/>
      <c r="LDY38" s="369"/>
      <c r="LDZ38" s="369"/>
      <c r="LEA38" s="369"/>
      <c r="LEB38" s="369"/>
      <c r="LEC38" s="369"/>
      <c r="LED38" s="369"/>
      <c r="LEE38" s="369"/>
      <c r="LEF38" s="369"/>
      <c r="LEG38" s="369"/>
      <c r="LEH38" s="369"/>
      <c r="LEI38" s="369"/>
      <c r="LEJ38" s="369"/>
      <c r="LEK38" s="369"/>
      <c r="LEL38" s="369"/>
      <c r="LEM38" s="369"/>
      <c r="LEN38" s="369"/>
      <c r="LEO38" s="369"/>
      <c r="LEP38" s="369"/>
      <c r="LEQ38" s="369"/>
      <c r="LER38" s="369"/>
      <c r="LES38" s="369"/>
      <c r="LET38" s="369"/>
      <c r="LEU38" s="369"/>
      <c r="LEV38" s="369"/>
      <c r="LEW38" s="369"/>
      <c r="LEX38" s="369"/>
      <c r="LEY38" s="369"/>
      <c r="LEZ38" s="369"/>
      <c r="LFA38" s="369"/>
      <c r="LFB38" s="369"/>
      <c r="LFC38" s="369"/>
      <c r="LFD38" s="369"/>
      <c r="LFE38" s="369"/>
      <c r="LFF38" s="369"/>
      <c r="LFG38" s="369"/>
      <c r="LFH38" s="369"/>
      <c r="LFI38" s="369"/>
      <c r="LFJ38" s="369"/>
      <c r="LFK38" s="369"/>
      <c r="LFL38" s="369"/>
      <c r="LFM38" s="369"/>
      <c r="LFN38" s="369"/>
      <c r="LFO38" s="369"/>
      <c r="LFP38" s="369"/>
      <c r="LFQ38" s="369"/>
      <c r="LFR38" s="369"/>
      <c r="LFS38" s="369"/>
      <c r="LFT38" s="369"/>
      <c r="LFU38" s="369"/>
      <c r="LFV38" s="369"/>
      <c r="LFW38" s="369"/>
      <c r="LFX38" s="369"/>
      <c r="LFY38" s="369"/>
      <c r="LFZ38" s="369"/>
      <c r="LGA38" s="369"/>
      <c r="LGB38" s="369"/>
      <c r="LGC38" s="369"/>
      <c r="LGD38" s="369"/>
      <c r="LGE38" s="369"/>
      <c r="LGF38" s="369"/>
      <c r="LGG38" s="369"/>
      <c r="LGH38" s="369"/>
      <c r="LGI38" s="369"/>
      <c r="LGJ38" s="369"/>
      <c r="LGK38" s="369"/>
      <c r="LGL38" s="369"/>
      <c r="LGM38" s="369"/>
      <c r="LGN38" s="369"/>
      <c r="LGO38" s="369"/>
      <c r="LGP38" s="369"/>
      <c r="LGQ38" s="369"/>
      <c r="LGR38" s="369"/>
      <c r="LGS38" s="369"/>
      <c r="LGT38" s="369"/>
      <c r="LGU38" s="369"/>
      <c r="LGV38" s="369"/>
      <c r="LGW38" s="369"/>
      <c r="LGX38" s="369"/>
      <c r="LGY38" s="369"/>
      <c r="LGZ38" s="369"/>
      <c r="LHA38" s="369"/>
      <c r="LHB38" s="369"/>
      <c r="LHC38" s="369"/>
      <c r="LHD38" s="369"/>
      <c r="LHE38" s="369"/>
      <c r="LHF38" s="369"/>
      <c r="LHG38" s="369"/>
      <c r="LHH38" s="369"/>
      <c r="LHI38" s="369"/>
      <c r="LHJ38" s="369"/>
      <c r="LHK38" s="369"/>
      <c r="LHL38" s="369"/>
      <c r="LHM38" s="369"/>
      <c r="LHN38" s="369"/>
      <c r="LHO38" s="369"/>
      <c r="LHP38" s="369"/>
      <c r="LHQ38" s="369"/>
      <c r="LHR38" s="369"/>
      <c r="LHS38" s="369"/>
      <c r="LHT38" s="369"/>
      <c r="LHU38" s="369"/>
      <c r="LHV38" s="369"/>
      <c r="LHW38" s="369"/>
      <c r="LHX38" s="369"/>
      <c r="LHY38" s="369"/>
      <c r="LHZ38" s="369"/>
      <c r="LIA38" s="369"/>
      <c r="LIB38" s="369"/>
      <c r="LIC38" s="369"/>
      <c r="LID38" s="369"/>
      <c r="LIE38" s="369"/>
      <c r="LIF38" s="369"/>
      <c r="LIG38" s="369"/>
      <c r="LIH38" s="369"/>
      <c r="LII38" s="369"/>
      <c r="LIJ38" s="369"/>
      <c r="LIK38" s="369"/>
      <c r="LIL38" s="369"/>
      <c r="LIM38" s="369"/>
      <c r="LIN38" s="369"/>
      <c r="LIO38" s="369"/>
      <c r="LIP38" s="369"/>
      <c r="LIQ38" s="369"/>
      <c r="LIR38" s="369"/>
      <c r="LIS38" s="369"/>
      <c r="LIT38" s="369"/>
      <c r="LIU38" s="369"/>
      <c r="LIV38" s="369"/>
      <c r="LIW38" s="369"/>
      <c r="LIX38" s="369"/>
      <c r="LIY38" s="369"/>
      <c r="LIZ38" s="369"/>
      <c r="LJA38" s="369"/>
      <c r="LJB38" s="369"/>
      <c r="LJC38" s="369"/>
      <c r="LJD38" s="369"/>
      <c r="LJE38" s="369"/>
      <c r="LJF38" s="369"/>
      <c r="LJG38" s="369"/>
      <c r="LJH38" s="369"/>
      <c r="LJI38" s="369"/>
      <c r="LJJ38" s="369"/>
      <c r="LJK38" s="369"/>
      <c r="LJL38" s="369"/>
      <c r="LJM38" s="369"/>
      <c r="LJN38" s="369"/>
      <c r="LJO38" s="369"/>
      <c r="LJP38" s="369"/>
      <c r="LJQ38" s="369"/>
      <c r="LJR38" s="369"/>
      <c r="LJS38" s="369"/>
      <c r="LJT38" s="369"/>
      <c r="LJU38" s="369"/>
      <c r="LJV38" s="369"/>
      <c r="LJW38" s="369"/>
      <c r="LJX38" s="369"/>
      <c r="LJY38" s="369"/>
      <c r="LJZ38" s="369"/>
      <c r="LKA38" s="369"/>
      <c r="LKB38" s="369"/>
      <c r="LKC38" s="369"/>
      <c r="LKD38" s="369"/>
      <c r="LKE38" s="369"/>
      <c r="LKF38" s="369"/>
      <c r="LKG38" s="369"/>
      <c r="LKH38" s="369"/>
      <c r="LKI38" s="369"/>
      <c r="LKJ38" s="369"/>
      <c r="LKK38" s="369"/>
      <c r="LKL38" s="369"/>
      <c r="LKM38" s="369"/>
      <c r="LKN38" s="369"/>
      <c r="LKO38" s="369"/>
      <c r="LKP38" s="369"/>
      <c r="LKQ38" s="369"/>
      <c r="LKR38" s="369"/>
      <c r="LKS38" s="369"/>
      <c r="LKT38" s="369"/>
      <c r="LKU38" s="369"/>
      <c r="LKV38" s="369"/>
      <c r="LKW38" s="369"/>
      <c r="LKX38" s="369"/>
      <c r="LKY38" s="369"/>
      <c r="LKZ38" s="369"/>
      <c r="LLA38" s="369"/>
      <c r="LLB38" s="369"/>
      <c r="LLC38" s="369"/>
      <c r="LLD38" s="369"/>
      <c r="LLE38" s="369"/>
      <c r="LLF38" s="369"/>
      <c r="LLG38" s="369"/>
      <c r="LLH38" s="369"/>
      <c r="LLI38" s="369"/>
      <c r="LLJ38" s="369"/>
      <c r="LLK38" s="369"/>
      <c r="LLL38" s="369"/>
      <c r="LLM38" s="369"/>
      <c r="LLN38" s="369"/>
      <c r="LLO38" s="369"/>
      <c r="LLP38" s="369"/>
      <c r="LLQ38" s="369"/>
      <c r="LLR38" s="369"/>
      <c r="LLS38" s="369"/>
      <c r="LLT38" s="369"/>
      <c r="LLU38" s="369"/>
      <c r="LLV38" s="369"/>
      <c r="LLW38" s="369"/>
      <c r="LLX38" s="369"/>
      <c r="LLY38" s="369"/>
      <c r="LLZ38" s="369"/>
      <c r="LMA38" s="369"/>
      <c r="LMB38" s="369"/>
      <c r="LMC38" s="369"/>
      <c r="LMD38" s="369"/>
      <c r="LME38" s="369"/>
      <c r="LMF38" s="369"/>
      <c r="LMG38" s="369"/>
      <c r="LMH38" s="369"/>
      <c r="LMI38" s="369"/>
      <c r="LMJ38" s="369"/>
      <c r="LMK38" s="369"/>
      <c r="LML38" s="369"/>
      <c r="LMM38" s="369"/>
      <c r="LMN38" s="369"/>
      <c r="LMO38" s="369"/>
      <c r="LMP38" s="369"/>
      <c r="LMQ38" s="369"/>
      <c r="LMR38" s="369"/>
      <c r="LMS38" s="369"/>
      <c r="LMT38" s="369"/>
      <c r="LMU38" s="369"/>
      <c r="LMV38" s="369"/>
      <c r="LMW38" s="369"/>
      <c r="LMX38" s="369"/>
      <c r="LMY38" s="369"/>
      <c r="LMZ38" s="369"/>
      <c r="LNA38" s="369"/>
      <c r="LNB38" s="369"/>
      <c r="LNC38" s="369"/>
      <c r="LND38" s="369"/>
      <c r="LNE38" s="369"/>
      <c r="LNF38" s="369"/>
      <c r="LNG38" s="369"/>
      <c r="LNH38" s="369"/>
      <c r="LNI38" s="369"/>
      <c r="LNJ38" s="369"/>
      <c r="LNK38" s="369"/>
      <c r="LNL38" s="369"/>
      <c r="LNM38" s="369"/>
      <c r="LNN38" s="369"/>
      <c r="LNO38" s="369"/>
      <c r="LNP38" s="369"/>
      <c r="LNQ38" s="369"/>
      <c r="LNR38" s="369"/>
      <c r="LNS38" s="369"/>
      <c r="LNT38" s="369"/>
      <c r="LNU38" s="369"/>
      <c r="LNV38" s="369"/>
      <c r="LNW38" s="369"/>
      <c r="LNX38" s="369"/>
      <c r="LNY38" s="369"/>
      <c r="LNZ38" s="369"/>
      <c r="LOA38" s="369"/>
      <c r="LOB38" s="369"/>
      <c r="LOC38" s="369"/>
      <c r="LOD38" s="369"/>
      <c r="LOE38" s="369"/>
      <c r="LOF38" s="369"/>
      <c r="LOG38" s="369"/>
      <c r="LOH38" s="369"/>
      <c r="LOI38" s="369"/>
      <c r="LOJ38" s="369"/>
      <c r="LOK38" s="369"/>
      <c r="LOL38" s="369"/>
      <c r="LOM38" s="369"/>
      <c r="LON38" s="369"/>
      <c r="LOO38" s="369"/>
      <c r="LOP38" s="369"/>
      <c r="LOQ38" s="369"/>
      <c r="LOR38" s="369"/>
      <c r="LOS38" s="369"/>
      <c r="LOT38" s="369"/>
      <c r="LOU38" s="369"/>
      <c r="LOV38" s="369"/>
      <c r="LOW38" s="369"/>
      <c r="LOX38" s="369"/>
      <c r="LOY38" s="369"/>
      <c r="LOZ38" s="369"/>
      <c r="LPA38" s="369"/>
      <c r="LPB38" s="369"/>
      <c r="LPC38" s="369"/>
      <c r="LPD38" s="369"/>
      <c r="LPE38" s="369"/>
      <c r="LPF38" s="369"/>
      <c r="LPG38" s="369"/>
      <c r="LPH38" s="369"/>
      <c r="LPI38" s="369"/>
      <c r="LPJ38" s="369"/>
      <c r="LPK38" s="369"/>
      <c r="LPL38" s="369"/>
      <c r="LPM38" s="369"/>
      <c r="LPN38" s="369"/>
      <c r="LPO38" s="369"/>
      <c r="LPP38" s="369"/>
      <c r="LPQ38" s="369"/>
      <c r="LPR38" s="369"/>
      <c r="LPS38" s="369"/>
      <c r="LPT38" s="369"/>
      <c r="LPU38" s="369"/>
      <c r="LPV38" s="369"/>
      <c r="LPW38" s="369"/>
      <c r="LPX38" s="369"/>
      <c r="LPY38" s="369"/>
      <c r="LPZ38" s="369"/>
      <c r="LQA38" s="369"/>
      <c r="LQB38" s="369"/>
      <c r="LQC38" s="369"/>
      <c r="LQD38" s="369"/>
      <c r="LQE38" s="369"/>
      <c r="LQF38" s="369"/>
      <c r="LQG38" s="369"/>
      <c r="LQH38" s="369"/>
      <c r="LQI38" s="369"/>
      <c r="LQJ38" s="369"/>
      <c r="LQK38" s="369"/>
      <c r="LQL38" s="369"/>
      <c r="LQM38" s="369"/>
      <c r="LQN38" s="369"/>
      <c r="LQO38" s="369"/>
      <c r="LQP38" s="369"/>
      <c r="LQQ38" s="369"/>
      <c r="LQR38" s="369"/>
      <c r="LQS38" s="369"/>
      <c r="LQT38" s="369"/>
      <c r="LQU38" s="369"/>
      <c r="LQV38" s="369"/>
      <c r="LQW38" s="369"/>
      <c r="LQX38" s="369"/>
      <c r="LQY38" s="369"/>
      <c r="LQZ38" s="369"/>
      <c r="LRA38" s="369"/>
      <c r="LRB38" s="369"/>
      <c r="LRC38" s="369"/>
      <c r="LRD38" s="369"/>
      <c r="LRE38" s="369"/>
      <c r="LRF38" s="369"/>
      <c r="LRG38" s="369"/>
      <c r="LRH38" s="369"/>
      <c r="LRI38" s="369"/>
      <c r="LRJ38" s="369"/>
      <c r="LRK38" s="369"/>
      <c r="LRL38" s="369"/>
      <c r="LRM38" s="369"/>
      <c r="LRN38" s="369"/>
      <c r="LRO38" s="369"/>
      <c r="LRP38" s="369"/>
      <c r="LRQ38" s="369"/>
      <c r="LRR38" s="369"/>
      <c r="LRS38" s="369"/>
      <c r="LRT38" s="369"/>
      <c r="LRU38" s="369"/>
      <c r="LRV38" s="369"/>
      <c r="LRW38" s="369"/>
      <c r="LRX38" s="369"/>
      <c r="LRY38" s="369"/>
      <c r="LRZ38" s="369"/>
      <c r="LSA38" s="369"/>
      <c r="LSB38" s="369"/>
      <c r="LSC38" s="369"/>
      <c r="LSD38" s="369"/>
      <c r="LSE38" s="369"/>
      <c r="LSF38" s="369"/>
      <c r="LSG38" s="369"/>
      <c r="LSH38" s="369"/>
      <c r="LSI38" s="369"/>
      <c r="LSJ38" s="369"/>
      <c r="LSK38" s="369"/>
      <c r="LSL38" s="369"/>
      <c r="LSM38" s="369"/>
      <c r="LSN38" s="369"/>
      <c r="LSO38" s="369"/>
      <c r="LSP38" s="369"/>
      <c r="LSQ38" s="369"/>
      <c r="LSR38" s="369"/>
      <c r="LSS38" s="369"/>
      <c r="LST38" s="369"/>
      <c r="LSU38" s="369"/>
      <c r="LSV38" s="369"/>
      <c r="LSW38" s="369"/>
      <c r="LSX38" s="369"/>
      <c r="LSY38" s="369"/>
      <c r="LSZ38" s="369"/>
      <c r="LTA38" s="369"/>
      <c r="LTB38" s="369"/>
      <c r="LTC38" s="369"/>
      <c r="LTD38" s="369"/>
      <c r="LTE38" s="369"/>
      <c r="LTF38" s="369"/>
      <c r="LTG38" s="369"/>
      <c r="LTH38" s="369"/>
      <c r="LTI38" s="369"/>
      <c r="LTJ38" s="369"/>
      <c r="LTK38" s="369"/>
      <c r="LTL38" s="369"/>
      <c r="LTM38" s="369"/>
      <c r="LTN38" s="369"/>
      <c r="LTO38" s="369"/>
      <c r="LTP38" s="369"/>
      <c r="LTQ38" s="369"/>
      <c r="LTR38" s="369"/>
      <c r="LTS38" s="369"/>
      <c r="LTT38" s="369"/>
      <c r="LTU38" s="369"/>
      <c r="LTV38" s="369"/>
      <c r="LTW38" s="369"/>
      <c r="LTX38" s="369"/>
      <c r="LTY38" s="369"/>
      <c r="LTZ38" s="369"/>
      <c r="LUA38" s="369"/>
      <c r="LUB38" s="369"/>
      <c r="LUC38" s="369"/>
      <c r="LUD38" s="369"/>
      <c r="LUE38" s="369"/>
      <c r="LUF38" s="369"/>
      <c r="LUG38" s="369"/>
      <c r="LUH38" s="369"/>
      <c r="LUI38" s="369"/>
      <c r="LUJ38" s="369"/>
      <c r="LUK38" s="369"/>
      <c r="LUL38" s="369"/>
      <c r="LUM38" s="369"/>
      <c r="LUN38" s="369"/>
      <c r="LUO38" s="369"/>
      <c r="LUP38" s="369"/>
      <c r="LUQ38" s="369"/>
      <c r="LUR38" s="369"/>
      <c r="LUS38" s="369"/>
      <c r="LUT38" s="369"/>
      <c r="LUU38" s="369"/>
      <c r="LUV38" s="369"/>
      <c r="LUW38" s="369"/>
      <c r="LUX38" s="369"/>
      <c r="LUY38" s="369"/>
      <c r="LUZ38" s="369"/>
      <c r="LVA38" s="369"/>
      <c r="LVB38" s="369"/>
      <c r="LVC38" s="369"/>
      <c r="LVD38" s="369"/>
      <c r="LVE38" s="369"/>
      <c r="LVF38" s="369"/>
      <c r="LVG38" s="369"/>
      <c r="LVH38" s="369"/>
      <c r="LVI38" s="369"/>
      <c r="LVJ38" s="369"/>
      <c r="LVK38" s="369"/>
      <c r="LVL38" s="369"/>
      <c r="LVM38" s="369"/>
      <c r="LVN38" s="369"/>
      <c r="LVO38" s="369"/>
      <c r="LVP38" s="369"/>
      <c r="LVQ38" s="369"/>
      <c r="LVR38" s="369"/>
      <c r="LVS38" s="369"/>
      <c r="LVT38" s="369"/>
      <c r="LVU38" s="369"/>
      <c r="LVV38" s="369"/>
      <c r="LVW38" s="369"/>
      <c r="LVX38" s="369"/>
      <c r="LVY38" s="369"/>
      <c r="LVZ38" s="369"/>
      <c r="LWA38" s="369"/>
      <c r="LWB38" s="369"/>
      <c r="LWC38" s="369"/>
      <c r="LWD38" s="369"/>
      <c r="LWE38" s="369"/>
      <c r="LWF38" s="369"/>
      <c r="LWG38" s="369"/>
      <c r="LWH38" s="369"/>
      <c r="LWI38" s="369"/>
      <c r="LWJ38" s="369"/>
      <c r="LWK38" s="369"/>
      <c r="LWL38" s="369"/>
      <c r="LWM38" s="369"/>
      <c r="LWN38" s="369"/>
      <c r="LWO38" s="369"/>
      <c r="LWP38" s="369"/>
      <c r="LWQ38" s="369"/>
      <c r="LWR38" s="369"/>
      <c r="LWS38" s="369"/>
      <c r="LWT38" s="369"/>
      <c r="LWU38" s="369"/>
      <c r="LWV38" s="369"/>
      <c r="LWW38" s="369"/>
      <c r="LWX38" s="369"/>
      <c r="LWY38" s="369"/>
      <c r="LWZ38" s="369"/>
      <c r="LXA38" s="369"/>
      <c r="LXB38" s="369"/>
      <c r="LXC38" s="369"/>
      <c r="LXD38" s="369"/>
      <c r="LXE38" s="369"/>
      <c r="LXF38" s="369"/>
      <c r="LXG38" s="369"/>
      <c r="LXH38" s="369"/>
      <c r="LXI38" s="369"/>
      <c r="LXJ38" s="369"/>
      <c r="LXK38" s="369"/>
      <c r="LXL38" s="369"/>
      <c r="LXM38" s="369"/>
      <c r="LXN38" s="369"/>
      <c r="LXO38" s="369"/>
      <c r="LXP38" s="369"/>
      <c r="LXQ38" s="369"/>
      <c r="LXR38" s="369"/>
      <c r="LXS38" s="369"/>
      <c r="LXT38" s="369"/>
      <c r="LXU38" s="369"/>
      <c r="LXV38" s="369"/>
      <c r="LXW38" s="369"/>
      <c r="LXX38" s="369"/>
      <c r="LXY38" s="369"/>
      <c r="LXZ38" s="369"/>
      <c r="LYA38" s="369"/>
      <c r="LYB38" s="369"/>
      <c r="LYC38" s="369"/>
      <c r="LYD38" s="369"/>
      <c r="LYE38" s="369"/>
      <c r="LYF38" s="369"/>
      <c r="LYG38" s="369"/>
      <c r="LYH38" s="369"/>
      <c r="LYI38" s="369"/>
      <c r="LYJ38" s="369"/>
      <c r="LYK38" s="369"/>
      <c r="LYL38" s="369"/>
      <c r="LYM38" s="369"/>
      <c r="LYN38" s="369"/>
      <c r="LYO38" s="369"/>
      <c r="LYP38" s="369"/>
      <c r="LYQ38" s="369"/>
      <c r="LYR38" s="369"/>
      <c r="LYS38" s="369"/>
      <c r="LYT38" s="369"/>
      <c r="LYU38" s="369"/>
      <c r="LYV38" s="369"/>
      <c r="LYW38" s="369"/>
      <c r="LYX38" s="369"/>
      <c r="LYY38" s="369"/>
      <c r="LYZ38" s="369"/>
      <c r="LZA38" s="369"/>
      <c r="LZB38" s="369"/>
      <c r="LZC38" s="369"/>
      <c r="LZD38" s="369"/>
      <c r="LZE38" s="369"/>
      <c r="LZF38" s="369"/>
      <c r="LZG38" s="369"/>
      <c r="LZH38" s="369"/>
      <c r="LZI38" s="369"/>
      <c r="LZJ38" s="369"/>
      <c r="LZK38" s="369"/>
      <c r="LZL38" s="369"/>
      <c r="LZM38" s="369"/>
      <c r="LZN38" s="369"/>
      <c r="LZO38" s="369"/>
      <c r="LZP38" s="369"/>
      <c r="LZQ38" s="369"/>
      <c r="LZR38" s="369"/>
      <c r="LZS38" s="369"/>
      <c r="LZT38" s="369"/>
      <c r="LZU38" s="369"/>
      <c r="LZV38" s="369"/>
      <c r="LZW38" s="369"/>
      <c r="LZX38" s="369"/>
      <c r="LZY38" s="369"/>
      <c r="LZZ38" s="369"/>
      <c r="MAA38" s="369"/>
      <c r="MAB38" s="369"/>
      <c r="MAC38" s="369"/>
      <c r="MAD38" s="369"/>
      <c r="MAE38" s="369"/>
      <c r="MAF38" s="369"/>
      <c r="MAG38" s="369"/>
      <c r="MAH38" s="369"/>
      <c r="MAI38" s="369"/>
      <c r="MAJ38" s="369"/>
      <c r="MAK38" s="369"/>
      <c r="MAL38" s="369"/>
      <c r="MAM38" s="369"/>
      <c r="MAN38" s="369"/>
      <c r="MAO38" s="369"/>
      <c r="MAP38" s="369"/>
      <c r="MAQ38" s="369"/>
      <c r="MAR38" s="369"/>
      <c r="MAS38" s="369"/>
      <c r="MAT38" s="369"/>
      <c r="MAU38" s="369"/>
      <c r="MAV38" s="369"/>
      <c r="MAW38" s="369"/>
      <c r="MAX38" s="369"/>
      <c r="MAY38" s="369"/>
      <c r="MAZ38" s="369"/>
      <c r="MBA38" s="369"/>
      <c r="MBB38" s="369"/>
      <c r="MBC38" s="369"/>
      <c r="MBD38" s="369"/>
      <c r="MBE38" s="369"/>
      <c r="MBF38" s="369"/>
      <c r="MBG38" s="369"/>
      <c r="MBH38" s="369"/>
      <c r="MBI38" s="369"/>
      <c r="MBJ38" s="369"/>
      <c r="MBK38" s="369"/>
      <c r="MBL38" s="369"/>
      <c r="MBM38" s="369"/>
      <c r="MBN38" s="369"/>
      <c r="MBO38" s="369"/>
      <c r="MBP38" s="369"/>
      <c r="MBQ38" s="369"/>
      <c r="MBR38" s="369"/>
      <c r="MBS38" s="369"/>
      <c r="MBT38" s="369"/>
      <c r="MBU38" s="369"/>
      <c r="MBV38" s="369"/>
      <c r="MBW38" s="369"/>
      <c r="MBX38" s="369"/>
      <c r="MBY38" s="369"/>
      <c r="MBZ38" s="369"/>
      <c r="MCA38" s="369"/>
      <c r="MCB38" s="369"/>
      <c r="MCC38" s="369"/>
      <c r="MCD38" s="369"/>
      <c r="MCE38" s="369"/>
      <c r="MCF38" s="369"/>
      <c r="MCG38" s="369"/>
      <c r="MCH38" s="369"/>
      <c r="MCI38" s="369"/>
      <c r="MCJ38" s="369"/>
      <c r="MCK38" s="369"/>
      <c r="MCL38" s="369"/>
      <c r="MCM38" s="369"/>
      <c r="MCN38" s="369"/>
      <c r="MCO38" s="369"/>
      <c r="MCP38" s="369"/>
      <c r="MCQ38" s="369"/>
      <c r="MCR38" s="369"/>
      <c r="MCS38" s="369"/>
      <c r="MCT38" s="369"/>
      <c r="MCU38" s="369"/>
      <c r="MCV38" s="369"/>
      <c r="MCW38" s="369"/>
      <c r="MCX38" s="369"/>
      <c r="MCY38" s="369"/>
      <c r="MCZ38" s="369"/>
      <c r="MDA38" s="369"/>
      <c r="MDB38" s="369"/>
      <c r="MDC38" s="369"/>
      <c r="MDD38" s="369"/>
      <c r="MDE38" s="369"/>
      <c r="MDF38" s="369"/>
      <c r="MDG38" s="369"/>
      <c r="MDH38" s="369"/>
      <c r="MDI38" s="369"/>
      <c r="MDJ38" s="369"/>
      <c r="MDK38" s="369"/>
      <c r="MDL38" s="369"/>
      <c r="MDM38" s="369"/>
      <c r="MDN38" s="369"/>
      <c r="MDO38" s="369"/>
      <c r="MDP38" s="369"/>
      <c r="MDQ38" s="369"/>
      <c r="MDR38" s="369"/>
      <c r="MDS38" s="369"/>
      <c r="MDT38" s="369"/>
      <c r="MDU38" s="369"/>
      <c r="MDV38" s="369"/>
      <c r="MDW38" s="369"/>
      <c r="MDX38" s="369"/>
      <c r="MDY38" s="369"/>
      <c r="MDZ38" s="369"/>
      <c r="MEA38" s="369"/>
      <c r="MEB38" s="369"/>
      <c r="MEC38" s="369"/>
      <c r="MED38" s="369"/>
      <c r="MEE38" s="369"/>
      <c r="MEF38" s="369"/>
      <c r="MEG38" s="369"/>
      <c r="MEH38" s="369"/>
      <c r="MEI38" s="369"/>
      <c r="MEJ38" s="369"/>
      <c r="MEK38" s="369"/>
      <c r="MEL38" s="369"/>
      <c r="MEM38" s="369"/>
      <c r="MEN38" s="369"/>
      <c r="MEO38" s="369"/>
      <c r="MEP38" s="369"/>
      <c r="MEQ38" s="369"/>
      <c r="MER38" s="369"/>
      <c r="MES38" s="369"/>
      <c r="MET38" s="369"/>
      <c r="MEU38" s="369"/>
      <c r="MEV38" s="369"/>
      <c r="MEW38" s="369"/>
      <c r="MEX38" s="369"/>
      <c r="MEY38" s="369"/>
      <c r="MEZ38" s="369"/>
      <c r="MFA38" s="369"/>
      <c r="MFB38" s="369"/>
      <c r="MFC38" s="369"/>
      <c r="MFD38" s="369"/>
      <c r="MFE38" s="369"/>
      <c r="MFF38" s="369"/>
      <c r="MFG38" s="369"/>
      <c r="MFH38" s="369"/>
      <c r="MFI38" s="369"/>
      <c r="MFJ38" s="369"/>
      <c r="MFK38" s="369"/>
      <c r="MFL38" s="369"/>
      <c r="MFM38" s="369"/>
      <c r="MFN38" s="369"/>
      <c r="MFO38" s="369"/>
      <c r="MFP38" s="369"/>
      <c r="MFQ38" s="369"/>
      <c r="MFR38" s="369"/>
      <c r="MFS38" s="369"/>
      <c r="MFT38" s="369"/>
      <c r="MFU38" s="369"/>
      <c r="MFV38" s="369"/>
      <c r="MFW38" s="369"/>
      <c r="MFX38" s="369"/>
      <c r="MFY38" s="369"/>
      <c r="MFZ38" s="369"/>
      <c r="MGA38" s="369"/>
      <c r="MGB38" s="369"/>
      <c r="MGC38" s="369"/>
      <c r="MGD38" s="369"/>
      <c r="MGE38" s="369"/>
      <c r="MGF38" s="369"/>
      <c r="MGG38" s="369"/>
      <c r="MGH38" s="369"/>
      <c r="MGI38" s="369"/>
      <c r="MGJ38" s="369"/>
      <c r="MGK38" s="369"/>
      <c r="MGL38" s="369"/>
      <c r="MGM38" s="369"/>
      <c r="MGN38" s="369"/>
      <c r="MGO38" s="369"/>
      <c r="MGP38" s="369"/>
      <c r="MGQ38" s="369"/>
      <c r="MGR38" s="369"/>
      <c r="MGS38" s="369"/>
      <c r="MGT38" s="369"/>
      <c r="MGU38" s="369"/>
      <c r="MGV38" s="369"/>
      <c r="MGW38" s="369"/>
      <c r="MGX38" s="369"/>
      <c r="MGY38" s="369"/>
      <c r="MGZ38" s="369"/>
      <c r="MHA38" s="369"/>
      <c r="MHB38" s="369"/>
      <c r="MHC38" s="369"/>
      <c r="MHD38" s="369"/>
      <c r="MHE38" s="369"/>
      <c r="MHF38" s="369"/>
      <c r="MHG38" s="369"/>
      <c r="MHH38" s="369"/>
      <c r="MHI38" s="369"/>
      <c r="MHJ38" s="369"/>
      <c r="MHK38" s="369"/>
      <c r="MHL38" s="369"/>
      <c r="MHM38" s="369"/>
      <c r="MHN38" s="369"/>
      <c r="MHO38" s="369"/>
      <c r="MHP38" s="369"/>
      <c r="MHQ38" s="369"/>
      <c r="MHR38" s="369"/>
      <c r="MHS38" s="369"/>
      <c r="MHT38" s="369"/>
      <c r="MHU38" s="369"/>
      <c r="MHV38" s="369"/>
      <c r="MHW38" s="369"/>
      <c r="MHX38" s="369"/>
      <c r="MHY38" s="369"/>
      <c r="MHZ38" s="369"/>
      <c r="MIA38" s="369"/>
      <c r="MIB38" s="369"/>
      <c r="MIC38" s="369"/>
      <c r="MID38" s="369"/>
      <c r="MIE38" s="369"/>
      <c r="MIF38" s="369"/>
      <c r="MIG38" s="369"/>
      <c r="MIH38" s="369"/>
      <c r="MII38" s="369"/>
      <c r="MIJ38" s="369"/>
      <c r="MIK38" s="369"/>
      <c r="MIL38" s="369"/>
      <c r="MIM38" s="369"/>
      <c r="MIN38" s="369"/>
      <c r="MIO38" s="369"/>
      <c r="MIP38" s="369"/>
      <c r="MIQ38" s="369"/>
      <c r="MIR38" s="369"/>
      <c r="MIS38" s="369"/>
      <c r="MIT38" s="369"/>
      <c r="MIU38" s="369"/>
      <c r="MIV38" s="369"/>
      <c r="MIW38" s="369"/>
      <c r="MIX38" s="369"/>
      <c r="MIY38" s="369"/>
      <c r="MIZ38" s="369"/>
      <c r="MJA38" s="369"/>
      <c r="MJB38" s="369"/>
      <c r="MJC38" s="369"/>
      <c r="MJD38" s="369"/>
      <c r="MJE38" s="369"/>
      <c r="MJF38" s="369"/>
      <c r="MJG38" s="369"/>
      <c r="MJH38" s="369"/>
      <c r="MJI38" s="369"/>
      <c r="MJJ38" s="369"/>
      <c r="MJK38" s="369"/>
      <c r="MJL38" s="369"/>
      <c r="MJM38" s="369"/>
      <c r="MJN38" s="369"/>
      <c r="MJO38" s="369"/>
      <c r="MJP38" s="369"/>
      <c r="MJQ38" s="369"/>
      <c r="MJR38" s="369"/>
      <c r="MJS38" s="369"/>
      <c r="MJT38" s="369"/>
      <c r="MJU38" s="369"/>
      <c r="MJV38" s="369"/>
      <c r="MJW38" s="369"/>
      <c r="MJX38" s="369"/>
      <c r="MJY38" s="369"/>
      <c r="MJZ38" s="369"/>
      <c r="MKA38" s="369"/>
      <c r="MKB38" s="369"/>
      <c r="MKC38" s="369"/>
      <c r="MKD38" s="369"/>
      <c r="MKE38" s="369"/>
      <c r="MKF38" s="369"/>
      <c r="MKG38" s="369"/>
      <c r="MKH38" s="369"/>
      <c r="MKI38" s="369"/>
      <c r="MKJ38" s="369"/>
      <c r="MKK38" s="369"/>
      <c r="MKL38" s="369"/>
      <c r="MKM38" s="369"/>
      <c r="MKN38" s="369"/>
      <c r="MKO38" s="369"/>
      <c r="MKP38" s="369"/>
      <c r="MKQ38" s="369"/>
      <c r="MKR38" s="369"/>
      <c r="MKS38" s="369"/>
      <c r="MKT38" s="369"/>
      <c r="MKU38" s="369"/>
      <c r="MKV38" s="369"/>
      <c r="MKW38" s="369"/>
      <c r="MKX38" s="369"/>
      <c r="MKY38" s="369"/>
      <c r="MKZ38" s="369"/>
      <c r="MLA38" s="369"/>
      <c r="MLB38" s="369"/>
      <c r="MLC38" s="369"/>
      <c r="MLD38" s="369"/>
      <c r="MLE38" s="369"/>
      <c r="MLF38" s="369"/>
      <c r="MLG38" s="369"/>
      <c r="MLH38" s="369"/>
      <c r="MLI38" s="369"/>
      <c r="MLJ38" s="369"/>
      <c r="MLK38" s="369"/>
      <c r="MLL38" s="369"/>
      <c r="MLM38" s="369"/>
      <c r="MLN38" s="369"/>
      <c r="MLO38" s="369"/>
      <c r="MLP38" s="369"/>
      <c r="MLQ38" s="369"/>
      <c r="MLR38" s="369"/>
      <c r="MLS38" s="369"/>
      <c r="MLT38" s="369"/>
      <c r="MLU38" s="369"/>
      <c r="MLV38" s="369"/>
      <c r="MLW38" s="369"/>
      <c r="MLX38" s="369"/>
      <c r="MLY38" s="369"/>
      <c r="MLZ38" s="369"/>
      <c r="MMA38" s="369"/>
      <c r="MMB38" s="369"/>
      <c r="MMC38" s="369"/>
      <c r="MMD38" s="369"/>
      <c r="MME38" s="369"/>
      <c r="MMF38" s="369"/>
      <c r="MMG38" s="369"/>
      <c r="MMH38" s="369"/>
      <c r="MMI38" s="369"/>
      <c r="MMJ38" s="369"/>
      <c r="MMK38" s="369"/>
      <c r="MML38" s="369"/>
      <c r="MMM38" s="369"/>
      <c r="MMN38" s="369"/>
      <c r="MMO38" s="369"/>
      <c r="MMP38" s="369"/>
      <c r="MMQ38" s="369"/>
      <c r="MMR38" s="369"/>
      <c r="MMS38" s="369"/>
      <c r="MMT38" s="369"/>
      <c r="MMU38" s="369"/>
      <c r="MMV38" s="369"/>
      <c r="MMW38" s="369"/>
      <c r="MMX38" s="369"/>
      <c r="MMY38" s="369"/>
      <c r="MMZ38" s="369"/>
      <c r="MNA38" s="369"/>
      <c r="MNB38" s="369"/>
      <c r="MNC38" s="369"/>
      <c r="MND38" s="369"/>
      <c r="MNE38" s="369"/>
      <c r="MNF38" s="369"/>
      <c r="MNG38" s="369"/>
      <c r="MNH38" s="369"/>
      <c r="MNI38" s="369"/>
      <c r="MNJ38" s="369"/>
      <c r="MNK38" s="369"/>
      <c r="MNL38" s="369"/>
      <c r="MNM38" s="369"/>
      <c r="MNN38" s="369"/>
      <c r="MNO38" s="369"/>
      <c r="MNP38" s="369"/>
      <c r="MNQ38" s="369"/>
      <c r="MNR38" s="369"/>
      <c r="MNS38" s="369"/>
      <c r="MNT38" s="369"/>
      <c r="MNU38" s="369"/>
      <c r="MNV38" s="369"/>
      <c r="MNW38" s="369"/>
      <c r="MNX38" s="369"/>
      <c r="MNY38" s="369"/>
      <c r="MNZ38" s="369"/>
      <c r="MOA38" s="369"/>
      <c r="MOB38" s="369"/>
      <c r="MOC38" s="369"/>
      <c r="MOD38" s="369"/>
      <c r="MOE38" s="369"/>
      <c r="MOF38" s="369"/>
      <c r="MOG38" s="369"/>
      <c r="MOH38" s="369"/>
      <c r="MOI38" s="369"/>
      <c r="MOJ38" s="369"/>
      <c r="MOK38" s="369"/>
      <c r="MOL38" s="369"/>
      <c r="MOM38" s="369"/>
      <c r="MON38" s="369"/>
      <c r="MOO38" s="369"/>
      <c r="MOP38" s="369"/>
      <c r="MOQ38" s="369"/>
      <c r="MOR38" s="369"/>
      <c r="MOS38" s="369"/>
      <c r="MOT38" s="369"/>
      <c r="MOU38" s="369"/>
      <c r="MOV38" s="369"/>
      <c r="MOW38" s="369"/>
      <c r="MOX38" s="369"/>
      <c r="MOY38" s="369"/>
      <c r="MOZ38" s="369"/>
      <c r="MPA38" s="369"/>
      <c r="MPB38" s="369"/>
      <c r="MPC38" s="369"/>
      <c r="MPD38" s="369"/>
      <c r="MPE38" s="369"/>
      <c r="MPF38" s="369"/>
      <c r="MPG38" s="369"/>
      <c r="MPH38" s="369"/>
      <c r="MPI38" s="369"/>
      <c r="MPJ38" s="369"/>
      <c r="MPK38" s="369"/>
      <c r="MPL38" s="369"/>
      <c r="MPM38" s="369"/>
      <c r="MPN38" s="369"/>
      <c r="MPO38" s="369"/>
      <c r="MPP38" s="369"/>
      <c r="MPQ38" s="369"/>
      <c r="MPR38" s="369"/>
      <c r="MPS38" s="369"/>
      <c r="MPT38" s="369"/>
      <c r="MPU38" s="369"/>
      <c r="MPV38" s="369"/>
      <c r="MPW38" s="369"/>
      <c r="MPX38" s="369"/>
      <c r="MPY38" s="369"/>
      <c r="MPZ38" s="369"/>
      <c r="MQA38" s="369"/>
      <c r="MQB38" s="369"/>
      <c r="MQC38" s="369"/>
      <c r="MQD38" s="369"/>
      <c r="MQE38" s="369"/>
      <c r="MQF38" s="369"/>
      <c r="MQG38" s="369"/>
      <c r="MQH38" s="369"/>
      <c r="MQI38" s="369"/>
      <c r="MQJ38" s="369"/>
      <c r="MQK38" s="369"/>
      <c r="MQL38" s="369"/>
      <c r="MQM38" s="369"/>
      <c r="MQN38" s="369"/>
      <c r="MQO38" s="369"/>
      <c r="MQP38" s="369"/>
      <c r="MQQ38" s="369"/>
      <c r="MQR38" s="369"/>
      <c r="MQS38" s="369"/>
      <c r="MQT38" s="369"/>
      <c r="MQU38" s="369"/>
      <c r="MQV38" s="369"/>
      <c r="MQW38" s="369"/>
      <c r="MQX38" s="369"/>
      <c r="MQY38" s="369"/>
      <c r="MQZ38" s="369"/>
      <c r="MRA38" s="369"/>
      <c r="MRB38" s="369"/>
      <c r="MRC38" s="369"/>
      <c r="MRD38" s="369"/>
      <c r="MRE38" s="369"/>
      <c r="MRF38" s="369"/>
      <c r="MRG38" s="369"/>
      <c r="MRH38" s="369"/>
      <c r="MRI38" s="369"/>
      <c r="MRJ38" s="369"/>
      <c r="MRK38" s="369"/>
      <c r="MRL38" s="369"/>
      <c r="MRM38" s="369"/>
      <c r="MRN38" s="369"/>
      <c r="MRO38" s="369"/>
      <c r="MRP38" s="369"/>
      <c r="MRQ38" s="369"/>
      <c r="MRR38" s="369"/>
      <c r="MRS38" s="369"/>
      <c r="MRT38" s="369"/>
      <c r="MRU38" s="369"/>
      <c r="MRV38" s="369"/>
      <c r="MRW38" s="369"/>
      <c r="MRX38" s="369"/>
      <c r="MRY38" s="369"/>
      <c r="MRZ38" s="369"/>
      <c r="MSA38" s="369"/>
      <c r="MSB38" s="369"/>
      <c r="MSC38" s="369"/>
      <c r="MSD38" s="369"/>
      <c r="MSE38" s="369"/>
      <c r="MSF38" s="369"/>
      <c r="MSG38" s="369"/>
      <c r="MSH38" s="369"/>
      <c r="MSI38" s="369"/>
      <c r="MSJ38" s="369"/>
      <c r="MSK38" s="369"/>
      <c r="MSL38" s="369"/>
      <c r="MSM38" s="369"/>
      <c r="MSN38" s="369"/>
      <c r="MSO38" s="369"/>
      <c r="MSP38" s="369"/>
      <c r="MSQ38" s="369"/>
      <c r="MSR38" s="369"/>
      <c r="MSS38" s="369"/>
      <c r="MST38" s="369"/>
      <c r="MSU38" s="369"/>
      <c r="MSV38" s="369"/>
      <c r="MSW38" s="369"/>
      <c r="MSX38" s="369"/>
      <c r="MSY38" s="369"/>
      <c r="MSZ38" s="369"/>
      <c r="MTA38" s="369"/>
      <c r="MTB38" s="369"/>
      <c r="MTC38" s="369"/>
      <c r="MTD38" s="369"/>
      <c r="MTE38" s="369"/>
      <c r="MTF38" s="369"/>
      <c r="MTG38" s="369"/>
      <c r="MTH38" s="369"/>
      <c r="MTI38" s="369"/>
      <c r="MTJ38" s="369"/>
      <c r="MTK38" s="369"/>
      <c r="MTL38" s="369"/>
      <c r="MTM38" s="369"/>
      <c r="MTN38" s="369"/>
      <c r="MTO38" s="369"/>
      <c r="MTP38" s="369"/>
      <c r="MTQ38" s="369"/>
      <c r="MTR38" s="369"/>
      <c r="MTS38" s="369"/>
      <c r="MTT38" s="369"/>
      <c r="MTU38" s="369"/>
      <c r="MTV38" s="369"/>
      <c r="MTW38" s="369"/>
      <c r="MTX38" s="369"/>
      <c r="MTY38" s="369"/>
      <c r="MTZ38" s="369"/>
      <c r="MUA38" s="369"/>
      <c r="MUB38" s="369"/>
      <c r="MUC38" s="369"/>
      <c r="MUD38" s="369"/>
      <c r="MUE38" s="369"/>
      <c r="MUF38" s="369"/>
      <c r="MUG38" s="369"/>
      <c r="MUH38" s="369"/>
      <c r="MUI38" s="369"/>
      <c r="MUJ38" s="369"/>
      <c r="MUK38" s="369"/>
      <c r="MUL38" s="369"/>
      <c r="MUM38" s="369"/>
      <c r="MUN38" s="369"/>
      <c r="MUO38" s="369"/>
      <c r="MUP38" s="369"/>
      <c r="MUQ38" s="369"/>
      <c r="MUR38" s="369"/>
      <c r="MUS38" s="369"/>
      <c r="MUT38" s="369"/>
      <c r="MUU38" s="369"/>
      <c r="MUV38" s="369"/>
      <c r="MUW38" s="369"/>
      <c r="MUX38" s="369"/>
      <c r="MUY38" s="369"/>
      <c r="MUZ38" s="369"/>
      <c r="MVA38" s="369"/>
      <c r="MVB38" s="369"/>
      <c r="MVC38" s="369"/>
      <c r="MVD38" s="369"/>
      <c r="MVE38" s="369"/>
      <c r="MVF38" s="369"/>
      <c r="MVG38" s="369"/>
      <c r="MVH38" s="369"/>
      <c r="MVI38" s="369"/>
      <c r="MVJ38" s="369"/>
      <c r="MVK38" s="369"/>
      <c r="MVL38" s="369"/>
      <c r="MVM38" s="369"/>
      <c r="MVN38" s="369"/>
      <c r="MVO38" s="369"/>
      <c r="MVP38" s="369"/>
      <c r="MVQ38" s="369"/>
      <c r="MVR38" s="369"/>
      <c r="MVS38" s="369"/>
      <c r="MVT38" s="369"/>
      <c r="MVU38" s="369"/>
      <c r="MVV38" s="369"/>
      <c r="MVW38" s="369"/>
      <c r="MVX38" s="369"/>
      <c r="MVY38" s="369"/>
      <c r="MVZ38" s="369"/>
      <c r="MWA38" s="369"/>
      <c r="MWB38" s="369"/>
      <c r="MWC38" s="369"/>
      <c r="MWD38" s="369"/>
      <c r="MWE38" s="369"/>
      <c r="MWF38" s="369"/>
      <c r="MWG38" s="369"/>
      <c r="MWH38" s="369"/>
      <c r="MWI38" s="369"/>
      <c r="MWJ38" s="369"/>
      <c r="MWK38" s="369"/>
      <c r="MWL38" s="369"/>
      <c r="MWM38" s="369"/>
      <c r="MWN38" s="369"/>
      <c r="MWO38" s="369"/>
      <c r="MWP38" s="369"/>
      <c r="MWQ38" s="369"/>
      <c r="MWR38" s="369"/>
      <c r="MWS38" s="369"/>
      <c r="MWT38" s="369"/>
      <c r="MWU38" s="369"/>
      <c r="MWV38" s="369"/>
      <c r="MWW38" s="369"/>
      <c r="MWX38" s="369"/>
      <c r="MWY38" s="369"/>
      <c r="MWZ38" s="369"/>
      <c r="MXA38" s="369"/>
      <c r="MXB38" s="369"/>
      <c r="MXC38" s="369"/>
      <c r="MXD38" s="369"/>
      <c r="MXE38" s="369"/>
      <c r="MXF38" s="369"/>
      <c r="MXG38" s="369"/>
      <c r="MXH38" s="369"/>
      <c r="MXI38" s="369"/>
      <c r="MXJ38" s="369"/>
      <c r="MXK38" s="369"/>
      <c r="MXL38" s="369"/>
      <c r="MXM38" s="369"/>
      <c r="MXN38" s="369"/>
      <c r="MXO38" s="369"/>
      <c r="MXP38" s="369"/>
      <c r="MXQ38" s="369"/>
      <c r="MXR38" s="369"/>
      <c r="MXS38" s="369"/>
      <c r="MXT38" s="369"/>
      <c r="MXU38" s="369"/>
      <c r="MXV38" s="369"/>
      <c r="MXW38" s="369"/>
      <c r="MXX38" s="369"/>
      <c r="MXY38" s="369"/>
      <c r="MXZ38" s="369"/>
      <c r="MYA38" s="369"/>
      <c r="MYB38" s="369"/>
      <c r="MYC38" s="369"/>
      <c r="MYD38" s="369"/>
      <c r="MYE38" s="369"/>
      <c r="MYF38" s="369"/>
      <c r="MYG38" s="369"/>
      <c r="MYH38" s="369"/>
      <c r="MYI38" s="369"/>
      <c r="MYJ38" s="369"/>
      <c r="MYK38" s="369"/>
      <c r="MYL38" s="369"/>
      <c r="MYM38" s="369"/>
      <c r="MYN38" s="369"/>
      <c r="MYO38" s="369"/>
      <c r="MYP38" s="369"/>
      <c r="MYQ38" s="369"/>
      <c r="MYR38" s="369"/>
      <c r="MYS38" s="369"/>
      <c r="MYT38" s="369"/>
      <c r="MYU38" s="369"/>
      <c r="MYV38" s="369"/>
      <c r="MYW38" s="369"/>
      <c r="MYX38" s="369"/>
      <c r="MYY38" s="369"/>
      <c r="MYZ38" s="369"/>
      <c r="MZA38" s="369"/>
      <c r="MZB38" s="369"/>
      <c r="MZC38" s="369"/>
      <c r="MZD38" s="369"/>
      <c r="MZE38" s="369"/>
      <c r="MZF38" s="369"/>
      <c r="MZG38" s="369"/>
      <c r="MZH38" s="369"/>
      <c r="MZI38" s="369"/>
      <c r="MZJ38" s="369"/>
      <c r="MZK38" s="369"/>
      <c r="MZL38" s="369"/>
      <c r="MZM38" s="369"/>
      <c r="MZN38" s="369"/>
      <c r="MZO38" s="369"/>
      <c r="MZP38" s="369"/>
      <c r="MZQ38" s="369"/>
      <c r="MZR38" s="369"/>
      <c r="MZS38" s="369"/>
      <c r="MZT38" s="369"/>
      <c r="MZU38" s="369"/>
      <c r="MZV38" s="369"/>
      <c r="MZW38" s="369"/>
      <c r="MZX38" s="369"/>
      <c r="MZY38" s="369"/>
      <c r="MZZ38" s="369"/>
      <c r="NAA38" s="369"/>
      <c r="NAB38" s="369"/>
      <c r="NAC38" s="369"/>
      <c r="NAD38" s="369"/>
      <c r="NAE38" s="369"/>
      <c r="NAF38" s="369"/>
      <c r="NAG38" s="369"/>
      <c r="NAH38" s="369"/>
      <c r="NAI38" s="369"/>
      <c r="NAJ38" s="369"/>
      <c r="NAK38" s="369"/>
      <c r="NAL38" s="369"/>
      <c r="NAM38" s="369"/>
      <c r="NAN38" s="369"/>
      <c r="NAO38" s="369"/>
      <c r="NAP38" s="369"/>
      <c r="NAQ38" s="369"/>
      <c r="NAR38" s="369"/>
      <c r="NAS38" s="369"/>
      <c r="NAT38" s="369"/>
      <c r="NAU38" s="369"/>
      <c r="NAV38" s="369"/>
      <c r="NAW38" s="369"/>
      <c r="NAX38" s="369"/>
      <c r="NAY38" s="369"/>
      <c r="NAZ38" s="369"/>
      <c r="NBA38" s="369"/>
      <c r="NBB38" s="369"/>
      <c r="NBC38" s="369"/>
      <c r="NBD38" s="369"/>
      <c r="NBE38" s="369"/>
      <c r="NBF38" s="369"/>
      <c r="NBG38" s="369"/>
      <c r="NBH38" s="369"/>
      <c r="NBI38" s="369"/>
      <c r="NBJ38" s="369"/>
      <c r="NBK38" s="369"/>
      <c r="NBL38" s="369"/>
      <c r="NBM38" s="369"/>
      <c r="NBN38" s="369"/>
      <c r="NBO38" s="369"/>
      <c r="NBP38" s="369"/>
      <c r="NBQ38" s="369"/>
      <c r="NBR38" s="369"/>
      <c r="NBS38" s="369"/>
      <c r="NBT38" s="369"/>
      <c r="NBU38" s="369"/>
      <c r="NBV38" s="369"/>
      <c r="NBW38" s="369"/>
      <c r="NBX38" s="369"/>
      <c r="NBY38" s="369"/>
      <c r="NBZ38" s="369"/>
      <c r="NCA38" s="369"/>
      <c r="NCB38" s="369"/>
      <c r="NCC38" s="369"/>
      <c r="NCD38" s="369"/>
      <c r="NCE38" s="369"/>
      <c r="NCF38" s="369"/>
      <c r="NCG38" s="369"/>
      <c r="NCH38" s="369"/>
      <c r="NCI38" s="369"/>
      <c r="NCJ38" s="369"/>
      <c r="NCK38" s="369"/>
      <c r="NCL38" s="369"/>
      <c r="NCM38" s="369"/>
      <c r="NCN38" s="369"/>
      <c r="NCO38" s="369"/>
      <c r="NCP38" s="369"/>
      <c r="NCQ38" s="369"/>
      <c r="NCR38" s="369"/>
      <c r="NCS38" s="369"/>
      <c r="NCT38" s="369"/>
      <c r="NCU38" s="369"/>
      <c r="NCV38" s="369"/>
      <c r="NCW38" s="369"/>
      <c r="NCX38" s="369"/>
      <c r="NCY38" s="369"/>
      <c r="NCZ38" s="369"/>
      <c r="NDA38" s="369"/>
      <c r="NDB38" s="369"/>
      <c r="NDC38" s="369"/>
      <c r="NDD38" s="369"/>
      <c r="NDE38" s="369"/>
      <c r="NDF38" s="369"/>
      <c r="NDG38" s="369"/>
      <c r="NDH38" s="369"/>
      <c r="NDI38" s="369"/>
      <c r="NDJ38" s="369"/>
      <c r="NDK38" s="369"/>
      <c r="NDL38" s="369"/>
      <c r="NDM38" s="369"/>
      <c r="NDN38" s="369"/>
      <c r="NDO38" s="369"/>
      <c r="NDP38" s="369"/>
      <c r="NDQ38" s="369"/>
      <c r="NDR38" s="369"/>
      <c r="NDS38" s="369"/>
      <c r="NDT38" s="369"/>
      <c r="NDU38" s="369"/>
      <c r="NDV38" s="369"/>
      <c r="NDW38" s="369"/>
      <c r="NDX38" s="369"/>
      <c r="NDY38" s="369"/>
      <c r="NDZ38" s="369"/>
      <c r="NEA38" s="369"/>
      <c r="NEB38" s="369"/>
      <c r="NEC38" s="369"/>
      <c r="NED38" s="369"/>
      <c r="NEE38" s="369"/>
      <c r="NEF38" s="369"/>
      <c r="NEG38" s="369"/>
      <c r="NEH38" s="369"/>
      <c r="NEI38" s="369"/>
      <c r="NEJ38" s="369"/>
      <c r="NEK38" s="369"/>
      <c r="NEL38" s="369"/>
      <c r="NEM38" s="369"/>
      <c r="NEN38" s="369"/>
      <c r="NEO38" s="369"/>
      <c r="NEP38" s="369"/>
      <c r="NEQ38" s="369"/>
      <c r="NER38" s="369"/>
      <c r="NES38" s="369"/>
      <c r="NET38" s="369"/>
      <c r="NEU38" s="369"/>
      <c r="NEV38" s="369"/>
      <c r="NEW38" s="369"/>
      <c r="NEX38" s="369"/>
      <c r="NEY38" s="369"/>
      <c r="NEZ38" s="369"/>
      <c r="NFA38" s="369"/>
      <c r="NFB38" s="369"/>
      <c r="NFC38" s="369"/>
      <c r="NFD38" s="369"/>
      <c r="NFE38" s="369"/>
      <c r="NFF38" s="369"/>
      <c r="NFG38" s="369"/>
      <c r="NFH38" s="369"/>
      <c r="NFI38" s="369"/>
      <c r="NFJ38" s="369"/>
      <c r="NFK38" s="369"/>
      <c r="NFL38" s="369"/>
      <c r="NFM38" s="369"/>
      <c r="NFN38" s="369"/>
      <c r="NFO38" s="369"/>
      <c r="NFP38" s="369"/>
      <c r="NFQ38" s="369"/>
      <c r="NFR38" s="369"/>
      <c r="NFS38" s="369"/>
      <c r="NFT38" s="369"/>
      <c r="NFU38" s="369"/>
      <c r="NFV38" s="369"/>
      <c r="NFW38" s="369"/>
      <c r="NFX38" s="369"/>
      <c r="NFY38" s="369"/>
      <c r="NFZ38" s="369"/>
      <c r="NGA38" s="369"/>
      <c r="NGB38" s="369"/>
      <c r="NGC38" s="369"/>
      <c r="NGD38" s="369"/>
      <c r="NGE38" s="369"/>
      <c r="NGF38" s="369"/>
      <c r="NGG38" s="369"/>
      <c r="NGH38" s="369"/>
      <c r="NGI38" s="369"/>
      <c r="NGJ38" s="369"/>
      <c r="NGK38" s="369"/>
      <c r="NGL38" s="369"/>
      <c r="NGM38" s="369"/>
      <c r="NGN38" s="369"/>
      <c r="NGO38" s="369"/>
      <c r="NGP38" s="369"/>
      <c r="NGQ38" s="369"/>
      <c r="NGR38" s="369"/>
      <c r="NGS38" s="369"/>
      <c r="NGT38" s="369"/>
      <c r="NGU38" s="369"/>
      <c r="NGV38" s="369"/>
      <c r="NGW38" s="369"/>
      <c r="NGX38" s="369"/>
      <c r="NGY38" s="369"/>
      <c r="NGZ38" s="369"/>
      <c r="NHA38" s="369"/>
      <c r="NHB38" s="369"/>
      <c r="NHC38" s="369"/>
      <c r="NHD38" s="369"/>
      <c r="NHE38" s="369"/>
      <c r="NHF38" s="369"/>
      <c r="NHG38" s="369"/>
      <c r="NHH38" s="369"/>
      <c r="NHI38" s="369"/>
      <c r="NHJ38" s="369"/>
      <c r="NHK38" s="369"/>
      <c r="NHL38" s="369"/>
      <c r="NHM38" s="369"/>
      <c r="NHN38" s="369"/>
      <c r="NHO38" s="369"/>
      <c r="NHP38" s="369"/>
      <c r="NHQ38" s="369"/>
      <c r="NHR38" s="369"/>
      <c r="NHS38" s="369"/>
      <c r="NHT38" s="369"/>
      <c r="NHU38" s="369"/>
      <c r="NHV38" s="369"/>
      <c r="NHW38" s="369"/>
      <c r="NHX38" s="369"/>
      <c r="NHY38" s="369"/>
      <c r="NHZ38" s="369"/>
      <c r="NIA38" s="369"/>
      <c r="NIB38" s="369"/>
      <c r="NIC38" s="369"/>
      <c r="NID38" s="369"/>
      <c r="NIE38" s="369"/>
      <c r="NIF38" s="369"/>
      <c r="NIG38" s="369"/>
      <c r="NIH38" s="369"/>
      <c r="NII38" s="369"/>
      <c r="NIJ38" s="369"/>
      <c r="NIK38" s="369"/>
      <c r="NIL38" s="369"/>
      <c r="NIM38" s="369"/>
      <c r="NIN38" s="369"/>
      <c r="NIO38" s="369"/>
      <c r="NIP38" s="369"/>
      <c r="NIQ38" s="369"/>
      <c r="NIR38" s="369"/>
      <c r="NIS38" s="369"/>
      <c r="NIT38" s="369"/>
      <c r="NIU38" s="369"/>
      <c r="NIV38" s="369"/>
      <c r="NIW38" s="369"/>
      <c r="NIX38" s="369"/>
      <c r="NIY38" s="369"/>
      <c r="NIZ38" s="369"/>
      <c r="NJA38" s="369"/>
      <c r="NJB38" s="369"/>
      <c r="NJC38" s="369"/>
      <c r="NJD38" s="369"/>
      <c r="NJE38" s="369"/>
      <c r="NJF38" s="369"/>
      <c r="NJG38" s="369"/>
      <c r="NJH38" s="369"/>
      <c r="NJI38" s="369"/>
      <c r="NJJ38" s="369"/>
      <c r="NJK38" s="369"/>
      <c r="NJL38" s="369"/>
      <c r="NJM38" s="369"/>
      <c r="NJN38" s="369"/>
      <c r="NJO38" s="369"/>
      <c r="NJP38" s="369"/>
      <c r="NJQ38" s="369"/>
      <c r="NJR38" s="369"/>
      <c r="NJS38" s="369"/>
      <c r="NJT38" s="369"/>
      <c r="NJU38" s="369"/>
      <c r="NJV38" s="369"/>
      <c r="NJW38" s="369"/>
      <c r="NJX38" s="369"/>
      <c r="NJY38" s="369"/>
      <c r="NJZ38" s="369"/>
      <c r="NKA38" s="369"/>
      <c r="NKB38" s="369"/>
      <c r="NKC38" s="369"/>
      <c r="NKD38" s="369"/>
      <c r="NKE38" s="369"/>
      <c r="NKF38" s="369"/>
      <c r="NKG38" s="369"/>
      <c r="NKH38" s="369"/>
      <c r="NKI38" s="369"/>
      <c r="NKJ38" s="369"/>
      <c r="NKK38" s="369"/>
      <c r="NKL38" s="369"/>
      <c r="NKM38" s="369"/>
      <c r="NKN38" s="369"/>
      <c r="NKO38" s="369"/>
      <c r="NKP38" s="369"/>
      <c r="NKQ38" s="369"/>
      <c r="NKR38" s="369"/>
      <c r="NKS38" s="369"/>
      <c r="NKT38" s="369"/>
      <c r="NKU38" s="369"/>
      <c r="NKV38" s="369"/>
      <c r="NKW38" s="369"/>
      <c r="NKX38" s="369"/>
      <c r="NKY38" s="369"/>
      <c r="NKZ38" s="369"/>
      <c r="NLA38" s="369"/>
      <c r="NLB38" s="369"/>
      <c r="NLC38" s="369"/>
      <c r="NLD38" s="369"/>
      <c r="NLE38" s="369"/>
      <c r="NLF38" s="369"/>
      <c r="NLG38" s="369"/>
      <c r="NLH38" s="369"/>
      <c r="NLI38" s="369"/>
      <c r="NLJ38" s="369"/>
      <c r="NLK38" s="369"/>
      <c r="NLL38" s="369"/>
      <c r="NLM38" s="369"/>
      <c r="NLN38" s="369"/>
      <c r="NLO38" s="369"/>
      <c r="NLP38" s="369"/>
      <c r="NLQ38" s="369"/>
      <c r="NLR38" s="369"/>
      <c r="NLS38" s="369"/>
      <c r="NLT38" s="369"/>
      <c r="NLU38" s="369"/>
      <c r="NLV38" s="369"/>
      <c r="NLW38" s="369"/>
      <c r="NLX38" s="369"/>
      <c r="NLY38" s="369"/>
      <c r="NLZ38" s="369"/>
      <c r="NMA38" s="369"/>
      <c r="NMB38" s="369"/>
      <c r="NMC38" s="369"/>
      <c r="NMD38" s="369"/>
      <c r="NME38" s="369"/>
      <c r="NMF38" s="369"/>
      <c r="NMG38" s="369"/>
      <c r="NMH38" s="369"/>
      <c r="NMI38" s="369"/>
      <c r="NMJ38" s="369"/>
      <c r="NMK38" s="369"/>
      <c r="NML38" s="369"/>
      <c r="NMM38" s="369"/>
      <c r="NMN38" s="369"/>
      <c r="NMO38" s="369"/>
      <c r="NMP38" s="369"/>
      <c r="NMQ38" s="369"/>
      <c r="NMR38" s="369"/>
      <c r="NMS38" s="369"/>
      <c r="NMT38" s="369"/>
      <c r="NMU38" s="369"/>
      <c r="NMV38" s="369"/>
      <c r="NMW38" s="369"/>
      <c r="NMX38" s="369"/>
      <c r="NMY38" s="369"/>
      <c r="NMZ38" s="369"/>
      <c r="NNA38" s="369"/>
      <c r="NNB38" s="369"/>
      <c r="NNC38" s="369"/>
      <c r="NND38" s="369"/>
      <c r="NNE38" s="369"/>
      <c r="NNF38" s="369"/>
      <c r="NNG38" s="369"/>
      <c r="NNH38" s="369"/>
      <c r="NNI38" s="369"/>
      <c r="NNJ38" s="369"/>
      <c r="NNK38" s="369"/>
      <c r="NNL38" s="369"/>
      <c r="NNM38" s="369"/>
      <c r="NNN38" s="369"/>
      <c r="NNO38" s="369"/>
      <c r="NNP38" s="369"/>
      <c r="NNQ38" s="369"/>
      <c r="NNR38" s="369"/>
      <c r="NNS38" s="369"/>
      <c r="NNT38" s="369"/>
      <c r="NNU38" s="369"/>
      <c r="NNV38" s="369"/>
      <c r="NNW38" s="369"/>
      <c r="NNX38" s="369"/>
      <c r="NNY38" s="369"/>
      <c r="NNZ38" s="369"/>
      <c r="NOA38" s="369"/>
      <c r="NOB38" s="369"/>
      <c r="NOC38" s="369"/>
      <c r="NOD38" s="369"/>
      <c r="NOE38" s="369"/>
      <c r="NOF38" s="369"/>
      <c r="NOG38" s="369"/>
      <c r="NOH38" s="369"/>
      <c r="NOI38" s="369"/>
      <c r="NOJ38" s="369"/>
      <c r="NOK38" s="369"/>
      <c r="NOL38" s="369"/>
      <c r="NOM38" s="369"/>
      <c r="NON38" s="369"/>
      <c r="NOO38" s="369"/>
      <c r="NOP38" s="369"/>
      <c r="NOQ38" s="369"/>
      <c r="NOR38" s="369"/>
      <c r="NOS38" s="369"/>
      <c r="NOT38" s="369"/>
      <c r="NOU38" s="369"/>
      <c r="NOV38" s="369"/>
      <c r="NOW38" s="369"/>
      <c r="NOX38" s="369"/>
      <c r="NOY38" s="369"/>
      <c r="NOZ38" s="369"/>
      <c r="NPA38" s="369"/>
      <c r="NPB38" s="369"/>
      <c r="NPC38" s="369"/>
      <c r="NPD38" s="369"/>
      <c r="NPE38" s="369"/>
      <c r="NPF38" s="369"/>
      <c r="NPG38" s="369"/>
      <c r="NPH38" s="369"/>
      <c r="NPI38" s="369"/>
      <c r="NPJ38" s="369"/>
      <c r="NPK38" s="369"/>
      <c r="NPL38" s="369"/>
      <c r="NPM38" s="369"/>
      <c r="NPN38" s="369"/>
      <c r="NPO38" s="369"/>
      <c r="NPP38" s="369"/>
      <c r="NPQ38" s="369"/>
      <c r="NPR38" s="369"/>
      <c r="NPS38" s="369"/>
      <c r="NPT38" s="369"/>
      <c r="NPU38" s="369"/>
      <c r="NPV38" s="369"/>
      <c r="NPW38" s="369"/>
      <c r="NPX38" s="369"/>
      <c r="NPY38" s="369"/>
      <c r="NPZ38" s="369"/>
      <c r="NQA38" s="369"/>
      <c r="NQB38" s="369"/>
      <c r="NQC38" s="369"/>
      <c r="NQD38" s="369"/>
      <c r="NQE38" s="369"/>
      <c r="NQF38" s="369"/>
      <c r="NQG38" s="369"/>
      <c r="NQH38" s="369"/>
      <c r="NQI38" s="369"/>
      <c r="NQJ38" s="369"/>
      <c r="NQK38" s="369"/>
      <c r="NQL38" s="369"/>
      <c r="NQM38" s="369"/>
      <c r="NQN38" s="369"/>
      <c r="NQO38" s="369"/>
      <c r="NQP38" s="369"/>
      <c r="NQQ38" s="369"/>
      <c r="NQR38" s="369"/>
      <c r="NQS38" s="369"/>
      <c r="NQT38" s="369"/>
      <c r="NQU38" s="369"/>
      <c r="NQV38" s="369"/>
      <c r="NQW38" s="369"/>
      <c r="NQX38" s="369"/>
      <c r="NQY38" s="369"/>
      <c r="NQZ38" s="369"/>
      <c r="NRA38" s="369"/>
      <c r="NRB38" s="369"/>
      <c r="NRC38" s="369"/>
      <c r="NRD38" s="369"/>
      <c r="NRE38" s="369"/>
      <c r="NRF38" s="369"/>
      <c r="NRG38" s="369"/>
      <c r="NRH38" s="369"/>
      <c r="NRI38" s="369"/>
      <c r="NRJ38" s="369"/>
      <c r="NRK38" s="369"/>
      <c r="NRL38" s="369"/>
      <c r="NRM38" s="369"/>
      <c r="NRN38" s="369"/>
      <c r="NRO38" s="369"/>
      <c r="NRP38" s="369"/>
      <c r="NRQ38" s="369"/>
      <c r="NRR38" s="369"/>
      <c r="NRS38" s="369"/>
      <c r="NRT38" s="369"/>
      <c r="NRU38" s="369"/>
      <c r="NRV38" s="369"/>
      <c r="NRW38" s="369"/>
      <c r="NRX38" s="369"/>
      <c r="NRY38" s="369"/>
      <c r="NRZ38" s="369"/>
      <c r="NSA38" s="369"/>
      <c r="NSB38" s="369"/>
      <c r="NSC38" s="369"/>
      <c r="NSD38" s="369"/>
      <c r="NSE38" s="369"/>
      <c r="NSF38" s="369"/>
      <c r="NSG38" s="369"/>
      <c r="NSH38" s="369"/>
      <c r="NSI38" s="369"/>
      <c r="NSJ38" s="369"/>
      <c r="NSK38" s="369"/>
      <c r="NSL38" s="369"/>
      <c r="NSM38" s="369"/>
      <c r="NSN38" s="369"/>
      <c r="NSO38" s="369"/>
      <c r="NSP38" s="369"/>
      <c r="NSQ38" s="369"/>
      <c r="NSR38" s="369"/>
      <c r="NSS38" s="369"/>
      <c r="NST38" s="369"/>
      <c r="NSU38" s="369"/>
      <c r="NSV38" s="369"/>
      <c r="NSW38" s="369"/>
      <c r="NSX38" s="369"/>
      <c r="NSY38" s="369"/>
      <c r="NSZ38" s="369"/>
      <c r="NTA38" s="369"/>
      <c r="NTB38" s="369"/>
      <c r="NTC38" s="369"/>
      <c r="NTD38" s="369"/>
      <c r="NTE38" s="369"/>
      <c r="NTF38" s="369"/>
      <c r="NTG38" s="369"/>
      <c r="NTH38" s="369"/>
      <c r="NTI38" s="369"/>
      <c r="NTJ38" s="369"/>
      <c r="NTK38" s="369"/>
      <c r="NTL38" s="369"/>
      <c r="NTM38" s="369"/>
      <c r="NTN38" s="369"/>
      <c r="NTO38" s="369"/>
      <c r="NTP38" s="369"/>
      <c r="NTQ38" s="369"/>
      <c r="NTR38" s="369"/>
      <c r="NTS38" s="369"/>
      <c r="NTT38" s="369"/>
      <c r="NTU38" s="369"/>
      <c r="NTV38" s="369"/>
      <c r="NTW38" s="369"/>
      <c r="NTX38" s="369"/>
      <c r="NTY38" s="369"/>
      <c r="NTZ38" s="369"/>
      <c r="NUA38" s="369"/>
      <c r="NUB38" s="369"/>
      <c r="NUC38" s="369"/>
      <c r="NUD38" s="369"/>
      <c r="NUE38" s="369"/>
      <c r="NUF38" s="369"/>
      <c r="NUG38" s="369"/>
      <c r="NUH38" s="369"/>
      <c r="NUI38" s="369"/>
      <c r="NUJ38" s="369"/>
      <c r="NUK38" s="369"/>
      <c r="NUL38" s="369"/>
      <c r="NUM38" s="369"/>
      <c r="NUN38" s="369"/>
      <c r="NUO38" s="369"/>
      <c r="NUP38" s="369"/>
      <c r="NUQ38" s="369"/>
      <c r="NUR38" s="369"/>
      <c r="NUS38" s="369"/>
      <c r="NUT38" s="369"/>
      <c r="NUU38" s="369"/>
      <c r="NUV38" s="369"/>
      <c r="NUW38" s="369"/>
      <c r="NUX38" s="369"/>
      <c r="NUY38" s="369"/>
      <c r="NUZ38" s="369"/>
      <c r="NVA38" s="369"/>
      <c r="NVB38" s="369"/>
      <c r="NVC38" s="369"/>
      <c r="NVD38" s="369"/>
      <c r="NVE38" s="369"/>
      <c r="NVF38" s="369"/>
      <c r="NVG38" s="369"/>
      <c r="NVH38" s="369"/>
      <c r="NVI38" s="369"/>
      <c r="NVJ38" s="369"/>
      <c r="NVK38" s="369"/>
      <c r="NVL38" s="369"/>
      <c r="NVM38" s="369"/>
      <c r="NVN38" s="369"/>
      <c r="NVO38" s="369"/>
      <c r="NVP38" s="369"/>
      <c r="NVQ38" s="369"/>
      <c r="NVR38" s="369"/>
      <c r="NVS38" s="369"/>
      <c r="NVT38" s="369"/>
      <c r="NVU38" s="369"/>
      <c r="NVV38" s="369"/>
      <c r="NVW38" s="369"/>
      <c r="NVX38" s="369"/>
      <c r="NVY38" s="369"/>
      <c r="NVZ38" s="369"/>
      <c r="NWA38" s="369"/>
      <c r="NWB38" s="369"/>
      <c r="NWC38" s="369"/>
      <c r="NWD38" s="369"/>
      <c r="NWE38" s="369"/>
      <c r="NWF38" s="369"/>
      <c r="NWG38" s="369"/>
      <c r="NWH38" s="369"/>
      <c r="NWI38" s="369"/>
      <c r="NWJ38" s="369"/>
      <c r="NWK38" s="369"/>
      <c r="NWL38" s="369"/>
      <c r="NWM38" s="369"/>
      <c r="NWN38" s="369"/>
      <c r="NWO38" s="369"/>
      <c r="NWP38" s="369"/>
      <c r="NWQ38" s="369"/>
      <c r="NWR38" s="369"/>
      <c r="NWS38" s="369"/>
      <c r="NWT38" s="369"/>
      <c r="NWU38" s="369"/>
      <c r="NWV38" s="369"/>
      <c r="NWW38" s="369"/>
      <c r="NWX38" s="369"/>
      <c r="NWY38" s="369"/>
      <c r="NWZ38" s="369"/>
      <c r="NXA38" s="369"/>
      <c r="NXB38" s="369"/>
      <c r="NXC38" s="369"/>
      <c r="NXD38" s="369"/>
      <c r="NXE38" s="369"/>
      <c r="NXF38" s="369"/>
      <c r="NXG38" s="369"/>
      <c r="NXH38" s="369"/>
      <c r="NXI38" s="369"/>
      <c r="NXJ38" s="369"/>
      <c r="NXK38" s="369"/>
      <c r="NXL38" s="369"/>
      <c r="NXM38" s="369"/>
      <c r="NXN38" s="369"/>
      <c r="NXO38" s="369"/>
      <c r="NXP38" s="369"/>
      <c r="NXQ38" s="369"/>
      <c r="NXR38" s="369"/>
      <c r="NXS38" s="369"/>
      <c r="NXT38" s="369"/>
      <c r="NXU38" s="369"/>
      <c r="NXV38" s="369"/>
      <c r="NXW38" s="369"/>
      <c r="NXX38" s="369"/>
      <c r="NXY38" s="369"/>
      <c r="NXZ38" s="369"/>
      <c r="NYA38" s="369"/>
      <c r="NYB38" s="369"/>
      <c r="NYC38" s="369"/>
      <c r="NYD38" s="369"/>
      <c r="NYE38" s="369"/>
      <c r="NYF38" s="369"/>
      <c r="NYG38" s="369"/>
      <c r="NYH38" s="369"/>
      <c r="NYI38" s="369"/>
      <c r="NYJ38" s="369"/>
      <c r="NYK38" s="369"/>
      <c r="NYL38" s="369"/>
      <c r="NYM38" s="369"/>
      <c r="NYN38" s="369"/>
      <c r="NYO38" s="369"/>
      <c r="NYP38" s="369"/>
      <c r="NYQ38" s="369"/>
      <c r="NYR38" s="369"/>
      <c r="NYS38" s="369"/>
      <c r="NYT38" s="369"/>
      <c r="NYU38" s="369"/>
      <c r="NYV38" s="369"/>
      <c r="NYW38" s="369"/>
      <c r="NYX38" s="369"/>
      <c r="NYY38" s="369"/>
      <c r="NYZ38" s="369"/>
      <c r="NZA38" s="369"/>
      <c r="NZB38" s="369"/>
      <c r="NZC38" s="369"/>
      <c r="NZD38" s="369"/>
      <c r="NZE38" s="369"/>
      <c r="NZF38" s="369"/>
      <c r="NZG38" s="369"/>
      <c r="NZH38" s="369"/>
      <c r="NZI38" s="369"/>
      <c r="NZJ38" s="369"/>
      <c r="NZK38" s="369"/>
      <c r="NZL38" s="369"/>
      <c r="NZM38" s="369"/>
      <c r="NZN38" s="369"/>
      <c r="NZO38" s="369"/>
      <c r="NZP38" s="369"/>
      <c r="NZQ38" s="369"/>
      <c r="NZR38" s="369"/>
      <c r="NZS38" s="369"/>
      <c r="NZT38" s="369"/>
      <c r="NZU38" s="369"/>
      <c r="NZV38" s="369"/>
      <c r="NZW38" s="369"/>
      <c r="NZX38" s="369"/>
      <c r="NZY38" s="369"/>
      <c r="NZZ38" s="369"/>
      <c r="OAA38" s="369"/>
      <c r="OAB38" s="369"/>
      <c r="OAC38" s="369"/>
      <c r="OAD38" s="369"/>
      <c r="OAE38" s="369"/>
      <c r="OAF38" s="369"/>
      <c r="OAG38" s="369"/>
      <c r="OAH38" s="369"/>
      <c r="OAI38" s="369"/>
      <c r="OAJ38" s="369"/>
      <c r="OAK38" s="369"/>
      <c r="OAL38" s="369"/>
      <c r="OAM38" s="369"/>
      <c r="OAN38" s="369"/>
      <c r="OAO38" s="369"/>
      <c r="OAP38" s="369"/>
      <c r="OAQ38" s="369"/>
      <c r="OAR38" s="369"/>
      <c r="OAS38" s="369"/>
      <c r="OAT38" s="369"/>
      <c r="OAU38" s="369"/>
      <c r="OAV38" s="369"/>
      <c r="OAW38" s="369"/>
      <c r="OAX38" s="369"/>
      <c r="OAY38" s="369"/>
      <c r="OAZ38" s="369"/>
      <c r="OBA38" s="369"/>
      <c r="OBB38" s="369"/>
      <c r="OBC38" s="369"/>
      <c r="OBD38" s="369"/>
      <c r="OBE38" s="369"/>
      <c r="OBF38" s="369"/>
      <c r="OBG38" s="369"/>
      <c r="OBH38" s="369"/>
      <c r="OBI38" s="369"/>
      <c r="OBJ38" s="369"/>
      <c r="OBK38" s="369"/>
      <c r="OBL38" s="369"/>
      <c r="OBM38" s="369"/>
      <c r="OBN38" s="369"/>
      <c r="OBO38" s="369"/>
      <c r="OBP38" s="369"/>
      <c r="OBQ38" s="369"/>
      <c r="OBR38" s="369"/>
      <c r="OBS38" s="369"/>
      <c r="OBT38" s="369"/>
      <c r="OBU38" s="369"/>
      <c r="OBV38" s="369"/>
      <c r="OBW38" s="369"/>
      <c r="OBX38" s="369"/>
      <c r="OBY38" s="369"/>
      <c r="OBZ38" s="369"/>
      <c r="OCA38" s="369"/>
      <c r="OCB38" s="369"/>
      <c r="OCC38" s="369"/>
      <c r="OCD38" s="369"/>
      <c r="OCE38" s="369"/>
      <c r="OCF38" s="369"/>
      <c r="OCG38" s="369"/>
      <c r="OCH38" s="369"/>
      <c r="OCI38" s="369"/>
      <c r="OCJ38" s="369"/>
      <c r="OCK38" s="369"/>
      <c r="OCL38" s="369"/>
      <c r="OCM38" s="369"/>
      <c r="OCN38" s="369"/>
      <c r="OCO38" s="369"/>
      <c r="OCP38" s="369"/>
      <c r="OCQ38" s="369"/>
      <c r="OCR38" s="369"/>
      <c r="OCS38" s="369"/>
      <c r="OCT38" s="369"/>
      <c r="OCU38" s="369"/>
      <c r="OCV38" s="369"/>
      <c r="OCW38" s="369"/>
      <c r="OCX38" s="369"/>
      <c r="OCY38" s="369"/>
      <c r="OCZ38" s="369"/>
      <c r="ODA38" s="369"/>
      <c r="ODB38" s="369"/>
      <c r="ODC38" s="369"/>
      <c r="ODD38" s="369"/>
      <c r="ODE38" s="369"/>
      <c r="ODF38" s="369"/>
      <c r="ODG38" s="369"/>
      <c r="ODH38" s="369"/>
      <c r="ODI38" s="369"/>
      <c r="ODJ38" s="369"/>
      <c r="ODK38" s="369"/>
      <c r="ODL38" s="369"/>
      <c r="ODM38" s="369"/>
      <c r="ODN38" s="369"/>
      <c r="ODO38" s="369"/>
      <c r="ODP38" s="369"/>
      <c r="ODQ38" s="369"/>
      <c r="ODR38" s="369"/>
      <c r="ODS38" s="369"/>
      <c r="ODT38" s="369"/>
      <c r="ODU38" s="369"/>
      <c r="ODV38" s="369"/>
      <c r="ODW38" s="369"/>
      <c r="ODX38" s="369"/>
      <c r="ODY38" s="369"/>
      <c r="ODZ38" s="369"/>
      <c r="OEA38" s="369"/>
      <c r="OEB38" s="369"/>
      <c r="OEC38" s="369"/>
      <c r="OED38" s="369"/>
      <c r="OEE38" s="369"/>
      <c r="OEF38" s="369"/>
      <c r="OEG38" s="369"/>
      <c r="OEH38" s="369"/>
      <c r="OEI38" s="369"/>
      <c r="OEJ38" s="369"/>
      <c r="OEK38" s="369"/>
      <c r="OEL38" s="369"/>
      <c r="OEM38" s="369"/>
      <c r="OEN38" s="369"/>
      <c r="OEO38" s="369"/>
      <c r="OEP38" s="369"/>
      <c r="OEQ38" s="369"/>
      <c r="OER38" s="369"/>
      <c r="OES38" s="369"/>
      <c r="OET38" s="369"/>
      <c r="OEU38" s="369"/>
      <c r="OEV38" s="369"/>
      <c r="OEW38" s="369"/>
      <c r="OEX38" s="369"/>
      <c r="OEY38" s="369"/>
      <c r="OEZ38" s="369"/>
      <c r="OFA38" s="369"/>
      <c r="OFB38" s="369"/>
      <c r="OFC38" s="369"/>
      <c r="OFD38" s="369"/>
      <c r="OFE38" s="369"/>
      <c r="OFF38" s="369"/>
      <c r="OFG38" s="369"/>
      <c r="OFH38" s="369"/>
      <c r="OFI38" s="369"/>
      <c r="OFJ38" s="369"/>
      <c r="OFK38" s="369"/>
      <c r="OFL38" s="369"/>
      <c r="OFM38" s="369"/>
      <c r="OFN38" s="369"/>
      <c r="OFO38" s="369"/>
      <c r="OFP38" s="369"/>
      <c r="OFQ38" s="369"/>
      <c r="OFR38" s="369"/>
      <c r="OFS38" s="369"/>
      <c r="OFT38" s="369"/>
      <c r="OFU38" s="369"/>
      <c r="OFV38" s="369"/>
      <c r="OFW38" s="369"/>
      <c r="OFX38" s="369"/>
      <c r="OFY38" s="369"/>
      <c r="OFZ38" s="369"/>
      <c r="OGA38" s="369"/>
      <c r="OGB38" s="369"/>
      <c r="OGC38" s="369"/>
      <c r="OGD38" s="369"/>
      <c r="OGE38" s="369"/>
      <c r="OGF38" s="369"/>
      <c r="OGG38" s="369"/>
      <c r="OGH38" s="369"/>
      <c r="OGI38" s="369"/>
      <c r="OGJ38" s="369"/>
      <c r="OGK38" s="369"/>
      <c r="OGL38" s="369"/>
      <c r="OGM38" s="369"/>
      <c r="OGN38" s="369"/>
      <c r="OGO38" s="369"/>
      <c r="OGP38" s="369"/>
      <c r="OGQ38" s="369"/>
      <c r="OGR38" s="369"/>
      <c r="OGS38" s="369"/>
      <c r="OGT38" s="369"/>
      <c r="OGU38" s="369"/>
      <c r="OGV38" s="369"/>
      <c r="OGW38" s="369"/>
      <c r="OGX38" s="369"/>
      <c r="OGY38" s="369"/>
      <c r="OGZ38" s="369"/>
      <c r="OHA38" s="369"/>
      <c r="OHB38" s="369"/>
      <c r="OHC38" s="369"/>
      <c r="OHD38" s="369"/>
      <c r="OHE38" s="369"/>
      <c r="OHF38" s="369"/>
      <c r="OHG38" s="369"/>
      <c r="OHH38" s="369"/>
      <c r="OHI38" s="369"/>
      <c r="OHJ38" s="369"/>
      <c r="OHK38" s="369"/>
      <c r="OHL38" s="369"/>
      <c r="OHM38" s="369"/>
      <c r="OHN38" s="369"/>
      <c r="OHO38" s="369"/>
      <c r="OHP38" s="369"/>
      <c r="OHQ38" s="369"/>
      <c r="OHR38" s="369"/>
      <c r="OHS38" s="369"/>
      <c r="OHT38" s="369"/>
      <c r="OHU38" s="369"/>
      <c r="OHV38" s="369"/>
      <c r="OHW38" s="369"/>
      <c r="OHX38" s="369"/>
      <c r="OHY38" s="369"/>
      <c r="OHZ38" s="369"/>
      <c r="OIA38" s="369"/>
      <c r="OIB38" s="369"/>
      <c r="OIC38" s="369"/>
      <c r="OID38" s="369"/>
      <c r="OIE38" s="369"/>
      <c r="OIF38" s="369"/>
      <c r="OIG38" s="369"/>
      <c r="OIH38" s="369"/>
      <c r="OII38" s="369"/>
      <c r="OIJ38" s="369"/>
      <c r="OIK38" s="369"/>
      <c r="OIL38" s="369"/>
      <c r="OIM38" s="369"/>
      <c r="OIN38" s="369"/>
      <c r="OIO38" s="369"/>
      <c r="OIP38" s="369"/>
      <c r="OIQ38" s="369"/>
      <c r="OIR38" s="369"/>
      <c r="OIS38" s="369"/>
      <c r="OIT38" s="369"/>
      <c r="OIU38" s="369"/>
      <c r="OIV38" s="369"/>
      <c r="OIW38" s="369"/>
      <c r="OIX38" s="369"/>
      <c r="OIY38" s="369"/>
      <c r="OIZ38" s="369"/>
      <c r="OJA38" s="369"/>
      <c r="OJB38" s="369"/>
      <c r="OJC38" s="369"/>
      <c r="OJD38" s="369"/>
      <c r="OJE38" s="369"/>
      <c r="OJF38" s="369"/>
      <c r="OJG38" s="369"/>
      <c r="OJH38" s="369"/>
      <c r="OJI38" s="369"/>
      <c r="OJJ38" s="369"/>
      <c r="OJK38" s="369"/>
      <c r="OJL38" s="369"/>
      <c r="OJM38" s="369"/>
      <c r="OJN38" s="369"/>
      <c r="OJO38" s="369"/>
      <c r="OJP38" s="369"/>
      <c r="OJQ38" s="369"/>
      <c r="OJR38" s="369"/>
      <c r="OJS38" s="369"/>
      <c r="OJT38" s="369"/>
      <c r="OJU38" s="369"/>
      <c r="OJV38" s="369"/>
      <c r="OJW38" s="369"/>
      <c r="OJX38" s="369"/>
      <c r="OJY38" s="369"/>
      <c r="OJZ38" s="369"/>
      <c r="OKA38" s="369"/>
      <c r="OKB38" s="369"/>
      <c r="OKC38" s="369"/>
      <c r="OKD38" s="369"/>
      <c r="OKE38" s="369"/>
      <c r="OKF38" s="369"/>
      <c r="OKG38" s="369"/>
      <c r="OKH38" s="369"/>
      <c r="OKI38" s="369"/>
      <c r="OKJ38" s="369"/>
      <c r="OKK38" s="369"/>
      <c r="OKL38" s="369"/>
      <c r="OKM38" s="369"/>
      <c r="OKN38" s="369"/>
      <c r="OKO38" s="369"/>
      <c r="OKP38" s="369"/>
      <c r="OKQ38" s="369"/>
      <c r="OKR38" s="369"/>
      <c r="OKS38" s="369"/>
      <c r="OKT38" s="369"/>
      <c r="OKU38" s="369"/>
      <c r="OKV38" s="369"/>
      <c r="OKW38" s="369"/>
      <c r="OKX38" s="369"/>
      <c r="OKY38" s="369"/>
      <c r="OKZ38" s="369"/>
      <c r="OLA38" s="369"/>
      <c r="OLB38" s="369"/>
      <c r="OLC38" s="369"/>
      <c r="OLD38" s="369"/>
      <c r="OLE38" s="369"/>
      <c r="OLF38" s="369"/>
      <c r="OLG38" s="369"/>
      <c r="OLH38" s="369"/>
      <c r="OLI38" s="369"/>
      <c r="OLJ38" s="369"/>
      <c r="OLK38" s="369"/>
      <c r="OLL38" s="369"/>
      <c r="OLM38" s="369"/>
      <c r="OLN38" s="369"/>
      <c r="OLO38" s="369"/>
      <c r="OLP38" s="369"/>
      <c r="OLQ38" s="369"/>
      <c r="OLR38" s="369"/>
      <c r="OLS38" s="369"/>
      <c r="OLT38" s="369"/>
      <c r="OLU38" s="369"/>
      <c r="OLV38" s="369"/>
      <c r="OLW38" s="369"/>
      <c r="OLX38" s="369"/>
      <c r="OLY38" s="369"/>
      <c r="OLZ38" s="369"/>
      <c r="OMA38" s="369"/>
      <c r="OMB38" s="369"/>
      <c r="OMC38" s="369"/>
      <c r="OMD38" s="369"/>
      <c r="OME38" s="369"/>
      <c r="OMF38" s="369"/>
      <c r="OMG38" s="369"/>
      <c r="OMH38" s="369"/>
      <c r="OMI38" s="369"/>
      <c r="OMJ38" s="369"/>
      <c r="OMK38" s="369"/>
      <c r="OML38" s="369"/>
      <c r="OMM38" s="369"/>
      <c r="OMN38" s="369"/>
      <c r="OMO38" s="369"/>
      <c r="OMP38" s="369"/>
      <c r="OMQ38" s="369"/>
      <c r="OMR38" s="369"/>
      <c r="OMS38" s="369"/>
      <c r="OMT38" s="369"/>
      <c r="OMU38" s="369"/>
      <c r="OMV38" s="369"/>
      <c r="OMW38" s="369"/>
      <c r="OMX38" s="369"/>
      <c r="OMY38" s="369"/>
      <c r="OMZ38" s="369"/>
      <c r="ONA38" s="369"/>
      <c r="ONB38" s="369"/>
      <c r="ONC38" s="369"/>
      <c r="OND38" s="369"/>
      <c r="ONE38" s="369"/>
      <c r="ONF38" s="369"/>
      <c r="ONG38" s="369"/>
      <c r="ONH38" s="369"/>
      <c r="ONI38" s="369"/>
      <c r="ONJ38" s="369"/>
      <c r="ONK38" s="369"/>
      <c r="ONL38" s="369"/>
      <c r="ONM38" s="369"/>
      <c r="ONN38" s="369"/>
      <c r="ONO38" s="369"/>
      <c r="ONP38" s="369"/>
      <c r="ONQ38" s="369"/>
      <c r="ONR38" s="369"/>
      <c r="ONS38" s="369"/>
      <c r="ONT38" s="369"/>
      <c r="ONU38" s="369"/>
      <c r="ONV38" s="369"/>
      <c r="ONW38" s="369"/>
      <c r="ONX38" s="369"/>
      <c r="ONY38" s="369"/>
      <c r="ONZ38" s="369"/>
      <c r="OOA38" s="369"/>
      <c r="OOB38" s="369"/>
      <c r="OOC38" s="369"/>
      <c r="OOD38" s="369"/>
      <c r="OOE38" s="369"/>
      <c r="OOF38" s="369"/>
      <c r="OOG38" s="369"/>
      <c r="OOH38" s="369"/>
      <c r="OOI38" s="369"/>
      <c r="OOJ38" s="369"/>
      <c r="OOK38" s="369"/>
      <c r="OOL38" s="369"/>
      <c r="OOM38" s="369"/>
      <c r="OON38" s="369"/>
      <c r="OOO38" s="369"/>
      <c r="OOP38" s="369"/>
      <c r="OOQ38" s="369"/>
      <c r="OOR38" s="369"/>
      <c r="OOS38" s="369"/>
      <c r="OOT38" s="369"/>
      <c r="OOU38" s="369"/>
      <c r="OOV38" s="369"/>
      <c r="OOW38" s="369"/>
      <c r="OOX38" s="369"/>
      <c r="OOY38" s="369"/>
      <c r="OOZ38" s="369"/>
      <c r="OPA38" s="369"/>
      <c r="OPB38" s="369"/>
      <c r="OPC38" s="369"/>
      <c r="OPD38" s="369"/>
      <c r="OPE38" s="369"/>
      <c r="OPF38" s="369"/>
      <c r="OPG38" s="369"/>
      <c r="OPH38" s="369"/>
      <c r="OPI38" s="369"/>
      <c r="OPJ38" s="369"/>
      <c r="OPK38" s="369"/>
      <c r="OPL38" s="369"/>
      <c r="OPM38" s="369"/>
      <c r="OPN38" s="369"/>
      <c r="OPO38" s="369"/>
      <c r="OPP38" s="369"/>
      <c r="OPQ38" s="369"/>
      <c r="OPR38" s="369"/>
      <c r="OPS38" s="369"/>
      <c r="OPT38" s="369"/>
      <c r="OPU38" s="369"/>
      <c r="OPV38" s="369"/>
      <c r="OPW38" s="369"/>
      <c r="OPX38" s="369"/>
      <c r="OPY38" s="369"/>
      <c r="OPZ38" s="369"/>
      <c r="OQA38" s="369"/>
      <c r="OQB38" s="369"/>
      <c r="OQC38" s="369"/>
      <c r="OQD38" s="369"/>
      <c r="OQE38" s="369"/>
      <c r="OQF38" s="369"/>
      <c r="OQG38" s="369"/>
      <c r="OQH38" s="369"/>
      <c r="OQI38" s="369"/>
      <c r="OQJ38" s="369"/>
      <c r="OQK38" s="369"/>
      <c r="OQL38" s="369"/>
      <c r="OQM38" s="369"/>
      <c r="OQN38" s="369"/>
      <c r="OQO38" s="369"/>
      <c r="OQP38" s="369"/>
      <c r="OQQ38" s="369"/>
      <c r="OQR38" s="369"/>
      <c r="OQS38" s="369"/>
      <c r="OQT38" s="369"/>
      <c r="OQU38" s="369"/>
      <c r="OQV38" s="369"/>
      <c r="OQW38" s="369"/>
      <c r="OQX38" s="369"/>
      <c r="OQY38" s="369"/>
      <c r="OQZ38" s="369"/>
      <c r="ORA38" s="369"/>
      <c r="ORB38" s="369"/>
      <c r="ORC38" s="369"/>
      <c r="ORD38" s="369"/>
      <c r="ORE38" s="369"/>
      <c r="ORF38" s="369"/>
      <c r="ORG38" s="369"/>
      <c r="ORH38" s="369"/>
      <c r="ORI38" s="369"/>
      <c r="ORJ38" s="369"/>
      <c r="ORK38" s="369"/>
      <c r="ORL38" s="369"/>
      <c r="ORM38" s="369"/>
      <c r="ORN38" s="369"/>
      <c r="ORO38" s="369"/>
      <c r="ORP38" s="369"/>
      <c r="ORQ38" s="369"/>
      <c r="ORR38" s="369"/>
      <c r="ORS38" s="369"/>
      <c r="ORT38" s="369"/>
      <c r="ORU38" s="369"/>
      <c r="ORV38" s="369"/>
      <c r="ORW38" s="369"/>
      <c r="ORX38" s="369"/>
      <c r="ORY38" s="369"/>
      <c r="ORZ38" s="369"/>
      <c r="OSA38" s="369"/>
      <c r="OSB38" s="369"/>
      <c r="OSC38" s="369"/>
      <c r="OSD38" s="369"/>
      <c r="OSE38" s="369"/>
      <c r="OSF38" s="369"/>
      <c r="OSG38" s="369"/>
      <c r="OSH38" s="369"/>
      <c r="OSI38" s="369"/>
      <c r="OSJ38" s="369"/>
      <c r="OSK38" s="369"/>
      <c r="OSL38" s="369"/>
      <c r="OSM38" s="369"/>
      <c r="OSN38" s="369"/>
      <c r="OSO38" s="369"/>
      <c r="OSP38" s="369"/>
      <c r="OSQ38" s="369"/>
      <c r="OSR38" s="369"/>
      <c r="OSS38" s="369"/>
      <c r="OST38" s="369"/>
      <c r="OSU38" s="369"/>
      <c r="OSV38" s="369"/>
      <c r="OSW38" s="369"/>
      <c r="OSX38" s="369"/>
      <c r="OSY38" s="369"/>
      <c r="OSZ38" s="369"/>
      <c r="OTA38" s="369"/>
      <c r="OTB38" s="369"/>
      <c r="OTC38" s="369"/>
      <c r="OTD38" s="369"/>
      <c r="OTE38" s="369"/>
      <c r="OTF38" s="369"/>
      <c r="OTG38" s="369"/>
      <c r="OTH38" s="369"/>
      <c r="OTI38" s="369"/>
      <c r="OTJ38" s="369"/>
      <c r="OTK38" s="369"/>
      <c r="OTL38" s="369"/>
      <c r="OTM38" s="369"/>
      <c r="OTN38" s="369"/>
      <c r="OTO38" s="369"/>
      <c r="OTP38" s="369"/>
      <c r="OTQ38" s="369"/>
      <c r="OTR38" s="369"/>
      <c r="OTS38" s="369"/>
      <c r="OTT38" s="369"/>
      <c r="OTU38" s="369"/>
      <c r="OTV38" s="369"/>
      <c r="OTW38" s="369"/>
      <c r="OTX38" s="369"/>
      <c r="OTY38" s="369"/>
      <c r="OTZ38" s="369"/>
      <c r="OUA38" s="369"/>
      <c r="OUB38" s="369"/>
      <c r="OUC38" s="369"/>
      <c r="OUD38" s="369"/>
      <c r="OUE38" s="369"/>
      <c r="OUF38" s="369"/>
      <c r="OUG38" s="369"/>
      <c r="OUH38" s="369"/>
      <c r="OUI38" s="369"/>
      <c r="OUJ38" s="369"/>
      <c r="OUK38" s="369"/>
      <c r="OUL38" s="369"/>
      <c r="OUM38" s="369"/>
      <c r="OUN38" s="369"/>
      <c r="OUO38" s="369"/>
      <c r="OUP38" s="369"/>
      <c r="OUQ38" s="369"/>
      <c r="OUR38" s="369"/>
      <c r="OUS38" s="369"/>
      <c r="OUT38" s="369"/>
      <c r="OUU38" s="369"/>
      <c r="OUV38" s="369"/>
      <c r="OUW38" s="369"/>
      <c r="OUX38" s="369"/>
      <c r="OUY38" s="369"/>
      <c r="OUZ38" s="369"/>
      <c r="OVA38" s="369"/>
      <c r="OVB38" s="369"/>
      <c r="OVC38" s="369"/>
      <c r="OVD38" s="369"/>
      <c r="OVE38" s="369"/>
      <c r="OVF38" s="369"/>
      <c r="OVG38" s="369"/>
      <c r="OVH38" s="369"/>
      <c r="OVI38" s="369"/>
      <c r="OVJ38" s="369"/>
      <c r="OVK38" s="369"/>
      <c r="OVL38" s="369"/>
      <c r="OVM38" s="369"/>
      <c r="OVN38" s="369"/>
      <c r="OVO38" s="369"/>
      <c r="OVP38" s="369"/>
      <c r="OVQ38" s="369"/>
      <c r="OVR38" s="369"/>
      <c r="OVS38" s="369"/>
      <c r="OVT38" s="369"/>
      <c r="OVU38" s="369"/>
      <c r="OVV38" s="369"/>
      <c r="OVW38" s="369"/>
      <c r="OVX38" s="369"/>
      <c r="OVY38" s="369"/>
      <c r="OVZ38" s="369"/>
      <c r="OWA38" s="369"/>
      <c r="OWB38" s="369"/>
      <c r="OWC38" s="369"/>
      <c r="OWD38" s="369"/>
      <c r="OWE38" s="369"/>
      <c r="OWF38" s="369"/>
      <c r="OWG38" s="369"/>
      <c r="OWH38" s="369"/>
      <c r="OWI38" s="369"/>
      <c r="OWJ38" s="369"/>
      <c r="OWK38" s="369"/>
      <c r="OWL38" s="369"/>
      <c r="OWM38" s="369"/>
      <c r="OWN38" s="369"/>
      <c r="OWO38" s="369"/>
      <c r="OWP38" s="369"/>
      <c r="OWQ38" s="369"/>
      <c r="OWR38" s="369"/>
      <c r="OWS38" s="369"/>
      <c r="OWT38" s="369"/>
      <c r="OWU38" s="369"/>
      <c r="OWV38" s="369"/>
      <c r="OWW38" s="369"/>
      <c r="OWX38" s="369"/>
      <c r="OWY38" s="369"/>
      <c r="OWZ38" s="369"/>
      <c r="OXA38" s="369"/>
      <c r="OXB38" s="369"/>
      <c r="OXC38" s="369"/>
      <c r="OXD38" s="369"/>
      <c r="OXE38" s="369"/>
      <c r="OXF38" s="369"/>
      <c r="OXG38" s="369"/>
      <c r="OXH38" s="369"/>
      <c r="OXI38" s="369"/>
      <c r="OXJ38" s="369"/>
      <c r="OXK38" s="369"/>
      <c r="OXL38" s="369"/>
      <c r="OXM38" s="369"/>
      <c r="OXN38" s="369"/>
      <c r="OXO38" s="369"/>
      <c r="OXP38" s="369"/>
      <c r="OXQ38" s="369"/>
      <c r="OXR38" s="369"/>
      <c r="OXS38" s="369"/>
      <c r="OXT38" s="369"/>
      <c r="OXU38" s="369"/>
      <c r="OXV38" s="369"/>
      <c r="OXW38" s="369"/>
      <c r="OXX38" s="369"/>
      <c r="OXY38" s="369"/>
      <c r="OXZ38" s="369"/>
      <c r="OYA38" s="369"/>
      <c r="OYB38" s="369"/>
      <c r="OYC38" s="369"/>
      <c r="OYD38" s="369"/>
      <c r="OYE38" s="369"/>
      <c r="OYF38" s="369"/>
      <c r="OYG38" s="369"/>
      <c r="OYH38" s="369"/>
      <c r="OYI38" s="369"/>
      <c r="OYJ38" s="369"/>
      <c r="OYK38" s="369"/>
      <c r="OYL38" s="369"/>
      <c r="OYM38" s="369"/>
      <c r="OYN38" s="369"/>
      <c r="OYO38" s="369"/>
      <c r="OYP38" s="369"/>
      <c r="OYQ38" s="369"/>
      <c r="OYR38" s="369"/>
      <c r="OYS38" s="369"/>
      <c r="OYT38" s="369"/>
      <c r="OYU38" s="369"/>
      <c r="OYV38" s="369"/>
      <c r="OYW38" s="369"/>
      <c r="OYX38" s="369"/>
      <c r="OYY38" s="369"/>
      <c r="OYZ38" s="369"/>
      <c r="OZA38" s="369"/>
      <c r="OZB38" s="369"/>
      <c r="OZC38" s="369"/>
      <c r="OZD38" s="369"/>
      <c r="OZE38" s="369"/>
      <c r="OZF38" s="369"/>
      <c r="OZG38" s="369"/>
      <c r="OZH38" s="369"/>
      <c r="OZI38" s="369"/>
      <c r="OZJ38" s="369"/>
      <c r="OZK38" s="369"/>
      <c r="OZL38" s="369"/>
      <c r="OZM38" s="369"/>
      <c r="OZN38" s="369"/>
      <c r="OZO38" s="369"/>
      <c r="OZP38" s="369"/>
      <c r="OZQ38" s="369"/>
      <c r="OZR38" s="369"/>
      <c r="OZS38" s="369"/>
      <c r="OZT38" s="369"/>
      <c r="OZU38" s="369"/>
      <c r="OZV38" s="369"/>
      <c r="OZW38" s="369"/>
      <c r="OZX38" s="369"/>
      <c r="OZY38" s="369"/>
      <c r="OZZ38" s="369"/>
      <c r="PAA38" s="369"/>
      <c r="PAB38" s="369"/>
      <c r="PAC38" s="369"/>
      <c r="PAD38" s="369"/>
      <c r="PAE38" s="369"/>
      <c r="PAF38" s="369"/>
      <c r="PAG38" s="369"/>
      <c r="PAH38" s="369"/>
      <c r="PAI38" s="369"/>
      <c r="PAJ38" s="369"/>
      <c r="PAK38" s="369"/>
      <c r="PAL38" s="369"/>
      <c r="PAM38" s="369"/>
      <c r="PAN38" s="369"/>
      <c r="PAO38" s="369"/>
      <c r="PAP38" s="369"/>
      <c r="PAQ38" s="369"/>
      <c r="PAR38" s="369"/>
      <c r="PAS38" s="369"/>
      <c r="PAT38" s="369"/>
      <c r="PAU38" s="369"/>
      <c r="PAV38" s="369"/>
      <c r="PAW38" s="369"/>
      <c r="PAX38" s="369"/>
      <c r="PAY38" s="369"/>
      <c r="PAZ38" s="369"/>
      <c r="PBA38" s="369"/>
      <c r="PBB38" s="369"/>
      <c r="PBC38" s="369"/>
      <c r="PBD38" s="369"/>
      <c r="PBE38" s="369"/>
      <c r="PBF38" s="369"/>
      <c r="PBG38" s="369"/>
      <c r="PBH38" s="369"/>
      <c r="PBI38" s="369"/>
      <c r="PBJ38" s="369"/>
      <c r="PBK38" s="369"/>
      <c r="PBL38" s="369"/>
      <c r="PBM38" s="369"/>
      <c r="PBN38" s="369"/>
      <c r="PBO38" s="369"/>
      <c r="PBP38" s="369"/>
      <c r="PBQ38" s="369"/>
      <c r="PBR38" s="369"/>
      <c r="PBS38" s="369"/>
      <c r="PBT38" s="369"/>
      <c r="PBU38" s="369"/>
      <c r="PBV38" s="369"/>
      <c r="PBW38" s="369"/>
      <c r="PBX38" s="369"/>
      <c r="PBY38" s="369"/>
      <c r="PBZ38" s="369"/>
      <c r="PCA38" s="369"/>
      <c r="PCB38" s="369"/>
      <c r="PCC38" s="369"/>
      <c r="PCD38" s="369"/>
      <c r="PCE38" s="369"/>
      <c r="PCF38" s="369"/>
      <c r="PCG38" s="369"/>
      <c r="PCH38" s="369"/>
      <c r="PCI38" s="369"/>
      <c r="PCJ38" s="369"/>
      <c r="PCK38" s="369"/>
      <c r="PCL38" s="369"/>
      <c r="PCM38" s="369"/>
      <c r="PCN38" s="369"/>
      <c r="PCO38" s="369"/>
      <c r="PCP38" s="369"/>
      <c r="PCQ38" s="369"/>
      <c r="PCR38" s="369"/>
      <c r="PCS38" s="369"/>
      <c r="PCT38" s="369"/>
      <c r="PCU38" s="369"/>
      <c r="PCV38" s="369"/>
      <c r="PCW38" s="369"/>
      <c r="PCX38" s="369"/>
      <c r="PCY38" s="369"/>
      <c r="PCZ38" s="369"/>
      <c r="PDA38" s="369"/>
      <c r="PDB38" s="369"/>
      <c r="PDC38" s="369"/>
      <c r="PDD38" s="369"/>
      <c r="PDE38" s="369"/>
      <c r="PDF38" s="369"/>
      <c r="PDG38" s="369"/>
      <c r="PDH38" s="369"/>
      <c r="PDI38" s="369"/>
      <c r="PDJ38" s="369"/>
      <c r="PDK38" s="369"/>
      <c r="PDL38" s="369"/>
      <c r="PDM38" s="369"/>
      <c r="PDN38" s="369"/>
      <c r="PDO38" s="369"/>
      <c r="PDP38" s="369"/>
      <c r="PDQ38" s="369"/>
      <c r="PDR38" s="369"/>
      <c r="PDS38" s="369"/>
      <c r="PDT38" s="369"/>
      <c r="PDU38" s="369"/>
      <c r="PDV38" s="369"/>
      <c r="PDW38" s="369"/>
      <c r="PDX38" s="369"/>
      <c r="PDY38" s="369"/>
      <c r="PDZ38" s="369"/>
      <c r="PEA38" s="369"/>
      <c r="PEB38" s="369"/>
      <c r="PEC38" s="369"/>
      <c r="PED38" s="369"/>
      <c r="PEE38" s="369"/>
      <c r="PEF38" s="369"/>
      <c r="PEG38" s="369"/>
      <c r="PEH38" s="369"/>
      <c r="PEI38" s="369"/>
      <c r="PEJ38" s="369"/>
      <c r="PEK38" s="369"/>
      <c r="PEL38" s="369"/>
      <c r="PEM38" s="369"/>
      <c r="PEN38" s="369"/>
      <c r="PEO38" s="369"/>
      <c r="PEP38" s="369"/>
      <c r="PEQ38" s="369"/>
      <c r="PER38" s="369"/>
      <c r="PES38" s="369"/>
      <c r="PET38" s="369"/>
      <c r="PEU38" s="369"/>
      <c r="PEV38" s="369"/>
      <c r="PEW38" s="369"/>
      <c r="PEX38" s="369"/>
      <c r="PEY38" s="369"/>
      <c r="PEZ38" s="369"/>
      <c r="PFA38" s="369"/>
      <c r="PFB38" s="369"/>
      <c r="PFC38" s="369"/>
      <c r="PFD38" s="369"/>
      <c r="PFE38" s="369"/>
      <c r="PFF38" s="369"/>
      <c r="PFG38" s="369"/>
      <c r="PFH38" s="369"/>
      <c r="PFI38" s="369"/>
      <c r="PFJ38" s="369"/>
      <c r="PFK38" s="369"/>
      <c r="PFL38" s="369"/>
      <c r="PFM38" s="369"/>
      <c r="PFN38" s="369"/>
      <c r="PFO38" s="369"/>
      <c r="PFP38" s="369"/>
      <c r="PFQ38" s="369"/>
      <c r="PFR38" s="369"/>
      <c r="PFS38" s="369"/>
      <c r="PFT38" s="369"/>
      <c r="PFU38" s="369"/>
      <c r="PFV38" s="369"/>
      <c r="PFW38" s="369"/>
      <c r="PFX38" s="369"/>
      <c r="PFY38" s="369"/>
      <c r="PFZ38" s="369"/>
      <c r="PGA38" s="369"/>
      <c r="PGB38" s="369"/>
      <c r="PGC38" s="369"/>
      <c r="PGD38" s="369"/>
      <c r="PGE38" s="369"/>
      <c r="PGF38" s="369"/>
      <c r="PGG38" s="369"/>
      <c r="PGH38" s="369"/>
      <c r="PGI38" s="369"/>
      <c r="PGJ38" s="369"/>
      <c r="PGK38" s="369"/>
      <c r="PGL38" s="369"/>
      <c r="PGM38" s="369"/>
      <c r="PGN38" s="369"/>
      <c r="PGO38" s="369"/>
      <c r="PGP38" s="369"/>
      <c r="PGQ38" s="369"/>
      <c r="PGR38" s="369"/>
      <c r="PGS38" s="369"/>
      <c r="PGT38" s="369"/>
      <c r="PGU38" s="369"/>
      <c r="PGV38" s="369"/>
      <c r="PGW38" s="369"/>
      <c r="PGX38" s="369"/>
      <c r="PGY38" s="369"/>
      <c r="PGZ38" s="369"/>
      <c r="PHA38" s="369"/>
      <c r="PHB38" s="369"/>
      <c r="PHC38" s="369"/>
      <c r="PHD38" s="369"/>
      <c r="PHE38" s="369"/>
      <c r="PHF38" s="369"/>
      <c r="PHG38" s="369"/>
      <c r="PHH38" s="369"/>
      <c r="PHI38" s="369"/>
      <c r="PHJ38" s="369"/>
      <c r="PHK38" s="369"/>
      <c r="PHL38" s="369"/>
      <c r="PHM38" s="369"/>
      <c r="PHN38" s="369"/>
      <c r="PHO38" s="369"/>
      <c r="PHP38" s="369"/>
      <c r="PHQ38" s="369"/>
      <c r="PHR38" s="369"/>
      <c r="PHS38" s="369"/>
      <c r="PHT38" s="369"/>
      <c r="PHU38" s="369"/>
      <c r="PHV38" s="369"/>
      <c r="PHW38" s="369"/>
      <c r="PHX38" s="369"/>
      <c r="PHY38" s="369"/>
      <c r="PHZ38" s="369"/>
      <c r="PIA38" s="369"/>
      <c r="PIB38" s="369"/>
      <c r="PIC38" s="369"/>
      <c r="PID38" s="369"/>
      <c r="PIE38" s="369"/>
      <c r="PIF38" s="369"/>
      <c r="PIG38" s="369"/>
      <c r="PIH38" s="369"/>
      <c r="PII38" s="369"/>
      <c r="PIJ38" s="369"/>
      <c r="PIK38" s="369"/>
      <c r="PIL38" s="369"/>
      <c r="PIM38" s="369"/>
      <c r="PIN38" s="369"/>
      <c r="PIO38" s="369"/>
      <c r="PIP38" s="369"/>
      <c r="PIQ38" s="369"/>
      <c r="PIR38" s="369"/>
      <c r="PIS38" s="369"/>
      <c r="PIT38" s="369"/>
      <c r="PIU38" s="369"/>
      <c r="PIV38" s="369"/>
      <c r="PIW38" s="369"/>
      <c r="PIX38" s="369"/>
      <c r="PIY38" s="369"/>
      <c r="PIZ38" s="369"/>
      <c r="PJA38" s="369"/>
      <c r="PJB38" s="369"/>
      <c r="PJC38" s="369"/>
      <c r="PJD38" s="369"/>
      <c r="PJE38" s="369"/>
      <c r="PJF38" s="369"/>
      <c r="PJG38" s="369"/>
      <c r="PJH38" s="369"/>
      <c r="PJI38" s="369"/>
      <c r="PJJ38" s="369"/>
      <c r="PJK38" s="369"/>
      <c r="PJL38" s="369"/>
      <c r="PJM38" s="369"/>
      <c r="PJN38" s="369"/>
      <c r="PJO38" s="369"/>
      <c r="PJP38" s="369"/>
      <c r="PJQ38" s="369"/>
      <c r="PJR38" s="369"/>
      <c r="PJS38" s="369"/>
      <c r="PJT38" s="369"/>
      <c r="PJU38" s="369"/>
      <c r="PJV38" s="369"/>
      <c r="PJW38" s="369"/>
      <c r="PJX38" s="369"/>
      <c r="PJY38" s="369"/>
      <c r="PJZ38" s="369"/>
      <c r="PKA38" s="369"/>
      <c r="PKB38" s="369"/>
      <c r="PKC38" s="369"/>
      <c r="PKD38" s="369"/>
      <c r="PKE38" s="369"/>
      <c r="PKF38" s="369"/>
      <c r="PKG38" s="369"/>
      <c r="PKH38" s="369"/>
      <c r="PKI38" s="369"/>
      <c r="PKJ38" s="369"/>
      <c r="PKK38" s="369"/>
      <c r="PKL38" s="369"/>
      <c r="PKM38" s="369"/>
      <c r="PKN38" s="369"/>
      <c r="PKO38" s="369"/>
      <c r="PKP38" s="369"/>
      <c r="PKQ38" s="369"/>
      <c r="PKR38" s="369"/>
      <c r="PKS38" s="369"/>
      <c r="PKT38" s="369"/>
      <c r="PKU38" s="369"/>
      <c r="PKV38" s="369"/>
      <c r="PKW38" s="369"/>
      <c r="PKX38" s="369"/>
      <c r="PKY38" s="369"/>
      <c r="PKZ38" s="369"/>
      <c r="PLA38" s="369"/>
      <c r="PLB38" s="369"/>
      <c r="PLC38" s="369"/>
      <c r="PLD38" s="369"/>
      <c r="PLE38" s="369"/>
      <c r="PLF38" s="369"/>
      <c r="PLG38" s="369"/>
      <c r="PLH38" s="369"/>
      <c r="PLI38" s="369"/>
      <c r="PLJ38" s="369"/>
      <c r="PLK38" s="369"/>
      <c r="PLL38" s="369"/>
      <c r="PLM38" s="369"/>
      <c r="PLN38" s="369"/>
      <c r="PLO38" s="369"/>
      <c r="PLP38" s="369"/>
      <c r="PLQ38" s="369"/>
      <c r="PLR38" s="369"/>
      <c r="PLS38" s="369"/>
      <c r="PLT38" s="369"/>
      <c r="PLU38" s="369"/>
      <c r="PLV38" s="369"/>
      <c r="PLW38" s="369"/>
      <c r="PLX38" s="369"/>
      <c r="PLY38" s="369"/>
      <c r="PLZ38" s="369"/>
      <c r="PMA38" s="369"/>
      <c r="PMB38" s="369"/>
      <c r="PMC38" s="369"/>
      <c r="PMD38" s="369"/>
      <c r="PME38" s="369"/>
      <c r="PMF38" s="369"/>
      <c r="PMG38" s="369"/>
      <c r="PMH38" s="369"/>
      <c r="PMI38" s="369"/>
      <c r="PMJ38" s="369"/>
      <c r="PMK38" s="369"/>
      <c r="PML38" s="369"/>
      <c r="PMM38" s="369"/>
      <c r="PMN38" s="369"/>
      <c r="PMO38" s="369"/>
      <c r="PMP38" s="369"/>
      <c r="PMQ38" s="369"/>
      <c r="PMR38" s="369"/>
      <c r="PMS38" s="369"/>
      <c r="PMT38" s="369"/>
      <c r="PMU38" s="369"/>
      <c r="PMV38" s="369"/>
      <c r="PMW38" s="369"/>
      <c r="PMX38" s="369"/>
      <c r="PMY38" s="369"/>
      <c r="PMZ38" s="369"/>
      <c r="PNA38" s="369"/>
      <c r="PNB38" s="369"/>
      <c r="PNC38" s="369"/>
      <c r="PND38" s="369"/>
      <c r="PNE38" s="369"/>
      <c r="PNF38" s="369"/>
      <c r="PNG38" s="369"/>
      <c r="PNH38" s="369"/>
      <c r="PNI38" s="369"/>
      <c r="PNJ38" s="369"/>
      <c r="PNK38" s="369"/>
      <c r="PNL38" s="369"/>
      <c r="PNM38" s="369"/>
      <c r="PNN38" s="369"/>
      <c r="PNO38" s="369"/>
      <c r="PNP38" s="369"/>
      <c r="PNQ38" s="369"/>
      <c r="PNR38" s="369"/>
      <c r="PNS38" s="369"/>
      <c r="PNT38" s="369"/>
      <c r="PNU38" s="369"/>
      <c r="PNV38" s="369"/>
      <c r="PNW38" s="369"/>
      <c r="PNX38" s="369"/>
      <c r="PNY38" s="369"/>
      <c r="PNZ38" s="369"/>
      <c r="POA38" s="369"/>
      <c r="POB38" s="369"/>
      <c r="POC38" s="369"/>
      <c r="POD38" s="369"/>
      <c r="POE38" s="369"/>
      <c r="POF38" s="369"/>
      <c r="POG38" s="369"/>
      <c r="POH38" s="369"/>
      <c r="POI38" s="369"/>
      <c r="POJ38" s="369"/>
      <c r="POK38" s="369"/>
      <c r="POL38" s="369"/>
      <c r="POM38" s="369"/>
      <c r="PON38" s="369"/>
      <c r="POO38" s="369"/>
      <c r="POP38" s="369"/>
      <c r="POQ38" s="369"/>
      <c r="POR38" s="369"/>
      <c r="POS38" s="369"/>
      <c r="POT38" s="369"/>
      <c r="POU38" s="369"/>
      <c r="POV38" s="369"/>
      <c r="POW38" s="369"/>
      <c r="POX38" s="369"/>
      <c r="POY38" s="369"/>
      <c r="POZ38" s="369"/>
      <c r="PPA38" s="369"/>
      <c r="PPB38" s="369"/>
      <c r="PPC38" s="369"/>
      <c r="PPD38" s="369"/>
      <c r="PPE38" s="369"/>
      <c r="PPF38" s="369"/>
      <c r="PPG38" s="369"/>
      <c r="PPH38" s="369"/>
      <c r="PPI38" s="369"/>
      <c r="PPJ38" s="369"/>
      <c r="PPK38" s="369"/>
      <c r="PPL38" s="369"/>
      <c r="PPM38" s="369"/>
      <c r="PPN38" s="369"/>
      <c r="PPO38" s="369"/>
      <c r="PPP38" s="369"/>
      <c r="PPQ38" s="369"/>
      <c r="PPR38" s="369"/>
      <c r="PPS38" s="369"/>
      <c r="PPT38" s="369"/>
      <c r="PPU38" s="369"/>
      <c r="PPV38" s="369"/>
      <c r="PPW38" s="369"/>
      <c r="PPX38" s="369"/>
      <c r="PPY38" s="369"/>
      <c r="PPZ38" s="369"/>
      <c r="PQA38" s="369"/>
      <c r="PQB38" s="369"/>
      <c r="PQC38" s="369"/>
      <c r="PQD38" s="369"/>
      <c r="PQE38" s="369"/>
      <c r="PQF38" s="369"/>
      <c r="PQG38" s="369"/>
      <c r="PQH38" s="369"/>
      <c r="PQI38" s="369"/>
      <c r="PQJ38" s="369"/>
      <c r="PQK38" s="369"/>
      <c r="PQL38" s="369"/>
      <c r="PQM38" s="369"/>
      <c r="PQN38" s="369"/>
      <c r="PQO38" s="369"/>
      <c r="PQP38" s="369"/>
      <c r="PQQ38" s="369"/>
      <c r="PQR38" s="369"/>
      <c r="PQS38" s="369"/>
      <c r="PQT38" s="369"/>
      <c r="PQU38" s="369"/>
      <c r="PQV38" s="369"/>
      <c r="PQW38" s="369"/>
      <c r="PQX38" s="369"/>
      <c r="PQY38" s="369"/>
      <c r="PQZ38" s="369"/>
      <c r="PRA38" s="369"/>
      <c r="PRB38" s="369"/>
      <c r="PRC38" s="369"/>
      <c r="PRD38" s="369"/>
      <c r="PRE38" s="369"/>
      <c r="PRF38" s="369"/>
      <c r="PRG38" s="369"/>
      <c r="PRH38" s="369"/>
      <c r="PRI38" s="369"/>
      <c r="PRJ38" s="369"/>
      <c r="PRK38" s="369"/>
      <c r="PRL38" s="369"/>
      <c r="PRM38" s="369"/>
      <c r="PRN38" s="369"/>
      <c r="PRO38" s="369"/>
      <c r="PRP38" s="369"/>
      <c r="PRQ38" s="369"/>
      <c r="PRR38" s="369"/>
      <c r="PRS38" s="369"/>
      <c r="PRT38" s="369"/>
      <c r="PRU38" s="369"/>
      <c r="PRV38" s="369"/>
      <c r="PRW38" s="369"/>
      <c r="PRX38" s="369"/>
      <c r="PRY38" s="369"/>
      <c r="PRZ38" s="369"/>
      <c r="PSA38" s="369"/>
      <c r="PSB38" s="369"/>
      <c r="PSC38" s="369"/>
      <c r="PSD38" s="369"/>
      <c r="PSE38" s="369"/>
      <c r="PSF38" s="369"/>
      <c r="PSG38" s="369"/>
      <c r="PSH38" s="369"/>
      <c r="PSI38" s="369"/>
      <c r="PSJ38" s="369"/>
      <c r="PSK38" s="369"/>
      <c r="PSL38" s="369"/>
      <c r="PSM38" s="369"/>
      <c r="PSN38" s="369"/>
      <c r="PSO38" s="369"/>
      <c r="PSP38" s="369"/>
      <c r="PSQ38" s="369"/>
      <c r="PSR38" s="369"/>
      <c r="PSS38" s="369"/>
      <c r="PST38" s="369"/>
      <c r="PSU38" s="369"/>
      <c r="PSV38" s="369"/>
      <c r="PSW38" s="369"/>
      <c r="PSX38" s="369"/>
      <c r="PSY38" s="369"/>
      <c r="PSZ38" s="369"/>
      <c r="PTA38" s="369"/>
      <c r="PTB38" s="369"/>
      <c r="PTC38" s="369"/>
      <c r="PTD38" s="369"/>
      <c r="PTE38" s="369"/>
      <c r="PTF38" s="369"/>
      <c r="PTG38" s="369"/>
      <c r="PTH38" s="369"/>
      <c r="PTI38" s="369"/>
      <c r="PTJ38" s="369"/>
      <c r="PTK38" s="369"/>
      <c r="PTL38" s="369"/>
      <c r="PTM38" s="369"/>
      <c r="PTN38" s="369"/>
      <c r="PTO38" s="369"/>
      <c r="PTP38" s="369"/>
      <c r="PTQ38" s="369"/>
      <c r="PTR38" s="369"/>
      <c r="PTS38" s="369"/>
      <c r="PTT38" s="369"/>
      <c r="PTU38" s="369"/>
      <c r="PTV38" s="369"/>
      <c r="PTW38" s="369"/>
      <c r="PTX38" s="369"/>
      <c r="PTY38" s="369"/>
      <c r="PTZ38" s="369"/>
      <c r="PUA38" s="369"/>
      <c r="PUB38" s="369"/>
      <c r="PUC38" s="369"/>
      <c r="PUD38" s="369"/>
      <c r="PUE38" s="369"/>
      <c r="PUF38" s="369"/>
      <c r="PUG38" s="369"/>
      <c r="PUH38" s="369"/>
      <c r="PUI38" s="369"/>
      <c r="PUJ38" s="369"/>
      <c r="PUK38" s="369"/>
      <c r="PUL38" s="369"/>
      <c r="PUM38" s="369"/>
      <c r="PUN38" s="369"/>
      <c r="PUO38" s="369"/>
      <c r="PUP38" s="369"/>
      <c r="PUQ38" s="369"/>
      <c r="PUR38" s="369"/>
      <c r="PUS38" s="369"/>
      <c r="PUT38" s="369"/>
      <c r="PUU38" s="369"/>
      <c r="PUV38" s="369"/>
      <c r="PUW38" s="369"/>
      <c r="PUX38" s="369"/>
      <c r="PUY38" s="369"/>
      <c r="PUZ38" s="369"/>
      <c r="PVA38" s="369"/>
      <c r="PVB38" s="369"/>
      <c r="PVC38" s="369"/>
      <c r="PVD38" s="369"/>
      <c r="PVE38" s="369"/>
      <c r="PVF38" s="369"/>
      <c r="PVG38" s="369"/>
      <c r="PVH38" s="369"/>
      <c r="PVI38" s="369"/>
      <c r="PVJ38" s="369"/>
      <c r="PVK38" s="369"/>
      <c r="PVL38" s="369"/>
      <c r="PVM38" s="369"/>
      <c r="PVN38" s="369"/>
      <c r="PVO38" s="369"/>
      <c r="PVP38" s="369"/>
      <c r="PVQ38" s="369"/>
      <c r="PVR38" s="369"/>
      <c r="PVS38" s="369"/>
      <c r="PVT38" s="369"/>
      <c r="PVU38" s="369"/>
      <c r="PVV38" s="369"/>
      <c r="PVW38" s="369"/>
      <c r="PVX38" s="369"/>
      <c r="PVY38" s="369"/>
      <c r="PVZ38" s="369"/>
      <c r="PWA38" s="369"/>
      <c r="PWB38" s="369"/>
      <c r="PWC38" s="369"/>
      <c r="PWD38" s="369"/>
      <c r="PWE38" s="369"/>
      <c r="PWF38" s="369"/>
      <c r="PWG38" s="369"/>
      <c r="PWH38" s="369"/>
      <c r="PWI38" s="369"/>
      <c r="PWJ38" s="369"/>
      <c r="PWK38" s="369"/>
      <c r="PWL38" s="369"/>
      <c r="PWM38" s="369"/>
      <c r="PWN38" s="369"/>
      <c r="PWO38" s="369"/>
      <c r="PWP38" s="369"/>
      <c r="PWQ38" s="369"/>
      <c r="PWR38" s="369"/>
      <c r="PWS38" s="369"/>
      <c r="PWT38" s="369"/>
      <c r="PWU38" s="369"/>
      <c r="PWV38" s="369"/>
      <c r="PWW38" s="369"/>
      <c r="PWX38" s="369"/>
      <c r="PWY38" s="369"/>
      <c r="PWZ38" s="369"/>
      <c r="PXA38" s="369"/>
      <c r="PXB38" s="369"/>
      <c r="PXC38" s="369"/>
      <c r="PXD38" s="369"/>
      <c r="PXE38" s="369"/>
      <c r="PXF38" s="369"/>
      <c r="PXG38" s="369"/>
      <c r="PXH38" s="369"/>
      <c r="PXI38" s="369"/>
      <c r="PXJ38" s="369"/>
      <c r="PXK38" s="369"/>
      <c r="PXL38" s="369"/>
      <c r="PXM38" s="369"/>
      <c r="PXN38" s="369"/>
      <c r="PXO38" s="369"/>
      <c r="PXP38" s="369"/>
      <c r="PXQ38" s="369"/>
      <c r="PXR38" s="369"/>
      <c r="PXS38" s="369"/>
      <c r="PXT38" s="369"/>
      <c r="PXU38" s="369"/>
      <c r="PXV38" s="369"/>
      <c r="PXW38" s="369"/>
      <c r="PXX38" s="369"/>
      <c r="PXY38" s="369"/>
      <c r="PXZ38" s="369"/>
      <c r="PYA38" s="369"/>
      <c r="PYB38" s="369"/>
      <c r="PYC38" s="369"/>
      <c r="PYD38" s="369"/>
      <c r="PYE38" s="369"/>
      <c r="PYF38" s="369"/>
      <c r="PYG38" s="369"/>
      <c r="PYH38" s="369"/>
      <c r="PYI38" s="369"/>
      <c r="PYJ38" s="369"/>
      <c r="PYK38" s="369"/>
      <c r="PYL38" s="369"/>
      <c r="PYM38" s="369"/>
      <c r="PYN38" s="369"/>
      <c r="PYO38" s="369"/>
      <c r="PYP38" s="369"/>
      <c r="PYQ38" s="369"/>
      <c r="PYR38" s="369"/>
      <c r="PYS38" s="369"/>
      <c r="PYT38" s="369"/>
      <c r="PYU38" s="369"/>
      <c r="PYV38" s="369"/>
      <c r="PYW38" s="369"/>
      <c r="PYX38" s="369"/>
      <c r="PYY38" s="369"/>
      <c r="PYZ38" s="369"/>
      <c r="PZA38" s="369"/>
      <c r="PZB38" s="369"/>
      <c r="PZC38" s="369"/>
      <c r="PZD38" s="369"/>
      <c r="PZE38" s="369"/>
      <c r="PZF38" s="369"/>
      <c r="PZG38" s="369"/>
      <c r="PZH38" s="369"/>
      <c r="PZI38" s="369"/>
      <c r="PZJ38" s="369"/>
      <c r="PZK38" s="369"/>
      <c r="PZL38" s="369"/>
      <c r="PZM38" s="369"/>
      <c r="PZN38" s="369"/>
      <c r="PZO38" s="369"/>
      <c r="PZP38" s="369"/>
      <c r="PZQ38" s="369"/>
      <c r="PZR38" s="369"/>
      <c r="PZS38" s="369"/>
      <c r="PZT38" s="369"/>
      <c r="PZU38" s="369"/>
      <c r="PZV38" s="369"/>
      <c r="PZW38" s="369"/>
      <c r="PZX38" s="369"/>
      <c r="PZY38" s="369"/>
      <c r="PZZ38" s="369"/>
      <c r="QAA38" s="369"/>
      <c r="QAB38" s="369"/>
      <c r="QAC38" s="369"/>
      <c r="QAD38" s="369"/>
      <c r="QAE38" s="369"/>
      <c r="QAF38" s="369"/>
      <c r="QAG38" s="369"/>
      <c r="QAH38" s="369"/>
      <c r="QAI38" s="369"/>
      <c r="QAJ38" s="369"/>
      <c r="QAK38" s="369"/>
      <c r="QAL38" s="369"/>
      <c r="QAM38" s="369"/>
      <c r="QAN38" s="369"/>
      <c r="QAO38" s="369"/>
      <c r="QAP38" s="369"/>
      <c r="QAQ38" s="369"/>
      <c r="QAR38" s="369"/>
      <c r="QAS38" s="369"/>
      <c r="QAT38" s="369"/>
      <c r="QAU38" s="369"/>
      <c r="QAV38" s="369"/>
      <c r="QAW38" s="369"/>
      <c r="QAX38" s="369"/>
      <c r="QAY38" s="369"/>
      <c r="QAZ38" s="369"/>
      <c r="QBA38" s="369"/>
      <c r="QBB38" s="369"/>
      <c r="QBC38" s="369"/>
      <c r="QBD38" s="369"/>
      <c r="QBE38" s="369"/>
      <c r="QBF38" s="369"/>
      <c r="QBG38" s="369"/>
      <c r="QBH38" s="369"/>
      <c r="QBI38" s="369"/>
      <c r="QBJ38" s="369"/>
      <c r="QBK38" s="369"/>
      <c r="QBL38" s="369"/>
      <c r="QBM38" s="369"/>
      <c r="QBN38" s="369"/>
      <c r="QBO38" s="369"/>
      <c r="QBP38" s="369"/>
      <c r="QBQ38" s="369"/>
      <c r="QBR38" s="369"/>
      <c r="QBS38" s="369"/>
      <c r="QBT38" s="369"/>
      <c r="QBU38" s="369"/>
      <c r="QBV38" s="369"/>
      <c r="QBW38" s="369"/>
      <c r="QBX38" s="369"/>
      <c r="QBY38" s="369"/>
      <c r="QBZ38" s="369"/>
      <c r="QCA38" s="369"/>
      <c r="QCB38" s="369"/>
      <c r="QCC38" s="369"/>
      <c r="QCD38" s="369"/>
      <c r="QCE38" s="369"/>
      <c r="QCF38" s="369"/>
      <c r="QCG38" s="369"/>
      <c r="QCH38" s="369"/>
      <c r="QCI38" s="369"/>
      <c r="QCJ38" s="369"/>
      <c r="QCK38" s="369"/>
      <c r="QCL38" s="369"/>
      <c r="QCM38" s="369"/>
      <c r="QCN38" s="369"/>
      <c r="QCO38" s="369"/>
      <c r="QCP38" s="369"/>
      <c r="QCQ38" s="369"/>
      <c r="QCR38" s="369"/>
      <c r="QCS38" s="369"/>
      <c r="QCT38" s="369"/>
      <c r="QCU38" s="369"/>
      <c r="QCV38" s="369"/>
      <c r="QCW38" s="369"/>
      <c r="QCX38" s="369"/>
      <c r="QCY38" s="369"/>
      <c r="QCZ38" s="369"/>
      <c r="QDA38" s="369"/>
      <c r="QDB38" s="369"/>
      <c r="QDC38" s="369"/>
      <c r="QDD38" s="369"/>
      <c r="QDE38" s="369"/>
      <c r="QDF38" s="369"/>
      <c r="QDG38" s="369"/>
      <c r="QDH38" s="369"/>
      <c r="QDI38" s="369"/>
      <c r="QDJ38" s="369"/>
      <c r="QDK38" s="369"/>
      <c r="QDL38" s="369"/>
      <c r="QDM38" s="369"/>
      <c r="QDN38" s="369"/>
      <c r="QDO38" s="369"/>
      <c r="QDP38" s="369"/>
      <c r="QDQ38" s="369"/>
      <c r="QDR38" s="369"/>
      <c r="QDS38" s="369"/>
      <c r="QDT38" s="369"/>
      <c r="QDU38" s="369"/>
      <c r="QDV38" s="369"/>
      <c r="QDW38" s="369"/>
      <c r="QDX38" s="369"/>
      <c r="QDY38" s="369"/>
      <c r="QDZ38" s="369"/>
      <c r="QEA38" s="369"/>
      <c r="QEB38" s="369"/>
      <c r="QEC38" s="369"/>
      <c r="QED38" s="369"/>
      <c r="QEE38" s="369"/>
      <c r="QEF38" s="369"/>
      <c r="QEG38" s="369"/>
      <c r="QEH38" s="369"/>
      <c r="QEI38" s="369"/>
      <c r="QEJ38" s="369"/>
      <c r="QEK38" s="369"/>
      <c r="QEL38" s="369"/>
      <c r="QEM38" s="369"/>
      <c r="QEN38" s="369"/>
      <c r="QEO38" s="369"/>
      <c r="QEP38" s="369"/>
      <c r="QEQ38" s="369"/>
      <c r="QER38" s="369"/>
      <c r="QES38" s="369"/>
      <c r="QET38" s="369"/>
      <c r="QEU38" s="369"/>
      <c r="QEV38" s="369"/>
      <c r="QEW38" s="369"/>
      <c r="QEX38" s="369"/>
      <c r="QEY38" s="369"/>
      <c r="QEZ38" s="369"/>
      <c r="QFA38" s="369"/>
      <c r="QFB38" s="369"/>
      <c r="QFC38" s="369"/>
      <c r="QFD38" s="369"/>
      <c r="QFE38" s="369"/>
      <c r="QFF38" s="369"/>
      <c r="QFG38" s="369"/>
      <c r="QFH38" s="369"/>
      <c r="QFI38" s="369"/>
      <c r="QFJ38" s="369"/>
      <c r="QFK38" s="369"/>
      <c r="QFL38" s="369"/>
      <c r="QFM38" s="369"/>
      <c r="QFN38" s="369"/>
      <c r="QFO38" s="369"/>
      <c r="QFP38" s="369"/>
      <c r="QFQ38" s="369"/>
      <c r="QFR38" s="369"/>
      <c r="QFS38" s="369"/>
      <c r="QFT38" s="369"/>
      <c r="QFU38" s="369"/>
      <c r="QFV38" s="369"/>
      <c r="QFW38" s="369"/>
      <c r="QFX38" s="369"/>
      <c r="QFY38" s="369"/>
      <c r="QFZ38" s="369"/>
      <c r="QGA38" s="369"/>
      <c r="QGB38" s="369"/>
      <c r="QGC38" s="369"/>
      <c r="QGD38" s="369"/>
      <c r="QGE38" s="369"/>
      <c r="QGF38" s="369"/>
      <c r="QGG38" s="369"/>
      <c r="QGH38" s="369"/>
      <c r="QGI38" s="369"/>
      <c r="QGJ38" s="369"/>
      <c r="QGK38" s="369"/>
      <c r="QGL38" s="369"/>
      <c r="QGM38" s="369"/>
      <c r="QGN38" s="369"/>
      <c r="QGO38" s="369"/>
      <c r="QGP38" s="369"/>
      <c r="QGQ38" s="369"/>
      <c r="QGR38" s="369"/>
      <c r="QGS38" s="369"/>
      <c r="QGT38" s="369"/>
      <c r="QGU38" s="369"/>
      <c r="QGV38" s="369"/>
      <c r="QGW38" s="369"/>
      <c r="QGX38" s="369"/>
      <c r="QGY38" s="369"/>
      <c r="QGZ38" s="369"/>
      <c r="QHA38" s="369"/>
      <c r="QHB38" s="369"/>
      <c r="QHC38" s="369"/>
      <c r="QHD38" s="369"/>
      <c r="QHE38" s="369"/>
      <c r="QHF38" s="369"/>
      <c r="QHG38" s="369"/>
      <c r="QHH38" s="369"/>
      <c r="QHI38" s="369"/>
      <c r="QHJ38" s="369"/>
      <c r="QHK38" s="369"/>
      <c r="QHL38" s="369"/>
      <c r="QHM38" s="369"/>
      <c r="QHN38" s="369"/>
      <c r="QHO38" s="369"/>
      <c r="QHP38" s="369"/>
      <c r="QHQ38" s="369"/>
      <c r="QHR38" s="369"/>
      <c r="QHS38" s="369"/>
      <c r="QHT38" s="369"/>
      <c r="QHU38" s="369"/>
      <c r="QHV38" s="369"/>
      <c r="QHW38" s="369"/>
      <c r="QHX38" s="369"/>
      <c r="QHY38" s="369"/>
      <c r="QHZ38" s="369"/>
      <c r="QIA38" s="369"/>
      <c r="QIB38" s="369"/>
      <c r="QIC38" s="369"/>
      <c r="QID38" s="369"/>
      <c r="QIE38" s="369"/>
      <c r="QIF38" s="369"/>
      <c r="QIG38" s="369"/>
      <c r="QIH38" s="369"/>
      <c r="QII38" s="369"/>
      <c r="QIJ38" s="369"/>
      <c r="QIK38" s="369"/>
      <c r="QIL38" s="369"/>
      <c r="QIM38" s="369"/>
      <c r="QIN38" s="369"/>
      <c r="QIO38" s="369"/>
      <c r="QIP38" s="369"/>
      <c r="QIQ38" s="369"/>
      <c r="QIR38" s="369"/>
      <c r="QIS38" s="369"/>
      <c r="QIT38" s="369"/>
      <c r="QIU38" s="369"/>
      <c r="QIV38" s="369"/>
      <c r="QIW38" s="369"/>
      <c r="QIX38" s="369"/>
      <c r="QIY38" s="369"/>
      <c r="QIZ38" s="369"/>
      <c r="QJA38" s="369"/>
      <c r="QJB38" s="369"/>
      <c r="QJC38" s="369"/>
      <c r="QJD38" s="369"/>
      <c r="QJE38" s="369"/>
      <c r="QJF38" s="369"/>
      <c r="QJG38" s="369"/>
      <c r="QJH38" s="369"/>
      <c r="QJI38" s="369"/>
      <c r="QJJ38" s="369"/>
      <c r="QJK38" s="369"/>
      <c r="QJL38" s="369"/>
      <c r="QJM38" s="369"/>
      <c r="QJN38" s="369"/>
      <c r="QJO38" s="369"/>
      <c r="QJP38" s="369"/>
      <c r="QJQ38" s="369"/>
      <c r="QJR38" s="369"/>
      <c r="QJS38" s="369"/>
      <c r="QJT38" s="369"/>
      <c r="QJU38" s="369"/>
      <c r="QJV38" s="369"/>
      <c r="QJW38" s="369"/>
      <c r="QJX38" s="369"/>
      <c r="QJY38" s="369"/>
      <c r="QJZ38" s="369"/>
      <c r="QKA38" s="369"/>
      <c r="QKB38" s="369"/>
      <c r="QKC38" s="369"/>
      <c r="QKD38" s="369"/>
      <c r="QKE38" s="369"/>
      <c r="QKF38" s="369"/>
      <c r="QKG38" s="369"/>
      <c r="QKH38" s="369"/>
      <c r="QKI38" s="369"/>
      <c r="QKJ38" s="369"/>
      <c r="QKK38" s="369"/>
      <c r="QKL38" s="369"/>
      <c r="QKM38" s="369"/>
      <c r="QKN38" s="369"/>
      <c r="QKO38" s="369"/>
      <c r="QKP38" s="369"/>
      <c r="QKQ38" s="369"/>
      <c r="QKR38" s="369"/>
      <c r="QKS38" s="369"/>
      <c r="QKT38" s="369"/>
      <c r="QKU38" s="369"/>
      <c r="QKV38" s="369"/>
      <c r="QKW38" s="369"/>
      <c r="QKX38" s="369"/>
      <c r="QKY38" s="369"/>
      <c r="QKZ38" s="369"/>
      <c r="QLA38" s="369"/>
      <c r="QLB38" s="369"/>
      <c r="QLC38" s="369"/>
      <c r="QLD38" s="369"/>
      <c r="QLE38" s="369"/>
      <c r="QLF38" s="369"/>
      <c r="QLG38" s="369"/>
      <c r="QLH38" s="369"/>
      <c r="QLI38" s="369"/>
      <c r="QLJ38" s="369"/>
      <c r="QLK38" s="369"/>
      <c r="QLL38" s="369"/>
      <c r="QLM38" s="369"/>
      <c r="QLN38" s="369"/>
      <c r="QLO38" s="369"/>
      <c r="QLP38" s="369"/>
      <c r="QLQ38" s="369"/>
      <c r="QLR38" s="369"/>
      <c r="QLS38" s="369"/>
      <c r="QLT38" s="369"/>
      <c r="QLU38" s="369"/>
      <c r="QLV38" s="369"/>
      <c r="QLW38" s="369"/>
      <c r="QLX38" s="369"/>
      <c r="QLY38" s="369"/>
      <c r="QLZ38" s="369"/>
      <c r="QMA38" s="369"/>
      <c r="QMB38" s="369"/>
      <c r="QMC38" s="369"/>
      <c r="QMD38" s="369"/>
      <c r="QME38" s="369"/>
      <c r="QMF38" s="369"/>
      <c r="QMG38" s="369"/>
      <c r="QMH38" s="369"/>
      <c r="QMI38" s="369"/>
      <c r="QMJ38" s="369"/>
      <c r="QMK38" s="369"/>
      <c r="QML38" s="369"/>
      <c r="QMM38" s="369"/>
      <c r="QMN38" s="369"/>
      <c r="QMO38" s="369"/>
      <c r="QMP38" s="369"/>
      <c r="QMQ38" s="369"/>
      <c r="QMR38" s="369"/>
      <c r="QMS38" s="369"/>
      <c r="QMT38" s="369"/>
      <c r="QMU38" s="369"/>
      <c r="QMV38" s="369"/>
      <c r="QMW38" s="369"/>
      <c r="QMX38" s="369"/>
      <c r="QMY38" s="369"/>
      <c r="QMZ38" s="369"/>
      <c r="QNA38" s="369"/>
      <c r="QNB38" s="369"/>
      <c r="QNC38" s="369"/>
      <c r="QND38" s="369"/>
      <c r="QNE38" s="369"/>
      <c r="QNF38" s="369"/>
      <c r="QNG38" s="369"/>
      <c r="QNH38" s="369"/>
      <c r="QNI38" s="369"/>
      <c r="QNJ38" s="369"/>
      <c r="QNK38" s="369"/>
      <c r="QNL38" s="369"/>
      <c r="QNM38" s="369"/>
      <c r="QNN38" s="369"/>
      <c r="QNO38" s="369"/>
      <c r="QNP38" s="369"/>
      <c r="QNQ38" s="369"/>
      <c r="QNR38" s="369"/>
      <c r="QNS38" s="369"/>
      <c r="QNT38" s="369"/>
      <c r="QNU38" s="369"/>
      <c r="QNV38" s="369"/>
      <c r="QNW38" s="369"/>
      <c r="QNX38" s="369"/>
      <c r="QNY38" s="369"/>
      <c r="QNZ38" s="369"/>
      <c r="QOA38" s="369"/>
      <c r="QOB38" s="369"/>
      <c r="QOC38" s="369"/>
      <c r="QOD38" s="369"/>
      <c r="QOE38" s="369"/>
      <c r="QOF38" s="369"/>
      <c r="QOG38" s="369"/>
      <c r="QOH38" s="369"/>
      <c r="QOI38" s="369"/>
      <c r="QOJ38" s="369"/>
      <c r="QOK38" s="369"/>
      <c r="QOL38" s="369"/>
      <c r="QOM38" s="369"/>
      <c r="QON38" s="369"/>
      <c r="QOO38" s="369"/>
      <c r="QOP38" s="369"/>
      <c r="QOQ38" s="369"/>
      <c r="QOR38" s="369"/>
      <c r="QOS38" s="369"/>
      <c r="QOT38" s="369"/>
      <c r="QOU38" s="369"/>
      <c r="QOV38" s="369"/>
      <c r="QOW38" s="369"/>
      <c r="QOX38" s="369"/>
      <c r="QOY38" s="369"/>
      <c r="QOZ38" s="369"/>
      <c r="QPA38" s="369"/>
      <c r="QPB38" s="369"/>
      <c r="QPC38" s="369"/>
      <c r="QPD38" s="369"/>
      <c r="QPE38" s="369"/>
      <c r="QPF38" s="369"/>
      <c r="QPG38" s="369"/>
      <c r="QPH38" s="369"/>
      <c r="QPI38" s="369"/>
      <c r="QPJ38" s="369"/>
      <c r="QPK38" s="369"/>
      <c r="QPL38" s="369"/>
      <c r="QPM38" s="369"/>
      <c r="QPN38" s="369"/>
      <c r="QPO38" s="369"/>
      <c r="QPP38" s="369"/>
      <c r="QPQ38" s="369"/>
      <c r="QPR38" s="369"/>
      <c r="QPS38" s="369"/>
      <c r="QPT38" s="369"/>
      <c r="QPU38" s="369"/>
      <c r="QPV38" s="369"/>
      <c r="QPW38" s="369"/>
      <c r="QPX38" s="369"/>
      <c r="QPY38" s="369"/>
      <c r="QPZ38" s="369"/>
      <c r="QQA38" s="369"/>
      <c r="QQB38" s="369"/>
      <c r="QQC38" s="369"/>
      <c r="QQD38" s="369"/>
      <c r="QQE38" s="369"/>
      <c r="QQF38" s="369"/>
      <c r="QQG38" s="369"/>
      <c r="QQH38" s="369"/>
      <c r="QQI38" s="369"/>
      <c r="QQJ38" s="369"/>
      <c r="QQK38" s="369"/>
      <c r="QQL38" s="369"/>
      <c r="QQM38" s="369"/>
      <c r="QQN38" s="369"/>
      <c r="QQO38" s="369"/>
      <c r="QQP38" s="369"/>
      <c r="QQQ38" s="369"/>
      <c r="QQR38" s="369"/>
      <c r="QQS38" s="369"/>
      <c r="QQT38" s="369"/>
      <c r="QQU38" s="369"/>
      <c r="QQV38" s="369"/>
      <c r="QQW38" s="369"/>
      <c r="QQX38" s="369"/>
      <c r="QQY38" s="369"/>
      <c r="QQZ38" s="369"/>
      <c r="QRA38" s="369"/>
      <c r="QRB38" s="369"/>
      <c r="QRC38" s="369"/>
      <c r="QRD38" s="369"/>
      <c r="QRE38" s="369"/>
      <c r="QRF38" s="369"/>
      <c r="QRG38" s="369"/>
      <c r="QRH38" s="369"/>
      <c r="QRI38" s="369"/>
      <c r="QRJ38" s="369"/>
      <c r="QRK38" s="369"/>
      <c r="QRL38" s="369"/>
      <c r="QRM38" s="369"/>
      <c r="QRN38" s="369"/>
      <c r="QRO38" s="369"/>
      <c r="QRP38" s="369"/>
      <c r="QRQ38" s="369"/>
      <c r="QRR38" s="369"/>
      <c r="QRS38" s="369"/>
      <c r="QRT38" s="369"/>
      <c r="QRU38" s="369"/>
      <c r="QRV38" s="369"/>
      <c r="QRW38" s="369"/>
      <c r="QRX38" s="369"/>
      <c r="QRY38" s="369"/>
      <c r="QRZ38" s="369"/>
      <c r="QSA38" s="369"/>
      <c r="QSB38" s="369"/>
      <c r="QSC38" s="369"/>
      <c r="QSD38" s="369"/>
      <c r="QSE38" s="369"/>
      <c r="QSF38" s="369"/>
      <c r="QSG38" s="369"/>
      <c r="QSH38" s="369"/>
      <c r="QSI38" s="369"/>
      <c r="QSJ38" s="369"/>
      <c r="QSK38" s="369"/>
      <c r="QSL38" s="369"/>
      <c r="QSM38" s="369"/>
      <c r="QSN38" s="369"/>
      <c r="QSO38" s="369"/>
      <c r="QSP38" s="369"/>
      <c r="QSQ38" s="369"/>
      <c r="QSR38" s="369"/>
      <c r="QSS38" s="369"/>
      <c r="QST38" s="369"/>
      <c r="QSU38" s="369"/>
      <c r="QSV38" s="369"/>
      <c r="QSW38" s="369"/>
      <c r="QSX38" s="369"/>
      <c r="QSY38" s="369"/>
      <c r="QSZ38" s="369"/>
      <c r="QTA38" s="369"/>
      <c r="QTB38" s="369"/>
      <c r="QTC38" s="369"/>
      <c r="QTD38" s="369"/>
      <c r="QTE38" s="369"/>
      <c r="QTF38" s="369"/>
      <c r="QTG38" s="369"/>
      <c r="QTH38" s="369"/>
      <c r="QTI38" s="369"/>
      <c r="QTJ38" s="369"/>
      <c r="QTK38" s="369"/>
      <c r="QTL38" s="369"/>
      <c r="QTM38" s="369"/>
      <c r="QTN38" s="369"/>
      <c r="QTO38" s="369"/>
      <c r="QTP38" s="369"/>
      <c r="QTQ38" s="369"/>
      <c r="QTR38" s="369"/>
      <c r="QTS38" s="369"/>
      <c r="QTT38" s="369"/>
      <c r="QTU38" s="369"/>
      <c r="QTV38" s="369"/>
      <c r="QTW38" s="369"/>
      <c r="QTX38" s="369"/>
      <c r="QTY38" s="369"/>
      <c r="QTZ38" s="369"/>
      <c r="QUA38" s="369"/>
      <c r="QUB38" s="369"/>
      <c r="QUC38" s="369"/>
      <c r="QUD38" s="369"/>
      <c r="QUE38" s="369"/>
      <c r="QUF38" s="369"/>
      <c r="QUG38" s="369"/>
      <c r="QUH38" s="369"/>
      <c r="QUI38" s="369"/>
      <c r="QUJ38" s="369"/>
      <c r="QUK38" s="369"/>
      <c r="QUL38" s="369"/>
      <c r="QUM38" s="369"/>
      <c r="QUN38" s="369"/>
      <c r="QUO38" s="369"/>
      <c r="QUP38" s="369"/>
      <c r="QUQ38" s="369"/>
      <c r="QUR38" s="369"/>
      <c r="QUS38" s="369"/>
      <c r="QUT38" s="369"/>
      <c r="QUU38" s="369"/>
      <c r="QUV38" s="369"/>
      <c r="QUW38" s="369"/>
      <c r="QUX38" s="369"/>
      <c r="QUY38" s="369"/>
      <c r="QUZ38" s="369"/>
      <c r="QVA38" s="369"/>
      <c r="QVB38" s="369"/>
      <c r="QVC38" s="369"/>
      <c r="QVD38" s="369"/>
      <c r="QVE38" s="369"/>
      <c r="QVF38" s="369"/>
      <c r="QVG38" s="369"/>
      <c r="QVH38" s="369"/>
      <c r="QVI38" s="369"/>
      <c r="QVJ38" s="369"/>
      <c r="QVK38" s="369"/>
      <c r="QVL38" s="369"/>
      <c r="QVM38" s="369"/>
      <c r="QVN38" s="369"/>
      <c r="QVO38" s="369"/>
      <c r="QVP38" s="369"/>
      <c r="QVQ38" s="369"/>
      <c r="QVR38" s="369"/>
      <c r="QVS38" s="369"/>
      <c r="QVT38" s="369"/>
      <c r="QVU38" s="369"/>
      <c r="QVV38" s="369"/>
      <c r="QVW38" s="369"/>
      <c r="QVX38" s="369"/>
      <c r="QVY38" s="369"/>
      <c r="QVZ38" s="369"/>
      <c r="QWA38" s="369"/>
      <c r="QWB38" s="369"/>
      <c r="QWC38" s="369"/>
      <c r="QWD38" s="369"/>
      <c r="QWE38" s="369"/>
      <c r="QWF38" s="369"/>
      <c r="QWG38" s="369"/>
      <c r="QWH38" s="369"/>
      <c r="QWI38" s="369"/>
      <c r="QWJ38" s="369"/>
      <c r="QWK38" s="369"/>
      <c r="QWL38" s="369"/>
      <c r="QWM38" s="369"/>
      <c r="QWN38" s="369"/>
      <c r="QWO38" s="369"/>
      <c r="QWP38" s="369"/>
      <c r="QWQ38" s="369"/>
      <c r="QWR38" s="369"/>
      <c r="QWS38" s="369"/>
      <c r="QWT38" s="369"/>
      <c r="QWU38" s="369"/>
      <c r="QWV38" s="369"/>
      <c r="QWW38" s="369"/>
      <c r="QWX38" s="369"/>
      <c r="QWY38" s="369"/>
      <c r="QWZ38" s="369"/>
      <c r="QXA38" s="369"/>
      <c r="QXB38" s="369"/>
      <c r="QXC38" s="369"/>
      <c r="QXD38" s="369"/>
      <c r="QXE38" s="369"/>
      <c r="QXF38" s="369"/>
      <c r="QXG38" s="369"/>
      <c r="QXH38" s="369"/>
      <c r="QXI38" s="369"/>
      <c r="QXJ38" s="369"/>
      <c r="QXK38" s="369"/>
      <c r="QXL38" s="369"/>
      <c r="QXM38" s="369"/>
      <c r="QXN38" s="369"/>
      <c r="QXO38" s="369"/>
      <c r="QXP38" s="369"/>
      <c r="QXQ38" s="369"/>
      <c r="QXR38" s="369"/>
      <c r="QXS38" s="369"/>
      <c r="QXT38" s="369"/>
      <c r="QXU38" s="369"/>
      <c r="QXV38" s="369"/>
      <c r="QXW38" s="369"/>
      <c r="QXX38" s="369"/>
      <c r="QXY38" s="369"/>
      <c r="QXZ38" s="369"/>
      <c r="QYA38" s="369"/>
      <c r="QYB38" s="369"/>
      <c r="QYC38" s="369"/>
      <c r="QYD38" s="369"/>
      <c r="QYE38" s="369"/>
      <c r="QYF38" s="369"/>
      <c r="QYG38" s="369"/>
      <c r="QYH38" s="369"/>
      <c r="QYI38" s="369"/>
      <c r="QYJ38" s="369"/>
      <c r="QYK38" s="369"/>
      <c r="QYL38" s="369"/>
      <c r="QYM38" s="369"/>
      <c r="QYN38" s="369"/>
      <c r="QYO38" s="369"/>
      <c r="QYP38" s="369"/>
      <c r="QYQ38" s="369"/>
      <c r="QYR38" s="369"/>
      <c r="QYS38" s="369"/>
      <c r="QYT38" s="369"/>
      <c r="QYU38" s="369"/>
      <c r="QYV38" s="369"/>
      <c r="QYW38" s="369"/>
      <c r="QYX38" s="369"/>
      <c r="QYY38" s="369"/>
      <c r="QYZ38" s="369"/>
      <c r="QZA38" s="369"/>
      <c r="QZB38" s="369"/>
      <c r="QZC38" s="369"/>
      <c r="QZD38" s="369"/>
      <c r="QZE38" s="369"/>
      <c r="QZF38" s="369"/>
      <c r="QZG38" s="369"/>
      <c r="QZH38" s="369"/>
      <c r="QZI38" s="369"/>
      <c r="QZJ38" s="369"/>
      <c r="QZK38" s="369"/>
      <c r="QZL38" s="369"/>
      <c r="QZM38" s="369"/>
      <c r="QZN38" s="369"/>
      <c r="QZO38" s="369"/>
      <c r="QZP38" s="369"/>
      <c r="QZQ38" s="369"/>
      <c r="QZR38" s="369"/>
      <c r="QZS38" s="369"/>
      <c r="QZT38" s="369"/>
      <c r="QZU38" s="369"/>
      <c r="QZV38" s="369"/>
      <c r="QZW38" s="369"/>
      <c r="QZX38" s="369"/>
      <c r="QZY38" s="369"/>
      <c r="QZZ38" s="369"/>
      <c r="RAA38" s="369"/>
      <c r="RAB38" s="369"/>
      <c r="RAC38" s="369"/>
      <c r="RAD38" s="369"/>
      <c r="RAE38" s="369"/>
      <c r="RAF38" s="369"/>
      <c r="RAG38" s="369"/>
      <c r="RAH38" s="369"/>
      <c r="RAI38" s="369"/>
      <c r="RAJ38" s="369"/>
      <c r="RAK38" s="369"/>
      <c r="RAL38" s="369"/>
      <c r="RAM38" s="369"/>
      <c r="RAN38" s="369"/>
      <c r="RAO38" s="369"/>
      <c r="RAP38" s="369"/>
      <c r="RAQ38" s="369"/>
      <c r="RAR38" s="369"/>
      <c r="RAS38" s="369"/>
      <c r="RAT38" s="369"/>
      <c r="RAU38" s="369"/>
      <c r="RAV38" s="369"/>
      <c r="RAW38" s="369"/>
      <c r="RAX38" s="369"/>
      <c r="RAY38" s="369"/>
      <c r="RAZ38" s="369"/>
      <c r="RBA38" s="369"/>
      <c r="RBB38" s="369"/>
      <c r="RBC38" s="369"/>
      <c r="RBD38" s="369"/>
      <c r="RBE38" s="369"/>
      <c r="RBF38" s="369"/>
      <c r="RBG38" s="369"/>
      <c r="RBH38" s="369"/>
      <c r="RBI38" s="369"/>
      <c r="RBJ38" s="369"/>
      <c r="RBK38" s="369"/>
      <c r="RBL38" s="369"/>
      <c r="RBM38" s="369"/>
      <c r="RBN38" s="369"/>
      <c r="RBO38" s="369"/>
      <c r="RBP38" s="369"/>
      <c r="RBQ38" s="369"/>
      <c r="RBR38" s="369"/>
      <c r="RBS38" s="369"/>
      <c r="RBT38" s="369"/>
      <c r="RBU38" s="369"/>
      <c r="RBV38" s="369"/>
      <c r="RBW38" s="369"/>
      <c r="RBX38" s="369"/>
      <c r="RBY38" s="369"/>
      <c r="RBZ38" s="369"/>
      <c r="RCA38" s="369"/>
      <c r="RCB38" s="369"/>
      <c r="RCC38" s="369"/>
      <c r="RCD38" s="369"/>
      <c r="RCE38" s="369"/>
      <c r="RCF38" s="369"/>
      <c r="RCG38" s="369"/>
      <c r="RCH38" s="369"/>
      <c r="RCI38" s="369"/>
      <c r="RCJ38" s="369"/>
      <c r="RCK38" s="369"/>
      <c r="RCL38" s="369"/>
      <c r="RCM38" s="369"/>
      <c r="RCN38" s="369"/>
      <c r="RCO38" s="369"/>
      <c r="RCP38" s="369"/>
      <c r="RCQ38" s="369"/>
      <c r="RCR38" s="369"/>
      <c r="RCS38" s="369"/>
      <c r="RCT38" s="369"/>
      <c r="RCU38" s="369"/>
      <c r="RCV38" s="369"/>
      <c r="RCW38" s="369"/>
      <c r="RCX38" s="369"/>
      <c r="RCY38" s="369"/>
      <c r="RCZ38" s="369"/>
      <c r="RDA38" s="369"/>
      <c r="RDB38" s="369"/>
      <c r="RDC38" s="369"/>
      <c r="RDD38" s="369"/>
      <c r="RDE38" s="369"/>
      <c r="RDF38" s="369"/>
      <c r="RDG38" s="369"/>
      <c r="RDH38" s="369"/>
      <c r="RDI38" s="369"/>
      <c r="RDJ38" s="369"/>
      <c r="RDK38" s="369"/>
      <c r="RDL38" s="369"/>
      <c r="RDM38" s="369"/>
      <c r="RDN38" s="369"/>
      <c r="RDO38" s="369"/>
      <c r="RDP38" s="369"/>
      <c r="RDQ38" s="369"/>
      <c r="RDR38" s="369"/>
      <c r="RDS38" s="369"/>
      <c r="RDT38" s="369"/>
      <c r="RDU38" s="369"/>
      <c r="RDV38" s="369"/>
      <c r="RDW38" s="369"/>
      <c r="RDX38" s="369"/>
      <c r="RDY38" s="369"/>
      <c r="RDZ38" s="369"/>
      <c r="REA38" s="369"/>
      <c r="REB38" s="369"/>
      <c r="REC38" s="369"/>
      <c r="RED38" s="369"/>
      <c r="REE38" s="369"/>
      <c r="REF38" s="369"/>
      <c r="REG38" s="369"/>
      <c r="REH38" s="369"/>
      <c r="REI38" s="369"/>
      <c r="REJ38" s="369"/>
      <c r="REK38" s="369"/>
      <c r="REL38" s="369"/>
      <c r="REM38" s="369"/>
      <c r="REN38" s="369"/>
      <c r="REO38" s="369"/>
      <c r="REP38" s="369"/>
      <c r="REQ38" s="369"/>
      <c r="RER38" s="369"/>
      <c r="RES38" s="369"/>
      <c r="RET38" s="369"/>
      <c r="REU38" s="369"/>
      <c r="REV38" s="369"/>
      <c r="REW38" s="369"/>
      <c r="REX38" s="369"/>
      <c r="REY38" s="369"/>
      <c r="REZ38" s="369"/>
      <c r="RFA38" s="369"/>
      <c r="RFB38" s="369"/>
      <c r="RFC38" s="369"/>
      <c r="RFD38" s="369"/>
      <c r="RFE38" s="369"/>
      <c r="RFF38" s="369"/>
      <c r="RFG38" s="369"/>
      <c r="RFH38" s="369"/>
      <c r="RFI38" s="369"/>
      <c r="RFJ38" s="369"/>
      <c r="RFK38" s="369"/>
      <c r="RFL38" s="369"/>
      <c r="RFM38" s="369"/>
      <c r="RFN38" s="369"/>
      <c r="RFO38" s="369"/>
      <c r="RFP38" s="369"/>
      <c r="RFQ38" s="369"/>
      <c r="RFR38" s="369"/>
      <c r="RFS38" s="369"/>
      <c r="RFT38" s="369"/>
      <c r="RFU38" s="369"/>
      <c r="RFV38" s="369"/>
      <c r="RFW38" s="369"/>
      <c r="RFX38" s="369"/>
      <c r="RFY38" s="369"/>
      <c r="RFZ38" s="369"/>
      <c r="RGA38" s="369"/>
      <c r="RGB38" s="369"/>
      <c r="RGC38" s="369"/>
      <c r="RGD38" s="369"/>
      <c r="RGE38" s="369"/>
      <c r="RGF38" s="369"/>
      <c r="RGG38" s="369"/>
      <c r="RGH38" s="369"/>
      <c r="RGI38" s="369"/>
      <c r="RGJ38" s="369"/>
      <c r="RGK38" s="369"/>
      <c r="RGL38" s="369"/>
      <c r="RGM38" s="369"/>
      <c r="RGN38" s="369"/>
      <c r="RGO38" s="369"/>
      <c r="RGP38" s="369"/>
      <c r="RGQ38" s="369"/>
      <c r="RGR38" s="369"/>
      <c r="RGS38" s="369"/>
      <c r="RGT38" s="369"/>
      <c r="RGU38" s="369"/>
      <c r="RGV38" s="369"/>
      <c r="RGW38" s="369"/>
      <c r="RGX38" s="369"/>
      <c r="RGY38" s="369"/>
      <c r="RGZ38" s="369"/>
      <c r="RHA38" s="369"/>
      <c r="RHB38" s="369"/>
      <c r="RHC38" s="369"/>
      <c r="RHD38" s="369"/>
      <c r="RHE38" s="369"/>
      <c r="RHF38" s="369"/>
      <c r="RHG38" s="369"/>
      <c r="RHH38" s="369"/>
      <c r="RHI38" s="369"/>
      <c r="RHJ38" s="369"/>
      <c r="RHK38" s="369"/>
      <c r="RHL38" s="369"/>
      <c r="RHM38" s="369"/>
      <c r="RHN38" s="369"/>
      <c r="RHO38" s="369"/>
      <c r="RHP38" s="369"/>
      <c r="RHQ38" s="369"/>
      <c r="RHR38" s="369"/>
      <c r="RHS38" s="369"/>
      <c r="RHT38" s="369"/>
      <c r="RHU38" s="369"/>
      <c r="RHV38" s="369"/>
      <c r="RHW38" s="369"/>
      <c r="RHX38" s="369"/>
      <c r="RHY38" s="369"/>
      <c r="RHZ38" s="369"/>
      <c r="RIA38" s="369"/>
      <c r="RIB38" s="369"/>
      <c r="RIC38" s="369"/>
      <c r="RID38" s="369"/>
      <c r="RIE38" s="369"/>
      <c r="RIF38" s="369"/>
      <c r="RIG38" s="369"/>
      <c r="RIH38" s="369"/>
      <c r="RII38" s="369"/>
      <c r="RIJ38" s="369"/>
      <c r="RIK38" s="369"/>
      <c r="RIL38" s="369"/>
      <c r="RIM38" s="369"/>
      <c r="RIN38" s="369"/>
      <c r="RIO38" s="369"/>
      <c r="RIP38" s="369"/>
      <c r="RIQ38" s="369"/>
      <c r="RIR38" s="369"/>
      <c r="RIS38" s="369"/>
      <c r="RIT38" s="369"/>
      <c r="RIU38" s="369"/>
      <c r="RIV38" s="369"/>
      <c r="RIW38" s="369"/>
      <c r="RIX38" s="369"/>
      <c r="RIY38" s="369"/>
      <c r="RIZ38" s="369"/>
      <c r="RJA38" s="369"/>
      <c r="RJB38" s="369"/>
      <c r="RJC38" s="369"/>
      <c r="RJD38" s="369"/>
      <c r="RJE38" s="369"/>
      <c r="RJF38" s="369"/>
      <c r="RJG38" s="369"/>
      <c r="RJH38" s="369"/>
      <c r="RJI38" s="369"/>
      <c r="RJJ38" s="369"/>
      <c r="RJK38" s="369"/>
      <c r="RJL38" s="369"/>
      <c r="RJM38" s="369"/>
      <c r="RJN38" s="369"/>
      <c r="RJO38" s="369"/>
      <c r="RJP38" s="369"/>
      <c r="RJQ38" s="369"/>
      <c r="RJR38" s="369"/>
      <c r="RJS38" s="369"/>
      <c r="RJT38" s="369"/>
      <c r="RJU38" s="369"/>
      <c r="RJV38" s="369"/>
      <c r="RJW38" s="369"/>
      <c r="RJX38" s="369"/>
      <c r="RJY38" s="369"/>
      <c r="RJZ38" s="369"/>
      <c r="RKA38" s="369"/>
      <c r="RKB38" s="369"/>
      <c r="RKC38" s="369"/>
      <c r="RKD38" s="369"/>
      <c r="RKE38" s="369"/>
      <c r="RKF38" s="369"/>
      <c r="RKG38" s="369"/>
      <c r="RKH38" s="369"/>
      <c r="RKI38" s="369"/>
      <c r="RKJ38" s="369"/>
      <c r="RKK38" s="369"/>
      <c r="RKL38" s="369"/>
      <c r="RKM38" s="369"/>
      <c r="RKN38" s="369"/>
      <c r="RKO38" s="369"/>
      <c r="RKP38" s="369"/>
      <c r="RKQ38" s="369"/>
      <c r="RKR38" s="369"/>
      <c r="RKS38" s="369"/>
      <c r="RKT38" s="369"/>
      <c r="RKU38" s="369"/>
      <c r="RKV38" s="369"/>
      <c r="RKW38" s="369"/>
      <c r="RKX38" s="369"/>
      <c r="RKY38" s="369"/>
      <c r="RKZ38" s="369"/>
      <c r="RLA38" s="369"/>
      <c r="RLB38" s="369"/>
      <c r="RLC38" s="369"/>
      <c r="RLD38" s="369"/>
      <c r="RLE38" s="369"/>
      <c r="RLF38" s="369"/>
      <c r="RLG38" s="369"/>
      <c r="RLH38" s="369"/>
      <c r="RLI38" s="369"/>
      <c r="RLJ38" s="369"/>
      <c r="RLK38" s="369"/>
      <c r="RLL38" s="369"/>
      <c r="RLM38" s="369"/>
      <c r="RLN38" s="369"/>
      <c r="RLO38" s="369"/>
      <c r="RLP38" s="369"/>
      <c r="RLQ38" s="369"/>
      <c r="RLR38" s="369"/>
      <c r="RLS38" s="369"/>
      <c r="RLT38" s="369"/>
      <c r="RLU38" s="369"/>
      <c r="RLV38" s="369"/>
      <c r="RLW38" s="369"/>
      <c r="RLX38" s="369"/>
      <c r="RLY38" s="369"/>
      <c r="RLZ38" s="369"/>
      <c r="RMA38" s="369"/>
      <c r="RMB38" s="369"/>
      <c r="RMC38" s="369"/>
      <c r="RMD38" s="369"/>
      <c r="RME38" s="369"/>
      <c r="RMF38" s="369"/>
      <c r="RMG38" s="369"/>
      <c r="RMH38" s="369"/>
      <c r="RMI38" s="369"/>
      <c r="RMJ38" s="369"/>
      <c r="RMK38" s="369"/>
      <c r="RML38" s="369"/>
      <c r="RMM38" s="369"/>
      <c r="RMN38" s="369"/>
      <c r="RMO38" s="369"/>
      <c r="RMP38" s="369"/>
      <c r="RMQ38" s="369"/>
      <c r="RMR38" s="369"/>
      <c r="RMS38" s="369"/>
      <c r="RMT38" s="369"/>
      <c r="RMU38" s="369"/>
      <c r="RMV38" s="369"/>
      <c r="RMW38" s="369"/>
      <c r="RMX38" s="369"/>
      <c r="RMY38" s="369"/>
      <c r="RMZ38" s="369"/>
      <c r="RNA38" s="369"/>
      <c r="RNB38" s="369"/>
      <c r="RNC38" s="369"/>
      <c r="RND38" s="369"/>
      <c r="RNE38" s="369"/>
      <c r="RNF38" s="369"/>
      <c r="RNG38" s="369"/>
      <c r="RNH38" s="369"/>
      <c r="RNI38" s="369"/>
      <c r="RNJ38" s="369"/>
      <c r="RNK38" s="369"/>
      <c r="RNL38" s="369"/>
      <c r="RNM38" s="369"/>
      <c r="RNN38" s="369"/>
      <c r="RNO38" s="369"/>
      <c r="RNP38" s="369"/>
      <c r="RNQ38" s="369"/>
      <c r="RNR38" s="369"/>
      <c r="RNS38" s="369"/>
      <c r="RNT38" s="369"/>
      <c r="RNU38" s="369"/>
      <c r="RNV38" s="369"/>
      <c r="RNW38" s="369"/>
      <c r="RNX38" s="369"/>
      <c r="RNY38" s="369"/>
      <c r="RNZ38" s="369"/>
      <c r="ROA38" s="369"/>
      <c r="ROB38" s="369"/>
      <c r="ROC38" s="369"/>
      <c r="ROD38" s="369"/>
      <c r="ROE38" s="369"/>
      <c r="ROF38" s="369"/>
      <c r="ROG38" s="369"/>
      <c r="ROH38" s="369"/>
      <c r="ROI38" s="369"/>
      <c r="ROJ38" s="369"/>
      <c r="ROK38" s="369"/>
      <c r="ROL38" s="369"/>
      <c r="ROM38" s="369"/>
      <c r="RON38" s="369"/>
      <c r="ROO38" s="369"/>
      <c r="ROP38" s="369"/>
      <c r="ROQ38" s="369"/>
      <c r="ROR38" s="369"/>
      <c r="ROS38" s="369"/>
      <c r="ROT38" s="369"/>
      <c r="ROU38" s="369"/>
      <c r="ROV38" s="369"/>
      <c r="ROW38" s="369"/>
      <c r="ROX38" s="369"/>
      <c r="ROY38" s="369"/>
      <c r="ROZ38" s="369"/>
      <c r="RPA38" s="369"/>
      <c r="RPB38" s="369"/>
      <c r="RPC38" s="369"/>
      <c r="RPD38" s="369"/>
      <c r="RPE38" s="369"/>
      <c r="RPF38" s="369"/>
      <c r="RPG38" s="369"/>
      <c r="RPH38" s="369"/>
      <c r="RPI38" s="369"/>
      <c r="RPJ38" s="369"/>
      <c r="RPK38" s="369"/>
      <c r="RPL38" s="369"/>
      <c r="RPM38" s="369"/>
      <c r="RPN38" s="369"/>
      <c r="RPO38" s="369"/>
      <c r="RPP38" s="369"/>
      <c r="RPQ38" s="369"/>
      <c r="RPR38" s="369"/>
      <c r="RPS38" s="369"/>
      <c r="RPT38" s="369"/>
      <c r="RPU38" s="369"/>
      <c r="RPV38" s="369"/>
      <c r="RPW38" s="369"/>
      <c r="RPX38" s="369"/>
      <c r="RPY38" s="369"/>
      <c r="RPZ38" s="369"/>
      <c r="RQA38" s="369"/>
      <c r="RQB38" s="369"/>
      <c r="RQC38" s="369"/>
      <c r="RQD38" s="369"/>
      <c r="RQE38" s="369"/>
      <c r="RQF38" s="369"/>
      <c r="RQG38" s="369"/>
      <c r="RQH38" s="369"/>
      <c r="RQI38" s="369"/>
      <c r="RQJ38" s="369"/>
      <c r="RQK38" s="369"/>
      <c r="RQL38" s="369"/>
      <c r="RQM38" s="369"/>
      <c r="RQN38" s="369"/>
      <c r="RQO38" s="369"/>
      <c r="RQP38" s="369"/>
      <c r="RQQ38" s="369"/>
      <c r="RQR38" s="369"/>
      <c r="RQS38" s="369"/>
      <c r="RQT38" s="369"/>
      <c r="RQU38" s="369"/>
      <c r="RQV38" s="369"/>
      <c r="RQW38" s="369"/>
      <c r="RQX38" s="369"/>
      <c r="RQY38" s="369"/>
      <c r="RQZ38" s="369"/>
      <c r="RRA38" s="369"/>
      <c r="RRB38" s="369"/>
      <c r="RRC38" s="369"/>
      <c r="RRD38" s="369"/>
      <c r="RRE38" s="369"/>
      <c r="RRF38" s="369"/>
      <c r="RRG38" s="369"/>
      <c r="RRH38" s="369"/>
      <c r="RRI38" s="369"/>
      <c r="RRJ38" s="369"/>
      <c r="RRK38" s="369"/>
      <c r="RRL38" s="369"/>
      <c r="RRM38" s="369"/>
      <c r="RRN38" s="369"/>
      <c r="RRO38" s="369"/>
      <c r="RRP38" s="369"/>
      <c r="RRQ38" s="369"/>
      <c r="RRR38" s="369"/>
      <c r="RRS38" s="369"/>
      <c r="RRT38" s="369"/>
      <c r="RRU38" s="369"/>
      <c r="RRV38" s="369"/>
      <c r="RRW38" s="369"/>
      <c r="RRX38" s="369"/>
      <c r="RRY38" s="369"/>
      <c r="RRZ38" s="369"/>
      <c r="RSA38" s="369"/>
      <c r="RSB38" s="369"/>
      <c r="RSC38" s="369"/>
      <c r="RSD38" s="369"/>
      <c r="RSE38" s="369"/>
      <c r="RSF38" s="369"/>
      <c r="RSG38" s="369"/>
      <c r="RSH38" s="369"/>
      <c r="RSI38" s="369"/>
      <c r="RSJ38" s="369"/>
      <c r="RSK38" s="369"/>
      <c r="RSL38" s="369"/>
      <c r="RSM38" s="369"/>
      <c r="RSN38" s="369"/>
      <c r="RSO38" s="369"/>
      <c r="RSP38" s="369"/>
      <c r="RSQ38" s="369"/>
      <c r="RSR38" s="369"/>
      <c r="RSS38" s="369"/>
      <c r="RST38" s="369"/>
      <c r="RSU38" s="369"/>
      <c r="RSV38" s="369"/>
      <c r="RSW38" s="369"/>
      <c r="RSX38" s="369"/>
      <c r="RSY38" s="369"/>
      <c r="RSZ38" s="369"/>
      <c r="RTA38" s="369"/>
      <c r="RTB38" s="369"/>
      <c r="RTC38" s="369"/>
      <c r="RTD38" s="369"/>
      <c r="RTE38" s="369"/>
      <c r="RTF38" s="369"/>
      <c r="RTG38" s="369"/>
      <c r="RTH38" s="369"/>
      <c r="RTI38" s="369"/>
      <c r="RTJ38" s="369"/>
      <c r="RTK38" s="369"/>
      <c r="RTL38" s="369"/>
      <c r="RTM38" s="369"/>
      <c r="RTN38" s="369"/>
      <c r="RTO38" s="369"/>
      <c r="RTP38" s="369"/>
      <c r="RTQ38" s="369"/>
      <c r="RTR38" s="369"/>
      <c r="RTS38" s="369"/>
      <c r="RTT38" s="369"/>
      <c r="RTU38" s="369"/>
      <c r="RTV38" s="369"/>
      <c r="RTW38" s="369"/>
      <c r="RTX38" s="369"/>
      <c r="RTY38" s="369"/>
      <c r="RTZ38" s="369"/>
      <c r="RUA38" s="369"/>
      <c r="RUB38" s="369"/>
      <c r="RUC38" s="369"/>
      <c r="RUD38" s="369"/>
      <c r="RUE38" s="369"/>
      <c r="RUF38" s="369"/>
      <c r="RUG38" s="369"/>
      <c r="RUH38" s="369"/>
      <c r="RUI38" s="369"/>
      <c r="RUJ38" s="369"/>
      <c r="RUK38" s="369"/>
      <c r="RUL38" s="369"/>
      <c r="RUM38" s="369"/>
      <c r="RUN38" s="369"/>
      <c r="RUO38" s="369"/>
      <c r="RUP38" s="369"/>
      <c r="RUQ38" s="369"/>
      <c r="RUR38" s="369"/>
      <c r="RUS38" s="369"/>
      <c r="RUT38" s="369"/>
      <c r="RUU38" s="369"/>
      <c r="RUV38" s="369"/>
      <c r="RUW38" s="369"/>
      <c r="RUX38" s="369"/>
      <c r="RUY38" s="369"/>
      <c r="RUZ38" s="369"/>
      <c r="RVA38" s="369"/>
      <c r="RVB38" s="369"/>
      <c r="RVC38" s="369"/>
      <c r="RVD38" s="369"/>
      <c r="RVE38" s="369"/>
      <c r="RVF38" s="369"/>
      <c r="RVG38" s="369"/>
      <c r="RVH38" s="369"/>
      <c r="RVI38" s="369"/>
      <c r="RVJ38" s="369"/>
      <c r="RVK38" s="369"/>
      <c r="RVL38" s="369"/>
      <c r="RVM38" s="369"/>
      <c r="RVN38" s="369"/>
      <c r="RVO38" s="369"/>
      <c r="RVP38" s="369"/>
      <c r="RVQ38" s="369"/>
      <c r="RVR38" s="369"/>
      <c r="RVS38" s="369"/>
      <c r="RVT38" s="369"/>
      <c r="RVU38" s="369"/>
      <c r="RVV38" s="369"/>
      <c r="RVW38" s="369"/>
      <c r="RVX38" s="369"/>
      <c r="RVY38" s="369"/>
      <c r="RVZ38" s="369"/>
      <c r="RWA38" s="369"/>
      <c r="RWB38" s="369"/>
      <c r="RWC38" s="369"/>
      <c r="RWD38" s="369"/>
      <c r="RWE38" s="369"/>
      <c r="RWF38" s="369"/>
      <c r="RWG38" s="369"/>
      <c r="RWH38" s="369"/>
      <c r="RWI38" s="369"/>
      <c r="RWJ38" s="369"/>
      <c r="RWK38" s="369"/>
      <c r="RWL38" s="369"/>
      <c r="RWM38" s="369"/>
      <c r="RWN38" s="369"/>
      <c r="RWO38" s="369"/>
      <c r="RWP38" s="369"/>
      <c r="RWQ38" s="369"/>
      <c r="RWR38" s="369"/>
      <c r="RWS38" s="369"/>
      <c r="RWT38" s="369"/>
      <c r="RWU38" s="369"/>
      <c r="RWV38" s="369"/>
      <c r="RWW38" s="369"/>
      <c r="RWX38" s="369"/>
      <c r="RWY38" s="369"/>
      <c r="RWZ38" s="369"/>
      <c r="RXA38" s="369"/>
      <c r="RXB38" s="369"/>
      <c r="RXC38" s="369"/>
      <c r="RXD38" s="369"/>
      <c r="RXE38" s="369"/>
      <c r="RXF38" s="369"/>
      <c r="RXG38" s="369"/>
      <c r="RXH38" s="369"/>
      <c r="RXI38" s="369"/>
      <c r="RXJ38" s="369"/>
      <c r="RXK38" s="369"/>
      <c r="RXL38" s="369"/>
      <c r="RXM38" s="369"/>
      <c r="RXN38" s="369"/>
      <c r="RXO38" s="369"/>
      <c r="RXP38" s="369"/>
      <c r="RXQ38" s="369"/>
      <c r="RXR38" s="369"/>
      <c r="RXS38" s="369"/>
      <c r="RXT38" s="369"/>
      <c r="RXU38" s="369"/>
      <c r="RXV38" s="369"/>
      <c r="RXW38" s="369"/>
      <c r="RXX38" s="369"/>
      <c r="RXY38" s="369"/>
      <c r="RXZ38" s="369"/>
      <c r="RYA38" s="369"/>
      <c r="RYB38" s="369"/>
      <c r="RYC38" s="369"/>
      <c r="RYD38" s="369"/>
      <c r="RYE38" s="369"/>
      <c r="RYF38" s="369"/>
      <c r="RYG38" s="369"/>
      <c r="RYH38" s="369"/>
      <c r="RYI38" s="369"/>
      <c r="RYJ38" s="369"/>
      <c r="RYK38" s="369"/>
      <c r="RYL38" s="369"/>
      <c r="RYM38" s="369"/>
      <c r="RYN38" s="369"/>
      <c r="RYO38" s="369"/>
      <c r="RYP38" s="369"/>
      <c r="RYQ38" s="369"/>
      <c r="RYR38" s="369"/>
      <c r="RYS38" s="369"/>
      <c r="RYT38" s="369"/>
      <c r="RYU38" s="369"/>
      <c r="RYV38" s="369"/>
      <c r="RYW38" s="369"/>
      <c r="RYX38" s="369"/>
      <c r="RYY38" s="369"/>
      <c r="RYZ38" s="369"/>
      <c r="RZA38" s="369"/>
      <c r="RZB38" s="369"/>
      <c r="RZC38" s="369"/>
      <c r="RZD38" s="369"/>
      <c r="RZE38" s="369"/>
      <c r="RZF38" s="369"/>
      <c r="RZG38" s="369"/>
      <c r="RZH38" s="369"/>
      <c r="RZI38" s="369"/>
      <c r="RZJ38" s="369"/>
      <c r="RZK38" s="369"/>
      <c r="RZL38" s="369"/>
      <c r="RZM38" s="369"/>
      <c r="RZN38" s="369"/>
      <c r="RZO38" s="369"/>
      <c r="RZP38" s="369"/>
      <c r="RZQ38" s="369"/>
      <c r="RZR38" s="369"/>
      <c r="RZS38" s="369"/>
      <c r="RZT38" s="369"/>
      <c r="RZU38" s="369"/>
      <c r="RZV38" s="369"/>
      <c r="RZW38" s="369"/>
      <c r="RZX38" s="369"/>
      <c r="RZY38" s="369"/>
      <c r="RZZ38" s="369"/>
      <c r="SAA38" s="369"/>
      <c r="SAB38" s="369"/>
      <c r="SAC38" s="369"/>
      <c r="SAD38" s="369"/>
      <c r="SAE38" s="369"/>
      <c r="SAF38" s="369"/>
      <c r="SAG38" s="369"/>
      <c r="SAH38" s="369"/>
      <c r="SAI38" s="369"/>
      <c r="SAJ38" s="369"/>
      <c r="SAK38" s="369"/>
      <c r="SAL38" s="369"/>
      <c r="SAM38" s="369"/>
      <c r="SAN38" s="369"/>
      <c r="SAO38" s="369"/>
      <c r="SAP38" s="369"/>
      <c r="SAQ38" s="369"/>
      <c r="SAR38" s="369"/>
      <c r="SAS38" s="369"/>
      <c r="SAT38" s="369"/>
      <c r="SAU38" s="369"/>
      <c r="SAV38" s="369"/>
      <c r="SAW38" s="369"/>
      <c r="SAX38" s="369"/>
      <c r="SAY38" s="369"/>
      <c r="SAZ38" s="369"/>
      <c r="SBA38" s="369"/>
      <c r="SBB38" s="369"/>
      <c r="SBC38" s="369"/>
      <c r="SBD38" s="369"/>
      <c r="SBE38" s="369"/>
      <c r="SBF38" s="369"/>
      <c r="SBG38" s="369"/>
      <c r="SBH38" s="369"/>
      <c r="SBI38" s="369"/>
      <c r="SBJ38" s="369"/>
      <c r="SBK38" s="369"/>
      <c r="SBL38" s="369"/>
      <c r="SBM38" s="369"/>
      <c r="SBN38" s="369"/>
      <c r="SBO38" s="369"/>
      <c r="SBP38" s="369"/>
      <c r="SBQ38" s="369"/>
      <c r="SBR38" s="369"/>
      <c r="SBS38" s="369"/>
      <c r="SBT38" s="369"/>
      <c r="SBU38" s="369"/>
      <c r="SBV38" s="369"/>
      <c r="SBW38" s="369"/>
      <c r="SBX38" s="369"/>
      <c r="SBY38" s="369"/>
      <c r="SBZ38" s="369"/>
      <c r="SCA38" s="369"/>
      <c r="SCB38" s="369"/>
      <c r="SCC38" s="369"/>
      <c r="SCD38" s="369"/>
      <c r="SCE38" s="369"/>
      <c r="SCF38" s="369"/>
      <c r="SCG38" s="369"/>
      <c r="SCH38" s="369"/>
      <c r="SCI38" s="369"/>
      <c r="SCJ38" s="369"/>
      <c r="SCK38" s="369"/>
      <c r="SCL38" s="369"/>
      <c r="SCM38" s="369"/>
      <c r="SCN38" s="369"/>
      <c r="SCO38" s="369"/>
      <c r="SCP38" s="369"/>
      <c r="SCQ38" s="369"/>
      <c r="SCR38" s="369"/>
      <c r="SCS38" s="369"/>
      <c r="SCT38" s="369"/>
      <c r="SCU38" s="369"/>
      <c r="SCV38" s="369"/>
      <c r="SCW38" s="369"/>
      <c r="SCX38" s="369"/>
      <c r="SCY38" s="369"/>
      <c r="SCZ38" s="369"/>
      <c r="SDA38" s="369"/>
      <c r="SDB38" s="369"/>
      <c r="SDC38" s="369"/>
      <c r="SDD38" s="369"/>
      <c r="SDE38" s="369"/>
      <c r="SDF38" s="369"/>
      <c r="SDG38" s="369"/>
      <c r="SDH38" s="369"/>
      <c r="SDI38" s="369"/>
      <c r="SDJ38" s="369"/>
      <c r="SDK38" s="369"/>
      <c r="SDL38" s="369"/>
      <c r="SDM38" s="369"/>
      <c r="SDN38" s="369"/>
      <c r="SDO38" s="369"/>
      <c r="SDP38" s="369"/>
      <c r="SDQ38" s="369"/>
      <c r="SDR38" s="369"/>
      <c r="SDS38" s="369"/>
      <c r="SDT38" s="369"/>
      <c r="SDU38" s="369"/>
      <c r="SDV38" s="369"/>
      <c r="SDW38" s="369"/>
      <c r="SDX38" s="369"/>
      <c r="SDY38" s="369"/>
      <c r="SDZ38" s="369"/>
      <c r="SEA38" s="369"/>
      <c r="SEB38" s="369"/>
      <c r="SEC38" s="369"/>
      <c r="SED38" s="369"/>
      <c r="SEE38" s="369"/>
      <c r="SEF38" s="369"/>
      <c r="SEG38" s="369"/>
      <c r="SEH38" s="369"/>
      <c r="SEI38" s="369"/>
      <c r="SEJ38" s="369"/>
      <c r="SEK38" s="369"/>
      <c r="SEL38" s="369"/>
      <c r="SEM38" s="369"/>
      <c r="SEN38" s="369"/>
      <c r="SEO38" s="369"/>
      <c r="SEP38" s="369"/>
      <c r="SEQ38" s="369"/>
      <c r="SER38" s="369"/>
      <c r="SES38" s="369"/>
      <c r="SET38" s="369"/>
      <c r="SEU38" s="369"/>
      <c r="SEV38" s="369"/>
      <c r="SEW38" s="369"/>
      <c r="SEX38" s="369"/>
      <c r="SEY38" s="369"/>
      <c r="SEZ38" s="369"/>
      <c r="SFA38" s="369"/>
      <c r="SFB38" s="369"/>
      <c r="SFC38" s="369"/>
      <c r="SFD38" s="369"/>
      <c r="SFE38" s="369"/>
      <c r="SFF38" s="369"/>
      <c r="SFG38" s="369"/>
      <c r="SFH38" s="369"/>
      <c r="SFI38" s="369"/>
      <c r="SFJ38" s="369"/>
      <c r="SFK38" s="369"/>
      <c r="SFL38" s="369"/>
      <c r="SFM38" s="369"/>
      <c r="SFN38" s="369"/>
      <c r="SFO38" s="369"/>
      <c r="SFP38" s="369"/>
      <c r="SFQ38" s="369"/>
      <c r="SFR38" s="369"/>
      <c r="SFS38" s="369"/>
      <c r="SFT38" s="369"/>
      <c r="SFU38" s="369"/>
      <c r="SFV38" s="369"/>
      <c r="SFW38" s="369"/>
      <c r="SFX38" s="369"/>
      <c r="SFY38" s="369"/>
      <c r="SFZ38" s="369"/>
      <c r="SGA38" s="369"/>
      <c r="SGB38" s="369"/>
      <c r="SGC38" s="369"/>
      <c r="SGD38" s="369"/>
      <c r="SGE38" s="369"/>
      <c r="SGF38" s="369"/>
      <c r="SGG38" s="369"/>
      <c r="SGH38" s="369"/>
      <c r="SGI38" s="369"/>
      <c r="SGJ38" s="369"/>
      <c r="SGK38" s="369"/>
      <c r="SGL38" s="369"/>
      <c r="SGM38" s="369"/>
      <c r="SGN38" s="369"/>
      <c r="SGO38" s="369"/>
      <c r="SGP38" s="369"/>
      <c r="SGQ38" s="369"/>
      <c r="SGR38" s="369"/>
      <c r="SGS38" s="369"/>
      <c r="SGT38" s="369"/>
      <c r="SGU38" s="369"/>
      <c r="SGV38" s="369"/>
      <c r="SGW38" s="369"/>
      <c r="SGX38" s="369"/>
      <c r="SGY38" s="369"/>
      <c r="SGZ38" s="369"/>
      <c r="SHA38" s="369"/>
      <c r="SHB38" s="369"/>
      <c r="SHC38" s="369"/>
      <c r="SHD38" s="369"/>
      <c r="SHE38" s="369"/>
      <c r="SHF38" s="369"/>
      <c r="SHG38" s="369"/>
      <c r="SHH38" s="369"/>
      <c r="SHI38" s="369"/>
      <c r="SHJ38" s="369"/>
      <c r="SHK38" s="369"/>
      <c r="SHL38" s="369"/>
      <c r="SHM38" s="369"/>
      <c r="SHN38" s="369"/>
      <c r="SHO38" s="369"/>
      <c r="SHP38" s="369"/>
      <c r="SHQ38" s="369"/>
      <c r="SHR38" s="369"/>
      <c r="SHS38" s="369"/>
      <c r="SHT38" s="369"/>
      <c r="SHU38" s="369"/>
      <c r="SHV38" s="369"/>
      <c r="SHW38" s="369"/>
      <c r="SHX38" s="369"/>
      <c r="SHY38" s="369"/>
      <c r="SHZ38" s="369"/>
      <c r="SIA38" s="369"/>
      <c r="SIB38" s="369"/>
      <c r="SIC38" s="369"/>
      <c r="SID38" s="369"/>
      <c r="SIE38" s="369"/>
      <c r="SIF38" s="369"/>
      <c r="SIG38" s="369"/>
      <c r="SIH38" s="369"/>
      <c r="SII38" s="369"/>
      <c r="SIJ38" s="369"/>
      <c r="SIK38" s="369"/>
      <c r="SIL38" s="369"/>
      <c r="SIM38" s="369"/>
      <c r="SIN38" s="369"/>
      <c r="SIO38" s="369"/>
      <c r="SIP38" s="369"/>
      <c r="SIQ38" s="369"/>
      <c r="SIR38" s="369"/>
      <c r="SIS38" s="369"/>
      <c r="SIT38" s="369"/>
      <c r="SIU38" s="369"/>
      <c r="SIV38" s="369"/>
      <c r="SIW38" s="369"/>
      <c r="SIX38" s="369"/>
      <c r="SIY38" s="369"/>
      <c r="SIZ38" s="369"/>
      <c r="SJA38" s="369"/>
      <c r="SJB38" s="369"/>
      <c r="SJC38" s="369"/>
      <c r="SJD38" s="369"/>
      <c r="SJE38" s="369"/>
      <c r="SJF38" s="369"/>
      <c r="SJG38" s="369"/>
      <c r="SJH38" s="369"/>
      <c r="SJI38" s="369"/>
      <c r="SJJ38" s="369"/>
      <c r="SJK38" s="369"/>
      <c r="SJL38" s="369"/>
      <c r="SJM38" s="369"/>
      <c r="SJN38" s="369"/>
      <c r="SJO38" s="369"/>
      <c r="SJP38" s="369"/>
      <c r="SJQ38" s="369"/>
      <c r="SJR38" s="369"/>
      <c r="SJS38" s="369"/>
      <c r="SJT38" s="369"/>
      <c r="SJU38" s="369"/>
      <c r="SJV38" s="369"/>
      <c r="SJW38" s="369"/>
      <c r="SJX38" s="369"/>
      <c r="SJY38" s="369"/>
      <c r="SJZ38" s="369"/>
      <c r="SKA38" s="369"/>
      <c r="SKB38" s="369"/>
      <c r="SKC38" s="369"/>
      <c r="SKD38" s="369"/>
      <c r="SKE38" s="369"/>
      <c r="SKF38" s="369"/>
      <c r="SKG38" s="369"/>
      <c r="SKH38" s="369"/>
      <c r="SKI38" s="369"/>
      <c r="SKJ38" s="369"/>
      <c r="SKK38" s="369"/>
      <c r="SKL38" s="369"/>
      <c r="SKM38" s="369"/>
      <c r="SKN38" s="369"/>
      <c r="SKO38" s="369"/>
      <c r="SKP38" s="369"/>
      <c r="SKQ38" s="369"/>
      <c r="SKR38" s="369"/>
      <c r="SKS38" s="369"/>
      <c r="SKT38" s="369"/>
      <c r="SKU38" s="369"/>
      <c r="SKV38" s="369"/>
      <c r="SKW38" s="369"/>
      <c r="SKX38" s="369"/>
      <c r="SKY38" s="369"/>
      <c r="SKZ38" s="369"/>
      <c r="SLA38" s="369"/>
      <c r="SLB38" s="369"/>
      <c r="SLC38" s="369"/>
      <c r="SLD38" s="369"/>
      <c r="SLE38" s="369"/>
      <c r="SLF38" s="369"/>
      <c r="SLG38" s="369"/>
      <c r="SLH38" s="369"/>
      <c r="SLI38" s="369"/>
      <c r="SLJ38" s="369"/>
      <c r="SLK38" s="369"/>
      <c r="SLL38" s="369"/>
      <c r="SLM38" s="369"/>
      <c r="SLN38" s="369"/>
      <c r="SLO38" s="369"/>
      <c r="SLP38" s="369"/>
      <c r="SLQ38" s="369"/>
      <c r="SLR38" s="369"/>
      <c r="SLS38" s="369"/>
      <c r="SLT38" s="369"/>
      <c r="SLU38" s="369"/>
      <c r="SLV38" s="369"/>
      <c r="SLW38" s="369"/>
      <c r="SLX38" s="369"/>
      <c r="SLY38" s="369"/>
      <c r="SLZ38" s="369"/>
      <c r="SMA38" s="369"/>
      <c r="SMB38" s="369"/>
      <c r="SMC38" s="369"/>
      <c r="SMD38" s="369"/>
      <c r="SME38" s="369"/>
      <c r="SMF38" s="369"/>
      <c r="SMG38" s="369"/>
      <c r="SMH38" s="369"/>
      <c r="SMI38" s="369"/>
      <c r="SMJ38" s="369"/>
      <c r="SMK38" s="369"/>
      <c r="SML38" s="369"/>
      <c r="SMM38" s="369"/>
      <c r="SMN38" s="369"/>
      <c r="SMO38" s="369"/>
      <c r="SMP38" s="369"/>
      <c r="SMQ38" s="369"/>
      <c r="SMR38" s="369"/>
      <c r="SMS38" s="369"/>
      <c r="SMT38" s="369"/>
      <c r="SMU38" s="369"/>
      <c r="SMV38" s="369"/>
      <c r="SMW38" s="369"/>
      <c r="SMX38" s="369"/>
      <c r="SMY38" s="369"/>
      <c r="SMZ38" s="369"/>
      <c r="SNA38" s="369"/>
      <c r="SNB38" s="369"/>
      <c r="SNC38" s="369"/>
      <c r="SND38" s="369"/>
      <c r="SNE38" s="369"/>
      <c r="SNF38" s="369"/>
      <c r="SNG38" s="369"/>
      <c r="SNH38" s="369"/>
      <c r="SNI38" s="369"/>
      <c r="SNJ38" s="369"/>
      <c r="SNK38" s="369"/>
      <c r="SNL38" s="369"/>
      <c r="SNM38" s="369"/>
      <c r="SNN38" s="369"/>
      <c r="SNO38" s="369"/>
      <c r="SNP38" s="369"/>
      <c r="SNQ38" s="369"/>
      <c r="SNR38" s="369"/>
      <c r="SNS38" s="369"/>
      <c r="SNT38" s="369"/>
      <c r="SNU38" s="369"/>
      <c r="SNV38" s="369"/>
      <c r="SNW38" s="369"/>
      <c r="SNX38" s="369"/>
      <c r="SNY38" s="369"/>
      <c r="SNZ38" s="369"/>
      <c r="SOA38" s="369"/>
      <c r="SOB38" s="369"/>
      <c r="SOC38" s="369"/>
      <c r="SOD38" s="369"/>
      <c r="SOE38" s="369"/>
      <c r="SOF38" s="369"/>
      <c r="SOG38" s="369"/>
      <c r="SOH38" s="369"/>
      <c r="SOI38" s="369"/>
      <c r="SOJ38" s="369"/>
      <c r="SOK38" s="369"/>
      <c r="SOL38" s="369"/>
      <c r="SOM38" s="369"/>
      <c r="SON38" s="369"/>
      <c r="SOO38" s="369"/>
      <c r="SOP38" s="369"/>
      <c r="SOQ38" s="369"/>
      <c r="SOR38" s="369"/>
      <c r="SOS38" s="369"/>
      <c r="SOT38" s="369"/>
      <c r="SOU38" s="369"/>
      <c r="SOV38" s="369"/>
      <c r="SOW38" s="369"/>
      <c r="SOX38" s="369"/>
      <c r="SOY38" s="369"/>
      <c r="SOZ38" s="369"/>
      <c r="SPA38" s="369"/>
      <c r="SPB38" s="369"/>
      <c r="SPC38" s="369"/>
      <c r="SPD38" s="369"/>
      <c r="SPE38" s="369"/>
      <c r="SPF38" s="369"/>
      <c r="SPG38" s="369"/>
      <c r="SPH38" s="369"/>
      <c r="SPI38" s="369"/>
      <c r="SPJ38" s="369"/>
      <c r="SPK38" s="369"/>
      <c r="SPL38" s="369"/>
      <c r="SPM38" s="369"/>
      <c r="SPN38" s="369"/>
      <c r="SPO38" s="369"/>
      <c r="SPP38" s="369"/>
      <c r="SPQ38" s="369"/>
      <c r="SPR38" s="369"/>
      <c r="SPS38" s="369"/>
      <c r="SPT38" s="369"/>
      <c r="SPU38" s="369"/>
      <c r="SPV38" s="369"/>
      <c r="SPW38" s="369"/>
      <c r="SPX38" s="369"/>
      <c r="SPY38" s="369"/>
      <c r="SPZ38" s="369"/>
      <c r="SQA38" s="369"/>
      <c r="SQB38" s="369"/>
      <c r="SQC38" s="369"/>
      <c r="SQD38" s="369"/>
      <c r="SQE38" s="369"/>
      <c r="SQF38" s="369"/>
      <c r="SQG38" s="369"/>
      <c r="SQH38" s="369"/>
      <c r="SQI38" s="369"/>
      <c r="SQJ38" s="369"/>
      <c r="SQK38" s="369"/>
      <c r="SQL38" s="369"/>
      <c r="SQM38" s="369"/>
      <c r="SQN38" s="369"/>
      <c r="SQO38" s="369"/>
      <c r="SQP38" s="369"/>
      <c r="SQQ38" s="369"/>
      <c r="SQR38" s="369"/>
      <c r="SQS38" s="369"/>
      <c r="SQT38" s="369"/>
      <c r="SQU38" s="369"/>
      <c r="SQV38" s="369"/>
      <c r="SQW38" s="369"/>
      <c r="SQX38" s="369"/>
      <c r="SQY38" s="369"/>
      <c r="SQZ38" s="369"/>
      <c r="SRA38" s="369"/>
      <c r="SRB38" s="369"/>
      <c r="SRC38" s="369"/>
      <c r="SRD38" s="369"/>
      <c r="SRE38" s="369"/>
      <c r="SRF38" s="369"/>
      <c r="SRG38" s="369"/>
      <c r="SRH38" s="369"/>
      <c r="SRI38" s="369"/>
      <c r="SRJ38" s="369"/>
      <c r="SRK38" s="369"/>
      <c r="SRL38" s="369"/>
      <c r="SRM38" s="369"/>
      <c r="SRN38" s="369"/>
      <c r="SRO38" s="369"/>
      <c r="SRP38" s="369"/>
      <c r="SRQ38" s="369"/>
      <c r="SRR38" s="369"/>
      <c r="SRS38" s="369"/>
      <c r="SRT38" s="369"/>
      <c r="SRU38" s="369"/>
      <c r="SRV38" s="369"/>
      <c r="SRW38" s="369"/>
      <c r="SRX38" s="369"/>
      <c r="SRY38" s="369"/>
      <c r="SRZ38" s="369"/>
      <c r="SSA38" s="369"/>
      <c r="SSB38" s="369"/>
      <c r="SSC38" s="369"/>
      <c r="SSD38" s="369"/>
      <c r="SSE38" s="369"/>
      <c r="SSF38" s="369"/>
      <c r="SSG38" s="369"/>
      <c r="SSH38" s="369"/>
      <c r="SSI38" s="369"/>
      <c r="SSJ38" s="369"/>
      <c r="SSK38" s="369"/>
      <c r="SSL38" s="369"/>
      <c r="SSM38" s="369"/>
      <c r="SSN38" s="369"/>
      <c r="SSO38" s="369"/>
      <c r="SSP38" s="369"/>
      <c r="SSQ38" s="369"/>
      <c r="SSR38" s="369"/>
      <c r="SSS38" s="369"/>
      <c r="SST38" s="369"/>
      <c r="SSU38" s="369"/>
      <c r="SSV38" s="369"/>
      <c r="SSW38" s="369"/>
      <c r="SSX38" s="369"/>
      <c r="SSY38" s="369"/>
      <c r="SSZ38" s="369"/>
      <c r="STA38" s="369"/>
      <c r="STB38" s="369"/>
      <c r="STC38" s="369"/>
      <c r="STD38" s="369"/>
      <c r="STE38" s="369"/>
      <c r="STF38" s="369"/>
      <c r="STG38" s="369"/>
      <c r="STH38" s="369"/>
      <c r="STI38" s="369"/>
      <c r="STJ38" s="369"/>
      <c r="STK38" s="369"/>
      <c r="STL38" s="369"/>
      <c r="STM38" s="369"/>
      <c r="STN38" s="369"/>
      <c r="STO38" s="369"/>
      <c r="STP38" s="369"/>
      <c r="STQ38" s="369"/>
      <c r="STR38" s="369"/>
      <c r="STS38" s="369"/>
      <c r="STT38" s="369"/>
      <c r="STU38" s="369"/>
      <c r="STV38" s="369"/>
      <c r="STW38" s="369"/>
      <c r="STX38" s="369"/>
      <c r="STY38" s="369"/>
      <c r="STZ38" s="369"/>
      <c r="SUA38" s="369"/>
      <c r="SUB38" s="369"/>
      <c r="SUC38" s="369"/>
      <c r="SUD38" s="369"/>
      <c r="SUE38" s="369"/>
      <c r="SUF38" s="369"/>
      <c r="SUG38" s="369"/>
      <c r="SUH38" s="369"/>
      <c r="SUI38" s="369"/>
      <c r="SUJ38" s="369"/>
      <c r="SUK38" s="369"/>
      <c r="SUL38" s="369"/>
      <c r="SUM38" s="369"/>
      <c r="SUN38" s="369"/>
      <c r="SUO38" s="369"/>
      <c r="SUP38" s="369"/>
      <c r="SUQ38" s="369"/>
      <c r="SUR38" s="369"/>
      <c r="SUS38" s="369"/>
      <c r="SUT38" s="369"/>
      <c r="SUU38" s="369"/>
      <c r="SUV38" s="369"/>
      <c r="SUW38" s="369"/>
      <c r="SUX38" s="369"/>
      <c r="SUY38" s="369"/>
      <c r="SUZ38" s="369"/>
      <c r="SVA38" s="369"/>
      <c r="SVB38" s="369"/>
      <c r="SVC38" s="369"/>
      <c r="SVD38" s="369"/>
      <c r="SVE38" s="369"/>
      <c r="SVF38" s="369"/>
      <c r="SVG38" s="369"/>
      <c r="SVH38" s="369"/>
      <c r="SVI38" s="369"/>
      <c r="SVJ38" s="369"/>
      <c r="SVK38" s="369"/>
      <c r="SVL38" s="369"/>
      <c r="SVM38" s="369"/>
      <c r="SVN38" s="369"/>
      <c r="SVO38" s="369"/>
      <c r="SVP38" s="369"/>
      <c r="SVQ38" s="369"/>
      <c r="SVR38" s="369"/>
      <c r="SVS38" s="369"/>
      <c r="SVT38" s="369"/>
      <c r="SVU38" s="369"/>
      <c r="SVV38" s="369"/>
      <c r="SVW38" s="369"/>
      <c r="SVX38" s="369"/>
      <c r="SVY38" s="369"/>
      <c r="SVZ38" s="369"/>
      <c r="SWA38" s="369"/>
      <c r="SWB38" s="369"/>
      <c r="SWC38" s="369"/>
      <c r="SWD38" s="369"/>
      <c r="SWE38" s="369"/>
      <c r="SWF38" s="369"/>
      <c r="SWG38" s="369"/>
      <c r="SWH38" s="369"/>
      <c r="SWI38" s="369"/>
      <c r="SWJ38" s="369"/>
      <c r="SWK38" s="369"/>
      <c r="SWL38" s="369"/>
      <c r="SWM38" s="369"/>
      <c r="SWN38" s="369"/>
      <c r="SWO38" s="369"/>
      <c r="SWP38" s="369"/>
      <c r="SWQ38" s="369"/>
      <c r="SWR38" s="369"/>
      <c r="SWS38" s="369"/>
      <c r="SWT38" s="369"/>
      <c r="SWU38" s="369"/>
      <c r="SWV38" s="369"/>
      <c r="SWW38" s="369"/>
      <c r="SWX38" s="369"/>
      <c r="SWY38" s="369"/>
      <c r="SWZ38" s="369"/>
      <c r="SXA38" s="369"/>
      <c r="SXB38" s="369"/>
      <c r="SXC38" s="369"/>
      <c r="SXD38" s="369"/>
      <c r="SXE38" s="369"/>
      <c r="SXF38" s="369"/>
      <c r="SXG38" s="369"/>
      <c r="SXH38" s="369"/>
      <c r="SXI38" s="369"/>
      <c r="SXJ38" s="369"/>
      <c r="SXK38" s="369"/>
      <c r="SXL38" s="369"/>
      <c r="SXM38" s="369"/>
      <c r="SXN38" s="369"/>
      <c r="SXO38" s="369"/>
      <c r="SXP38" s="369"/>
      <c r="SXQ38" s="369"/>
      <c r="SXR38" s="369"/>
      <c r="SXS38" s="369"/>
      <c r="SXT38" s="369"/>
      <c r="SXU38" s="369"/>
      <c r="SXV38" s="369"/>
      <c r="SXW38" s="369"/>
      <c r="SXX38" s="369"/>
      <c r="SXY38" s="369"/>
      <c r="SXZ38" s="369"/>
      <c r="SYA38" s="369"/>
      <c r="SYB38" s="369"/>
      <c r="SYC38" s="369"/>
      <c r="SYD38" s="369"/>
      <c r="SYE38" s="369"/>
      <c r="SYF38" s="369"/>
      <c r="SYG38" s="369"/>
      <c r="SYH38" s="369"/>
      <c r="SYI38" s="369"/>
      <c r="SYJ38" s="369"/>
      <c r="SYK38" s="369"/>
      <c r="SYL38" s="369"/>
      <c r="SYM38" s="369"/>
      <c r="SYN38" s="369"/>
      <c r="SYO38" s="369"/>
      <c r="SYP38" s="369"/>
      <c r="SYQ38" s="369"/>
      <c r="SYR38" s="369"/>
      <c r="SYS38" s="369"/>
      <c r="SYT38" s="369"/>
      <c r="SYU38" s="369"/>
      <c r="SYV38" s="369"/>
      <c r="SYW38" s="369"/>
      <c r="SYX38" s="369"/>
      <c r="SYY38" s="369"/>
      <c r="SYZ38" s="369"/>
      <c r="SZA38" s="369"/>
      <c r="SZB38" s="369"/>
      <c r="SZC38" s="369"/>
      <c r="SZD38" s="369"/>
      <c r="SZE38" s="369"/>
      <c r="SZF38" s="369"/>
      <c r="SZG38" s="369"/>
      <c r="SZH38" s="369"/>
      <c r="SZI38" s="369"/>
      <c r="SZJ38" s="369"/>
      <c r="SZK38" s="369"/>
      <c r="SZL38" s="369"/>
      <c r="SZM38" s="369"/>
      <c r="SZN38" s="369"/>
      <c r="SZO38" s="369"/>
      <c r="SZP38" s="369"/>
      <c r="SZQ38" s="369"/>
      <c r="SZR38" s="369"/>
      <c r="SZS38" s="369"/>
      <c r="SZT38" s="369"/>
      <c r="SZU38" s="369"/>
      <c r="SZV38" s="369"/>
      <c r="SZW38" s="369"/>
      <c r="SZX38" s="369"/>
      <c r="SZY38" s="369"/>
      <c r="SZZ38" s="369"/>
      <c r="TAA38" s="369"/>
      <c r="TAB38" s="369"/>
      <c r="TAC38" s="369"/>
      <c r="TAD38" s="369"/>
      <c r="TAE38" s="369"/>
      <c r="TAF38" s="369"/>
      <c r="TAG38" s="369"/>
      <c r="TAH38" s="369"/>
      <c r="TAI38" s="369"/>
      <c r="TAJ38" s="369"/>
      <c r="TAK38" s="369"/>
      <c r="TAL38" s="369"/>
      <c r="TAM38" s="369"/>
      <c r="TAN38" s="369"/>
      <c r="TAO38" s="369"/>
      <c r="TAP38" s="369"/>
      <c r="TAQ38" s="369"/>
      <c r="TAR38" s="369"/>
      <c r="TAS38" s="369"/>
      <c r="TAT38" s="369"/>
      <c r="TAU38" s="369"/>
      <c r="TAV38" s="369"/>
      <c r="TAW38" s="369"/>
      <c r="TAX38" s="369"/>
      <c r="TAY38" s="369"/>
      <c r="TAZ38" s="369"/>
      <c r="TBA38" s="369"/>
      <c r="TBB38" s="369"/>
      <c r="TBC38" s="369"/>
      <c r="TBD38" s="369"/>
      <c r="TBE38" s="369"/>
      <c r="TBF38" s="369"/>
      <c r="TBG38" s="369"/>
      <c r="TBH38" s="369"/>
      <c r="TBI38" s="369"/>
      <c r="TBJ38" s="369"/>
      <c r="TBK38" s="369"/>
      <c r="TBL38" s="369"/>
      <c r="TBM38" s="369"/>
      <c r="TBN38" s="369"/>
      <c r="TBO38" s="369"/>
      <c r="TBP38" s="369"/>
      <c r="TBQ38" s="369"/>
      <c r="TBR38" s="369"/>
      <c r="TBS38" s="369"/>
      <c r="TBT38" s="369"/>
      <c r="TBU38" s="369"/>
      <c r="TBV38" s="369"/>
      <c r="TBW38" s="369"/>
      <c r="TBX38" s="369"/>
      <c r="TBY38" s="369"/>
      <c r="TBZ38" s="369"/>
      <c r="TCA38" s="369"/>
      <c r="TCB38" s="369"/>
      <c r="TCC38" s="369"/>
      <c r="TCD38" s="369"/>
      <c r="TCE38" s="369"/>
      <c r="TCF38" s="369"/>
      <c r="TCG38" s="369"/>
      <c r="TCH38" s="369"/>
      <c r="TCI38" s="369"/>
      <c r="TCJ38" s="369"/>
      <c r="TCK38" s="369"/>
      <c r="TCL38" s="369"/>
      <c r="TCM38" s="369"/>
      <c r="TCN38" s="369"/>
      <c r="TCO38" s="369"/>
      <c r="TCP38" s="369"/>
      <c r="TCQ38" s="369"/>
      <c r="TCR38" s="369"/>
      <c r="TCS38" s="369"/>
      <c r="TCT38" s="369"/>
      <c r="TCU38" s="369"/>
      <c r="TCV38" s="369"/>
      <c r="TCW38" s="369"/>
      <c r="TCX38" s="369"/>
      <c r="TCY38" s="369"/>
      <c r="TCZ38" s="369"/>
      <c r="TDA38" s="369"/>
      <c r="TDB38" s="369"/>
      <c r="TDC38" s="369"/>
      <c r="TDD38" s="369"/>
      <c r="TDE38" s="369"/>
      <c r="TDF38" s="369"/>
      <c r="TDG38" s="369"/>
      <c r="TDH38" s="369"/>
      <c r="TDI38" s="369"/>
      <c r="TDJ38" s="369"/>
      <c r="TDK38" s="369"/>
      <c r="TDL38" s="369"/>
      <c r="TDM38" s="369"/>
      <c r="TDN38" s="369"/>
      <c r="TDO38" s="369"/>
      <c r="TDP38" s="369"/>
      <c r="TDQ38" s="369"/>
      <c r="TDR38" s="369"/>
      <c r="TDS38" s="369"/>
      <c r="TDT38" s="369"/>
      <c r="TDU38" s="369"/>
      <c r="TDV38" s="369"/>
      <c r="TDW38" s="369"/>
      <c r="TDX38" s="369"/>
      <c r="TDY38" s="369"/>
      <c r="TDZ38" s="369"/>
      <c r="TEA38" s="369"/>
      <c r="TEB38" s="369"/>
      <c r="TEC38" s="369"/>
      <c r="TED38" s="369"/>
      <c r="TEE38" s="369"/>
      <c r="TEF38" s="369"/>
      <c r="TEG38" s="369"/>
      <c r="TEH38" s="369"/>
      <c r="TEI38" s="369"/>
      <c r="TEJ38" s="369"/>
      <c r="TEK38" s="369"/>
      <c r="TEL38" s="369"/>
      <c r="TEM38" s="369"/>
      <c r="TEN38" s="369"/>
      <c r="TEO38" s="369"/>
      <c r="TEP38" s="369"/>
      <c r="TEQ38" s="369"/>
      <c r="TER38" s="369"/>
      <c r="TES38" s="369"/>
      <c r="TET38" s="369"/>
      <c r="TEU38" s="369"/>
      <c r="TEV38" s="369"/>
      <c r="TEW38" s="369"/>
      <c r="TEX38" s="369"/>
      <c r="TEY38" s="369"/>
      <c r="TEZ38" s="369"/>
      <c r="TFA38" s="369"/>
      <c r="TFB38" s="369"/>
      <c r="TFC38" s="369"/>
      <c r="TFD38" s="369"/>
      <c r="TFE38" s="369"/>
      <c r="TFF38" s="369"/>
      <c r="TFG38" s="369"/>
      <c r="TFH38" s="369"/>
      <c r="TFI38" s="369"/>
      <c r="TFJ38" s="369"/>
      <c r="TFK38" s="369"/>
      <c r="TFL38" s="369"/>
      <c r="TFM38" s="369"/>
      <c r="TFN38" s="369"/>
      <c r="TFO38" s="369"/>
      <c r="TFP38" s="369"/>
      <c r="TFQ38" s="369"/>
      <c r="TFR38" s="369"/>
      <c r="TFS38" s="369"/>
      <c r="TFT38" s="369"/>
      <c r="TFU38" s="369"/>
      <c r="TFV38" s="369"/>
      <c r="TFW38" s="369"/>
      <c r="TFX38" s="369"/>
      <c r="TFY38" s="369"/>
      <c r="TFZ38" s="369"/>
      <c r="TGA38" s="369"/>
      <c r="TGB38" s="369"/>
      <c r="TGC38" s="369"/>
      <c r="TGD38" s="369"/>
      <c r="TGE38" s="369"/>
      <c r="TGF38" s="369"/>
      <c r="TGG38" s="369"/>
      <c r="TGH38" s="369"/>
      <c r="TGI38" s="369"/>
      <c r="TGJ38" s="369"/>
      <c r="TGK38" s="369"/>
      <c r="TGL38" s="369"/>
      <c r="TGM38" s="369"/>
      <c r="TGN38" s="369"/>
      <c r="TGO38" s="369"/>
      <c r="TGP38" s="369"/>
      <c r="TGQ38" s="369"/>
      <c r="TGR38" s="369"/>
      <c r="TGS38" s="369"/>
      <c r="TGT38" s="369"/>
      <c r="TGU38" s="369"/>
      <c r="TGV38" s="369"/>
      <c r="TGW38" s="369"/>
      <c r="TGX38" s="369"/>
      <c r="TGY38" s="369"/>
      <c r="TGZ38" s="369"/>
      <c r="THA38" s="369"/>
      <c r="THB38" s="369"/>
      <c r="THC38" s="369"/>
      <c r="THD38" s="369"/>
      <c r="THE38" s="369"/>
      <c r="THF38" s="369"/>
      <c r="THG38" s="369"/>
      <c r="THH38" s="369"/>
      <c r="THI38" s="369"/>
      <c r="THJ38" s="369"/>
      <c r="THK38" s="369"/>
      <c r="THL38" s="369"/>
      <c r="THM38" s="369"/>
      <c r="THN38" s="369"/>
      <c r="THO38" s="369"/>
      <c r="THP38" s="369"/>
      <c r="THQ38" s="369"/>
      <c r="THR38" s="369"/>
      <c r="THS38" s="369"/>
      <c r="THT38" s="369"/>
      <c r="THU38" s="369"/>
      <c r="THV38" s="369"/>
      <c r="THW38" s="369"/>
      <c r="THX38" s="369"/>
      <c r="THY38" s="369"/>
      <c r="THZ38" s="369"/>
      <c r="TIA38" s="369"/>
      <c r="TIB38" s="369"/>
      <c r="TIC38" s="369"/>
      <c r="TID38" s="369"/>
      <c r="TIE38" s="369"/>
      <c r="TIF38" s="369"/>
      <c r="TIG38" s="369"/>
      <c r="TIH38" s="369"/>
      <c r="TII38" s="369"/>
      <c r="TIJ38" s="369"/>
      <c r="TIK38" s="369"/>
      <c r="TIL38" s="369"/>
      <c r="TIM38" s="369"/>
      <c r="TIN38" s="369"/>
      <c r="TIO38" s="369"/>
      <c r="TIP38" s="369"/>
      <c r="TIQ38" s="369"/>
      <c r="TIR38" s="369"/>
      <c r="TIS38" s="369"/>
      <c r="TIT38" s="369"/>
      <c r="TIU38" s="369"/>
      <c r="TIV38" s="369"/>
      <c r="TIW38" s="369"/>
      <c r="TIX38" s="369"/>
      <c r="TIY38" s="369"/>
      <c r="TIZ38" s="369"/>
      <c r="TJA38" s="369"/>
      <c r="TJB38" s="369"/>
      <c r="TJC38" s="369"/>
      <c r="TJD38" s="369"/>
      <c r="TJE38" s="369"/>
      <c r="TJF38" s="369"/>
      <c r="TJG38" s="369"/>
      <c r="TJH38" s="369"/>
      <c r="TJI38" s="369"/>
      <c r="TJJ38" s="369"/>
      <c r="TJK38" s="369"/>
      <c r="TJL38" s="369"/>
      <c r="TJM38" s="369"/>
      <c r="TJN38" s="369"/>
      <c r="TJO38" s="369"/>
      <c r="TJP38" s="369"/>
      <c r="TJQ38" s="369"/>
      <c r="TJR38" s="369"/>
      <c r="TJS38" s="369"/>
      <c r="TJT38" s="369"/>
      <c r="TJU38" s="369"/>
      <c r="TJV38" s="369"/>
      <c r="TJW38" s="369"/>
      <c r="TJX38" s="369"/>
      <c r="TJY38" s="369"/>
      <c r="TJZ38" s="369"/>
      <c r="TKA38" s="369"/>
      <c r="TKB38" s="369"/>
      <c r="TKC38" s="369"/>
      <c r="TKD38" s="369"/>
      <c r="TKE38" s="369"/>
      <c r="TKF38" s="369"/>
      <c r="TKG38" s="369"/>
      <c r="TKH38" s="369"/>
      <c r="TKI38" s="369"/>
      <c r="TKJ38" s="369"/>
      <c r="TKK38" s="369"/>
      <c r="TKL38" s="369"/>
      <c r="TKM38" s="369"/>
      <c r="TKN38" s="369"/>
      <c r="TKO38" s="369"/>
      <c r="TKP38" s="369"/>
      <c r="TKQ38" s="369"/>
      <c r="TKR38" s="369"/>
      <c r="TKS38" s="369"/>
      <c r="TKT38" s="369"/>
      <c r="TKU38" s="369"/>
      <c r="TKV38" s="369"/>
      <c r="TKW38" s="369"/>
      <c r="TKX38" s="369"/>
      <c r="TKY38" s="369"/>
      <c r="TKZ38" s="369"/>
      <c r="TLA38" s="369"/>
      <c r="TLB38" s="369"/>
      <c r="TLC38" s="369"/>
      <c r="TLD38" s="369"/>
      <c r="TLE38" s="369"/>
      <c r="TLF38" s="369"/>
      <c r="TLG38" s="369"/>
      <c r="TLH38" s="369"/>
      <c r="TLI38" s="369"/>
      <c r="TLJ38" s="369"/>
      <c r="TLK38" s="369"/>
      <c r="TLL38" s="369"/>
      <c r="TLM38" s="369"/>
      <c r="TLN38" s="369"/>
      <c r="TLO38" s="369"/>
      <c r="TLP38" s="369"/>
      <c r="TLQ38" s="369"/>
      <c r="TLR38" s="369"/>
      <c r="TLS38" s="369"/>
      <c r="TLT38" s="369"/>
      <c r="TLU38" s="369"/>
      <c r="TLV38" s="369"/>
      <c r="TLW38" s="369"/>
      <c r="TLX38" s="369"/>
      <c r="TLY38" s="369"/>
      <c r="TLZ38" s="369"/>
      <c r="TMA38" s="369"/>
      <c r="TMB38" s="369"/>
      <c r="TMC38" s="369"/>
      <c r="TMD38" s="369"/>
      <c r="TME38" s="369"/>
      <c r="TMF38" s="369"/>
      <c r="TMG38" s="369"/>
      <c r="TMH38" s="369"/>
      <c r="TMI38" s="369"/>
      <c r="TMJ38" s="369"/>
      <c r="TMK38" s="369"/>
      <c r="TML38" s="369"/>
      <c r="TMM38" s="369"/>
      <c r="TMN38" s="369"/>
      <c r="TMO38" s="369"/>
      <c r="TMP38" s="369"/>
      <c r="TMQ38" s="369"/>
      <c r="TMR38" s="369"/>
      <c r="TMS38" s="369"/>
      <c r="TMT38" s="369"/>
      <c r="TMU38" s="369"/>
      <c r="TMV38" s="369"/>
      <c r="TMW38" s="369"/>
      <c r="TMX38" s="369"/>
      <c r="TMY38" s="369"/>
      <c r="TMZ38" s="369"/>
      <c r="TNA38" s="369"/>
      <c r="TNB38" s="369"/>
      <c r="TNC38" s="369"/>
      <c r="TND38" s="369"/>
      <c r="TNE38" s="369"/>
      <c r="TNF38" s="369"/>
      <c r="TNG38" s="369"/>
      <c r="TNH38" s="369"/>
      <c r="TNI38" s="369"/>
      <c r="TNJ38" s="369"/>
      <c r="TNK38" s="369"/>
      <c r="TNL38" s="369"/>
      <c r="TNM38" s="369"/>
      <c r="TNN38" s="369"/>
      <c r="TNO38" s="369"/>
      <c r="TNP38" s="369"/>
      <c r="TNQ38" s="369"/>
      <c r="TNR38" s="369"/>
      <c r="TNS38" s="369"/>
      <c r="TNT38" s="369"/>
      <c r="TNU38" s="369"/>
      <c r="TNV38" s="369"/>
      <c r="TNW38" s="369"/>
      <c r="TNX38" s="369"/>
      <c r="TNY38" s="369"/>
      <c r="TNZ38" s="369"/>
      <c r="TOA38" s="369"/>
      <c r="TOB38" s="369"/>
      <c r="TOC38" s="369"/>
      <c r="TOD38" s="369"/>
      <c r="TOE38" s="369"/>
      <c r="TOF38" s="369"/>
      <c r="TOG38" s="369"/>
      <c r="TOH38" s="369"/>
      <c r="TOI38" s="369"/>
      <c r="TOJ38" s="369"/>
      <c r="TOK38" s="369"/>
      <c r="TOL38" s="369"/>
      <c r="TOM38" s="369"/>
      <c r="TON38" s="369"/>
      <c r="TOO38" s="369"/>
      <c r="TOP38" s="369"/>
      <c r="TOQ38" s="369"/>
      <c r="TOR38" s="369"/>
      <c r="TOS38" s="369"/>
      <c r="TOT38" s="369"/>
      <c r="TOU38" s="369"/>
      <c r="TOV38" s="369"/>
      <c r="TOW38" s="369"/>
      <c r="TOX38" s="369"/>
      <c r="TOY38" s="369"/>
      <c r="TOZ38" s="369"/>
      <c r="TPA38" s="369"/>
      <c r="TPB38" s="369"/>
      <c r="TPC38" s="369"/>
      <c r="TPD38" s="369"/>
      <c r="TPE38" s="369"/>
      <c r="TPF38" s="369"/>
      <c r="TPG38" s="369"/>
      <c r="TPH38" s="369"/>
      <c r="TPI38" s="369"/>
      <c r="TPJ38" s="369"/>
      <c r="TPK38" s="369"/>
      <c r="TPL38" s="369"/>
      <c r="TPM38" s="369"/>
      <c r="TPN38" s="369"/>
      <c r="TPO38" s="369"/>
      <c r="TPP38" s="369"/>
      <c r="TPQ38" s="369"/>
      <c r="TPR38" s="369"/>
      <c r="TPS38" s="369"/>
      <c r="TPT38" s="369"/>
      <c r="TPU38" s="369"/>
      <c r="TPV38" s="369"/>
      <c r="TPW38" s="369"/>
      <c r="TPX38" s="369"/>
      <c r="TPY38" s="369"/>
      <c r="TPZ38" s="369"/>
      <c r="TQA38" s="369"/>
      <c r="TQB38" s="369"/>
      <c r="TQC38" s="369"/>
      <c r="TQD38" s="369"/>
      <c r="TQE38" s="369"/>
      <c r="TQF38" s="369"/>
      <c r="TQG38" s="369"/>
      <c r="TQH38" s="369"/>
      <c r="TQI38" s="369"/>
      <c r="TQJ38" s="369"/>
      <c r="TQK38" s="369"/>
      <c r="TQL38" s="369"/>
      <c r="TQM38" s="369"/>
      <c r="TQN38" s="369"/>
      <c r="TQO38" s="369"/>
      <c r="TQP38" s="369"/>
      <c r="TQQ38" s="369"/>
      <c r="TQR38" s="369"/>
      <c r="TQS38" s="369"/>
      <c r="TQT38" s="369"/>
      <c r="TQU38" s="369"/>
      <c r="TQV38" s="369"/>
      <c r="TQW38" s="369"/>
      <c r="TQX38" s="369"/>
      <c r="TQY38" s="369"/>
      <c r="TQZ38" s="369"/>
      <c r="TRA38" s="369"/>
      <c r="TRB38" s="369"/>
      <c r="TRC38" s="369"/>
      <c r="TRD38" s="369"/>
      <c r="TRE38" s="369"/>
      <c r="TRF38" s="369"/>
      <c r="TRG38" s="369"/>
      <c r="TRH38" s="369"/>
      <c r="TRI38" s="369"/>
      <c r="TRJ38" s="369"/>
      <c r="TRK38" s="369"/>
      <c r="TRL38" s="369"/>
      <c r="TRM38" s="369"/>
      <c r="TRN38" s="369"/>
      <c r="TRO38" s="369"/>
      <c r="TRP38" s="369"/>
      <c r="TRQ38" s="369"/>
      <c r="TRR38" s="369"/>
      <c r="TRS38" s="369"/>
      <c r="TRT38" s="369"/>
      <c r="TRU38" s="369"/>
      <c r="TRV38" s="369"/>
      <c r="TRW38" s="369"/>
      <c r="TRX38" s="369"/>
      <c r="TRY38" s="369"/>
      <c r="TRZ38" s="369"/>
      <c r="TSA38" s="369"/>
      <c r="TSB38" s="369"/>
      <c r="TSC38" s="369"/>
      <c r="TSD38" s="369"/>
      <c r="TSE38" s="369"/>
      <c r="TSF38" s="369"/>
      <c r="TSG38" s="369"/>
      <c r="TSH38" s="369"/>
      <c r="TSI38" s="369"/>
      <c r="TSJ38" s="369"/>
      <c r="TSK38" s="369"/>
      <c r="TSL38" s="369"/>
      <c r="TSM38" s="369"/>
      <c r="TSN38" s="369"/>
      <c r="TSO38" s="369"/>
      <c r="TSP38" s="369"/>
      <c r="TSQ38" s="369"/>
      <c r="TSR38" s="369"/>
      <c r="TSS38" s="369"/>
      <c r="TST38" s="369"/>
      <c r="TSU38" s="369"/>
      <c r="TSV38" s="369"/>
      <c r="TSW38" s="369"/>
      <c r="TSX38" s="369"/>
      <c r="TSY38" s="369"/>
      <c r="TSZ38" s="369"/>
      <c r="TTA38" s="369"/>
      <c r="TTB38" s="369"/>
      <c r="TTC38" s="369"/>
      <c r="TTD38" s="369"/>
      <c r="TTE38" s="369"/>
      <c r="TTF38" s="369"/>
      <c r="TTG38" s="369"/>
      <c r="TTH38" s="369"/>
      <c r="TTI38" s="369"/>
      <c r="TTJ38" s="369"/>
      <c r="TTK38" s="369"/>
      <c r="TTL38" s="369"/>
      <c r="TTM38" s="369"/>
      <c r="TTN38" s="369"/>
      <c r="TTO38" s="369"/>
      <c r="TTP38" s="369"/>
      <c r="TTQ38" s="369"/>
      <c r="TTR38" s="369"/>
      <c r="TTS38" s="369"/>
      <c r="TTT38" s="369"/>
      <c r="TTU38" s="369"/>
      <c r="TTV38" s="369"/>
      <c r="TTW38" s="369"/>
      <c r="TTX38" s="369"/>
      <c r="TTY38" s="369"/>
      <c r="TTZ38" s="369"/>
      <c r="TUA38" s="369"/>
      <c r="TUB38" s="369"/>
      <c r="TUC38" s="369"/>
      <c r="TUD38" s="369"/>
      <c r="TUE38" s="369"/>
      <c r="TUF38" s="369"/>
      <c r="TUG38" s="369"/>
      <c r="TUH38" s="369"/>
      <c r="TUI38" s="369"/>
      <c r="TUJ38" s="369"/>
      <c r="TUK38" s="369"/>
      <c r="TUL38" s="369"/>
      <c r="TUM38" s="369"/>
      <c r="TUN38" s="369"/>
      <c r="TUO38" s="369"/>
      <c r="TUP38" s="369"/>
      <c r="TUQ38" s="369"/>
      <c r="TUR38" s="369"/>
      <c r="TUS38" s="369"/>
      <c r="TUT38" s="369"/>
      <c r="TUU38" s="369"/>
      <c r="TUV38" s="369"/>
      <c r="TUW38" s="369"/>
      <c r="TUX38" s="369"/>
      <c r="TUY38" s="369"/>
      <c r="TUZ38" s="369"/>
      <c r="TVA38" s="369"/>
      <c r="TVB38" s="369"/>
      <c r="TVC38" s="369"/>
      <c r="TVD38" s="369"/>
      <c r="TVE38" s="369"/>
      <c r="TVF38" s="369"/>
      <c r="TVG38" s="369"/>
      <c r="TVH38" s="369"/>
      <c r="TVI38" s="369"/>
      <c r="TVJ38" s="369"/>
      <c r="TVK38" s="369"/>
      <c r="TVL38" s="369"/>
      <c r="TVM38" s="369"/>
      <c r="TVN38" s="369"/>
      <c r="TVO38" s="369"/>
      <c r="TVP38" s="369"/>
      <c r="TVQ38" s="369"/>
      <c r="TVR38" s="369"/>
      <c r="TVS38" s="369"/>
      <c r="TVT38" s="369"/>
      <c r="TVU38" s="369"/>
      <c r="TVV38" s="369"/>
      <c r="TVW38" s="369"/>
      <c r="TVX38" s="369"/>
      <c r="TVY38" s="369"/>
      <c r="TVZ38" s="369"/>
      <c r="TWA38" s="369"/>
      <c r="TWB38" s="369"/>
      <c r="TWC38" s="369"/>
      <c r="TWD38" s="369"/>
      <c r="TWE38" s="369"/>
      <c r="TWF38" s="369"/>
      <c r="TWG38" s="369"/>
      <c r="TWH38" s="369"/>
      <c r="TWI38" s="369"/>
      <c r="TWJ38" s="369"/>
      <c r="TWK38" s="369"/>
      <c r="TWL38" s="369"/>
      <c r="TWM38" s="369"/>
      <c r="TWN38" s="369"/>
      <c r="TWO38" s="369"/>
      <c r="TWP38" s="369"/>
      <c r="TWQ38" s="369"/>
      <c r="TWR38" s="369"/>
      <c r="TWS38" s="369"/>
      <c r="TWT38" s="369"/>
      <c r="TWU38" s="369"/>
      <c r="TWV38" s="369"/>
      <c r="TWW38" s="369"/>
      <c r="TWX38" s="369"/>
      <c r="TWY38" s="369"/>
      <c r="TWZ38" s="369"/>
      <c r="TXA38" s="369"/>
      <c r="TXB38" s="369"/>
      <c r="TXC38" s="369"/>
      <c r="TXD38" s="369"/>
      <c r="TXE38" s="369"/>
      <c r="TXF38" s="369"/>
      <c r="TXG38" s="369"/>
      <c r="TXH38" s="369"/>
      <c r="TXI38" s="369"/>
      <c r="TXJ38" s="369"/>
      <c r="TXK38" s="369"/>
      <c r="TXL38" s="369"/>
      <c r="TXM38" s="369"/>
      <c r="TXN38" s="369"/>
      <c r="TXO38" s="369"/>
      <c r="TXP38" s="369"/>
      <c r="TXQ38" s="369"/>
      <c r="TXR38" s="369"/>
      <c r="TXS38" s="369"/>
      <c r="TXT38" s="369"/>
      <c r="TXU38" s="369"/>
      <c r="TXV38" s="369"/>
      <c r="TXW38" s="369"/>
      <c r="TXX38" s="369"/>
      <c r="TXY38" s="369"/>
      <c r="TXZ38" s="369"/>
      <c r="TYA38" s="369"/>
      <c r="TYB38" s="369"/>
      <c r="TYC38" s="369"/>
      <c r="TYD38" s="369"/>
      <c r="TYE38" s="369"/>
      <c r="TYF38" s="369"/>
      <c r="TYG38" s="369"/>
      <c r="TYH38" s="369"/>
      <c r="TYI38" s="369"/>
      <c r="TYJ38" s="369"/>
      <c r="TYK38" s="369"/>
      <c r="TYL38" s="369"/>
      <c r="TYM38" s="369"/>
      <c r="TYN38" s="369"/>
      <c r="TYO38" s="369"/>
      <c r="TYP38" s="369"/>
      <c r="TYQ38" s="369"/>
      <c r="TYR38" s="369"/>
      <c r="TYS38" s="369"/>
      <c r="TYT38" s="369"/>
      <c r="TYU38" s="369"/>
      <c r="TYV38" s="369"/>
      <c r="TYW38" s="369"/>
      <c r="TYX38" s="369"/>
      <c r="TYY38" s="369"/>
      <c r="TYZ38" s="369"/>
      <c r="TZA38" s="369"/>
      <c r="TZB38" s="369"/>
      <c r="TZC38" s="369"/>
      <c r="TZD38" s="369"/>
      <c r="TZE38" s="369"/>
      <c r="TZF38" s="369"/>
      <c r="TZG38" s="369"/>
      <c r="TZH38" s="369"/>
      <c r="TZI38" s="369"/>
      <c r="TZJ38" s="369"/>
      <c r="TZK38" s="369"/>
      <c r="TZL38" s="369"/>
      <c r="TZM38" s="369"/>
      <c r="TZN38" s="369"/>
      <c r="TZO38" s="369"/>
      <c r="TZP38" s="369"/>
      <c r="TZQ38" s="369"/>
      <c r="TZR38" s="369"/>
      <c r="TZS38" s="369"/>
      <c r="TZT38" s="369"/>
      <c r="TZU38" s="369"/>
      <c r="TZV38" s="369"/>
      <c r="TZW38" s="369"/>
      <c r="TZX38" s="369"/>
      <c r="TZY38" s="369"/>
      <c r="TZZ38" s="369"/>
      <c r="UAA38" s="369"/>
      <c r="UAB38" s="369"/>
      <c r="UAC38" s="369"/>
      <c r="UAD38" s="369"/>
      <c r="UAE38" s="369"/>
      <c r="UAF38" s="369"/>
      <c r="UAG38" s="369"/>
      <c r="UAH38" s="369"/>
      <c r="UAI38" s="369"/>
      <c r="UAJ38" s="369"/>
      <c r="UAK38" s="369"/>
      <c r="UAL38" s="369"/>
      <c r="UAM38" s="369"/>
      <c r="UAN38" s="369"/>
      <c r="UAO38" s="369"/>
      <c r="UAP38" s="369"/>
      <c r="UAQ38" s="369"/>
      <c r="UAR38" s="369"/>
      <c r="UAS38" s="369"/>
      <c r="UAT38" s="369"/>
      <c r="UAU38" s="369"/>
      <c r="UAV38" s="369"/>
      <c r="UAW38" s="369"/>
      <c r="UAX38" s="369"/>
      <c r="UAY38" s="369"/>
      <c r="UAZ38" s="369"/>
      <c r="UBA38" s="369"/>
      <c r="UBB38" s="369"/>
      <c r="UBC38" s="369"/>
      <c r="UBD38" s="369"/>
      <c r="UBE38" s="369"/>
      <c r="UBF38" s="369"/>
      <c r="UBG38" s="369"/>
      <c r="UBH38" s="369"/>
      <c r="UBI38" s="369"/>
      <c r="UBJ38" s="369"/>
      <c r="UBK38" s="369"/>
      <c r="UBL38" s="369"/>
      <c r="UBM38" s="369"/>
      <c r="UBN38" s="369"/>
      <c r="UBO38" s="369"/>
      <c r="UBP38" s="369"/>
      <c r="UBQ38" s="369"/>
      <c r="UBR38" s="369"/>
      <c r="UBS38" s="369"/>
      <c r="UBT38" s="369"/>
      <c r="UBU38" s="369"/>
      <c r="UBV38" s="369"/>
      <c r="UBW38" s="369"/>
      <c r="UBX38" s="369"/>
      <c r="UBY38" s="369"/>
      <c r="UBZ38" s="369"/>
      <c r="UCA38" s="369"/>
      <c r="UCB38" s="369"/>
      <c r="UCC38" s="369"/>
      <c r="UCD38" s="369"/>
      <c r="UCE38" s="369"/>
      <c r="UCF38" s="369"/>
      <c r="UCG38" s="369"/>
      <c r="UCH38" s="369"/>
      <c r="UCI38" s="369"/>
      <c r="UCJ38" s="369"/>
      <c r="UCK38" s="369"/>
      <c r="UCL38" s="369"/>
      <c r="UCM38" s="369"/>
      <c r="UCN38" s="369"/>
      <c r="UCO38" s="369"/>
      <c r="UCP38" s="369"/>
      <c r="UCQ38" s="369"/>
      <c r="UCR38" s="369"/>
      <c r="UCS38" s="369"/>
      <c r="UCT38" s="369"/>
      <c r="UCU38" s="369"/>
      <c r="UCV38" s="369"/>
      <c r="UCW38" s="369"/>
      <c r="UCX38" s="369"/>
      <c r="UCY38" s="369"/>
      <c r="UCZ38" s="369"/>
      <c r="UDA38" s="369"/>
      <c r="UDB38" s="369"/>
      <c r="UDC38" s="369"/>
      <c r="UDD38" s="369"/>
      <c r="UDE38" s="369"/>
      <c r="UDF38" s="369"/>
      <c r="UDG38" s="369"/>
      <c r="UDH38" s="369"/>
      <c r="UDI38" s="369"/>
      <c r="UDJ38" s="369"/>
      <c r="UDK38" s="369"/>
      <c r="UDL38" s="369"/>
      <c r="UDM38" s="369"/>
      <c r="UDN38" s="369"/>
      <c r="UDO38" s="369"/>
      <c r="UDP38" s="369"/>
      <c r="UDQ38" s="369"/>
      <c r="UDR38" s="369"/>
      <c r="UDS38" s="369"/>
      <c r="UDT38" s="369"/>
      <c r="UDU38" s="369"/>
      <c r="UDV38" s="369"/>
      <c r="UDW38" s="369"/>
      <c r="UDX38" s="369"/>
      <c r="UDY38" s="369"/>
      <c r="UDZ38" s="369"/>
      <c r="UEA38" s="369"/>
      <c r="UEB38" s="369"/>
      <c r="UEC38" s="369"/>
      <c r="UED38" s="369"/>
      <c r="UEE38" s="369"/>
      <c r="UEF38" s="369"/>
      <c r="UEG38" s="369"/>
      <c r="UEH38" s="369"/>
      <c r="UEI38" s="369"/>
      <c r="UEJ38" s="369"/>
      <c r="UEK38" s="369"/>
      <c r="UEL38" s="369"/>
      <c r="UEM38" s="369"/>
      <c r="UEN38" s="369"/>
      <c r="UEO38" s="369"/>
      <c r="UEP38" s="369"/>
      <c r="UEQ38" s="369"/>
      <c r="UER38" s="369"/>
      <c r="UES38" s="369"/>
      <c r="UET38" s="369"/>
      <c r="UEU38" s="369"/>
      <c r="UEV38" s="369"/>
      <c r="UEW38" s="369"/>
      <c r="UEX38" s="369"/>
      <c r="UEY38" s="369"/>
      <c r="UEZ38" s="369"/>
      <c r="UFA38" s="369"/>
      <c r="UFB38" s="369"/>
      <c r="UFC38" s="369"/>
      <c r="UFD38" s="369"/>
      <c r="UFE38" s="369"/>
      <c r="UFF38" s="369"/>
      <c r="UFG38" s="369"/>
      <c r="UFH38" s="369"/>
      <c r="UFI38" s="369"/>
      <c r="UFJ38" s="369"/>
      <c r="UFK38" s="369"/>
      <c r="UFL38" s="369"/>
      <c r="UFM38" s="369"/>
      <c r="UFN38" s="369"/>
      <c r="UFO38" s="369"/>
      <c r="UFP38" s="369"/>
      <c r="UFQ38" s="369"/>
      <c r="UFR38" s="369"/>
      <c r="UFS38" s="369"/>
      <c r="UFT38" s="369"/>
      <c r="UFU38" s="369"/>
      <c r="UFV38" s="369"/>
      <c r="UFW38" s="369"/>
      <c r="UFX38" s="369"/>
      <c r="UFY38" s="369"/>
      <c r="UFZ38" s="369"/>
      <c r="UGA38" s="369"/>
      <c r="UGB38" s="369"/>
      <c r="UGC38" s="369"/>
      <c r="UGD38" s="369"/>
      <c r="UGE38" s="369"/>
      <c r="UGF38" s="369"/>
      <c r="UGG38" s="369"/>
      <c r="UGH38" s="369"/>
      <c r="UGI38" s="369"/>
      <c r="UGJ38" s="369"/>
      <c r="UGK38" s="369"/>
      <c r="UGL38" s="369"/>
      <c r="UGM38" s="369"/>
      <c r="UGN38" s="369"/>
      <c r="UGO38" s="369"/>
      <c r="UGP38" s="369"/>
      <c r="UGQ38" s="369"/>
      <c r="UGR38" s="369"/>
      <c r="UGS38" s="369"/>
      <c r="UGT38" s="369"/>
      <c r="UGU38" s="369"/>
      <c r="UGV38" s="369"/>
      <c r="UGW38" s="369"/>
      <c r="UGX38" s="369"/>
      <c r="UGY38" s="369"/>
      <c r="UGZ38" s="369"/>
      <c r="UHA38" s="369"/>
      <c r="UHB38" s="369"/>
      <c r="UHC38" s="369"/>
      <c r="UHD38" s="369"/>
      <c r="UHE38" s="369"/>
      <c r="UHF38" s="369"/>
      <c r="UHG38" s="369"/>
      <c r="UHH38" s="369"/>
      <c r="UHI38" s="369"/>
      <c r="UHJ38" s="369"/>
      <c r="UHK38" s="369"/>
      <c r="UHL38" s="369"/>
      <c r="UHM38" s="369"/>
      <c r="UHN38" s="369"/>
      <c r="UHO38" s="369"/>
      <c r="UHP38" s="369"/>
      <c r="UHQ38" s="369"/>
      <c r="UHR38" s="369"/>
      <c r="UHS38" s="369"/>
      <c r="UHT38" s="369"/>
      <c r="UHU38" s="369"/>
      <c r="UHV38" s="369"/>
      <c r="UHW38" s="369"/>
      <c r="UHX38" s="369"/>
      <c r="UHY38" s="369"/>
      <c r="UHZ38" s="369"/>
      <c r="UIA38" s="369"/>
      <c r="UIB38" s="369"/>
      <c r="UIC38" s="369"/>
      <c r="UID38" s="369"/>
      <c r="UIE38" s="369"/>
      <c r="UIF38" s="369"/>
      <c r="UIG38" s="369"/>
      <c r="UIH38" s="369"/>
      <c r="UII38" s="369"/>
      <c r="UIJ38" s="369"/>
      <c r="UIK38" s="369"/>
      <c r="UIL38" s="369"/>
      <c r="UIM38" s="369"/>
      <c r="UIN38" s="369"/>
      <c r="UIO38" s="369"/>
      <c r="UIP38" s="369"/>
      <c r="UIQ38" s="369"/>
      <c r="UIR38" s="369"/>
      <c r="UIS38" s="369"/>
      <c r="UIT38" s="369"/>
      <c r="UIU38" s="369"/>
      <c r="UIV38" s="369"/>
      <c r="UIW38" s="369"/>
      <c r="UIX38" s="369"/>
      <c r="UIY38" s="369"/>
      <c r="UIZ38" s="369"/>
      <c r="UJA38" s="369"/>
      <c r="UJB38" s="369"/>
      <c r="UJC38" s="369"/>
      <c r="UJD38" s="369"/>
      <c r="UJE38" s="369"/>
      <c r="UJF38" s="369"/>
      <c r="UJG38" s="369"/>
      <c r="UJH38" s="369"/>
      <c r="UJI38" s="369"/>
      <c r="UJJ38" s="369"/>
      <c r="UJK38" s="369"/>
      <c r="UJL38" s="369"/>
      <c r="UJM38" s="369"/>
      <c r="UJN38" s="369"/>
      <c r="UJO38" s="369"/>
      <c r="UJP38" s="369"/>
      <c r="UJQ38" s="369"/>
      <c r="UJR38" s="369"/>
      <c r="UJS38" s="369"/>
      <c r="UJT38" s="369"/>
      <c r="UJU38" s="369"/>
      <c r="UJV38" s="369"/>
      <c r="UJW38" s="369"/>
      <c r="UJX38" s="369"/>
      <c r="UJY38" s="369"/>
      <c r="UJZ38" s="369"/>
      <c r="UKA38" s="369"/>
      <c r="UKB38" s="369"/>
      <c r="UKC38" s="369"/>
      <c r="UKD38" s="369"/>
      <c r="UKE38" s="369"/>
      <c r="UKF38" s="369"/>
      <c r="UKG38" s="369"/>
      <c r="UKH38" s="369"/>
      <c r="UKI38" s="369"/>
      <c r="UKJ38" s="369"/>
      <c r="UKK38" s="369"/>
      <c r="UKL38" s="369"/>
      <c r="UKM38" s="369"/>
      <c r="UKN38" s="369"/>
      <c r="UKO38" s="369"/>
      <c r="UKP38" s="369"/>
      <c r="UKQ38" s="369"/>
      <c r="UKR38" s="369"/>
      <c r="UKS38" s="369"/>
      <c r="UKT38" s="369"/>
      <c r="UKU38" s="369"/>
      <c r="UKV38" s="369"/>
      <c r="UKW38" s="369"/>
      <c r="UKX38" s="369"/>
      <c r="UKY38" s="369"/>
      <c r="UKZ38" s="369"/>
      <c r="ULA38" s="369"/>
      <c r="ULB38" s="369"/>
      <c r="ULC38" s="369"/>
      <c r="ULD38" s="369"/>
      <c r="ULE38" s="369"/>
      <c r="ULF38" s="369"/>
      <c r="ULG38" s="369"/>
      <c r="ULH38" s="369"/>
      <c r="ULI38" s="369"/>
      <c r="ULJ38" s="369"/>
      <c r="ULK38" s="369"/>
      <c r="ULL38" s="369"/>
      <c r="ULM38" s="369"/>
      <c r="ULN38" s="369"/>
      <c r="ULO38" s="369"/>
      <c r="ULP38" s="369"/>
      <c r="ULQ38" s="369"/>
      <c r="ULR38" s="369"/>
      <c r="ULS38" s="369"/>
      <c r="ULT38" s="369"/>
      <c r="ULU38" s="369"/>
      <c r="ULV38" s="369"/>
      <c r="ULW38" s="369"/>
      <c r="ULX38" s="369"/>
      <c r="ULY38" s="369"/>
      <c r="ULZ38" s="369"/>
      <c r="UMA38" s="369"/>
      <c r="UMB38" s="369"/>
      <c r="UMC38" s="369"/>
      <c r="UMD38" s="369"/>
      <c r="UME38" s="369"/>
      <c r="UMF38" s="369"/>
      <c r="UMG38" s="369"/>
      <c r="UMH38" s="369"/>
      <c r="UMI38" s="369"/>
      <c r="UMJ38" s="369"/>
      <c r="UMK38" s="369"/>
      <c r="UML38" s="369"/>
      <c r="UMM38" s="369"/>
      <c r="UMN38" s="369"/>
      <c r="UMO38" s="369"/>
      <c r="UMP38" s="369"/>
      <c r="UMQ38" s="369"/>
      <c r="UMR38" s="369"/>
      <c r="UMS38" s="369"/>
      <c r="UMT38" s="369"/>
      <c r="UMU38" s="369"/>
      <c r="UMV38" s="369"/>
      <c r="UMW38" s="369"/>
      <c r="UMX38" s="369"/>
      <c r="UMY38" s="369"/>
      <c r="UMZ38" s="369"/>
      <c r="UNA38" s="369"/>
      <c r="UNB38" s="369"/>
      <c r="UNC38" s="369"/>
      <c r="UND38" s="369"/>
      <c r="UNE38" s="369"/>
      <c r="UNF38" s="369"/>
      <c r="UNG38" s="369"/>
      <c r="UNH38" s="369"/>
      <c r="UNI38" s="369"/>
      <c r="UNJ38" s="369"/>
      <c r="UNK38" s="369"/>
      <c r="UNL38" s="369"/>
      <c r="UNM38" s="369"/>
      <c r="UNN38" s="369"/>
      <c r="UNO38" s="369"/>
      <c r="UNP38" s="369"/>
      <c r="UNQ38" s="369"/>
      <c r="UNR38" s="369"/>
      <c r="UNS38" s="369"/>
      <c r="UNT38" s="369"/>
      <c r="UNU38" s="369"/>
      <c r="UNV38" s="369"/>
      <c r="UNW38" s="369"/>
      <c r="UNX38" s="369"/>
      <c r="UNY38" s="369"/>
      <c r="UNZ38" s="369"/>
      <c r="UOA38" s="369"/>
      <c r="UOB38" s="369"/>
      <c r="UOC38" s="369"/>
      <c r="UOD38" s="369"/>
      <c r="UOE38" s="369"/>
      <c r="UOF38" s="369"/>
      <c r="UOG38" s="369"/>
      <c r="UOH38" s="369"/>
      <c r="UOI38" s="369"/>
      <c r="UOJ38" s="369"/>
      <c r="UOK38" s="369"/>
      <c r="UOL38" s="369"/>
      <c r="UOM38" s="369"/>
      <c r="UON38" s="369"/>
      <c r="UOO38" s="369"/>
      <c r="UOP38" s="369"/>
      <c r="UOQ38" s="369"/>
      <c r="UOR38" s="369"/>
      <c r="UOS38" s="369"/>
      <c r="UOT38" s="369"/>
      <c r="UOU38" s="369"/>
      <c r="UOV38" s="369"/>
      <c r="UOW38" s="369"/>
      <c r="UOX38" s="369"/>
      <c r="UOY38" s="369"/>
      <c r="UOZ38" s="369"/>
      <c r="UPA38" s="369"/>
      <c r="UPB38" s="369"/>
      <c r="UPC38" s="369"/>
      <c r="UPD38" s="369"/>
      <c r="UPE38" s="369"/>
      <c r="UPF38" s="369"/>
      <c r="UPG38" s="369"/>
      <c r="UPH38" s="369"/>
      <c r="UPI38" s="369"/>
      <c r="UPJ38" s="369"/>
      <c r="UPK38" s="369"/>
      <c r="UPL38" s="369"/>
      <c r="UPM38" s="369"/>
      <c r="UPN38" s="369"/>
      <c r="UPO38" s="369"/>
      <c r="UPP38" s="369"/>
      <c r="UPQ38" s="369"/>
      <c r="UPR38" s="369"/>
      <c r="UPS38" s="369"/>
      <c r="UPT38" s="369"/>
      <c r="UPU38" s="369"/>
      <c r="UPV38" s="369"/>
      <c r="UPW38" s="369"/>
      <c r="UPX38" s="369"/>
      <c r="UPY38" s="369"/>
      <c r="UPZ38" s="369"/>
      <c r="UQA38" s="369"/>
      <c r="UQB38" s="369"/>
      <c r="UQC38" s="369"/>
      <c r="UQD38" s="369"/>
      <c r="UQE38" s="369"/>
      <c r="UQF38" s="369"/>
      <c r="UQG38" s="369"/>
      <c r="UQH38" s="369"/>
      <c r="UQI38" s="369"/>
      <c r="UQJ38" s="369"/>
      <c r="UQK38" s="369"/>
      <c r="UQL38" s="369"/>
      <c r="UQM38" s="369"/>
      <c r="UQN38" s="369"/>
      <c r="UQO38" s="369"/>
      <c r="UQP38" s="369"/>
      <c r="UQQ38" s="369"/>
      <c r="UQR38" s="369"/>
      <c r="UQS38" s="369"/>
      <c r="UQT38" s="369"/>
      <c r="UQU38" s="369"/>
      <c r="UQV38" s="369"/>
      <c r="UQW38" s="369"/>
      <c r="UQX38" s="369"/>
      <c r="UQY38" s="369"/>
      <c r="UQZ38" s="369"/>
      <c r="URA38" s="369"/>
      <c r="URB38" s="369"/>
      <c r="URC38" s="369"/>
      <c r="URD38" s="369"/>
      <c r="URE38" s="369"/>
      <c r="URF38" s="369"/>
      <c r="URG38" s="369"/>
      <c r="URH38" s="369"/>
      <c r="URI38" s="369"/>
      <c r="URJ38" s="369"/>
      <c r="URK38" s="369"/>
      <c r="URL38" s="369"/>
      <c r="URM38" s="369"/>
      <c r="URN38" s="369"/>
      <c r="URO38" s="369"/>
      <c r="URP38" s="369"/>
      <c r="URQ38" s="369"/>
      <c r="URR38" s="369"/>
      <c r="URS38" s="369"/>
      <c r="URT38" s="369"/>
      <c r="URU38" s="369"/>
      <c r="URV38" s="369"/>
      <c r="URW38" s="369"/>
      <c r="URX38" s="369"/>
      <c r="URY38" s="369"/>
      <c r="URZ38" s="369"/>
      <c r="USA38" s="369"/>
      <c r="USB38" s="369"/>
      <c r="USC38" s="369"/>
      <c r="USD38" s="369"/>
      <c r="USE38" s="369"/>
      <c r="USF38" s="369"/>
      <c r="USG38" s="369"/>
      <c r="USH38" s="369"/>
      <c r="USI38" s="369"/>
      <c r="USJ38" s="369"/>
      <c r="USK38" s="369"/>
      <c r="USL38" s="369"/>
      <c r="USM38" s="369"/>
      <c r="USN38" s="369"/>
      <c r="USO38" s="369"/>
      <c r="USP38" s="369"/>
      <c r="USQ38" s="369"/>
      <c r="USR38" s="369"/>
      <c r="USS38" s="369"/>
      <c r="UST38" s="369"/>
      <c r="USU38" s="369"/>
      <c r="USV38" s="369"/>
      <c r="USW38" s="369"/>
      <c r="USX38" s="369"/>
      <c r="USY38" s="369"/>
      <c r="USZ38" s="369"/>
      <c r="UTA38" s="369"/>
      <c r="UTB38" s="369"/>
      <c r="UTC38" s="369"/>
      <c r="UTD38" s="369"/>
      <c r="UTE38" s="369"/>
      <c r="UTF38" s="369"/>
      <c r="UTG38" s="369"/>
      <c r="UTH38" s="369"/>
      <c r="UTI38" s="369"/>
      <c r="UTJ38" s="369"/>
      <c r="UTK38" s="369"/>
      <c r="UTL38" s="369"/>
      <c r="UTM38" s="369"/>
      <c r="UTN38" s="369"/>
      <c r="UTO38" s="369"/>
      <c r="UTP38" s="369"/>
      <c r="UTQ38" s="369"/>
      <c r="UTR38" s="369"/>
      <c r="UTS38" s="369"/>
      <c r="UTT38" s="369"/>
      <c r="UTU38" s="369"/>
      <c r="UTV38" s="369"/>
      <c r="UTW38" s="369"/>
      <c r="UTX38" s="369"/>
      <c r="UTY38" s="369"/>
      <c r="UTZ38" s="369"/>
      <c r="UUA38" s="369"/>
      <c r="UUB38" s="369"/>
      <c r="UUC38" s="369"/>
      <c r="UUD38" s="369"/>
      <c r="UUE38" s="369"/>
      <c r="UUF38" s="369"/>
      <c r="UUG38" s="369"/>
      <c r="UUH38" s="369"/>
      <c r="UUI38" s="369"/>
      <c r="UUJ38" s="369"/>
      <c r="UUK38" s="369"/>
      <c r="UUL38" s="369"/>
      <c r="UUM38" s="369"/>
      <c r="UUN38" s="369"/>
      <c r="UUO38" s="369"/>
      <c r="UUP38" s="369"/>
      <c r="UUQ38" s="369"/>
      <c r="UUR38" s="369"/>
      <c r="UUS38" s="369"/>
      <c r="UUT38" s="369"/>
      <c r="UUU38" s="369"/>
      <c r="UUV38" s="369"/>
      <c r="UUW38" s="369"/>
      <c r="UUX38" s="369"/>
      <c r="UUY38" s="369"/>
      <c r="UUZ38" s="369"/>
      <c r="UVA38" s="369"/>
      <c r="UVB38" s="369"/>
      <c r="UVC38" s="369"/>
      <c r="UVD38" s="369"/>
      <c r="UVE38" s="369"/>
      <c r="UVF38" s="369"/>
      <c r="UVG38" s="369"/>
      <c r="UVH38" s="369"/>
      <c r="UVI38" s="369"/>
      <c r="UVJ38" s="369"/>
      <c r="UVK38" s="369"/>
      <c r="UVL38" s="369"/>
      <c r="UVM38" s="369"/>
      <c r="UVN38" s="369"/>
      <c r="UVO38" s="369"/>
      <c r="UVP38" s="369"/>
      <c r="UVQ38" s="369"/>
      <c r="UVR38" s="369"/>
      <c r="UVS38" s="369"/>
      <c r="UVT38" s="369"/>
      <c r="UVU38" s="369"/>
      <c r="UVV38" s="369"/>
      <c r="UVW38" s="369"/>
      <c r="UVX38" s="369"/>
      <c r="UVY38" s="369"/>
      <c r="UVZ38" s="369"/>
      <c r="UWA38" s="369"/>
      <c r="UWB38" s="369"/>
      <c r="UWC38" s="369"/>
      <c r="UWD38" s="369"/>
      <c r="UWE38" s="369"/>
      <c r="UWF38" s="369"/>
      <c r="UWG38" s="369"/>
      <c r="UWH38" s="369"/>
      <c r="UWI38" s="369"/>
      <c r="UWJ38" s="369"/>
      <c r="UWK38" s="369"/>
      <c r="UWL38" s="369"/>
      <c r="UWM38" s="369"/>
      <c r="UWN38" s="369"/>
      <c r="UWO38" s="369"/>
      <c r="UWP38" s="369"/>
      <c r="UWQ38" s="369"/>
      <c r="UWR38" s="369"/>
      <c r="UWS38" s="369"/>
      <c r="UWT38" s="369"/>
      <c r="UWU38" s="369"/>
      <c r="UWV38" s="369"/>
      <c r="UWW38" s="369"/>
      <c r="UWX38" s="369"/>
      <c r="UWY38" s="369"/>
      <c r="UWZ38" s="369"/>
      <c r="UXA38" s="369"/>
      <c r="UXB38" s="369"/>
      <c r="UXC38" s="369"/>
      <c r="UXD38" s="369"/>
      <c r="UXE38" s="369"/>
      <c r="UXF38" s="369"/>
      <c r="UXG38" s="369"/>
      <c r="UXH38" s="369"/>
      <c r="UXI38" s="369"/>
      <c r="UXJ38" s="369"/>
      <c r="UXK38" s="369"/>
      <c r="UXL38" s="369"/>
      <c r="UXM38" s="369"/>
      <c r="UXN38" s="369"/>
      <c r="UXO38" s="369"/>
      <c r="UXP38" s="369"/>
      <c r="UXQ38" s="369"/>
      <c r="UXR38" s="369"/>
      <c r="UXS38" s="369"/>
      <c r="UXT38" s="369"/>
      <c r="UXU38" s="369"/>
      <c r="UXV38" s="369"/>
      <c r="UXW38" s="369"/>
      <c r="UXX38" s="369"/>
      <c r="UXY38" s="369"/>
      <c r="UXZ38" s="369"/>
      <c r="UYA38" s="369"/>
      <c r="UYB38" s="369"/>
      <c r="UYC38" s="369"/>
      <c r="UYD38" s="369"/>
      <c r="UYE38" s="369"/>
      <c r="UYF38" s="369"/>
      <c r="UYG38" s="369"/>
      <c r="UYH38" s="369"/>
      <c r="UYI38" s="369"/>
      <c r="UYJ38" s="369"/>
      <c r="UYK38" s="369"/>
      <c r="UYL38" s="369"/>
      <c r="UYM38" s="369"/>
      <c r="UYN38" s="369"/>
      <c r="UYO38" s="369"/>
      <c r="UYP38" s="369"/>
      <c r="UYQ38" s="369"/>
      <c r="UYR38" s="369"/>
      <c r="UYS38" s="369"/>
      <c r="UYT38" s="369"/>
      <c r="UYU38" s="369"/>
      <c r="UYV38" s="369"/>
      <c r="UYW38" s="369"/>
      <c r="UYX38" s="369"/>
      <c r="UYY38" s="369"/>
      <c r="UYZ38" s="369"/>
      <c r="UZA38" s="369"/>
      <c r="UZB38" s="369"/>
      <c r="UZC38" s="369"/>
      <c r="UZD38" s="369"/>
      <c r="UZE38" s="369"/>
      <c r="UZF38" s="369"/>
      <c r="UZG38" s="369"/>
      <c r="UZH38" s="369"/>
      <c r="UZI38" s="369"/>
      <c r="UZJ38" s="369"/>
      <c r="UZK38" s="369"/>
      <c r="UZL38" s="369"/>
      <c r="UZM38" s="369"/>
      <c r="UZN38" s="369"/>
      <c r="UZO38" s="369"/>
      <c r="UZP38" s="369"/>
      <c r="UZQ38" s="369"/>
      <c r="UZR38" s="369"/>
      <c r="UZS38" s="369"/>
      <c r="UZT38" s="369"/>
      <c r="UZU38" s="369"/>
      <c r="UZV38" s="369"/>
      <c r="UZW38" s="369"/>
      <c r="UZX38" s="369"/>
      <c r="UZY38" s="369"/>
      <c r="UZZ38" s="369"/>
      <c r="VAA38" s="369"/>
      <c r="VAB38" s="369"/>
      <c r="VAC38" s="369"/>
      <c r="VAD38" s="369"/>
      <c r="VAE38" s="369"/>
      <c r="VAF38" s="369"/>
      <c r="VAG38" s="369"/>
      <c r="VAH38" s="369"/>
      <c r="VAI38" s="369"/>
      <c r="VAJ38" s="369"/>
      <c r="VAK38" s="369"/>
      <c r="VAL38" s="369"/>
      <c r="VAM38" s="369"/>
      <c r="VAN38" s="369"/>
      <c r="VAO38" s="369"/>
      <c r="VAP38" s="369"/>
      <c r="VAQ38" s="369"/>
      <c r="VAR38" s="369"/>
      <c r="VAS38" s="369"/>
      <c r="VAT38" s="369"/>
      <c r="VAU38" s="369"/>
      <c r="VAV38" s="369"/>
      <c r="VAW38" s="369"/>
      <c r="VAX38" s="369"/>
      <c r="VAY38" s="369"/>
      <c r="VAZ38" s="369"/>
      <c r="VBA38" s="369"/>
      <c r="VBB38" s="369"/>
      <c r="VBC38" s="369"/>
      <c r="VBD38" s="369"/>
      <c r="VBE38" s="369"/>
      <c r="VBF38" s="369"/>
      <c r="VBG38" s="369"/>
      <c r="VBH38" s="369"/>
      <c r="VBI38" s="369"/>
      <c r="VBJ38" s="369"/>
      <c r="VBK38" s="369"/>
      <c r="VBL38" s="369"/>
      <c r="VBM38" s="369"/>
      <c r="VBN38" s="369"/>
      <c r="VBO38" s="369"/>
      <c r="VBP38" s="369"/>
      <c r="VBQ38" s="369"/>
      <c r="VBR38" s="369"/>
      <c r="VBS38" s="369"/>
      <c r="VBT38" s="369"/>
      <c r="VBU38" s="369"/>
      <c r="VBV38" s="369"/>
      <c r="VBW38" s="369"/>
      <c r="VBX38" s="369"/>
      <c r="VBY38" s="369"/>
      <c r="VBZ38" s="369"/>
      <c r="VCA38" s="369"/>
      <c r="VCB38" s="369"/>
      <c r="VCC38" s="369"/>
      <c r="VCD38" s="369"/>
      <c r="VCE38" s="369"/>
      <c r="VCF38" s="369"/>
      <c r="VCG38" s="369"/>
      <c r="VCH38" s="369"/>
      <c r="VCI38" s="369"/>
      <c r="VCJ38" s="369"/>
      <c r="VCK38" s="369"/>
      <c r="VCL38" s="369"/>
      <c r="VCM38" s="369"/>
      <c r="VCN38" s="369"/>
      <c r="VCO38" s="369"/>
      <c r="VCP38" s="369"/>
      <c r="VCQ38" s="369"/>
      <c r="VCR38" s="369"/>
      <c r="VCS38" s="369"/>
      <c r="VCT38" s="369"/>
      <c r="VCU38" s="369"/>
      <c r="VCV38" s="369"/>
      <c r="VCW38" s="369"/>
      <c r="VCX38" s="369"/>
      <c r="VCY38" s="369"/>
      <c r="VCZ38" s="369"/>
      <c r="VDA38" s="369"/>
      <c r="VDB38" s="369"/>
      <c r="VDC38" s="369"/>
      <c r="VDD38" s="369"/>
      <c r="VDE38" s="369"/>
      <c r="VDF38" s="369"/>
      <c r="VDG38" s="369"/>
      <c r="VDH38" s="369"/>
      <c r="VDI38" s="369"/>
      <c r="VDJ38" s="369"/>
      <c r="VDK38" s="369"/>
      <c r="VDL38" s="369"/>
      <c r="VDM38" s="369"/>
      <c r="VDN38" s="369"/>
      <c r="VDO38" s="369"/>
      <c r="VDP38" s="369"/>
      <c r="VDQ38" s="369"/>
      <c r="VDR38" s="369"/>
      <c r="VDS38" s="369"/>
      <c r="VDT38" s="369"/>
      <c r="VDU38" s="369"/>
      <c r="VDV38" s="369"/>
      <c r="VDW38" s="369"/>
      <c r="VDX38" s="369"/>
      <c r="VDY38" s="369"/>
      <c r="VDZ38" s="369"/>
      <c r="VEA38" s="369"/>
      <c r="VEB38" s="369"/>
      <c r="VEC38" s="369"/>
      <c r="VED38" s="369"/>
      <c r="VEE38" s="369"/>
      <c r="VEF38" s="369"/>
      <c r="VEG38" s="369"/>
      <c r="VEH38" s="369"/>
      <c r="VEI38" s="369"/>
      <c r="VEJ38" s="369"/>
      <c r="VEK38" s="369"/>
      <c r="VEL38" s="369"/>
      <c r="VEM38" s="369"/>
      <c r="VEN38" s="369"/>
      <c r="VEO38" s="369"/>
      <c r="VEP38" s="369"/>
      <c r="VEQ38" s="369"/>
      <c r="VER38" s="369"/>
      <c r="VES38" s="369"/>
      <c r="VET38" s="369"/>
      <c r="VEU38" s="369"/>
      <c r="VEV38" s="369"/>
      <c r="VEW38" s="369"/>
      <c r="VEX38" s="369"/>
      <c r="VEY38" s="369"/>
      <c r="VEZ38" s="369"/>
      <c r="VFA38" s="369"/>
      <c r="VFB38" s="369"/>
      <c r="VFC38" s="369"/>
      <c r="VFD38" s="369"/>
      <c r="VFE38" s="369"/>
      <c r="VFF38" s="369"/>
      <c r="VFG38" s="369"/>
      <c r="VFH38" s="369"/>
      <c r="VFI38" s="369"/>
      <c r="VFJ38" s="369"/>
      <c r="VFK38" s="369"/>
      <c r="VFL38" s="369"/>
      <c r="VFM38" s="369"/>
      <c r="VFN38" s="369"/>
      <c r="VFO38" s="369"/>
      <c r="VFP38" s="369"/>
      <c r="VFQ38" s="369"/>
      <c r="VFR38" s="369"/>
      <c r="VFS38" s="369"/>
      <c r="VFT38" s="369"/>
      <c r="VFU38" s="369"/>
      <c r="VFV38" s="369"/>
      <c r="VFW38" s="369"/>
      <c r="VFX38" s="369"/>
      <c r="VFY38" s="369"/>
      <c r="VFZ38" s="369"/>
      <c r="VGA38" s="369"/>
      <c r="VGB38" s="369"/>
      <c r="VGC38" s="369"/>
      <c r="VGD38" s="369"/>
      <c r="VGE38" s="369"/>
      <c r="VGF38" s="369"/>
      <c r="VGG38" s="369"/>
      <c r="VGH38" s="369"/>
      <c r="VGI38" s="369"/>
      <c r="VGJ38" s="369"/>
      <c r="VGK38" s="369"/>
      <c r="VGL38" s="369"/>
      <c r="VGM38" s="369"/>
      <c r="VGN38" s="369"/>
      <c r="VGO38" s="369"/>
      <c r="VGP38" s="369"/>
      <c r="VGQ38" s="369"/>
      <c r="VGR38" s="369"/>
      <c r="VGS38" s="369"/>
      <c r="VGT38" s="369"/>
      <c r="VGU38" s="369"/>
      <c r="VGV38" s="369"/>
      <c r="VGW38" s="369"/>
      <c r="VGX38" s="369"/>
      <c r="VGY38" s="369"/>
      <c r="VGZ38" s="369"/>
      <c r="VHA38" s="369"/>
      <c r="VHB38" s="369"/>
      <c r="VHC38" s="369"/>
      <c r="VHD38" s="369"/>
      <c r="VHE38" s="369"/>
      <c r="VHF38" s="369"/>
      <c r="VHG38" s="369"/>
      <c r="VHH38" s="369"/>
      <c r="VHI38" s="369"/>
      <c r="VHJ38" s="369"/>
      <c r="VHK38" s="369"/>
      <c r="VHL38" s="369"/>
      <c r="VHM38" s="369"/>
      <c r="VHN38" s="369"/>
      <c r="VHO38" s="369"/>
      <c r="VHP38" s="369"/>
      <c r="VHQ38" s="369"/>
      <c r="VHR38" s="369"/>
      <c r="VHS38" s="369"/>
      <c r="VHT38" s="369"/>
      <c r="VHU38" s="369"/>
      <c r="VHV38" s="369"/>
      <c r="VHW38" s="369"/>
      <c r="VHX38" s="369"/>
      <c r="VHY38" s="369"/>
      <c r="VHZ38" s="369"/>
      <c r="VIA38" s="369"/>
      <c r="VIB38" s="369"/>
      <c r="VIC38" s="369"/>
      <c r="VID38" s="369"/>
      <c r="VIE38" s="369"/>
      <c r="VIF38" s="369"/>
      <c r="VIG38" s="369"/>
      <c r="VIH38" s="369"/>
      <c r="VII38" s="369"/>
      <c r="VIJ38" s="369"/>
      <c r="VIK38" s="369"/>
      <c r="VIL38" s="369"/>
      <c r="VIM38" s="369"/>
      <c r="VIN38" s="369"/>
      <c r="VIO38" s="369"/>
      <c r="VIP38" s="369"/>
      <c r="VIQ38" s="369"/>
      <c r="VIR38" s="369"/>
      <c r="VIS38" s="369"/>
      <c r="VIT38" s="369"/>
      <c r="VIU38" s="369"/>
      <c r="VIV38" s="369"/>
      <c r="VIW38" s="369"/>
      <c r="VIX38" s="369"/>
      <c r="VIY38" s="369"/>
      <c r="VIZ38" s="369"/>
      <c r="VJA38" s="369"/>
      <c r="VJB38" s="369"/>
      <c r="VJC38" s="369"/>
      <c r="VJD38" s="369"/>
      <c r="VJE38" s="369"/>
      <c r="VJF38" s="369"/>
      <c r="VJG38" s="369"/>
      <c r="VJH38" s="369"/>
      <c r="VJI38" s="369"/>
      <c r="VJJ38" s="369"/>
      <c r="VJK38" s="369"/>
      <c r="VJL38" s="369"/>
      <c r="VJM38" s="369"/>
      <c r="VJN38" s="369"/>
      <c r="VJO38" s="369"/>
      <c r="VJP38" s="369"/>
      <c r="VJQ38" s="369"/>
      <c r="VJR38" s="369"/>
      <c r="VJS38" s="369"/>
      <c r="VJT38" s="369"/>
      <c r="VJU38" s="369"/>
      <c r="VJV38" s="369"/>
      <c r="VJW38" s="369"/>
      <c r="VJX38" s="369"/>
      <c r="VJY38" s="369"/>
      <c r="VJZ38" s="369"/>
      <c r="VKA38" s="369"/>
      <c r="VKB38" s="369"/>
      <c r="VKC38" s="369"/>
      <c r="VKD38" s="369"/>
      <c r="VKE38" s="369"/>
      <c r="VKF38" s="369"/>
      <c r="VKG38" s="369"/>
      <c r="VKH38" s="369"/>
      <c r="VKI38" s="369"/>
      <c r="VKJ38" s="369"/>
      <c r="VKK38" s="369"/>
      <c r="VKL38" s="369"/>
      <c r="VKM38" s="369"/>
      <c r="VKN38" s="369"/>
      <c r="VKO38" s="369"/>
      <c r="VKP38" s="369"/>
      <c r="VKQ38" s="369"/>
      <c r="VKR38" s="369"/>
      <c r="VKS38" s="369"/>
      <c r="VKT38" s="369"/>
      <c r="VKU38" s="369"/>
      <c r="VKV38" s="369"/>
      <c r="VKW38" s="369"/>
      <c r="VKX38" s="369"/>
      <c r="VKY38" s="369"/>
      <c r="VKZ38" s="369"/>
      <c r="VLA38" s="369"/>
      <c r="VLB38" s="369"/>
      <c r="VLC38" s="369"/>
      <c r="VLD38" s="369"/>
      <c r="VLE38" s="369"/>
      <c r="VLF38" s="369"/>
      <c r="VLG38" s="369"/>
      <c r="VLH38" s="369"/>
      <c r="VLI38" s="369"/>
      <c r="VLJ38" s="369"/>
      <c r="VLK38" s="369"/>
      <c r="VLL38" s="369"/>
      <c r="VLM38" s="369"/>
      <c r="VLN38" s="369"/>
      <c r="VLO38" s="369"/>
      <c r="VLP38" s="369"/>
      <c r="VLQ38" s="369"/>
      <c r="VLR38" s="369"/>
      <c r="VLS38" s="369"/>
      <c r="VLT38" s="369"/>
      <c r="VLU38" s="369"/>
      <c r="VLV38" s="369"/>
      <c r="VLW38" s="369"/>
      <c r="VLX38" s="369"/>
      <c r="VLY38" s="369"/>
      <c r="VLZ38" s="369"/>
      <c r="VMA38" s="369"/>
      <c r="VMB38" s="369"/>
      <c r="VMC38" s="369"/>
      <c r="VMD38" s="369"/>
      <c r="VME38" s="369"/>
      <c r="VMF38" s="369"/>
      <c r="VMG38" s="369"/>
      <c r="VMH38" s="369"/>
      <c r="VMI38" s="369"/>
      <c r="VMJ38" s="369"/>
      <c r="VMK38" s="369"/>
      <c r="VML38" s="369"/>
      <c r="VMM38" s="369"/>
      <c r="VMN38" s="369"/>
      <c r="VMO38" s="369"/>
      <c r="VMP38" s="369"/>
      <c r="VMQ38" s="369"/>
      <c r="VMR38" s="369"/>
      <c r="VMS38" s="369"/>
      <c r="VMT38" s="369"/>
      <c r="VMU38" s="369"/>
      <c r="VMV38" s="369"/>
      <c r="VMW38" s="369"/>
      <c r="VMX38" s="369"/>
      <c r="VMY38" s="369"/>
      <c r="VMZ38" s="369"/>
      <c r="VNA38" s="369"/>
      <c r="VNB38" s="369"/>
      <c r="VNC38" s="369"/>
      <c r="VND38" s="369"/>
      <c r="VNE38" s="369"/>
      <c r="VNF38" s="369"/>
      <c r="VNG38" s="369"/>
      <c r="VNH38" s="369"/>
      <c r="VNI38" s="369"/>
      <c r="VNJ38" s="369"/>
      <c r="VNK38" s="369"/>
      <c r="VNL38" s="369"/>
      <c r="VNM38" s="369"/>
      <c r="VNN38" s="369"/>
      <c r="VNO38" s="369"/>
      <c r="VNP38" s="369"/>
      <c r="VNQ38" s="369"/>
      <c r="VNR38" s="369"/>
      <c r="VNS38" s="369"/>
      <c r="VNT38" s="369"/>
      <c r="VNU38" s="369"/>
      <c r="VNV38" s="369"/>
      <c r="VNW38" s="369"/>
      <c r="VNX38" s="369"/>
      <c r="VNY38" s="369"/>
      <c r="VNZ38" s="369"/>
      <c r="VOA38" s="369"/>
      <c r="VOB38" s="369"/>
      <c r="VOC38" s="369"/>
      <c r="VOD38" s="369"/>
      <c r="VOE38" s="369"/>
      <c r="VOF38" s="369"/>
      <c r="VOG38" s="369"/>
      <c r="VOH38" s="369"/>
      <c r="VOI38" s="369"/>
      <c r="VOJ38" s="369"/>
      <c r="VOK38" s="369"/>
      <c r="VOL38" s="369"/>
      <c r="VOM38" s="369"/>
      <c r="VON38" s="369"/>
      <c r="VOO38" s="369"/>
      <c r="VOP38" s="369"/>
      <c r="VOQ38" s="369"/>
      <c r="VOR38" s="369"/>
      <c r="VOS38" s="369"/>
      <c r="VOT38" s="369"/>
      <c r="VOU38" s="369"/>
      <c r="VOV38" s="369"/>
      <c r="VOW38" s="369"/>
      <c r="VOX38" s="369"/>
      <c r="VOY38" s="369"/>
      <c r="VOZ38" s="369"/>
      <c r="VPA38" s="369"/>
      <c r="VPB38" s="369"/>
      <c r="VPC38" s="369"/>
      <c r="VPD38" s="369"/>
      <c r="VPE38" s="369"/>
      <c r="VPF38" s="369"/>
      <c r="VPG38" s="369"/>
      <c r="VPH38" s="369"/>
      <c r="VPI38" s="369"/>
      <c r="VPJ38" s="369"/>
      <c r="VPK38" s="369"/>
      <c r="VPL38" s="369"/>
      <c r="VPM38" s="369"/>
      <c r="VPN38" s="369"/>
      <c r="VPO38" s="369"/>
      <c r="VPP38" s="369"/>
      <c r="VPQ38" s="369"/>
      <c r="VPR38" s="369"/>
      <c r="VPS38" s="369"/>
      <c r="VPT38" s="369"/>
      <c r="VPU38" s="369"/>
      <c r="VPV38" s="369"/>
      <c r="VPW38" s="369"/>
      <c r="VPX38" s="369"/>
      <c r="VPY38" s="369"/>
      <c r="VPZ38" s="369"/>
      <c r="VQA38" s="369"/>
      <c r="VQB38" s="369"/>
      <c r="VQC38" s="369"/>
      <c r="VQD38" s="369"/>
      <c r="VQE38" s="369"/>
      <c r="VQF38" s="369"/>
      <c r="VQG38" s="369"/>
      <c r="VQH38" s="369"/>
      <c r="VQI38" s="369"/>
      <c r="VQJ38" s="369"/>
      <c r="VQK38" s="369"/>
      <c r="VQL38" s="369"/>
      <c r="VQM38" s="369"/>
      <c r="VQN38" s="369"/>
      <c r="VQO38" s="369"/>
      <c r="VQP38" s="369"/>
      <c r="VQQ38" s="369"/>
      <c r="VQR38" s="369"/>
      <c r="VQS38" s="369"/>
      <c r="VQT38" s="369"/>
      <c r="VQU38" s="369"/>
      <c r="VQV38" s="369"/>
      <c r="VQW38" s="369"/>
      <c r="VQX38" s="369"/>
      <c r="VQY38" s="369"/>
      <c r="VQZ38" s="369"/>
      <c r="VRA38" s="369"/>
      <c r="VRB38" s="369"/>
      <c r="VRC38" s="369"/>
      <c r="VRD38" s="369"/>
      <c r="VRE38" s="369"/>
      <c r="VRF38" s="369"/>
      <c r="VRG38" s="369"/>
      <c r="VRH38" s="369"/>
      <c r="VRI38" s="369"/>
      <c r="VRJ38" s="369"/>
      <c r="VRK38" s="369"/>
      <c r="VRL38" s="369"/>
      <c r="VRM38" s="369"/>
      <c r="VRN38" s="369"/>
      <c r="VRO38" s="369"/>
      <c r="VRP38" s="369"/>
      <c r="VRQ38" s="369"/>
      <c r="VRR38" s="369"/>
      <c r="VRS38" s="369"/>
      <c r="VRT38" s="369"/>
      <c r="VRU38" s="369"/>
      <c r="VRV38" s="369"/>
      <c r="VRW38" s="369"/>
      <c r="VRX38" s="369"/>
      <c r="VRY38" s="369"/>
      <c r="VRZ38" s="369"/>
      <c r="VSA38" s="369"/>
      <c r="VSB38" s="369"/>
      <c r="VSC38" s="369"/>
      <c r="VSD38" s="369"/>
      <c r="VSE38" s="369"/>
      <c r="VSF38" s="369"/>
      <c r="VSG38" s="369"/>
      <c r="VSH38" s="369"/>
      <c r="VSI38" s="369"/>
      <c r="VSJ38" s="369"/>
      <c r="VSK38" s="369"/>
      <c r="VSL38" s="369"/>
      <c r="VSM38" s="369"/>
      <c r="VSN38" s="369"/>
      <c r="VSO38" s="369"/>
      <c r="VSP38" s="369"/>
      <c r="VSQ38" s="369"/>
      <c r="VSR38" s="369"/>
      <c r="VSS38" s="369"/>
      <c r="VST38" s="369"/>
      <c r="VSU38" s="369"/>
      <c r="VSV38" s="369"/>
      <c r="VSW38" s="369"/>
      <c r="VSX38" s="369"/>
      <c r="VSY38" s="369"/>
      <c r="VSZ38" s="369"/>
      <c r="VTA38" s="369"/>
      <c r="VTB38" s="369"/>
      <c r="VTC38" s="369"/>
      <c r="VTD38" s="369"/>
      <c r="VTE38" s="369"/>
      <c r="VTF38" s="369"/>
      <c r="VTG38" s="369"/>
      <c r="VTH38" s="369"/>
      <c r="VTI38" s="369"/>
      <c r="VTJ38" s="369"/>
      <c r="VTK38" s="369"/>
      <c r="VTL38" s="369"/>
      <c r="VTM38" s="369"/>
      <c r="VTN38" s="369"/>
      <c r="VTO38" s="369"/>
      <c r="VTP38" s="369"/>
      <c r="VTQ38" s="369"/>
      <c r="VTR38" s="369"/>
      <c r="VTS38" s="369"/>
      <c r="VTT38" s="369"/>
      <c r="VTU38" s="369"/>
      <c r="VTV38" s="369"/>
      <c r="VTW38" s="369"/>
      <c r="VTX38" s="369"/>
      <c r="VTY38" s="369"/>
      <c r="VTZ38" s="369"/>
      <c r="VUA38" s="369"/>
      <c r="VUB38" s="369"/>
      <c r="VUC38" s="369"/>
      <c r="VUD38" s="369"/>
      <c r="VUE38" s="369"/>
      <c r="VUF38" s="369"/>
      <c r="VUG38" s="369"/>
      <c r="VUH38" s="369"/>
      <c r="VUI38" s="369"/>
      <c r="VUJ38" s="369"/>
      <c r="VUK38" s="369"/>
      <c r="VUL38" s="369"/>
      <c r="VUM38" s="369"/>
      <c r="VUN38" s="369"/>
      <c r="VUO38" s="369"/>
      <c r="VUP38" s="369"/>
      <c r="VUQ38" s="369"/>
      <c r="VUR38" s="369"/>
      <c r="VUS38" s="369"/>
      <c r="VUT38" s="369"/>
      <c r="VUU38" s="369"/>
      <c r="VUV38" s="369"/>
      <c r="VUW38" s="369"/>
      <c r="VUX38" s="369"/>
      <c r="VUY38" s="369"/>
      <c r="VUZ38" s="369"/>
      <c r="VVA38" s="369"/>
      <c r="VVB38" s="369"/>
      <c r="VVC38" s="369"/>
      <c r="VVD38" s="369"/>
      <c r="VVE38" s="369"/>
      <c r="VVF38" s="369"/>
      <c r="VVG38" s="369"/>
      <c r="VVH38" s="369"/>
      <c r="VVI38" s="369"/>
      <c r="VVJ38" s="369"/>
      <c r="VVK38" s="369"/>
      <c r="VVL38" s="369"/>
      <c r="VVM38" s="369"/>
      <c r="VVN38" s="369"/>
      <c r="VVO38" s="369"/>
      <c r="VVP38" s="369"/>
      <c r="VVQ38" s="369"/>
      <c r="VVR38" s="369"/>
      <c r="VVS38" s="369"/>
      <c r="VVT38" s="369"/>
      <c r="VVU38" s="369"/>
      <c r="VVV38" s="369"/>
      <c r="VVW38" s="369"/>
      <c r="VVX38" s="369"/>
      <c r="VVY38" s="369"/>
      <c r="VVZ38" s="369"/>
      <c r="VWA38" s="369"/>
      <c r="VWB38" s="369"/>
      <c r="VWC38" s="369"/>
      <c r="VWD38" s="369"/>
      <c r="VWE38" s="369"/>
      <c r="VWF38" s="369"/>
      <c r="VWG38" s="369"/>
      <c r="VWH38" s="369"/>
      <c r="VWI38" s="369"/>
      <c r="VWJ38" s="369"/>
      <c r="VWK38" s="369"/>
      <c r="VWL38" s="369"/>
      <c r="VWM38" s="369"/>
      <c r="VWN38" s="369"/>
      <c r="VWO38" s="369"/>
      <c r="VWP38" s="369"/>
      <c r="VWQ38" s="369"/>
      <c r="VWR38" s="369"/>
      <c r="VWS38" s="369"/>
      <c r="VWT38" s="369"/>
      <c r="VWU38" s="369"/>
      <c r="VWV38" s="369"/>
      <c r="VWW38" s="369"/>
      <c r="VWX38" s="369"/>
      <c r="VWY38" s="369"/>
      <c r="VWZ38" s="369"/>
      <c r="VXA38" s="369"/>
      <c r="VXB38" s="369"/>
      <c r="VXC38" s="369"/>
      <c r="VXD38" s="369"/>
      <c r="VXE38" s="369"/>
      <c r="VXF38" s="369"/>
      <c r="VXG38" s="369"/>
      <c r="VXH38" s="369"/>
      <c r="VXI38" s="369"/>
      <c r="VXJ38" s="369"/>
      <c r="VXK38" s="369"/>
      <c r="VXL38" s="369"/>
      <c r="VXM38" s="369"/>
      <c r="VXN38" s="369"/>
      <c r="VXO38" s="369"/>
      <c r="VXP38" s="369"/>
      <c r="VXQ38" s="369"/>
      <c r="VXR38" s="369"/>
      <c r="VXS38" s="369"/>
      <c r="VXT38" s="369"/>
      <c r="VXU38" s="369"/>
      <c r="VXV38" s="369"/>
      <c r="VXW38" s="369"/>
      <c r="VXX38" s="369"/>
      <c r="VXY38" s="369"/>
      <c r="VXZ38" s="369"/>
      <c r="VYA38" s="369"/>
      <c r="VYB38" s="369"/>
      <c r="VYC38" s="369"/>
      <c r="VYD38" s="369"/>
      <c r="VYE38" s="369"/>
      <c r="VYF38" s="369"/>
      <c r="VYG38" s="369"/>
      <c r="VYH38" s="369"/>
      <c r="VYI38" s="369"/>
      <c r="VYJ38" s="369"/>
      <c r="VYK38" s="369"/>
      <c r="VYL38" s="369"/>
      <c r="VYM38" s="369"/>
      <c r="VYN38" s="369"/>
      <c r="VYO38" s="369"/>
      <c r="VYP38" s="369"/>
      <c r="VYQ38" s="369"/>
      <c r="VYR38" s="369"/>
      <c r="VYS38" s="369"/>
      <c r="VYT38" s="369"/>
      <c r="VYU38" s="369"/>
      <c r="VYV38" s="369"/>
      <c r="VYW38" s="369"/>
      <c r="VYX38" s="369"/>
      <c r="VYY38" s="369"/>
      <c r="VYZ38" s="369"/>
      <c r="VZA38" s="369"/>
      <c r="VZB38" s="369"/>
      <c r="VZC38" s="369"/>
      <c r="VZD38" s="369"/>
      <c r="VZE38" s="369"/>
      <c r="VZF38" s="369"/>
      <c r="VZG38" s="369"/>
      <c r="VZH38" s="369"/>
      <c r="VZI38" s="369"/>
      <c r="VZJ38" s="369"/>
      <c r="VZK38" s="369"/>
      <c r="VZL38" s="369"/>
      <c r="VZM38" s="369"/>
      <c r="VZN38" s="369"/>
      <c r="VZO38" s="369"/>
      <c r="VZP38" s="369"/>
      <c r="VZQ38" s="369"/>
      <c r="VZR38" s="369"/>
      <c r="VZS38" s="369"/>
      <c r="VZT38" s="369"/>
      <c r="VZU38" s="369"/>
      <c r="VZV38" s="369"/>
      <c r="VZW38" s="369"/>
      <c r="VZX38" s="369"/>
      <c r="VZY38" s="369"/>
      <c r="VZZ38" s="369"/>
      <c r="WAA38" s="369"/>
      <c r="WAB38" s="369"/>
      <c r="WAC38" s="369"/>
      <c r="WAD38" s="369"/>
      <c r="WAE38" s="369"/>
      <c r="WAF38" s="369"/>
      <c r="WAG38" s="369"/>
      <c r="WAH38" s="369"/>
      <c r="WAI38" s="369"/>
      <c r="WAJ38" s="369"/>
      <c r="WAK38" s="369"/>
      <c r="WAL38" s="369"/>
      <c r="WAM38" s="369"/>
      <c r="WAN38" s="369"/>
      <c r="WAO38" s="369"/>
      <c r="WAP38" s="369"/>
      <c r="WAQ38" s="369"/>
      <c r="WAR38" s="369"/>
      <c r="WAS38" s="369"/>
      <c r="WAT38" s="369"/>
      <c r="WAU38" s="369"/>
      <c r="WAV38" s="369"/>
      <c r="WAW38" s="369"/>
      <c r="WAX38" s="369"/>
      <c r="WAY38" s="369"/>
      <c r="WAZ38" s="369"/>
      <c r="WBA38" s="369"/>
      <c r="WBB38" s="369"/>
      <c r="WBC38" s="369"/>
      <c r="WBD38" s="369"/>
      <c r="WBE38" s="369"/>
      <c r="WBF38" s="369"/>
      <c r="WBG38" s="369"/>
      <c r="WBH38" s="369"/>
      <c r="WBI38" s="369"/>
      <c r="WBJ38" s="369"/>
      <c r="WBK38" s="369"/>
      <c r="WBL38" s="369"/>
      <c r="WBM38" s="369"/>
      <c r="WBN38" s="369"/>
      <c r="WBO38" s="369"/>
      <c r="WBP38" s="369"/>
      <c r="WBQ38" s="369"/>
      <c r="WBR38" s="369"/>
      <c r="WBS38" s="369"/>
      <c r="WBT38" s="369"/>
      <c r="WBU38" s="369"/>
      <c r="WBV38" s="369"/>
      <c r="WBW38" s="369"/>
      <c r="WBX38" s="369"/>
      <c r="WBY38" s="369"/>
      <c r="WBZ38" s="369"/>
      <c r="WCA38" s="369"/>
      <c r="WCB38" s="369"/>
      <c r="WCC38" s="369"/>
      <c r="WCD38" s="369"/>
      <c r="WCE38" s="369"/>
      <c r="WCF38" s="369"/>
      <c r="WCG38" s="369"/>
      <c r="WCH38" s="369"/>
      <c r="WCI38" s="369"/>
      <c r="WCJ38" s="369"/>
      <c r="WCK38" s="369"/>
      <c r="WCL38" s="369"/>
      <c r="WCM38" s="369"/>
      <c r="WCN38" s="369"/>
      <c r="WCO38" s="369"/>
      <c r="WCP38" s="369"/>
      <c r="WCQ38" s="369"/>
      <c r="WCR38" s="369"/>
      <c r="WCS38" s="369"/>
      <c r="WCT38" s="369"/>
      <c r="WCU38" s="369"/>
      <c r="WCV38" s="369"/>
      <c r="WCW38" s="369"/>
      <c r="WCX38" s="369"/>
      <c r="WCY38" s="369"/>
      <c r="WCZ38" s="369"/>
      <c r="WDA38" s="369"/>
      <c r="WDB38" s="369"/>
      <c r="WDC38" s="369"/>
      <c r="WDD38" s="369"/>
      <c r="WDE38" s="369"/>
      <c r="WDF38" s="369"/>
      <c r="WDG38" s="369"/>
      <c r="WDH38" s="369"/>
      <c r="WDI38" s="369"/>
      <c r="WDJ38" s="369"/>
      <c r="WDK38" s="369"/>
      <c r="WDL38" s="369"/>
      <c r="WDM38" s="369"/>
      <c r="WDN38" s="369"/>
      <c r="WDO38" s="369"/>
      <c r="WDP38" s="369"/>
      <c r="WDQ38" s="369"/>
      <c r="WDR38" s="369"/>
      <c r="WDS38" s="369"/>
      <c r="WDT38" s="369"/>
      <c r="WDU38" s="369"/>
      <c r="WDV38" s="369"/>
      <c r="WDW38" s="369"/>
      <c r="WDX38" s="369"/>
      <c r="WDY38" s="369"/>
      <c r="WDZ38" s="369"/>
      <c r="WEA38" s="369"/>
      <c r="WEB38" s="369"/>
      <c r="WEC38" s="369"/>
      <c r="WED38" s="369"/>
      <c r="WEE38" s="369"/>
      <c r="WEF38" s="369"/>
      <c r="WEG38" s="369"/>
      <c r="WEH38" s="369"/>
      <c r="WEI38" s="369"/>
      <c r="WEJ38" s="369"/>
      <c r="WEK38" s="369"/>
      <c r="WEL38" s="369"/>
      <c r="WEM38" s="369"/>
      <c r="WEN38" s="369"/>
      <c r="WEO38" s="369"/>
      <c r="WEP38" s="369"/>
      <c r="WEQ38" s="369"/>
      <c r="WER38" s="369"/>
      <c r="WES38" s="369"/>
      <c r="WET38" s="369"/>
      <c r="WEU38" s="369"/>
      <c r="WEV38" s="369"/>
      <c r="WEW38" s="369"/>
      <c r="WEX38" s="369"/>
      <c r="WEY38" s="369"/>
      <c r="WEZ38" s="369"/>
      <c r="WFA38" s="369"/>
      <c r="WFB38" s="369"/>
      <c r="WFC38" s="369"/>
      <c r="WFD38" s="369"/>
      <c r="WFE38" s="369"/>
      <c r="WFF38" s="369"/>
      <c r="WFG38" s="369"/>
      <c r="WFH38" s="369"/>
      <c r="WFI38" s="369"/>
      <c r="WFJ38" s="369"/>
      <c r="WFK38" s="369"/>
      <c r="WFL38" s="369"/>
      <c r="WFM38" s="369"/>
      <c r="WFN38" s="369"/>
      <c r="WFO38" s="369"/>
      <c r="WFP38" s="369"/>
      <c r="WFQ38" s="369"/>
      <c r="WFR38" s="369"/>
      <c r="WFS38" s="369"/>
      <c r="WFT38" s="369"/>
      <c r="WFU38" s="369"/>
      <c r="WFV38" s="369"/>
      <c r="WFW38" s="369"/>
      <c r="WFX38" s="369"/>
      <c r="WFY38" s="369"/>
      <c r="WFZ38" s="369"/>
      <c r="WGA38" s="369"/>
      <c r="WGB38" s="369"/>
      <c r="WGC38" s="369"/>
      <c r="WGD38" s="369"/>
      <c r="WGE38" s="369"/>
      <c r="WGF38" s="369"/>
      <c r="WGG38" s="369"/>
      <c r="WGH38" s="369"/>
      <c r="WGI38" s="369"/>
      <c r="WGJ38" s="369"/>
      <c r="WGK38" s="369"/>
      <c r="WGL38" s="369"/>
      <c r="WGM38" s="369"/>
      <c r="WGN38" s="369"/>
      <c r="WGO38" s="369"/>
      <c r="WGP38" s="369"/>
      <c r="WGQ38" s="369"/>
      <c r="WGR38" s="369"/>
      <c r="WGS38" s="369"/>
      <c r="WGT38" s="369"/>
      <c r="WGU38" s="369"/>
      <c r="WGV38" s="369"/>
      <c r="WGW38" s="369"/>
      <c r="WGX38" s="369"/>
      <c r="WGY38" s="369"/>
      <c r="WGZ38" s="369"/>
      <c r="WHA38" s="369"/>
      <c r="WHB38" s="369"/>
      <c r="WHC38" s="369"/>
      <c r="WHD38" s="369"/>
      <c r="WHE38" s="369"/>
      <c r="WHF38" s="369"/>
      <c r="WHG38" s="369"/>
      <c r="WHH38" s="369"/>
      <c r="WHI38" s="369"/>
      <c r="WHJ38" s="369"/>
      <c r="WHK38" s="369"/>
      <c r="WHL38" s="369"/>
      <c r="WHM38" s="369"/>
      <c r="WHN38" s="369"/>
      <c r="WHO38" s="369"/>
      <c r="WHP38" s="369"/>
      <c r="WHQ38" s="369"/>
      <c r="WHR38" s="369"/>
      <c r="WHS38" s="369"/>
      <c r="WHT38" s="369"/>
      <c r="WHU38" s="369"/>
      <c r="WHV38" s="369"/>
      <c r="WHW38" s="369"/>
      <c r="WHX38" s="369"/>
      <c r="WHY38" s="369"/>
      <c r="WHZ38" s="369"/>
      <c r="WIA38" s="369"/>
      <c r="WIB38" s="369"/>
      <c r="WIC38" s="369"/>
      <c r="WID38" s="369"/>
      <c r="WIE38" s="369"/>
      <c r="WIF38" s="369"/>
      <c r="WIG38" s="369"/>
      <c r="WIH38" s="369"/>
      <c r="WII38" s="369"/>
      <c r="WIJ38" s="369"/>
      <c r="WIK38" s="369"/>
      <c r="WIL38" s="369"/>
      <c r="WIM38" s="369"/>
      <c r="WIN38" s="369"/>
      <c r="WIO38" s="369"/>
      <c r="WIP38" s="369"/>
      <c r="WIQ38" s="369"/>
      <c r="WIR38" s="369"/>
      <c r="WIS38" s="369"/>
      <c r="WIT38" s="369"/>
      <c r="WIU38" s="369"/>
      <c r="WIV38" s="369"/>
      <c r="WIW38" s="369"/>
      <c r="WIX38" s="369"/>
      <c r="WIY38" s="369"/>
      <c r="WIZ38" s="369"/>
      <c r="WJA38" s="369"/>
      <c r="WJB38" s="369"/>
      <c r="WJC38" s="369"/>
      <c r="WJD38" s="369"/>
      <c r="WJE38" s="369"/>
      <c r="WJF38" s="369"/>
      <c r="WJG38" s="369"/>
      <c r="WJH38" s="369"/>
      <c r="WJI38" s="369"/>
      <c r="WJJ38" s="369"/>
      <c r="WJK38" s="369"/>
      <c r="WJL38" s="369"/>
      <c r="WJM38" s="369"/>
      <c r="WJN38" s="369"/>
      <c r="WJO38" s="369"/>
      <c r="WJP38" s="369"/>
      <c r="WJQ38" s="369"/>
      <c r="WJR38" s="369"/>
      <c r="WJS38" s="369"/>
      <c r="WJT38" s="369"/>
      <c r="WJU38" s="369"/>
      <c r="WJV38" s="369"/>
      <c r="WJW38" s="369"/>
      <c r="WJX38" s="369"/>
      <c r="WJY38" s="369"/>
      <c r="WJZ38" s="369"/>
      <c r="WKA38" s="369"/>
      <c r="WKB38" s="369"/>
      <c r="WKC38" s="369"/>
      <c r="WKD38" s="369"/>
      <c r="WKE38" s="369"/>
      <c r="WKF38" s="369"/>
      <c r="WKG38" s="369"/>
      <c r="WKH38" s="369"/>
      <c r="WKI38" s="369"/>
      <c r="WKJ38" s="369"/>
      <c r="WKK38" s="369"/>
      <c r="WKL38" s="369"/>
      <c r="WKM38" s="369"/>
      <c r="WKN38" s="369"/>
      <c r="WKO38" s="369"/>
      <c r="WKP38" s="369"/>
      <c r="WKQ38" s="369"/>
      <c r="WKR38" s="369"/>
      <c r="WKS38" s="369"/>
      <c r="WKT38" s="369"/>
      <c r="WKU38" s="369"/>
      <c r="WKV38" s="369"/>
      <c r="WKW38" s="369"/>
      <c r="WKX38" s="369"/>
      <c r="WKY38" s="369"/>
      <c r="WKZ38" s="369"/>
      <c r="WLA38" s="369"/>
      <c r="WLB38" s="369"/>
      <c r="WLC38" s="369"/>
      <c r="WLD38" s="369"/>
      <c r="WLE38" s="369"/>
      <c r="WLF38" s="369"/>
      <c r="WLG38" s="369"/>
      <c r="WLH38" s="369"/>
      <c r="WLI38" s="369"/>
      <c r="WLJ38" s="369"/>
      <c r="WLK38" s="369"/>
      <c r="WLL38" s="369"/>
      <c r="WLM38" s="369"/>
      <c r="WLN38" s="369"/>
      <c r="WLO38" s="369"/>
      <c r="WLP38" s="369"/>
      <c r="WLQ38" s="369"/>
      <c r="WLR38" s="369"/>
      <c r="WLS38" s="369"/>
      <c r="WLT38" s="369"/>
      <c r="WLU38" s="369"/>
      <c r="WLV38" s="369"/>
      <c r="WLW38" s="369"/>
      <c r="WLX38" s="369"/>
      <c r="WLY38" s="369"/>
      <c r="WLZ38" s="369"/>
      <c r="WMA38" s="369"/>
      <c r="WMB38" s="369"/>
      <c r="WMC38" s="369"/>
      <c r="WMD38" s="369"/>
      <c r="WME38" s="369"/>
      <c r="WMF38" s="369"/>
      <c r="WMG38" s="369"/>
      <c r="WMH38" s="369"/>
      <c r="WMI38" s="369"/>
      <c r="WMJ38" s="369"/>
      <c r="WMK38" s="369"/>
      <c r="WML38" s="369"/>
      <c r="WMM38" s="369"/>
      <c r="WMN38" s="369"/>
      <c r="WMO38" s="369"/>
      <c r="WMP38" s="369"/>
      <c r="WMQ38" s="369"/>
      <c r="WMR38" s="369"/>
      <c r="WMS38" s="369"/>
      <c r="WMT38" s="369"/>
      <c r="WMU38" s="369"/>
      <c r="WMV38" s="369"/>
      <c r="WMW38" s="369"/>
      <c r="WMX38" s="369"/>
      <c r="WMY38" s="369"/>
      <c r="WMZ38" s="369"/>
      <c r="WNA38" s="369"/>
      <c r="WNB38" s="369"/>
      <c r="WNC38" s="369"/>
      <c r="WND38" s="369"/>
      <c r="WNE38" s="369"/>
      <c r="WNF38" s="369"/>
      <c r="WNG38" s="369"/>
      <c r="WNH38" s="369"/>
      <c r="WNI38" s="369"/>
      <c r="WNJ38" s="369"/>
      <c r="WNK38" s="369"/>
      <c r="WNL38" s="369"/>
      <c r="WNM38" s="369"/>
      <c r="WNN38" s="369"/>
      <c r="WNO38" s="369"/>
      <c r="WNP38" s="369"/>
      <c r="WNQ38" s="369"/>
      <c r="WNR38" s="369"/>
      <c r="WNS38" s="369"/>
      <c r="WNT38" s="369"/>
      <c r="WNU38" s="369"/>
      <c r="WNV38" s="369"/>
      <c r="WNW38" s="369"/>
      <c r="WNX38" s="369"/>
      <c r="WNY38" s="369"/>
      <c r="WNZ38" s="369"/>
      <c r="WOA38" s="369"/>
      <c r="WOB38" s="369"/>
      <c r="WOC38" s="369"/>
      <c r="WOD38" s="369"/>
      <c r="WOE38" s="369"/>
      <c r="WOF38" s="369"/>
      <c r="WOG38" s="369"/>
      <c r="WOH38" s="369"/>
      <c r="WOI38" s="369"/>
      <c r="WOJ38" s="369"/>
      <c r="WOK38" s="369"/>
      <c r="WOL38" s="369"/>
      <c r="WOM38" s="369"/>
      <c r="WON38" s="369"/>
      <c r="WOO38" s="369"/>
      <c r="WOP38" s="369"/>
      <c r="WOQ38" s="369"/>
      <c r="WOR38" s="369"/>
      <c r="WOS38" s="369"/>
      <c r="WOT38" s="369"/>
      <c r="WOU38" s="369"/>
      <c r="WOV38" s="369"/>
      <c r="WOW38" s="369"/>
      <c r="WOX38" s="369"/>
      <c r="WOY38" s="369"/>
      <c r="WOZ38" s="369"/>
      <c r="WPA38" s="369"/>
      <c r="WPB38" s="369"/>
      <c r="WPC38" s="369"/>
      <c r="WPD38" s="369"/>
      <c r="WPE38" s="369"/>
      <c r="WPF38" s="369"/>
      <c r="WPG38" s="369"/>
      <c r="WPH38" s="369"/>
      <c r="WPI38" s="369"/>
      <c r="WPJ38" s="369"/>
      <c r="WPK38" s="369"/>
      <c r="WPL38" s="369"/>
      <c r="WPM38" s="369"/>
      <c r="WPN38" s="369"/>
      <c r="WPO38" s="369"/>
      <c r="WPP38" s="369"/>
      <c r="WPQ38" s="369"/>
      <c r="WPR38" s="369"/>
      <c r="WPS38" s="369"/>
      <c r="WPT38" s="369"/>
      <c r="WPU38" s="369"/>
      <c r="WPV38" s="369"/>
      <c r="WPW38" s="369"/>
      <c r="WPX38" s="369"/>
      <c r="WPY38" s="369"/>
      <c r="WPZ38" s="369"/>
      <c r="WQA38" s="369"/>
      <c r="WQB38" s="369"/>
      <c r="WQC38" s="369"/>
      <c r="WQD38" s="369"/>
      <c r="WQE38" s="369"/>
      <c r="WQF38" s="369"/>
      <c r="WQG38" s="369"/>
      <c r="WQH38" s="369"/>
      <c r="WQI38" s="369"/>
      <c r="WQJ38" s="369"/>
      <c r="WQK38" s="369"/>
      <c r="WQL38" s="369"/>
      <c r="WQM38" s="369"/>
      <c r="WQN38" s="369"/>
      <c r="WQO38" s="369"/>
      <c r="WQP38" s="369"/>
      <c r="WQQ38" s="369"/>
      <c r="WQR38" s="369"/>
      <c r="WQS38" s="369"/>
      <c r="WQT38" s="369"/>
      <c r="WQU38" s="369"/>
      <c r="WQV38" s="369"/>
      <c r="WQW38" s="369"/>
      <c r="WQX38" s="369"/>
      <c r="WQY38" s="369"/>
      <c r="WQZ38" s="369"/>
      <c r="WRA38" s="369"/>
      <c r="WRB38" s="369"/>
      <c r="WRC38" s="369"/>
      <c r="WRD38" s="369"/>
      <c r="WRE38" s="369"/>
      <c r="WRF38" s="369"/>
      <c r="WRG38" s="369"/>
      <c r="WRH38" s="369"/>
      <c r="WRI38" s="369"/>
      <c r="WRJ38" s="369"/>
      <c r="WRK38" s="369"/>
      <c r="WRL38" s="369"/>
      <c r="WRM38" s="369"/>
      <c r="WRN38" s="369"/>
      <c r="WRO38" s="369"/>
      <c r="WRP38" s="369"/>
      <c r="WRQ38" s="369"/>
      <c r="WRR38" s="369"/>
      <c r="WRS38" s="369"/>
      <c r="WRT38" s="369"/>
      <c r="WRU38" s="369"/>
      <c r="WRV38" s="369"/>
      <c r="WRW38" s="369"/>
      <c r="WRX38" s="369"/>
      <c r="WRY38" s="369"/>
      <c r="WRZ38" s="369"/>
      <c r="WSA38" s="369"/>
      <c r="WSB38" s="369"/>
      <c r="WSC38" s="369"/>
      <c r="WSD38" s="369"/>
      <c r="WSE38" s="369"/>
      <c r="WSF38" s="369"/>
      <c r="WSG38" s="369"/>
      <c r="WSH38" s="369"/>
      <c r="WSI38" s="369"/>
      <c r="WSJ38" s="369"/>
      <c r="WSK38" s="369"/>
      <c r="WSL38" s="369"/>
      <c r="WSM38" s="369"/>
      <c r="WSN38" s="369"/>
      <c r="WSO38" s="369"/>
      <c r="WSP38" s="369"/>
      <c r="WSQ38" s="369"/>
      <c r="WSR38" s="369"/>
      <c r="WSS38" s="369"/>
      <c r="WST38" s="369"/>
      <c r="WSU38" s="369"/>
      <c r="WSV38" s="369"/>
      <c r="WSW38" s="369"/>
      <c r="WSX38" s="369"/>
      <c r="WSY38" s="369"/>
      <c r="WSZ38" s="369"/>
      <c r="WTA38" s="369"/>
      <c r="WTB38" s="369"/>
      <c r="WTC38" s="369"/>
      <c r="WTD38" s="369"/>
      <c r="WTE38" s="369"/>
      <c r="WTF38" s="369"/>
      <c r="WTG38" s="369"/>
      <c r="WTH38" s="369"/>
      <c r="WTI38" s="369"/>
      <c r="WTJ38" s="369"/>
      <c r="WTK38" s="369"/>
      <c r="WTL38" s="369"/>
      <c r="WTM38" s="369"/>
      <c r="WTN38" s="369"/>
      <c r="WTO38" s="369"/>
      <c r="WTP38" s="369"/>
      <c r="WTQ38" s="369"/>
      <c r="WTR38" s="369"/>
      <c r="WTS38" s="369"/>
      <c r="WTT38" s="369"/>
      <c r="WTU38" s="369"/>
      <c r="WTV38" s="369"/>
      <c r="WTW38" s="369"/>
      <c r="WTX38" s="369"/>
      <c r="WTY38" s="369"/>
      <c r="WTZ38" s="369"/>
      <c r="WUA38" s="369"/>
      <c r="WUB38" s="369"/>
      <c r="WUC38" s="369"/>
      <c r="WUD38" s="369"/>
      <c r="WUE38" s="369"/>
      <c r="WUF38" s="369"/>
      <c r="WUG38" s="369"/>
      <c r="WUH38" s="369"/>
      <c r="WUI38" s="369"/>
      <c r="WUJ38" s="369"/>
      <c r="WUK38" s="369"/>
      <c r="WUL38" s="369"/>
      <c r="WUM38" s="369"/>
      <c r="WUN38" s="369"/>
      <c r="WUO38" s="369"/>
      <c r="WUP38" s="369"/>
      <c r="WUQ38" s="369"/>
      <c r="WUR38" s="369"/>
      <c r="WUS38" s="369"/>
      <c r="WUT38" s="369"/>
      <c r="WUU38" s="369"/>
      <c r="WUV38" s="369"/>
      <c r="WUW38" s="369"/>
      <c r="WUX38" s="369"/>
      <c r="WUY38" s="369"/>
      <c r="WUZ38" s="369"/>
      <c r="WVA38" s="369"/>
      <c r="WVB38" s="369"/>
      <c r="WVC38" s="369"/>
      <c r="WVD38" s="369"/>
      <c r="WVE38" s="369"/>
      <c r="WVF38" s="369"/>
      <c r="WVG38" s="369"/>
      <c r="WVH38" s="369"/>
      <c r="WVI38" s="369"/>
      <c r="WVJ38" s="369"/>
      <c r="WVK38" s="369"/>
      <c r="WVL38" s="369"/>
      <c r="WVM38" s="369"/>
      <c r="WVN38" s="369"/>
      <c r="WVO38" s="369"/>
      <c r="WVP38" s="369"/>
      <c r="WVQ38" s="369"/>
      <c r="WVR38" s="369"/>
      <c r="WVS38" s="369"/>
      <c r="WVT38" s="369"/>
      <c r="WVU38" s="369"/>
      <c r="WVV38" s="369"/>
      <c r="WVW38" s="369"/>
      <c r="WVX38" s="369"/>
      <c r="WVY38" s="369"/>
      <c r="WVZ38" s="369"/>
      <c r="WWA38" s="369"/>
      <c r="WWB38" s="369"/>
      <c r="WWC38" s="369"/>
      <c r="WWD38" s="369"/>
      <c r="WWE38" s="369"/>
      <c r="WWF38" s="369"/>
      <c r="WWG38" s="369"/>
      <c r="WWH38" s="369"/>
      <c r="WWI38" s="369"/>
      <c r="WWJ38" s="369"/>
      <c r="WWK38" s="369"/>
      <c r="WWL38" s="369"/>
      <c r="WWM38" s="369"/>
      <c r="WWN38" s="369"/>
      <c r="WWO38" s="369"/>
      <c r="WWP38" s="369"/>
      <c r="WWQ38" s="369"/>
      <c r="WWR38" s="369"/>
      <c r="WWS38" s="369"/>
      <c r="WWT38" s="369"/>
      <c r="WWU38" s="369"/>
      <c r="WWV38" s="369"/>
      <c r="WWW38" s="369"/>
      <c r="WWX38" s="369"/>
      <c r="WWY38" s="369"/>
      <c r="WWZ38" s="369"/>
      <c r="WXA38" s="369"/>
      <c r="WXB38" s="369"/>
      <c r="WXC38" s="369"/>
      <c r="WXD38" s="369"/>
      <c r="WXE38" s="369"/>
      <c r="WXF38" s="369"/>
      <c r="WXG38" s="369"/>
      <c r="WXH38" s="369"/>
      <c r="WXI38" s="369"/>
      <c r="WXJ38" s="369"/>
      <c r="WXK38" s="369"/>
      <c r="WXL38" s="369"/>
      <c r="WXM38" s="369"/>
      <c r="WXN38" s="369"/>
      <c r="WXO38" s="369"/>
      <c r="WXP38" s="369"/>
      <c r="WXQ38" s="369"/>
      <c r="WXR38" s="369"/>
      <c r="WXS38" s="369"/>
      <c r="WXT38" s="369"/>
      <c r="WXU38" s="369"/>
      <c r="WXV38" s="369"/>
      <c r="WXW38" s="369"/>
      <c r="WXX38" s="369"/>
      <c r="WXY38" s="369"/>
      <c r="WXZ38" s="369"/>
      <c r="WYA38" s="369"/>
      <c r="WYB38" s="369"/>
      <c r="WYC38" s="369"/>
      <c r="WYD38" s="369"/>
      <c r="WYE38" s="369"/>
      <c r="WYF38" s="369"/>
      <c r="WYG38" s="369"/>
      <c r="WYH38" s="369"/>
      <c r="WYI38" s="369"/>
      <c r="WYJ38" s="369"/>
      <c r="WYK38" s="369"/>
      <c r="WYL38" s="369"/>
      <c r="WYM38" s="369"/>
      <c r="WYN38" s="369"/>
      <c r="WYO38" s="369"/>
      <c r="WYP38" s="369"/>
      <c r="WYQ38" s="369"/>
      <c r="WYR38" s="369"/>
      <c r="WYS38" s="369"/>
      <c r="WYT38" s="369"/>
      <c r="WYU38" s="369"/>
      <c r="WYV38" s="369"/>
      <c r="WYW38" s="369"/>
      <c r="WYX38" s="369"/>
      <c r="WYY38" s="369"/>
      <c r="WYZ38" s="369"/>
      <c r="WZA38" s="369"/>
      <c r="WZB38" s="369"/>
      <c r="WZC38" s="369"/>
      <c r="WZD38" s="369"/>
      <c r="WZE38" s="369"/>
      <c r="WZF38" s="369"/>
      <c r="WZG38" s="369"/>
      <c r="WZH38" s="369"/>
      <c r="WZI38" s="369"/>
      <c r="WZJ38" s="369"/>
      <c r="WZK38" s="369"/>
      <c r="WZL38" s="369"/>
      <c r="WZM38" s="369"/>
      <c r="WZN38" s="369"/>
      <c r="WZO38" s="369"/>
      <c r="WZP38" s="369"/>
      <c r="WZQ38" s="369"/>
      <c r="WZR38" s="369"/>
      <c r="WZS38" s="369"/>
      <c r="WZT38" s="369"/>
      <c r="WZU38" s="369"/>
      <c r="WZV38" s="369"/>
      <c r="WZW38" s="369"/>
      <c r="WZX38" s="369"/>
      <c r="WZY38" s="369"/>
      <c r="WZZ38" s="369"/>
      <c r="XAA38" s="369"/>
      <c r="XAB38" s="369"/>
      <c r="XAC38" s="369"/>
      <c r="XAD38" s="369"/>
      <c r="XAE38" s="369"/>
      <c r="XAF38" s="369"/>
      <c r="XAG38" s="369"/>
      <c r="XAH38" s="369"/>
      <c r="XAI38" s="369"/>
      <c r="XAJ38" s="369"/>
      <c r="XAK38" s="369"/>
      <c r="XAL38" s="369"/>
      <c r="XAM38" s="369"/>
      <c r="XAN38" s="369"/>
      <c r="XAO38" s="369"/>
      <c r="XAP38" s="369"/>
      <c r="XAQ38" s="369"/>
      <c r="XAR38" s="369"/>
      <c r="XAS38" s="369"/>
      <c r="XAT38" s="369"/>
      <c r="XAU38" s="369"/>
      <c r="XAV38" s="369"/>
      <c r="XAW38" s="369"/>
      <c r="XAX38" s="369"/>
      <c r="XAY38" s="369"/>
      <c r="XAZ38" s="369"/>
      <c r="XBA38" s="369"/>
      <c r="XBB38" s="369"/>
      <c r="XBC38" s="369"/>
      <c r="XBD38" s="369"/>
      <c r="XBE38" s="369"/>
      <c r="XBF38" s="369"/>
      <c r="XBG38" s="369"/>
      <c r="XBH38" s="369"/>
      <c r="XBI38" s="369"/>
      <c r="XBJ38" s="369"/>
      <c r="XBK38" s="369"/>
      <c r="XBL38" s="369"/>
      <c r="XBM38" s="369"/>
      <c r="XBN38" s="369"/>
      <c r="XBO38" s="369"/>
      <c r="XBP38" s="369"/>
      <c r="XBQ38" s="369"/>
      <c r="XBR38" s="369"/>
      <c r="XBS38" s="369"/>
      <c r="XBT38" s="369"/>
      <c r="XBU38" s="369"/>
      <c r="XBV38" s="369"/>
      <c r="XBW38" s="369"/>
      <c r="XBX38" s="369"/>
      <c r="XBY38" s="369"/>
      <c r="XBZ38" s="369"/>
      <c r="XCA38" s="369"/>
      <c r="XCB38" s="369"/>
      <c r="XCC38" s="369"/>
      <c r="XCD38" s="369"/>
      <c r="XCE38" s="369"/>
      <c r="XCF38" s="369"/>
      <c r="XCG38" s="369"/>
      <c r="XCH38" s="369"/>
      <c r="XCI38" s="369"/>
      <c r="XCJ38" s="369"/>
      <c r="XCK38" s="369"/>
      <c r="XCL38" s="369"/>
      <c r="XCM38" s="369"/>
      <c r="XCN38" s="369"/>
      <c r="XCO38" s="369"/>
      <c r="XCP38" s="369"/>
      <c r="XCQ38" s="369"/>
      <c r="XCR38" s="369"/>
      <c r="XCS38" s="369"/>
      <c r="XCT38" s="369"/>
      <c r="XCU38" s="369"/>
      <c r="XCV38" s="369"/>
      <c r="XCW38" s="369"/>
      <c r="XCX38" s="369"/>
      <c r="XCY38" s="369"/>
      <c r="XCZ38" s="369"/>
      <c r="XDA38" s="369"/>
      <c r="XDB38" s="369"/>
      <c r="XDC38" s="369"/>
      <c r="XDD38" s="369"/>
      <c r="XDE38" s="369"/>
      <c r="XDF38" s="369"/>
      <c r="XDG38" s="369"/>
      <c r="XDH38" s="369"/>
      <c r="XDI38" s="369"/>
      <c r="XDJ38" s="369"/>
      <c r="XDK38" s="369"/>
      <c r="XDL38" s="369"/>
      <c r="XDM38" s="369"/>
      <c r="XDN38" s="369"/>
      <c r="XDO38" s="369"/>
      <c r="XDP38" s="369"/>
      <c r="XDQ38" s="369"/>
      <c r="XDR38" s="369"/>
      <c r="XDS38" s="369"/>
      <c r="XDT38" s="369"/>
      <c r="XDU38" s="369"/>
      <c r="XDV38" s="369"/>
      <c r="XDW38" s="369"/>
      <c r="XDX38" s="369"/>
      <c r="XDY38" s="369"/>
      <c r="XDZ38" s="369"/>
      <c r="XEA38" s="369"/>
      <c r="XEB38" s="369"/>
      <c r="XEC38" s="369"/>
      <c r="XED38" s="369"/>
      <c r="XEE38" s="369"/>
      <c r="XEF38" s="369"/>
      <c r="XEG38" s="369"/>
      <c r="XEH38" s="369"/>
      <c r="XEI38" s="369"/>
      <c r="XEJ38" s="369"/>
      <c r="XEK38" s="369"/>
      <c r="XEL38" s="369"/>
      <c r="XEM38" s="369"/>
      <c r="XEN38" s="369"/>
      <c r="XEO38" s="369"/>
      <c r="XEP38" s="369"/>
      <c r="XEQ38" s="369"/>
      <c r="XER38" s="369"/>
      <c r="XES38" s="369"/>
      <c r="XET38" s="369"/>
      <c r="XEU38" s="369"/>
      <c r="XEV38" s="369"/>
      <c r="XEW38" s="369"/>
      <c r="XEX38" s="369"/>
      <c r="XEY38" s="369"/>
      <c r="XEZ38" s="369"/>
      <c r="XFA38" s="369"/>
      <c r="XFB38" s="369"/>
      <c r="XFC38" s="369"/>
      <c r="XFD38" s="369"/>
    </row>
    <row r="39" spans="2:16384" x14ac:dyDescent="0.25">
      <c r="C39" s="45" t="s">
        <v>521</v>
      </c>
      <c r="D39" s="9">
        <v>2010</v>
      </c>
      <c r="E39" s="9">
        <v>2011</v>
      </c>
      <c r="F39" s="9">
        <v>2012</v>
      </c>
      <c r="G39" s="9">
        <v>2013</v>
      </c>
      <c r="H39" s="9">
        <v>2014</v>
      </c>
      <c r="I39" s="9">
        <v>2015</v>
      </c>
      <c r="J39" s="9">
        <v>2016</v>
      </c>
      <c r="K39" s="9">
        <v>2017</v>
      </c>
      <c r="L39" s="9">
        <v>2018</v>
      </c>
      <c r="M39" s="9">
        <v>2019</v>
      </c>
      <c r="N39" s="9">
        <v>2020</v>
      </c>
      <c r="O39" s="9">
        <v>2021</v>
      </c>
      <c r="P39" s="9">
        <v>2022</v>
      </c>
      <c r="Q39" s="9">
        <v>2023</v>
      </c>
      <c r="R39" s="9">
        <v>2024</v>
      </c>
    </row>
    <row r="40" spans="2:16384" x14ac:dyDescent="0.25">
      <c r="C40" s="369" t="s">
        <v>416</v>
      </c>
      <c r="D40" s="47"/>
      <c r="E40" s="48"/>
      <c r="F40" s="48"/>
      <c r="G40" s="48"/>
      <c r="H40" s="420">
        <v>0.23584905660377359</v>
      </c>
      <c r="I40" s="420">
        <v>0.42196531791907516</v>
      </c>
      <c r="J40" s="420">
        <v>0.54058341862845438</v>
      </c>
      <c r="K40" s="420">
        <v>0.59388870667978588</v>
      </c>
      <c r="L40" s="420">
        <v>0.7</v>
      </c>
      <c r="M40" s="420">
        <v>0.5</v>
      </c>
      <c r="N40" s="420">
        <v>0.30000000000000004</v>
      </c>
      <c r="O40" s="420">
        <v>0.19999999999999996</v>
      </c>
      <c r="P40" s="420">
        <v>9.9999999999999978E-2</v>
      </c>
      <c r="Q40" s="420">
        <v>0</v>
      </c>
      <c r="R40" s="420">
        <v>0</v>
      </c>
    </row>
    <row r="41" spans="2:16384" x14ac:dyDescent="0.25">
      <c r="C41" s="369" t="s">
        <v>417</v>
      </c>
      <c r="D41" s="47"/>
      <c r="E41" s="28"/>
      <c r="F41" s="67"/>
      <c r="G41" s="67"/>
      <c r="H41" s="422"/>
      <c r="I41" s="422"/>
      <c r="J41" s="422">
        <v>0.05</v>
      </c>
      <c r="K41" s="422">
        <v>0.1</v>
      </c>
      <c r="L41" s="422">
        <v>0.3</v>
      </c>
      <c r="M41" s="422">
        <v>0.5</v>
      </c>
      <c r="N41" s="422">
        <v>0.7</v>
      </c>
      <c r="O41" s="422">
        <v>0.8</v>
      </c>
      <c r="P41" s="422">
        <v>0.9</v>
      </c>
      <c r="Q41" s="422">
        <v>1</v>
      </c>
      <c r="R41" s="422">
        <v>1</v>
      </c>
    </row>
    <row r="42" spans="2:16384" x14ac:dyDescent="0.25">
      <c r="C42" s="369" t="s">
        <v>418</v>
      </c>
      <c r="D42" s="47"/>
      <c r="E42" s="57"/>
      <c r="F42" s="67"/>
      <c r="G42" s="67"/>
      <c r="H42" s="422">
        <v>0</v>
      </c>
      <c r="I42" s="422">
        <v>0</v>
      </c>
      <c r="J42" s="422">
        <v>0</v>
      </c>
      <c r="K42" s="422">
        <v>0</v>
      </c>
      <c r="L42" s="422">
        <v>0</v>
      </c>
      <c r="M42" s="422">
        <v>0</v>
      </c>
      <c r="N42" s="422">
        <v>0</v>
      </c>
      <c r="O42" s="422">
        <v>0</v>
      </c>
      <c r="P42" s="422">
        <v>0</v>
      </c>
      <c r="Q42" s="422">
        <v>0</v>
      </c>
      <c r="R42" s="422">
        <v>0</v>
      </c>
    </row>
    <row r="43" spans="2:16384" ht="4.9000000000000004" customHeight="1" x14ac:dyDescent="0.25">
      <c r="C43" s="369"/>
      <c r="D43" s="47"/>
      <c r="E43" s="57"/>
      <c r="F43" s="67"/>
      <c r="G43" s="67"/>
      <c r="H43" s="422"/>
      <c r="I43" s="422"/>
      <c r="J43" s="422"/>
      <c r="K43" s="422"/>
      <c r="L43" s="422"/>
      <c r="M43" s="422"/>
      <c r="N43" s="422"/>
      <c r="O43" s="422"/>
      <c r="P43" s="422"/>
      <c r="Q43" s="422"/>
      <c r="R43" s="422"/>
    </row>
    <row r="44" spans="2:16384" x14ac:dyDescent="0.25">
      <c r="C44" s="369" t="s">
        <v>420</v>
      </c>
      <c r="D44" s="47"/>
      <c r="E44" s="57"/>
      <c r="F44" s="67"/>
      <c r="G44" s="67"/>
      <c r="H44" s="422">
        <v>0</v>
      </c>
      <c r="I44" s="422">
        <v>0</v>
      </c>
      <c r="J44" s="422">
        <v>0</v>
      </c>
      <c r="K44" s="422">
        <v>0</v>
      </c>
      <c r="L44" s="421">
        <v>2E-3</v>
      </c>
      <c r="M44" s="421">
        <v>5.0000000000000001E-3</v>
      </c>
      <c r="N44" s="421">
        <v>0.05</v>
      </c>
      <c r="O44" s="421">
        <v>0.08</v>
      </c>
      <c r="P44" s="421">
        <v>0.12</v>
      </c>
      <c r="Q44" s="421">
        <v>0.16</v>
      </c>
      <c r="R44" s="421">
        <v>0.2</v>
      </c>
    </row>
    <row r="45" spans="2:16384" x14ac:dyDescent="0.25">
      <c r="C45" s="244" t="s">
        <v>422</v>
      </c>
      <c r="D45" s="47"/>
      <c r="E45" s="57"/>
      <c r="F45" s="67"/>
      <c r="G45" s="67"/>
      <c r="H45" s="36"/>
      <c r="I45" s="36"/>
      <c r="J45" s="36"/>
      <c r="K45" s="36"/>
      <c r="L45" s="36"/>
      <c r="M45" s="36"/>
      <c r="N45" s="36"/>
      <c r="O45" s="36"/>
      <c r="P45" s="36"/>
      <c r="Q45" s="36"/>
      <c r="R45" s="36"/>
    </row>
    <row r="46" spans="2:16384" ht="61.5" customHeight="1" x14ac:dyDescent="0.25">
      <c r="D46" s="47"/>
      <c r="E46" s="47"/>
      <c r="F46" s="47"/>
      <c r="G46" s="47"/>
      <c r="H46" s="47"/>
      <c r="I46" s="47"/>
      <c r="J46" s="47"/>
      <c r="K46" s="46"/>
      <c r="L46" s="47"/>
      <c r="M46" s="46"/>
      <c r="N46" s="47"/>
      <c r="O46" s="46"/>
      <c r="P46" s="47"/>
      <c r="Q46" s="46"/>
      <c r="R46" s="47"/>
    </row>
    <row r="47" spans="2:16384" ht="19.5" customHeight="1" x14ac:dyDescent="0.25">
      <c r="C47" s="45" t="s">
        <v>522</v>
      </c>
      <c r="D47" s="9">
        <v>2010</v>
      </c>
      <c r="E47" s="9">
        <v>2011</v>
      </c>
      <c r="F47" s="9">
        <v>2012</v>
      </c>
      <c r="G47" s="9">
        <v>2013</v>
      </c>
      <c r="H47" s="9">
        <v>2014</v>
      </c>
      <c r="I47" s="9">
        <v>2015</v>
      </c>
      <c r="J47" s="9">
        <v>2016</v>
      </c>
      <c r="K47" s="9">
        <v>2017</v>
      </c>
      <c r="L47" s="9">
        <v>2018</v>
      </c>
      <c r="M47" s="9">
        <v>2019</v>
      </c>
      <c r="N47" s="9">
        <v>2020</v>
      </c>
      <c r="O47" s="9">
        <v>2021</v>
      </c>
      <c r="P47" s="9">
        <v>2022</v>
      </c>
      <c r="Q47" s="9">
        <v>2023</v>
      </c>
      <c r="R47" s="9">
        <v>2024</v>
      </c>
    </row>
    <row r="48" spans="2:16384" ht="19.5" customHeight="1" x14ac:dyDescent="0.25">
      <c r="C48" s="369" t="s">
        <v>416</v>
      </c>
      <c r="D48" s="47"/>
      <c r="E48" s="28"/>
      <c r="F48" s="103">
        <v>0</v>
      </c>
      <c r="G48" s="103">
        <v>0</v>
      </c>
      <c r="H48" s="103">
        <v>25000000</v>
      </c>
      <c r="I48" s="103">
        <v>36500000</v>
      </c>
      <c r="J48" s="103">
        <v>39611249.999999993</v>
      </c>
      <c r="K48" s="103">
        <v>40742250.000000007</v>
      </c>
      <c r="L48" s="103">
        <v>44003925.000000007</v>
      </c>
      <c r="M48" s="103">
        <v>31524512.500000007</v>
      </c>
      <c r="N48" s="103">
        <v>19945178.250000011</v>
      </c>
      <c r="O48" s="103">
        <v>14601464.050000003</v>
      </c>
      <c r="P48" s="103">
        <v>7717956.1262500035</v>
      </c>
      <c r="Q48" s="103">
        <v>0</v>
      </c>
      <c r="R48" s="103">
        <v>0</v>
      </c>
    </row>
    <row r="49" spans="3:18" ht="19.5" customHeight="1" x14ac:dyDescent="0.25">
      <c r="C49" s="369" t="s">
        <v>417</v>
      </c>
      <c r="D49" s="47"/>
      <c r="E49" s="57"/>
      <c r="F49" s="103">
        <v>0</v>
      </c>
      <c r="G49" s="103">
        <v>0</v>
      </c>
      <c r="H49" s="103">
        <v>0</v>
      </c>
      <c r="I49" s="103">
        <v>0</v>
      </c>
      <c r="J49" s="103">
        <v>3663750</v>
      </c>
      <c r="K49" s="103">
        <v>6860250</v>
      </c>
      <c r="L49" s="103">
        <v>18858825.000000004</v>
      </c>
      <c r="M49" s="103">
        <v>31524512.500000007</v>
      </c>
      <c r="N49" s="103">
        <v>46538749.250000015</v>
      </c>
      <c r="O49" s="103">
        <v>58405856.200000025</v>
      </c>
      <c r="P49" s="103">
        <v>69461605.136250049</v>
      </c>
      <c r="Q49" s="103">
        <v>85838539.325625047</v>
      </c>
      <c r="R49" s="103">
        <v>94680467.291906297</v>
      </c>
    </row>
    <row r="50" spans="3:18" ht="19.5" customHeight="1" x14ac:dyDescent="0.25">
      <c r="C50" s="369" t="s">
        <v>418</v>
      </c>
      <c r="D50" s="47"/>
      <c r="E50" s="57"/>
      <c r="F50" s="103">
        <v>0</v>
      </c>
      <c r="G50" s="103">
        <v>0</v>
      </c>
      <c r="H50" s="103">
        <v>0</v>
      </c>
      <c r="I50" s="103">
        <v>0</v>
      </c>
      <c r="J50" s="103">
        <v>0</v>
      </c>
      <c r="K50" s="103">
        <v>0</v>
      </c>
      <c r="L50" s="103">
        <v>0</v>
      </c>
      <c r="M50" s="103">
        <v>0</v>
      </c>
      <c r="N50" s="103">
        <v>0</v>
      </c>
      <c r="O50" s="103">
        <v>0</v>
      </c>
      <c r="P50" s="103">
        <v>0</v>
      </c>
      <c r="Q50" s="103">
        <v>0</v>
      </c>
      <c r="R50" s="103">
        <v>0</v>
      </c>
    </row>
    <row r="51" spans="3:18" ht="9.6" customHeight="1" x14ac:dyDescent="0.25">
      <c r="C51" s="369"/>
      <c r="D51" s="47"/>
      <c r="E51" s="47"/>
      <c r="F51" s="47"/>
      <c r="G51" s="47"/>
      <c r="H51" s="103"/>
      <c r="I51" s="103"/>
      <c r="J51" s="103"/>
      <c r="K51" s="103"/>
      <c r="L51" s="103"/>
      <c r="M51" s="103"/>
      <c r="N51" s="103"/>
      <c r="O51" s="103"/>
      <c r="P51" s="103"/>
      <c r="Q51" s="103"/>
      <c r="R51" s="103"/>
    </row>
    <row r="52" spans="3:18" ht="23.25" customHeight="1" x14ac:dyDescent="0.25">
      <c r="C52" s="369" t="s">
        <v>420</v>
      </c>
      <c r="D52" s="47"/>
      <c r="E52" s="47"/>
      <c r="F52" s="47"/>
      <c r="G52" s="47"/>
      <c r="H52" s="103">
        <v>0</v>
      </c>
      <c r="I52" s="103">
        <v>0</v>
      </c>
      <c r="J52" s="103">
        <v>0</v>
      </c>
      <c r="K52" s="103">
        <v>0</v>
      </c>
      <c r="L52" s="103">
        <v>125725.50000000003</v>
      </c>
      <c r="M52" s="103">
        <v>315245.12500000006</v>
      </c>
      <c r="N52" s="103">
        <v>3324196.3750000019</v>
      </c>
      <c r="O52" s="103">
        <v>5840585.6200000029</v>
      </c>
      <c r="P52" s="103">
        <v>9261547.3515000045</v>
      </c>
      <c r="Q52" s="103">
        <v>13734166.292100009</v>
      </c>
      <c r="R52" s="103">
        <v>18936093.458381262</v>
      </c>
    </row>
    <row r="53" spans="3:18" ht="23.25" customHeight="1" x14ac:dyDescent="0.25">
      <c r="C53" s="244" t="s">
        <v>446</v>
      </c>
      <c r="D53" s="47"/>
      <c r="E53" s="47"/>
      <c r="F53" s="47"/>
      <c r="G53" s="47"/>
      <c r="H53" s="47"/>
      <c r="I53" s="47"/>
      <c r="J53" s="47"/>
      <c r="K53" s="46"/>
      <c r="L53" s="47"/>
      <c r="M53" s="46"/>
      <c r="N53" s="47"/>
      <c r="O53" s="46"/>
      <c r="P53" s="47"/>
      <c r="Q53" s="46"/>
      <c r="R53" s="47"/>
    </row>
    <row r="54" spans="3:18" ht="17.45" customHeight="1" x14ac:dyDescent="0.25">
      <c r="D54" s="29"/>
      <c r="E54" s="29"/>
      <c r="F54" s="29"/>
      <c r="G54" s="29"/>
      <c r="H54" s="29"/>
      <c r="I54" s="29"/>
      <c r="J54" s="29"/>
      <c r="K54" s="29"/>
      <c r="L54" s="29"/>
      <c r="M54" s="29"/>
      <c r="N54" s="29"/>
      <c r="O54" s="29"/>
      <c r="P54" s="29"/>
      <c r="Q54" s="29"/>
      <c r="R54" s="29"/>
    </row>
    <row r="55" spans="3:18" x14ac:dyDescent="0.25">
      <c r="C55" s="45" t="s">
        <v>523</v>
      </c>
      <c r="D55" s="9">
        <v>2010</v>
      </c>
      <c r="E55" s="9">
        <v>2011</v>
      </c>
      <c r="F55" s="9">
        <v>2012</v>
      </c>
      <c r="G55" s="9">
        <v>2013</v>
      </c>
      <c r="H55" s="9">
        <v>2014</v>
      </c>
      <c r="I55" s="9">
        <v>2015</v>
      </c>
      <c r="J55" s="9">
        <v>2016</v>
      </c>
      <c r="K55" s="9">
        <v>2017</v>
      </c>
      <c r="L55" s="9">
        <v>2018</v>
      </c>
      <c r="M55" s="9">
        <v>2019</v>
      </c>
      <c r="N55" s="9">
        <v>2020</v>
      </c>
      <c r="O55" s="9">
        <v>2021</v>
      </c>
      <c r="P55" s="9">
        <v>2022</v>
      </c>
      <c r="Q55" s="9">
        <v>2023</v>
      </c>
      <c r="R55" s="9">
        <v>2024</v>
      </c>
    </row>
    <row r="56" spans="3:18" x14ac:dyDescent="0.25">
      <c r="C56" s="369" t="s">
        <v>416</v>
      </c>
      <c r="D56" s="47"/>
      <c r="E56" s="48"/>
      <c r="F56" s="48"/>
      <c r="G56" s="48"/>
      <c r="H56" s="420">
        <v>4.4296788482834998E-2</v>
      </c>
      <c r="I56" s="420">
        <v>5.3911843353747949E-2</v>
      </c>
      <c r="J56" s="420">
        <v>8.5403726708074529E-2</v>
      </c>
      <c r="K56" s="420">
        <v>8.1811325763066309E-2</v>
      </c>
      <c r="L56" s="420">
        <v>0.09</v>
      </c>
      <c r="M56" s="420">
        <v>0.1</v>
      </c>
      <c r="N56" s="420">
        <v>0.11</v>
      </c>
      <c r="O56" s="420">
        <v>0.12</v>
      </c>
      <c r="P56" s="420">
        <v>0.13</v>
      </c>
      <c r="Q56" s="420">
        <v>0.14000000000000001</v>
      </c>
      <c r="R56" s="420">
        <v>0.15</v>
      </c>
    </row>
    <row r="57" spans="3:18" x14ac:dyDescent="0.25">
      <c r="C57" s="369" t="s">
        <v>417</v>
      </c>
      <c r="D57" s="47"/>
      <c r="E57" s="28"/>
      <c r="F57" s="67"/>
      <c r="G57" s="67"/>
      <c r="H57" s="422">
        <v>0</v>
      </c>
      <c r="I57" s="422">
        <v>0</v>
      </c>
      <c r="J57" s="422">
        <v>2E-3</v>
      </c>
      <c r="K57" s="422">
        <v>5.0000000000000001E-3</v>
      </c>
      <c r="L57" s="422">
        <v>0.01</v>
      </c>
      <c r="M57" s="422">
        <v>1.4999999999999999E-2</v>
      </c>
      <c r="N57" s="422">
        <v>0.02</v>
      </c>
      <c r="O57" s="422">
        <v>0.02</v>
      </c>
      <c r="P57" s="422">
        <v>0.02</v>
      </c>
      <c r="Q57" s="422">
        <v>0.02</v>
      </c>
      <c r="R57" s="422">
        <v>0.02</v>
      </c>
    </row>
    <row r="58" spans="3:18" x14ac:dyDescent="0.25">
      <c r="C58" s="369" t="s">
        <v>418</v>
      </c>
      <c r="D58" s="47"/>
      <c r="E58" s="57"/>
      <c r="F58" s="67"/>
      <c r="G58" s="67"/>
      <c r="H58" s="422">
        <v>0</v>
      </c>
      <c r="I58" s="422">
        <v>0</v>
      </c>
      <c r="J58" s="422">
        <v>0</v>
      </c>
      <c r="K58" s="422">
        <v>0</v>
      </c>
      <c r="L58" s="422">
        <v>0</v>
      </c>
      <c r="M58" s="422">
        <v>0</v>
      </c>
      <c r="N58" s="422">
        <v>0</v>
      </c>
      <c r="O58" s="422">
        <v>0</v>
      </c>
      <c r="P58" s="422">
        <v>0</v>
      </c>
      <c r="Q58" s="422">
        <v>0</v>
      </c>
      <c r="R58" s="422">
        <v>0</v>
      </c>
    </row>
    <row r="59" spans="3:18" ht="6" customHeight="1" x14ac:dyDescent="0.25">
      <c r="C59" s="369"/>
      <c r="D59" s="47"/>
      <c r="E59" s="57"/>
      <c r="F59" s="67"/>
      <c r="G59" s="67"/>
      <c r="H59" s="422"/>
      <c r="I59" s="422"/>
      <c r="J59" s="422"/>
      <c r="K59" s="422"/>
      <c r="L59" s="422"/>
      <c r="M59" s="422"/>
      <c r="N59" s="422"/>
      <c r="O59" s="422"/>
      <c r="P59" s="422"/>
      <c r="Q59" s="422"/>
      <c r="R59" s="422"/>
    </row>
    <row r="60" spans="3:18" x14ac:dyDescent="0.25">
      <c r="C60" s="369" t="s">
        <v>420</v>
      </c>
      <c r="D60" s="47"/>
      <c r="E60" s="57"/>
      <c r="F60" s="67"/>
      <c r="G60" s="67"/>
      <c r="H60" s="422">
        <v>0</v>
      </c>
      <c r="I60" s="422">
        <v>0</v>
      </c>
      <c r="J60" s="422">
        <v>0</v>
      </c>
      <c r="K60" s="422">
        <v>0</v>
      </c>
      <c r="L60" s="422">
        <v>1E-3</v>
      </c>
      <c r="M60" s="422">
        <v>2E-3</v>
      </c>
      <c r="N60" s="422">
        <v>4.0000000000000001E-3</v>
      </c>
      <c r="O60" s="422">
        <v>8.0000000000000002E-3</v>
      </c>
      <c r="P60" s="422">
        <v>0.01</v>
      </c>
      <c r="Q60" s="422">
        <v>1.2E-2</v>
      </c>
      <c r="R60" s="422">
        <v>1.4E-2</v>
      </c>
    </row>
    <row r="61" spans="3:18" x14ac:dyDescent="0.25">
      <c r="C61" s="244" t="s">
        <v>446</v>
      </c>
      <c r="D61" s="47"/>
      <c r="E61" s="57"/>
      <c r="F61" s="67"/>
      <c r="G61" s="67"/>
      <c r="H61" s="36"/>
      <c r="I61" s="36"/>
      <c r="J61" s="36"/>
      <c r="K61" s="36"/>
      <c r="L61" s="36"/>
      <c r="M61" s="36"/>
      <c r="N61" s="36"/>
      <c r="O61" s="36"/>
      <c r="P61" s="36"/>
      <c r="Q61" s="36"/>
      <c r="R61" s="36"/>
    </row>
    <row r="62" spans="3:18" ht="61.5" customHeight="1" x14ac:dyDescent="0.25">
      <c r="D62" s="47"/>
      <c r="E62" s="47"/>
      <c r="F62" s="47"/>
      <c r="G62" s="47"/>
      <c r="H62" s="47"/>
      <c r="I62" s="47"/>
      <c r="J62" s="47"/>
      <c r="K62" s="46"/>
      <c r="L62" s="47"/>
      <c r="M62" s="46"/>
      <c r="N62" s="47"/>
      <c r="O62" s="46"/>
      <c r="P62" s="47"/>
      <c r="Q62" s="46"/>
      <c r="R62" s="47"/>
    </row>
    <row r="63" spans="3:18" ht="19.5" customHeight="1" x14ac:dyDescent="0.25">
      <c r="C63" s="45" t="s">
        <v>524</v>
      </c>
      <c r="D63" s="9">
        <v>2010</v>
      </c>
      <c r="E63" s="9">
        <v>2011</v>
      </c>
      <c r="F63" s="9">
        <v>2012</v>
      </c>
      <c r="G63" s="9">
        <v>2013</v>
      </c>
      <c r="H63" s="9">
        <v>2014</v>
      </c>
      <c r="I63" s="9">
        <v>2015</v>
      </c>
      <c r="J63" s="9">
        <v>2016</v>
      </c>
      <c r="K63" s="9">
        <v>2017</v>
      </c>
      <c r="L63" s="9">
        <v>2018</v>
      </c>
      <c r="M63" s="9">
        <v>2019</v>
      </c>
      <c r="N63" s="9">
        <v>2020</v>
      </c>
      <c r="O63" s="9">
        <v>2021</v>
      </c>
      <c r="P63" s="9">
        <v>2022</v>
      </c>
      <c r="Q63" s="9">
        <v>2023</v>
      </c>
      <c r="R63" s="9">
        <v>2024</v>
      </c>
    </row>
    <row r="64" spans="3:18" ht="19.5" customHeight="1" x14ac:dyDescent="0.25">
      <c r="C64" s="369" t="s">
        <v>416</v>
      </c>
      <c r="D64" s="47"/>
      <c r="E64" s="28"/>
      <c r="F64" s="103">
        <v>0</v>
      </c>
      <c r="G64" s="103">
        <v>0</v>
      </c>
      <c r="H64" s="103">
        <v>3742422.7719772062</v>
      </c>
      <c r="I64" s="103">
        <v>5990285.926463888</v>
      </c>
      <c r="J64" s="103">
        <v>8820510.8143443298</v>
      </c>
      <c r="K64" s="103">
        <v>9471769.4876698945</v>
      </c>
      <c r="L64" s="103">
        <v>13908251.205120098</v>
      </c>
      <c r="M64" s="103">
        <v>18726338.979809493</v>
      </c>
      <c r="N64" s="103">
        <v>24199564.066615693</v>
      </c>
      <c r="O64" s="103">
        <v>32235664.426342204</v>
      </c>
      <c r="P64" s="103">
        <v>42494963.145888589</v>
      </c>
      <c r="Q64" s="103">
        <v>51819396.078457579</v>
      </c>
      <c r="R64" s="103">
        <v>71484884.353594944</v>
      </c>
    </row>
    <row r="65" spans="2:16384" ht="19.5" customHeight="1" x14ac:dyDescent="0.25">
      <c r="C65" s="369" t="s">
        <v>417</v>
      </c>
      <c r="D65" s="47"/>
      <c r="E65" s="57"/>
      <c r="F65" s="103">
        <v>0</v>
      </c>
      <c r="G65" s="103">
        <v>0</v>
      </c>
      <c r="H65" s="103">
        <v>0</v>
      </c>
      <c r="I65" s="103">
        <v>0</v>
      </c>
      <c r="J65" s="103">
        <v>206560.3259795545</v>
      </c>
      <c r="K65" s="103">
        <v>578878.86544590886</v>
      </c>
      <c r="L65" s="103">
        <v>1545361.2450133443</v>
      </c>
      <c r="M65" s="103">
        <v>2808950.8469714238</v>
      </c>
      <c r="N65" s="103">
        <v>4399920.7393846717</v>
      </c>
      <c r="O65" s="103">
        <v>5372610.7377237007</v>
      </c>
      <c r="P65" s="103">
        <v>6537686.6378290141</v>
      </c>
      <c r="Q65" s="103">
        <v>7402770.8683510814</v>
      </c>
      <c r="R65" s="103">
        <v>9531317.9138126597</v>
      </c>
    </row>
    <row r="66" spans="2:16384" ht="19.5" customHeight="1" x14ac:dyDescent="0.25">
      <c r="C66" s="369" t="s">
        <v>418</v>
      </c>
      <c r="D66" s="47"/>
      <c r="E66" s="57"/>
      <c r="F66" s="103">
        <v>0</v>
      </c>
      <c r="G66" s="103">
        <v>0</v>
      </c>
      <c r="H66" s="103">
        <v>0</v>
      </c>
      <c r="I66" s="103">
        <v>0</v>
      </c>
      <c r="J66" s="103">
        <v>0</v>
      </c>
      <c r="K66" s="103">
        <v>0</v>
      </c>
      <c r="L66" s="103">
        <v>0</v>
      </c>
      <c r="M66" s="103">
        <v>0</v>
      </c>
      <c r="N66" s="103">
        <v>0</v>
      </c>
      <c r="O66" s="103">
        <v>0</v>
      </c>
      <c r="P66" s="103">
        <v>0</v>
      </c>
      <c r="Q66" s="103">
        <v>0</v>
      </c>
      <c r="R66" s="103">
        <v>0</v>
      </c>
    </row>
    <row r="67" spans="2:16384" ht="6" customHeight="1" x14ac:dyDescent="0.25">
      <c r="C67" s="369"/>
      <c r="D67" s="47"/>
      <c r="E67" s="47"/>
      <c r="F67" s="47"/>
      <c r="G67" s="47"/>
      <c r="H67" s="103"/>
      <c r="I67" s="103"/>
      <c r="J67" s="103"/>
      <c r="K67" s="103"/>
      <c r="L67" s="103"/>
      <c r="M67" s="103"/>
      <c r="N67" s="103"/>
      <c r="O67" s="103"/>
      <c r="P67" s="103"/>
      <c r="Q67" s="103"/>
      <c r="R67" s="103"/>
    </row>
    <row r="68" spans="2:16384" ht="23.25" customHeight="1" x14ac:dyDescent="0.25">
      <c r="C68" s="369" t="s">
        <v>420</v>
      </c>
      <c r="D68" s="47"/>
      <c r="E68" s="47"/>
      <c r="F68" s="47"/>
      <c r="G68" s="47"/>
      <c r="H68" s="103">
        <v>0</v>
      </c>
      <c r="I68" s="103">
        <v>0</v>
      </c>
      <c r="J68" s="103">
        <v>0</v>
      </c>
      <c r="K68" s="103">
        <v>0</v>
      </c>
      <c r="L68" s="103">
        <v>154536.12450133445</v>
      </c>
      <c r="M68" s="103">
        <v>374526.77959618985</v>
      </c>
      <c r="N68" s="103">
        <v>879984.14787693426</v>
      </c>
      <c r="O68" s="103">
        <v>2149044.2950894805</v>
      </c>
      <c r="P68" s="103">
        <v>3268843.3189145071</v>
      </c>
      <c r="Q68" s="103">
        <v>4441662.5210106494</v>
      </c>
      <c r="R68" s="103">
        <v>6671922.5396688608</v>
      </c>
    </row>
    <row r="69" spans="2:16384" ht="23.25" customHeight="1" x14ac:dyDescent="0.25">
      <c r="C69" s="244" t="s">
        <v>446</v>
      </c>
      <c r="D69" s="47"/>
      <c r="E69" s="47"/>
      <c r="F69" s="47"/>
      <c r="G69" s="47"/>
      <c r="H69" s="47"/>
      <c r="I69" s="47"/>
      <c r="J69" s="47"/>
      <c r="K69" s="46"/>
      <c r="L69" s="47"/>
      <c r="M69" s="46"/>
      <c r="N69" s="47"/>
      <c r="O69" s="46"/>
      <c r="P69" s="47"/>
      <c r="Q69" s="46"/>
      <c r="R69" s="47"/>
    </row>
    <row r="70" spans="2:16384" ht="23.25" customHeight="1" x14ac:dyDescent="0.25">
      <c r="B70" s="369"/>
      <c r="C70" s="369"/>
      <c r="D70" s="369"/>
      <c r="E70" s="369"/>
      <c r="F70" s="369"/>
      <c r="G70" s="369"/>
      <c r="H70" s="369"/>
      <c r="I70" s="369"/>
      <c r="J70" s="369"/>
      <c r="K70" s="369"/>
      <c r="L70" s="369"/>
      <c r="M70" s="369"/>
      <c r="N70" s="369"/>
      <c r="O70" s="369"/>
      <c r="P70" s="369"/>
      <c r="Q70" s="369"/>
      <c r="R70" s="369"/>
      <c r="S70" s="369"/>
      <c r="T70" s="369"/>
      <c r="U70" s="369"/>
      <c r="V70" s="369"/>
      <c r="W70" s="369"/>
      <c r="X70" s="369"/>
      <c r="Y70" s="369"/>
      <c r="Z70" s="369"/>
      <c r="AA70" s="369"/>
      <c r="AB70" s="369"/>
      <c r="AC70" s="369"/>
      <c r="AD70" s="369"/>
      <c r="AE70" s="369"/>
      <c r="AF70" s="369"/>
      <c r="AG70" s="369"/>
      <c r="AH70" s="369"/>
      <c r="AI70" s="369"/>
      <c r="AJ70" s="369"/>
      <c r="AK70" s="369"/>
      <c r="AL70" s="369"/>
      <c r="AM70" s="369"/>
      <c r="AN70" s="369"/>
      <c r="AO70" s="369"/>
      <c r="AP70" s="369"/>
      <c r="AQ70" s="369"/>
      <c r="AR70" s="369"/>
      <c r="AS70" s="369"/>
      <c r="AT70" s="369"/>
      <c r="AU70" s="369"/>
      <c r="AV70" s="369"/>
      <c r="AW70" s="369"/>
      <c r="AX70" s="369"/>
      <c r="AY70" s="369"/>
      <c r="AZ70" s="369"/>
      <c r="BA70" s="369"/>
      <c r="BB70" s="369"/>
      <c r="BC70" s="369"/>
      <c r="BD70" s="369"/>
      <c r="BE70" s="369"/>
      <c r="BF70" s="369"/>
      <c r="BG70" s="369"/>
      <c r="BH70" s="369"/>
      <c r="BI70" s="369"/>
      <c r="BJ70" s="369"/>
      <c r="BK70" s="369"/>
      <c r="BL70" s="369"/>
      <c r="BM70" s="369"/>
      <c r="BN70" s="369"/>
      <c r="BO70" s="369"/>
      <c r="BP70" s="369"/>
      <c r="BQ70" s="369"/>
      <c r="BR70" s="369"/>
      <c r="BS70" s="369"/>
      <c r="BT70" s="369"/>
      <c r="BU70" s="369"/>
      <c r="BV70" s="369"/>
      <c r="BW70" s="369"/>
      <c r="BX70" s="369"/>
      <c r="BY70" s="369"/>
      <c r="BZ70" s="369"/>
      <c r="CA70" s="369"/>
      <c r="CB70" s="369"/>
      <c r="CC70" s="369"/>
      <c r="CD70" s="369"/>
      <c r="CE70" s="369"/>
      <c r="CF70" s="369"/>
      <c r="CG70" s="369"/>
      <c r="CH70" s="369"/>
      <c r="CI70" s="369"/>
      <c r="CJ70" s="369"/>
      <c r="CK70" s="369"/>
      <c r="CL70" s="369"/>
      <c r="CM70" s="369"/>
      <c r="CN70" s="369"/>
      <c r="CO70" s="369"/>
      <c r="CP70" s="369"/>
      <c r="CQ70" s="369"/>
      <c r="CR70" s="369"/>
      <c r="CS70" s="369"/>
      <c r="CT70" s="369"/>
      <c r="CU70" s="369"/>
      <c r="CV70" s="369"/>
      <c r="CW70" s="369"/>
      <c r="CX70" s="369"/>
      <c r="CY70" s="369"/>
      <c r="CZ70" s="369"/>
      <c r="DA70" s="369"/>
      <c r="DB70" s="369"/>
      <c r="DC70" s="369"/>
      <c r="DD70" s="369"/>
      <c r="DE70" s="369"/>
      <c r="DF70" s="369"/>
      <c r="DG70" s="369"/>
      <c r="DH70" s="369"/>
      <c r="DI70" s="369"/>
      <c r="DJ70" s="369"/>
      <c r="DK70" s="369"/>
      <c r="DL70" s="369"/>
      <c r="DM70" s="369"/>
      <c r="DN70" s="369"/>
      <c r="DO70" s="369"/>
      <c r="DP70" s="369"/>
      <c r="DQ70" s="369"/>
      <c r="DR70" s="369"/>
      <c r="DS70" s="369"/>
      <c r="DT70" s="369"/>
      <c r="DU70" s="369"/>
      <c r="DV70" s="369"/>
      <c r="DW70" s="369"/>
      <c r="DX70" s="369"/>
      <c r="DY70" s="369"/>
      <c r="DZ70" s="369"/>
      <c r="EA70" s="369"/>
      <c r="EB70" s="369"/>
      <c r="EC70" s="369"/>
      <c r="ED70" s="369"/>
      <c r="EE70" s="369"/>
      <c r="EF70" s="369"/>
      <c r="EG70" s="369"/>
      <c r="EH70" s="369"/>
      <c r="EI70" s="369"/>
      <c r="EJ70" s="369"/>
      <c r="EK70" s="369"/>
      <c r="EL70" s="369"/>
      <c r="EM70" s="369"/>
      <c r="EN70" s="369"/>
      <c r="EO70" s="369"/>
      <c r="EP70" s="369"/>
      <c r="EQ70" s="369"/>
      <c r="ER70" s="369"/>
      <c r="ES70" s="369"/>
      <c r="ET70" s="369"/>
      <c r="EU70" s="369"/>
      <c r="EV70" s="369"/>
      <c r="EW70" s="369"/>
      <c r="EX70" s="369"/>
      <c r="EY70" s="369"/>
      <c r="EZ70" s="369"/>
      <c r="FA70" s="369"/>
      <c r="FB70" s="369"/>
      <c r="FC70" s="369"/>
      <c r="FD70" s="369"/>
      <c r="FE70" s="369"/>
      <c r="FF70" s="369"/>
      <c r="FG70" s="369"/>
      <c r="FH70" s="369"/>
      <c r="FI70" s="369"/>
      <c r="FJ70" s="369"/>
      <c r="FK70" s="369"/>
      <c r="FL70" s="369"/>
      <c r="FM70" s="369"/>
      <c r="FN70" s="369"/>
      <c r="FO70" s="369"/>
      <c r="FP70" s="369"/>
      <c r="FQ70" s="369"/>
      <c r="FR70" s="369"/>
      <c r="FS70" s="369"/>
      <c r="FT70" s="369"/>
      <c r="FU70" s="369"/>
      <c r="FV70" s="369"/>
      <c r="FW70" s="369"/>
      <c r="FX70" s="369"/>
      <c r="FY70" s="369"/>
      <c r="FZ70" s="369"/>
      <c r="GA70" s="369"/>
      <c r="GB70" s="369"/>
      <c r="GC70" s="369"/>
      <c r="GD70" s="369"/>
      <c r="GE70" s="369"/>
      <c r="GF70" s="369"/>
      <c r="GG70" s="369"/>
      <c r="GH70" s="369"/>
      <c r="GI70" s="369"/>
      <c r="GJ70" s="369"/>
      <c r="GK70" s="369"/>
      <c r="GL70" s="369"/>
      <c r="GM70" s="369"/>
      <c r="GN70" s="369"/>
      <c r="GO70" s="369"/>
      <c r="GP70" s="369"/>
      <c r="GQ70" s="369"/>
      <c r="GR70" s="369"/>
      <c r="GS70" s="369"/>
      <c r="GT70" s="369"/>
      <c r="GU70" s="369"/>
      <c r="GV70" s="369"/>
      <c r="GW70" s="369"/>
      <c r="GX70" s="369"/>
      <c r="GY70" s="369"/>
      <c r="GZ70" s="369"/>
      <c r="HA70" s="369"/>
      <c r="HB70" s="369"/>
      <c r="HC70" s="369"/>
      <c r="HD70" s="369"/>
      <c r="HE70" s="369"/>
      <c r="HF70" s="369"/>
      <c r="HG70" s="369"/>
      <c r="HH70" s="369"/>
      <c r="HI70" s="369"/>
      <c r="HJ70" s="369"/>
      <c r="HK70" s="369"/>
      <c r="HL70" s="369"/>
      <c r="HM70" s="369"/>
      <c r="HN70" s="369"/>
      <c r="HO70" s="369"/>
      <c r="HP70" s="369"/>
      <c r="HQ70" s="369"/>
      <c r="HR70" s="369"/>
      <c r="HS70" s="369"/>
      <c r="HT70" s="369"/>
      <c r="HU70" s="369"/>
      <c r="HV70" s="369"/>
      <c r="HW70" s="369"/>
      <c r="HX70" s="369"/>
      <c r="HY70" s="369"/>
      <c r="HZ70" s="369"/>
      <c r="IA70" s="369"/>
      <c r="IB70" s="369"/>
      <c r="IC70" s="369"/>
      <c r="ID70" s="369"/>
      <c r="IE70" s="369"/>
      <c r="IF70" s="369"/>
      <c r="IG70" s="369"/>
      <c r="IH70" s="369"/>
      <c r="II70" s="369"/>
      <c r="IJ70" s="369"/>
      <c r="IK70" s="369"/>
      <c r="IL70" s="369"/>
      <c r="IM70" s="369"/>
      <c r="IN70" s="369"/>
      <c r="IO70" s="369"/>
      <c r="IP70" s="369"/>
      <c r="IQ70" s="369"/>
      <c r="IR70" s="369"/>
      <c r="IS70" s="369"/>
      <c r="IT70" s="369"/>
      <c r="IU70" s="369"/>
      <c r="IV70" s="369"/>
      <c r="IW70" s="369"/>
      <c r="IX70" s="369"/>
      <c r="IY70" s="369"/>
      <c r="IZ70" s="369"/>
      <c r="JA70" s="369"/>
      <c r="JB70" s="369"/>
      <c r="JC70" s="369"/>
      <c r="JD70" s="369"/>
      <c r="JE70" s="369"/>
      <c r="JF70" s="369"/>
      <c r="JG70" s="369"/>
      <c r="JH70" s="369"/>
      <c r="JI70" s="369"/>
      <c r="JJ70" s="369"/>
      <c r="JK70" s="369"/>
      <c r="JL70" s="369"/>
      <c r="JM70" s="369"/>
      <c r="JN70" s="369"/>
      <c r="JO70" s="369"/>
      <c r="JP70" s="369"/>
      <c r="JQ70" s="369"/>
      <c r="JR70" s="369"/>
      <c r="JS70" s="369"/>
      <c r="JT70" s="369"/>
      <c r="JU70" s="369"/>
      <c r="JV70" s="369"/>
      <c r="JW70" s="369"/>
      <c r="JX70" s="369"/>
      <c r="JY70" s="369"/>
      <c r="JZ70" s="369"/>
      <c r="KA70" s="369"/>
      <c r="KB70" s="369"/>
      <c r="KC70" s="369"/>
      <c r="KD70" s="369"/>
      <c r="KE70" s="369"/>
      <c r="KF70" s="369"/>
      <c r="KG70" s="369"/>
      <c r="KH70" s="369"/>
      <c r="KI70" s="369"/>
      <c r="KJ70" s="369"/>
      <c r="KK70" s="369"/>
      <c r="KL70" s="369"/>
      <c r="KM70" s="369"/>
      <c r="KN70" s="369"/>
      <c r="KO70" s="369"/>
      <c r="KP70" s="369"/>
      <c r="KQ70" s="369"/>
      <c r="KR70" s="369"/>
      <c r="KS70" s="369"/>
      <c r="KT70" s="369"/>
      <c r="KU70" s="369"/>
      <c r="KV70" s="369"/>
      <c r="KW70" s="369"/>
      <c r="KX70" s="369"/>
      <c r="KY70" s="369"/>
      <c r="KZ70" s="369"/>
      <c r="LA70" s="369"/>
      <c r="LB70" s="369"/>
      <c r="LC70" s="369"/>
      <c r="LD70" s="369"/>
      <c r="LE70" s="369"/>
      <c r="LF70" s="369"/>
      <c r="LG70" s="369"/>
      <c r="LH70" s="369"/>
      <c r="LI70" s="369"/>
      <c r="LJ70" s="369"/>
      <c r="LK70" s="369"/>
      <c r="LL70" s="369"/>
      <c r="LM70" s="369"/>
      <c r="LN70" s="369"/>
      <c r="LO70" s="369"/>
      <c r="LP70" s="369"/>
      <c r="LQ70" s="369"/>
      <c r="LR70" s="369"/>
      <c r="LS70" s="369"/>
      <c r="LT70" s="369"/>
      <c r="LU70" s="369"/>
      <c r="LV70" s="369"/>
      <c r="LW70" s="369"/>
      <c r="LX70" s="369"/>
      <c r="LY70" s="369"/>
      <c r="LZ70" s="369"/>
      <c r="MA70" s="369"/>
      <c r="MB70" s="369"/>
      <c r="MC70" s="369"/>
      <c r="MD70" s="369"/>
      <c r="ME70" s="369"/>
      <c r="MF70" s="369"/>
      <c r="MG70" s="369"/>
      <c r="MH70" s="369"/>
      <c r="MI70" s="369"/>
      <c r="MJ70" s="369"/>
      <c r="MK70" s="369"/>
      <c r="ML70" s="369"/>
      <c r="MM70" s="369"/>
      <c r="MN70" s="369"/>
      <c r="MO70" s="369"/>
      <c r="MP70" s="369"/>
      <c r="MQ70" s="369"/>
      <c r="MR70" s="369"/>
      <c r="MS70" s="369"/>
      <c r="MT70" s="369"/>
      <c r="MU70" s="369"/>
      <c r="MV70" s="369"/>
      <c r="MW70" s="369"/>
      <c r="MX70" s="369"/>
      <c r="MY70" s="369"/>
      <c r="MZ70" s="369"/>
      <c r="NA70" s="369"/>
      <c r="NB70" s="369"/>
      <c r="NC70" s="369"/>
      <c r="ND70" s="369"/>
      <c r="NE70" s="369"/>
      <c r="NF70" s="369"/>
      <c r="NG70" s="369"/>
      <c r="NH70" s="369"/>
      <c r="NI70" s="369"/>
      <c r="NJ70" s="369"/>
      <c r="NK70" s="369"/>
      <c r="NL70" s="369"/>
      <c r="NM70" s="369"/>
      <c r="NN70" s="369"/>
      <c r="NO70" s="369"/>
      <c r="NP70" s="369"/>
      <c r="NQ70" s="369"/>
      <c r="NR70" s="369"/>
      <c r="NS70" s="369"/>
      <c r="NT70" s="369"/>
      <c r="NU70" s="369"/>
      <c r="NV70" s="369"/>
      <c r="NW70" s="369"/>
      <c r="NX70" s="369"/>
      <c r="NY70" s="369"/>
      <c r="NZ70" s="369"/>
      <c r="OA70" s="369"/>
      <c r="OB70" s="369"/>
      <c r="OC70" s="369"/>
      <c r="OD70" s="369"/>
      <c r="OE70" s="369"/>
      <c r="OF70" s="369"/>
      <c r="OG70" s="369"/>
      <c r="OH70" s="369"/>
      <c r="OI70" s="369"/>
      <c r="OJ70" s="369"/>
      <c r="OK70" s="369"/>
      <c r="OL70" s="369"/>
      <c r="OM70" s="369"/>
      <c r="ON70" s="369"/>
      <c r="OO70" s="369"/>
      <c r="OP70" s="369"/>
      <c r="OQ70" s="369"/>
      <c r="OR70" s="369"/>
      <c r="OS70" s="369"/>
      <c r="OT70" s="369"/>
      <c r="OU70" s="369"/>
      <c r="OV70" s="369"/>
      <c r="OW70" s="369"/>
      <c r="OX70" s="369"/>
      <c r="OY70" s="369"/>
      <c r="OZ70" s="369"/>
      <c r="PA70" s="369"/>
      <c r="PB70" s="369"/>
      <c r="PC70" s="369"/>
      <c r="PD70" s="369"/>
      <c r="PE70" s="369"/>
      <c r="PF70" s="369"/>
      <c r="PG70" s="369"/>
      <c r="PH70" s="369"/>
      <c r="PI70" s="369"/>
      <c r="PJ70" s="369"/>
      <c r="PK70" s="369"/>
      <c r="PL70" s="369"/>
      <c r="PM70" s="369"/>
      <c r="PN70" s="369"/>
      <c r="PO70" s="369"/>
      <c r="PP70" s="369"/>
      <c r="PQ70" s="369"/>
      <c r="PR70" s="369"/>
      <c r="PS70" s="369"/>
      <c r="PT70" s="369"/>
      <c r="PU70" s="369"/>
      <c r="PV70" s="369"/>
      <c r="PW70" s="369"/>
      <c r="PX70" s="369"/>
      <c r="PY70" s="369"/>
      <c r="PZ70" s="369"/>
      <c r="QA70" s="369"/>
      <c r="QB70" s="369"/>
      <c r="QC70" s="369"/>
      <c r="QD70" s="369"/>
      <c r="QE70" s="369"/>
      <c r="QF70" s="369"/>
      <c r="QG70" s="369"/>
      <c r="QH70" s="369"/>
      <c r="QI70" s="369"/>
      <c r="QJ70" s="369"/>
      <c r="QK70" s="369"/>
      <c r="QL70" s="369"/>
      <c r="QM70" s="369"/>
      <c r="QN70" s="369"/>
      <c r="QO70" s="369"/>
      <c r="QP70" s="369"/>
      <c r="QQ70" s="369"/>
      <c r="QR70" s="369"/>
      <c r="QS70" s="369"/>
      <c r="QT70" s="369"/>
      <c r="QU70" s="369"/>
      <c r="QV70" s="369"/>
      <c r="QW70" s="369"/>
      <c r="QX70" s="369"/>
      <c r="QY70" s="369"/>
      <c r="QZ70" s="369"/>
      <c r="RA70" s="369"/>
      <c r="RB70" s="369"/>
      <c r="RC70" s="369"/>
      <c r="RD70" s="369"/>
      <c r="RE70" s="369"/>
      <c r="RF70" s="369"/>
      <c r="RG70" s="369"/>
      <c r="RH70" s="369"/>
      <c r="RI70" s="369"/>
      <c r="RJ70" s="369"/>
      <c r="RK70" s="369"/>
      <c r="RL70" s="369"/>
      <c r="RM70" s="369"/>
      <c r="RN70" s="369"/>
      <c r="RO70" s="369"/>
      <c r="RP70" s="369"/>
      <c r="RQ70" s="369"/>
      <c r="RR70" s="369"/>
      <c r="RS70" s="369"/>
      <c r="RT70" s="369"/>
      <c r="RU70" s="369"/>
      <c r="RV70" s="369"/>
      <c r="RW70" s="369"/>
      <c r="RX70" s="369"/>
      <c r="RY70" s="369"/>
      <c r="RZ70" s="369"/>
      <c r="SA70" s="369"/>
      <c r="SB70" s="369"/>
      <c r="SC70" s="369"/>
      <c r="SD70" s="369"/>
      <c r="SE70" s="369"/>
      <c r="SF70" s="369"/>
      <c r="SG70" s="369"/>
      <c r="SH70" s="369"/>
      <c r="SI70" s="369"/>
      <c r="SJ70" s="369"/>
      <c r="SK70" s="369"/>
      <c r="SL70" s="369"/>
      <c r="SM70" s="369"/>
      <c r="SN70" s="369"/>
      <c r="SO70" s="369"/>
      <c r="SP70" s="369"/>
      <c r="SQ70" s="369"/>
      <c r="SR70" s="369"/>
      <c r="SS70" s="369"/>
      <c r="ST70" s="369"/>
      <c r="SU70" s="369"/>
      <c r="SV70" s="369"/>
      <c r="SW70" s="369"/>
      <c r="SX70" s="369"/>
      <c r="SY70" s="369"/>
      <c r="SZ70" s="369"/>
      <c r="TA70" s="369"/>
      <c r="TB70" s="369"/>
      <c r="TC70" s="369"/>
      <c r="TD70" s="369"/>
      <c r="TE70" s="369"/>
      <c r="TF70" s="369"/>
      <c r="TG70" s="369"/>
      <c r="TH70" s="369"/>
      <c r="TI70" s="369"/>
      <c r="TJ70" s="369"/>
      <c r="TK70" s="369"/>
      <c r="TL70" s="369"/>
      <c r="TM70" s="369"/>
      <c r="TN70" s="369"/>
      <c r="TO70" s="369"/>
      <c r="TP70" s="369"/>
      <c r="TQ70" s="369"/>
      <c r="TR70" s="369"/>
      <c r="TS70" s="369"/>
      <c r="TT70" s="369"/>
      <c r="TU70" s="369"/>
      <c r="TV70" s="369"/>
      <c r="TW70" s="369"/>
      <c r="TX70" s="369"/>
      <c r="TY70" s="369"/>
      <c r="TZ70" s="369"/>
      <c r="UA70" s="369"/>
      <c r="UB70" s="369"/>
      <c r="UC70" s="369"/>
      <c r="UD70" s="369"/>
      <c r="UE70" s="369"/>
      <c r="UF70" s="369"/>
      <c r="UG70" s="369"/>
      <c r="UH70" s="369"/>
      <c r="UI70" s="369"/>
      <c r="UJ70" s="369"/>
      <c r="UK70" s="369"/>
      <c r="UL70" s="369"/>
      <c r="UM70" s="369"/>
      <c r="UN70" s="369"/>
      <c r="UO70" s="369"/>
      <c r="UP70" s="369"/>
      <c r="UQ70" s="369"/>
      <c r="UR70" s="369"/>
      <c r="US70" s="369"/>
      <c r="UT70" s="369"/>
      <c r="UU70" s="369"/>
      <c r="UV70" s="369"/>
      <c r="UW70" s="369"/>
      <c r="UX70" s="369"/>
      <c r="UY70" s="369"/>
      <c r="UZ70" s="369"/>
      <c r="VA70" s="369"/>
      <c r="VB70" s="369"/>
      <c r="VC70" s="369"/>
      <c r="VD70" s="369"/>
      <c r="VE70" s="369"/>
      <c r="VF70" s="369"/>
      <c r="VG70" s="369"/>
      <c r="VH70" s="369"/>
      <c r="VI70" s="369"/>
      <c r="VJ70" s="369"/>
      <c r="VK70" s="369"/>
      <c r="VL70" s="369"/>
      <c r="VM70" s="369"/>
      <c r="VN70" s="369"/>
      <c r="VO70" s="369"/>
      <c r="VP70" s="369"/>
      <c r="VQ70" s="369"/>
      <c r="VR70" s="369"/>
      <c r="VS70" s="369"/>
      <c r="VT70" s="369"/>
      <c r="VU70" s="369"/>
      <c r="VV70" s="369"/>
      <c r="VW70" s="369"/>
      <c r="VX70" s="369"/>
      <c r="VY70" s="369"/>
      <c r="VZ70" s="369"/>
      <c r="WA70" s="369"/>
      <c r="WB70" s="369"/>
      <c r="WC70" s="369"/>
      <c r="WD70" s="369"/>
      <c r="WE70" s="369"/>
      <c r="WF70" s="369"/>
      <c r="WG70" s="369"/>
      <c r="WH70" s="369"/>
      <c r="WI70" s="369"/>
      <c r="WJ70" s="369"/>
      <c r="WK70" s="369"/>
      <c r="WL70" s="369"/>
      <c r="WM70" s="369"/>
      <c r="WN70" s="369"/>
      <c r="WO70" s="369"/>
      <c r="WP70" s="369"/>
      <c r="WQ70" s="369"/>
      <c r="WR70" s="369"/>
      <c r="WS70" s="369"/>
      <c r="WT70" s="369"/>
      <c r="WU70" s="369"/>
      <c r="WV70" s="369"/>
      <c r="WW70" s="369"/>
      <c r="WX70" s="369"/>
      <c r="WY70" s="369"/>
      <c r="WZ70" s="369"/>
      <c r="XA70" s="369"/>
      <c r="XB70" s="369"/>
      <c r="XC70" s="369"/>
      <c r="XD70" s="369"/>
      <c r="XE70" s="369"/>
      <c r="XF70" s="369"/>
      <c r="XG70" s="369"/>
      <c r="XH70" s="369"/>
      <c r="XI70" s="369"/>
      <c r="XJ70" s="369"/>
      <c r="XK70" s="369"/>
      <c r="XL70" s="369"/>
      <c r="XM70" s="369"/>
      <c r="XN70" s="369"/>
      <c r="XO70" s="369"/>
      <c r="XP70" s="369"/>
      <c r="XQ70" s="369"/>
      <c r="XR70" s="369"/>
      <c r="XS70" s="369"/>
      <c r="XT70" s="369"/>
      <c r="XU70" s="369"/>
      <c r="XV70" s="369"/>
      <c r="XW70" s="369"/>
      <c r="XX70" s="369"/>
      <c r="XY70" s="369"/>
      <c r="XZ70" s="369"/>
      <c r="YA70" s="369"/>
      <c r="YB70" s="369"/>
      <c r="YC70" s="369"/>
      <c r="YD70" s="369"/>
      <c r="YE70" s="369"/>
      <c r="YF70" s="369"/>
      <c r="YG70" s="369"/>
      <c r="YH70" s="369"/>
      <c r="YI70" s="369"/>
      <c r="YJ70" s="369"/>
      <c r="YK70" s="369"/>
      <c r="YL70" s="369"/>
      <c r="YM70" s="369"/>
      <c r="YN70" s="369"/>
      <c r="YO70" s="369"/>
      <c r="YP70" s="369"/>
      <c r="YQ70" s="369"/>
      <c r="YR70" s="369"/>
      <c r="YS70" s="369"/>
      <c r="YT70" s="369"/>
      <c r="YU70" s="369"/>
      <c r="YV70" s="369"/>
      <c r="YW70" s="369"/>
      <c r="YX70" s="369"/>
      <c r="YY70" s="369"/>
      <c r="YZ70" s="369"/>
      <c r="ZA70" s="369"/>
      <c r="ZB70" s="369"/>
      <c r="ZC70" s="369"/>
      <c r="ZD70" s="369"/>
      <c r="ZE70" s="369"/>
      <c r="ZF70" s="369"/>
      <c r="ZG70" s="369"/>
      <c r="ZH70" s="369"/>
      <c r="ZI70" s="369"/>
      <c r="ZJ70" s="369"/>
      <c r="ZK70" s="369"/>
      <c r="ZL70" s="369"/>
      <c r="ZM70" s="369"/>
      <c r="ZN70" s="369"/>
      <c r="ZO70" s="369"/>
      <c r="ZP70" s="369"/>
      <c r="ZQ70" s="369"/>
      <c r="ZR70" s="369"/>
      <c r="ZS70" s="369"/>
      <c r="ZT70" s="369"/>
      <c r="ZU70" s="369"/>
      <c r="ZV70" s="369"/>
      <c r="ZW70" s="369"/>
      <c r="ZX70" s="369"/>
      <c r="ZY70" s="369"/>
      <c r="ZZ70" s="369"/>
      <c r="AAA70" s="369"/>
      <c r="AAB70" s="369"/>
      <c r="AAC70" s="369"/>
      <c r="AAD70" s="369"/>
      <c r="AAE70" s="369"/>
      <c r="AAF70" s="369"/>
      <c r="AAG70" s="369"/>
      <c r="AAH70" s="369"/>
      <c r="AAI70" s="369"/>
      <c r="AAJ70" s="369"/>
      <c r="AAK70" s="369"/>
      <c r="AAL70" s="369"/>
      <c r="AAM70" s="369"/>
      <c r="AAN70" s="369"/>
      <c r="AAO70" s="369"/>
      <c r="AAP70" s="369"/>
      <c r="AAQ70" s="369"/>
      <c r="AAR70" s="369"/>
      <c r="AAS70" s="369"/>
      <c r="AAT70" s="369"/>
      <c r="AAU70" s="369"/>
      <c r="AAV70" s="369"/>
      <c r="AAW70" s="369"/>
      <c r="AAX70" s="369"/>
      <c r="AAY70" s="369"/>
      <c r="AAZ70" s="369"/>
      <c r="ABA70" s="369"/>
      <c r="ABB70" s="369"/>
      <c r="ABC70" s="369"/>
      <c r="ABD70" s="369"/>
      <c r="ABE70" s="369"/>
      <c r="ABF70" s="369"/>
      <c r="ABG70" s="369"/>
      <c r="ABH70" s="369"/>
      <c r="ABI70" s="369"/>
      <c r="ABJ70" s="369"/>
      <c r="ABK70" s="369"/>
      <c r="ABL70" s="369"/>
      <c r="ABM70" s="369"/>
      <c r="ABN70" s="369"/>
      <c r="ABO70" s="369"/>
      <c r="ABP70" s="369"/>
      <c r="ABQ70" s="369"/>
      <c r="ABR70" s="369"/>
      <c r="ABS70" s="369"/>
      <c r="ABT70" s="369"/>
      <c r="ABU70" s="369"/>
      <c r="ABV70" s="369"/>
      <c r="ABW70" s="369"/>
      <c r="ABX70" s="369"/>
      <c r="ABY70" s="369"/>
      <c r="ABZ70" s="369"/>
      <c r="ACA70" s="369"/>
      <c r="ACB70" s="369"/>
      <c r="ACC70" s="369"/>
      <c r="ACD70" s="369"/>
      <c r="ACE70" s="369"/>
      <c r="ACF70" s="369"/>
      <c r="ACG70" s="369"/>
      <c r="ACH70" s="369"/>
      <c r="ACI70" s="369"/>
      <c r="ACJ70" s="369"/>
      <c r="ACK70" s="369"/>
      <c r="ACL70" s="369"/>
      <c r="ACM70" s="369"/>
      <c r="ACN70" s="369"/>
      <c r="ACO70" s="369"/>
      <c r="ACP70" s="369"/>
      <c r="ACQ70" s="369"/>
      <c r="ACR70" s="369"/>
      <c r="ACS70" s="369"/>
      <c r="ACT70" s="369"/>
      <c r="ACU70" s="369"/>
      <c r="ACV70" s="369"/>
      <c r="ACW70" s="369"/>
      <c r="ACX70" s="369"/>
      <c r="ACY70" s="369"/>
      <c r="ACZ70" s="369"/>
      <c r="ADA70" s="369"/>
      <c r="ADB70" s="369"/>
      <c r="ADC70" s="369"/>
      <c r="ADD70" s="369"/>
      <c r="ADE70" s="369"/>
      <c r="ADF70" s="369"/>
      <c r="ADG70" s="369"/>
      <c r="ADH70" s="369"/>
      <c r="ADI70" s="369"/>
      <c r="ADJ70" s="369"/>
      <c r="ADK70" s="369"/>
      <c r="ADL70" s="369"/>
      <c r="ADM70" s="369"/>
      <c r="ADN70" s="369"/>
      <c r="ADO70" s="369"/>
      <c r="ADP70" s="369"/>
      <c r="ADQ70" s="369"/>
      <c r="ADR70" s="369"/>
      <c r="ADS70" s="369"/>
      <c r="ADT70" s="369"/>
      <c r="ADU70" s="369"/>
      <c r="ADV70" s="369"/>
      <c r="ADW70" s="369"/>
      <c r="ADX70" s="369"/>
      <c r="ADY70" s="369"/>
      <c r="ADZ70" s="369"/>
      <c r="AEA70" s="369"/>
      <c r="AEB70" s="369"/>
      <c r="AEC70" s="369"/>
      <c r="AED70" s="369"/>
      <c r="AEE70" s="369"/>
      <c r="AEF70" s="369"/>
      <c r="AEG70" s="369"/>
      <c r="AEH70" s="369"/>
      <c r="AEI70" s="369"/>
      <c r="AEJ70" s="369"/>
      <c r="AEK70" s="369"/>
      <c r="AEL70" s="369"/>
      <c r="AEM70" s="369"/>
      <c r="AEN70" s="369"/>
      <c r="AEO70" s="369"/>
      <c r="AEP70" s="369"/>
      <c r="AEQ70" s="369"/>
      <c r="AER70" s="369"/>
      <c r="AES70" s="369"/>
      <c r="AET70" s="369"/>
      <c r="AEU70" s="369"/>
      <c r="AEV70" s="369"/>
      <c r="AEW70" s="369"/>
      <c r="AEX70" s="369"/>
      <c r="AEY70" s="369"/>
      <c r="AEZ70" s="369"/>
      <c r="AFA70" s="369"/>
      <c r="AFB70" s="369"/>
      <c r="AFC70" s="369"/>
      <c r="AFD70" s="369"/>
      <c r="AFE70" s="369"/>
      <c r="AFF70" s="369"/>
      <c r="AFG70" s="369"/>
      <c r="AFH70" s="369"/>
      <c r="AFI70" s="369"/>
      <c r="AFJ70" s="369"/>
      <c r="AFK70" s="369"/>
      <c r="AFL70" s="369"/>
      <c r="AFM70" s="369"/>
      <c r="AFN70" s="369"/>
      <c r="AFO70" s="369"/>
      <c r="AFP70" s="369"/>
      <c r="AFQ70" s="369"/>
      <c r="AFR70" s="369"/>
      <c r="AFS70" s="369"/>
      <c r="AFT70" s="369"/>
      <c r="AFU70" s="369"/>
      <c r="AFV70" s="369"/>
      <c r="AFW70" s="369"/>
      <c r="AFX70" s="369"/>
      <c r="AFY70" s="369"/>
      <c r="AFZ70" s="369"/>
      <c r="AGA70" s="369"/>
      <c r="AGB70" s="369"/>
      <c r="AGC70" s="369"/>
      <c r="AGD70" s="369"/>
      <c r="AGE70" s="369"/>
      <c r="AGF70" s="369"/>
      <c r="AGG70" s="369"/>
      <c r="AGH70" s="369"/>
      <c r="AGI70" s="369"/>
      <c r="AGJ70" s="369"/>
      <c r="AGK70" s="369"/>
      <c r="AGL70" s="369"/>
      <c r="AGM70" s="369"/>
      <c r="AGN70" s="369"/>
      <c r="AGO70" s="369"/>
      <c r="AGP70" s="369"/>
      <c r="AGQ70" s="369"/>
      <c r="AGR70" s="369"/>
      <c r="AGS70" s="369"/>
      <c r="AGT70" s="369"/>
      <c r="AGU70" s="369"/>
      <c r="AGV70" s="369"/>
      <c r="AGW70" s="369"/>
      <c r="AGX70" s="369"/>
      <c r="AGY70" s="369"/>
      <c r="AGZ70" s="369"/>
      <c r="AHA70" s="369"/>
      <c r="AHB70" s="369"/>
      <c r="AHC70" s="369"/>
      <c r="AHD70" s="369"/>
      <c r="AHE70" s="369"/>
      <c r="AHF70" s="369"/>
      <c r="AHG70" s="369"/>
      <c r="AHH70" s="369"/>
      <c r="AHI70" s="369"/>
      <c r="AHJ70" s="369"/>
      <c r="AHK70" s="369"/>
      <c r="AHL70" s="369"/>
      <c r="AHM70" s="369"/>
      <c r="AHN70" s="369"/>
      <c r="AHO70" s="369"/>
      <c r="AHP70" s="369"/>
      <c r="AHQ70" s="369"/>
      <c r="AHR70" s="369"/>
      <c r="AHS70" s="369"/>
      <c r="AHT70" s="369"/>
      <c r="AHU70" s="369"/>
      <c r="AHV70" s="369"/>
      <c r="AHW70" s="369"/>
      <c r="AHX70" s="369"/>
      <c r="AHY70" s="369"/>
      <c r="AHZ70" s="369"/>
      <c r="AIA70" s="369"/>
      <c r="AIB70" s="369"/>
      <c r="AIC70" s="369"/>
      <c r="AID70" s="369"/>
      <c r="AIE70" s="369"/>
      <c r="AIF70" s="369"/>
      <c r="AIG70" s="369"/>
      <c r="AIH70" s="369"/>
      <c r="AII70" s="369"/>
      <c r="AIJ70" s="369"/>
      <c r="AIK70" s="369"/>
      <c r="AIL70" s="369"/>
      <c r="AIM70" s="369"/>
      <c r="AIN70" s="369"/>
      <c r="AIO70" s="369"/>
      <c r="AIP70" s="369"/>
      <c r="AIQ70" s="369"/>
      <c r="AIR70" s="369"/>
      <c r="AIS70" s="369"/>
      <c r="AIT70" s="369"/>
      <c r="AIU70" s="369"/>
      <c r="AIV70" s="369"/>
      <c r="AIW70" s="369"/>
      <c r="AIX70" s="369"/>
      <c r="AIY70" s="369"/>
      <c r="AIZ70" s="369"/>
      <c r="AJA70" s="369"/>
      <c r="AJB70" s="369"/>
      <c r="AJC70" s="369"/>
      <c r="AJD70" s="369"/>
      <c r="AJE70" s="369"/>
      <c r="AJF70" s="369"/>
      <c r="AJG70" s="369"/>
      <c r="AJH70" s="369"/>
      <c r="AJI70" s="369"/>
      <c r="AJJ70" s="369"/>
      <c r="AJK70" s="369"/>
      <c r="AJL70" s="369"/>
      <c r="AJM70" s="369"/>
      <c r="AJN70" s="369"/>
      <c r="AJO70" s="369"/>
      <c r="AJP70" s="369"/>
      <c r="AJQ70" s="369"/>
      <c r="AJR70" s="369"/>
      <c r="AJS70" s="369"/>
      <c r="AJT70" s="369"/>
      <c r="AJU70" s="369"/>
      <c r="AJV70" s="369"/>
      <c r="AJW70" s="369"/>
      <c r="AJX70" s="369"/>
      <c r="AJY70" s="369"/>
      <c r="AJZ70" s="369"/>
      <c r="AKA70" s="369"/>
      <c r="AKB70" s="369"/>
      <c r="AKC70" s="369"/>
      <c r="AKD70" s="369"/>
      <c r="AKE70" s="369"/>
      <c r="AKF70" s="369"/>
      <c r="AKG70" s="369"/>
      <c r="AKH70" s="369"/>
      <c r="AKI70" s="369"/>
      <c r="AKJ70" s="369"/>
      <c r="AKK70" s="369"/>
      <c r="AKL70" s="369"/>
      <c r="AKM70" s="369"/>
      <c r="AKN70" s="369"/>
      <c r="AKO70" s="369"/>
      <c r="AKP70" s="369"/>
      <c r="AKQ70" s="369"/>
      <c r="AKR70" s="369"/>
      <c r="AKS70" s="369"/>
      <c r="AKT70" s="369"/>
      <c r="AKU70" s="369"/>
      <c r="AKV70" s="369"/>
      <c r="AKW70" s="369"/>
      <c r="AKX70" s="369"/>
      <c r="AKY70" s="369"/>
      <c r="AKZ70" s="369"/>
      <c r="ALA70" s="369"/>
      <c r="ALB70" s="369"/>
      <c r="ALC70" s="369"/>
      <c r="ALD70" s="369"/>
      <c r="ALE70" s="369"/>
      <c r="ALF70" s="369"/>
      <c r="ALG70" s="369"/>
      <c r="ALH70" s="369"/>
      <c r="ALI70" s="369"/>
      <c r="ALJ70" s="369"/>
      <c r="ALK70" s="369"/>
      <c r="ALL70" s="369"/>
      <c r="ALM70" s="369"/>
      <c r="ALN70" s="369"/>
      <c r="ALO70" s="369"/>
      <c r="ALP70" s="369"/>
      <c r="ALQ70" s="369"/>
      <c r="ALR70" s="369"/>
      <c r="ALS70" s="369"/>
      <c r="ALT70" s="369"/>
      <c r="ALU70" s="369"/>
      <c r="ALV70" s="369"/>
      <c r="ALW70" s="369"/>
      <c r="ALX70" s="369"/>
      <c r="ALY70" s="369"/>
      <c r="ALZ70" s="369"/>
      <c r="AMA70" s="369"/>
      <c r="AMB70" s="369"/>
      <c r="AMC70" s="369"/>
      <c r="AMD70" s="369"/>
      <c r="AME70" s="369"/>
      <c r="AMF70" s="369"/>
      <c r="AMG70" s="369"/>
      <c r="AMH70" s="369"/>
      <c r="AMI70" s="369"/>
      <c r="AMJ70" s="369"/>
      <c r="AMK70" s="369"/>
      <c r="AML70" s="369"/>
      <c r="AMM70" s="369"/>
      <c r="AMN70" s="369"/>
      <c r="AMO70" s="369"/>
      <c r="AMP70" s="369"/>
      <c r="AMQ70" s="369"/>
      <c r="AMR70" s="369"/>
      <c r="AMS70" s="369"/>
      <c r="AMT70" s="369"/>
      <c r="AMU70" s="369"/>
      <c r="AMV70" s="369"/>
      <c r="AMW70" s="369"/>
      <c r="AMX70" s="369"/>
      <c r="AMY70" s="369"/>
      <c r="AMZ70" s="369"/>
      <c r="ANA70" s="369"/>
      <c r="ANB70" s="369"/>
      <c r="ANC70" s="369"/>
      <c r="AND70" s="369"/>
      <c r="ANE70" s="369"/>
      <c r="ANF70" s="369"/>
      <c r="ANG70" s="369"/>
      <c r="ANH70" s="369"/>
      <c r="ANI70" s="369"/>
      <c r="ANJ70" s="369"/>
      <c r="ANK70" s="369"/>
      <c r="ANL70" s="369"/>
      <c r="ANM70" s="369"/>
      <c r="ANN70" s="369"/>
      <c r="ANO70" s="369"/>
      <c r="ANP70" s="369"/>
      <c r="ANQ70" s="369"/>
      <c r="ANR70" s="369"/>
      <c r="ANS70" s="369"/>
      <c r="ANT70" s="369"/>
      <c r="ANU70" s="369"/>
      <c r="ANV70" s="369"/>
      <c r="ANW70" s="369"/>
      <c r="ANX70" s="369"/>
      <c r="ANY70" s="369"/>
      <c r="ANZ70" s="369"/>
      <c r="AOA70" s="369"/>
      <c r="AOB70" s="369"/>
      <c r="AOC70" s="369"/>
      <c r="AOD70" s="369"/>
      <c r="AOE70" s="369"/>
      <c r="AOF70" s="369"/>
      <c r="AOG70" s="369"/>
      <c r="AOH70" s="369"/>
      <c r="AOI70" s="369"/>
      <c r="AOJ70" s="369"/>
      <c r="AOK70" s="369"/>
      <c r="AOL70" s="369"/>
      <c r="AOM70" s="369"/>
      <c r="AON70" s="369"/>
      <c r="AOO70" s="369"/>
      <c r="AOP70" s="369"/>
      <c r="AOQ70" s="369"/>
      <c r="AOR70" s="369"/>
      <c r="AOS70" s="369"/>
      <c r="AOT70" s="369"/>
      <c r="AOU70" s="369"/>
      <c r="AOV70" s="369"/>
      <c r="AOW70" s="369"/>
      <c r="AOX70" s="369"/>
      <c r="AOY70" s="369"/>
      <c r="AOZ70" s="369"/>
      <c r="APA70" s="369"/>
      <c r="APB70" s="369"/>
      <c r="APC70" s="369"/>
      <c r="APD70" s="369"/>
      <c r="APE70" s="369"/>
      <c r="APF70" s="369"/>
      <c r="APG70" s="369"/>
      <c r="APH70" s="369"/>
      <c r="API70" s="369"/>
      <c r="APJ70" s="369"/>
      <c r="APK70" s="369"/>
      <c r="APL70" s="369"/>
      <c r="APM70" s="369"/>
      <c r="APN70" s="369"/>
      <c r="APO70" s="369"/>
      <c r="APP70" s="369"/>
      <c r="APQ70" s="369"/>
      <c r="APR70" s="369"/>
      <c r="APS70" s="369"/>
      <c r="APT70" s="369"/>
      <c r="APU70" s="369"/>
      <c r="APV70" s="369"/>
      <c r="APW70" s="369"/>
      <c r="APX70" s="369"/>
      <c r="APY70" s="369"/>
      <c r="APZ70" s="369"/>
      <c r="AQA70" s="369"/>
      <c r="AQB70" s="369"/>
      <c r="AQC70" s="369"/>
      <c r="AQD70" s="369"/>
      <c r="AQE70" s="369"/>
      <c r="AQF70" s="369"/>
      <c r="AQG70" s="369"/>
      <c r="AQH70" s="369"/>
      <c r="AQI70" s="369"/>
      <c r="AQJ70" s="369"/>
      <c r="AQK70" s="369"/>
      <c r="AQL70" s="369"/>
      <c r="AQM70" s="369"/>
      <c r="AQN70" s="369"/>
      <c r="AQO70" s="369"/>
      <c r="AQP70" s="369"/>
      <c r="AQQ70" s="369"/>
      <c r="AQR70" s="369"/>
      <c r="AQS70" s="369"/>
      <c r="AQT70" s="369"/>
      <c r="AQU70" s="369"/>
      <c r="AQV70" s="369"/>
      <c r="AQW70" s="369"/>
      <c r="AQX70" s="369"/>
      <c r="AQY70" s="369"/>
      <c r="AQZ70" s="369"/>
      <c r="ARA70" s="369"/>
      <c r="ARB70" s="369"/>
      <c r="ARC70" s="369"/>
      <c r="ARD70" s="369"/>
      <c r="ARE70" s="369"/>
      <c r="ARF70" s="369"/>
      <c r="ARG70" s="369"/>
      <c r="ARH70" s="369"/>
      <c r="ARI70" s="369"/>
      <c r="ARJ70" s="369"/>
      <c r="ARK70" s="369"/>
      <c r="ARL70" s="369"/>
      <c r="ARM70" s="369"/>
      <c r="ARN70" s="369"/>
      <c r="ARO70" s="369"/>
      <c r="ARP70" s="369"/>
      <c r="ARQ70" s="369"/>
      <c r="ARR70" s="369"/>
      <c r="ARS70" s="369"/>
      <c r="ART70" s="369"/>
      <c r="ARU70" s="369"/>
      <c r="ARV70" s="369"/>
      <c r="ARW70" s="369"/>
      <c r="ARX70" s="369"/>
      <c r="ARY70" s="369"/>
      <c r="ARZ70" s="369"/>
      <c r="ASA70" s="369"/>
      <c r="ASB70" s="369"/>
      <c r="ASC70" s="369"/>
      <c r="ASD70" s="369"/>
      <c r="ASE70" s="369"/>
      <c r="ASF70" s="369"/>
      <c r="ASG70" s="369"/>
      <c r="ASH70" s="369"/>
      <c r="ASI70" s="369"/>
      <c r="ASJ70" s="369"/>
      <c r="ASK70" s="369"/>
      <c r="ASL70" s="369"/>
      <c r="ASM70" s="369"/>
      <c r="ASN70" s="369"/>
      <c r="ASO70" s="369"/>
      <c r="ASP70" s="369"/>
      <c r="ASQ70" s="369"/>
      <c r="ASR70" s="369"/>
      <c r="ASS70" s="369"/>
      <c r="AST70" s="369"/>
      <c r="ASU70" s="369"/>
      <c r="ASV70" s="369"/>
      <c r="ASW70" s="369"/>
      <c r="ASX70" s="369"/>
      <c r="ASY70" s="369"/>
      <c r="ASZ70" s="369"/>
      <c r="ATA70" s="369"/>
      <c r="ATB70" s="369"/>
      <c r="ATC70" s="369"/>
      <c r="ATD70" s="369"/>
      <c r="ATE70" s="369"/>
      <c r="ATF70" s="369"/>
      <c r="ATG70" s="369"/>
      <c r="ATH70" s="369"/>
      <c r="ATI70" s="369"/>
      <c r="ATJ70" s="369"/>
      <c r="ATK70" s="369"/>
      <c r="ATL70" s="369"/>
      <c r="ATM70" s="369"/>
      <c r="ATN70" s="369"/>
      <c r="ATO70" s="369"/>
      <c r="ATP70" s="369"/>
      <c r="ATQ70" s="369"/>
      <c r="ATR70" s="369"/>
      <c r="ATS70" s="369"/>
      <c r="ATT70" s="369"/>
      <c r="ATU70" s="369"/>
      <c r="ATV70" s="369"/>
      <c r="ATW70" s="369"/>
      <c r="ATX70" s="369"/>
      <c r="ATY70" s="369"/>
      <c r="ATZ70" s="369"/>
      <c r="AUA70" s="369"/>
      <c r="AUB70" s="369"/>
      <c r="AUC70" s="369"/>
      <c r="AUD70" s="369"/>
      <c r="AUE70" s="369"/>
      <c r="AUF70" s="369"/>
      <c r="AUG70" s="369"/>
      <c r="AUH70" s="369"/>
      <c r="AUI70" s="369"/>
      <c r="AUJ70" s="369"/>
      <c r="AUK70" s="369"/>
      <c r="AUL70" s="369"/>
      <c r="AUM70" s="369"/>
      <c r="AUN70" s="369"/>
      <c r="AUO70" s="369"/>
      <c r="AUP70" s="369"/>
      <c r="AUQ70" s="369"/>
      <c r="AUR70" s="369"/>
      <c r="AUS70" s="369"/>
      <c r="AUT70" s="369"/>
      <c r="AUU70" s="369"/>
      <c r="AUV70" s="369"/>
      <c r="AUW70" s="369"/>
      <c r="AUX70" s="369"/>
      <c r="AUY70" s="369"/>
      <c r="AUZ70" s="369"/>
      <c r="AVA70" s="369"/>
      <c r="AVB70" s="369"/>
      <c r="AVC70" s="369"/>
      <c r="AVD70" s="369"/>
      <c r="AVE70" s="369"/>
      <c r="AVF70" s="369"/>
      <c r="AVG70" s="369"/>
      <c r="AVH70" s="369"/>
      <c r="AVI70" s="369"/>
      <c r="AVJ70" s="369"/>
      <c r="AVK70" s="369"/>
      <c r="AVL70" s="369"/>
      <c r="AVM70" s="369"/>
      <c r="AVN70" s="369"/>
      <c r="AVO70" s="369"/>
      <c r="AVP70" s="369"/>
      <c r="AVQ70" s="369"/>
      <c r="AVR70" s="369"/>
      <c r="AVS70" s="369"/>
      <c r="AVT70" s="369"/>
      <c r="AVU70" s="369"/>
      <c r="AVV70" s="369"/>
      <c r="AVW70" s="369"/>
      <c r="AVX70" s="369"/>
      <c r="AVY70" s="369"/>
      <c r="AVZ70" s="369"/>
      <c r="AWA70" s="369"/>
      <c r="AWB70" s="369"/>
      <c r="AWC70" s="369"/>
      <c r="AWD70" s="369"/>
      <c r="AWE70" s="369"/>
      <c r="AWF70" s="369"/>
      <c r="AWG70" s="369"/>
      <c r="AWH70" s="369"/>
      <c r="AWI70" s="369"/>
      <c r="AWJ70" s="369"/>
      <c r="AWK70" s="369"/>
      <c r="AWL70" s="369"/>
      <c r="AWM70" s="369"/>
      <c r="AWN70" s="369"/>
      <c r="AWO70" s="369"/>
      <c r="AWP70" s="369"/>
      <c r="AWQ70" s="369"/>
      <c r="AWR70" s="369"/>
      <c r="AWS70" s="369"/>
      <c r="AWT70" s="369"/>
      <c r="AWU70" s="369"/>
      <c r="AWV70" s="369"/>
      <c r="AWW70" s="369"/>
      <c r="AWX70" s="369"/>
      <c r="AWY70" s="369"/>
      <c r="AWZ70" s="369"/>
      <c r="AXA70" s="369"/>
      <c r="AXB70" s="369"/>
      <c r="AXC70" s="369"/>
      <c r="AXD70" s="369"/>
      <c r="AXE70" s="369"/>
      <c r="AXF70" s="369"/>
      <c r="AXG70" s="369"/>
      <c r="AXH70" s="369"/>
      <c r="AXI70" s="369"/>
      <c r="AXJ70" s="369"/>
      <c r="AXK70" s="369"/>
      <c r="AXL70" s="369"/>
      <c r="AXM70" s="369"/>
      <c r="AXN70" s="369"/>
      <c r="AXO70" s="369"/>
      <c r="AXP70" s="369"/>
      <c r="AXQ70" s="369"/>
      <c r="AXR70" s="369"/>
      <c r="AXS70" s="369"/>
      <c r="AXT70" s="369"/>
      <c r="AXU70" s="369"/>
      <c r="AXV70" s="369"/>
      <c r="AXW70" s="369"/>
      <c r="AXX70" s="369"/>
      <c r="AXY70" s="369"/>
      <c r="AXZ70" s="369"/>
      <c r="AYA70" s="369"/>
      <c r="AYB70" s="369"/>
      <c r="AYC70" s="369"/>
      <c r="AYD70" s="369"/>
      <c r="AYE70" s="369"/>
      <c r="AYF70" s="369"/>
      <c r="AYG70" s="369"/>
      <c r="AYH70" s="369"/>
      <c r="AYI70" s="369"/>
      <c r="AYJ70" s="369"/>
      <c r="AYK70" s="369"/>
      <c r="AYL70" s="369"/>
      <c r="AYM70" s="369"/>
      <c r="AYN70" s="369"/>
      <c r="AYO70" s="369"/>
      <c r="AYP70" s="369"/>
      <c r="AYQ70" s="369"/>
      <c r="AYR70" s="369"/>
      <c r="AYS70" s="369"/>
      <c r="AYT70" s="369"/>
      <c r="AYU70" s="369"/>
      <c r="AYV70" s="369"/>
      <c r="AYW70" s="369"/>
      <c r="AYX70" s="369"/>
      <c r="AYY70" s="369"/>
      <c r="AYZ70" s="369"/>
      <c r="AZA70" s="369"/>
      <c r="AZB70" s="369"/>
      <c r="AZC70" s="369"/>
      <c r="AZD70" s="369"/>
      <c r="AZE70" s="369"/>
      <c r="AZF70" s="369"/>
      <c r="AZG70" s="369"/>
      <c r="AZH70" s="369"/>
      <c r="AZI70" s="369"/>
      <c r="AZJ70" s="369"/>
      <c r="AZK70" s="369"/>
      <c r="AZL70" s="369"/>
      <c r="AZM70" s="369"/>
      <c r="AZN70" s="369"/>
      <c r="AZO70" s="369"/>
      <c r="AZP70" s="369"/>
      <c r="AZQ70" s="369"/>
      <c r="AZR70" s="369"/>
      <c r="AZS70" s="369"/>
      <c r="AZT70" s="369"/>
      <c r="AZU70" s="369"/>
      <c r="AZV70" s="369"/>
      <c r="AZW70" s="369"/>
      <c r="AZX70" s="369"/>
      <c r="AZY70" s="369"/>
      <c r="AZZ70" s="369"/>
      <c r="BAA70" s="369"/>
      <c r="BAB70" s="369"/>
      <c r="BAC70" s="369"/>
      <c r="BAD70" s="369"/>
      <c r="BAE70" s="369"/>
      <c r="BAF70" s="369"/>
      <c r="BAG70" s="369"/>
      <c r="BAH70" s="369"/>
      <c r="BAI70" s="369"/>
      <c r="BAJ70" s="369"/>
      <c r="BAK70" s="369"/>
      <c r="BAL70" s="369"/>
      <c r="BAM70" s="369"/>
      <c r="BAN70" s="369"/>
      <c r="BAO70" s="369"/>
      <c r="BAP70" s="369"/>
      <c r="BAQ70" s="369"/>
      <c r="BAR70" s="369"/>
      <c r="BAS70" s="369"/>
      <c r="BAT70" s="369"/>
      <c r="BAU70" s="369"/>
      <c r="BAV70" s="369"/>
      <c r="BAW70" s="369"/>
      <c r="BAX70" s="369"/>
      <c r="BAY70" s="369"/>
      <c r="BAZ70" s="369"/>
      <c r="BBA70" s="369"/>
      <c r="BBB70" s="369"/>
      <c r="BBC70" s="369"/>
      <c r="BBD70" s="369"/>
      <c r="BBE70" s="369"/>
      <c r="BBF70" s="369"/>
      <c r="BBG70" s="369"/>
      <c r="BBH70" s="369"/>
      <c r="BBI70" s="369"/>
      <c r="BBJ70" s="369"/>
      <c r="BBK70" s="369"/>
      <c r="BBL70" s="369"/>
      <c r="BBM70" s="369"/>
      <c r="BBN70" s="369"/>
      <c r="BBO70" s="369"/>
      <c r="BBP70" s="369"/>
      <c r="BBQ70" s="369"/>
      <c r="BBR70" s="369"/>
      <c r="BBS70" s="369"/>
      <c r="BBT70" s="369"/>
      <c r="BBU70" s="369"/>
      <c r="BBV70" s="369"/>
      <c r="BBW70" s="369"/>
      <c r="BBX70" s="369"/>
      <c r="BBY70" s="369"/>
      <c r="BBZ70" s="369"/>
      <c r="BCA70" s="369"/>
      <c r="BCB70" s="369"/>
      <c r="BCC70" s="369"/>
      <c r="BCD70" s="369"/>
      <c r="BCE70" s="369"/>
      <c r="BCF70" s="369"/>
      <c r="BCG70" s="369"/>
      <c r="BCH70" s="369"/>
      <c r="BCI70" s="369"/>
      <c r="BCJ70" s="369"/>
      <c r="BCK70" s="369"/>
      <c r="BCL70" s="369"/>
      <c r="BCM70" s="369"/>
      <c r="BCN70" s="369"/>
      <c r="BCO70" s="369"/>
      <c r="BCP70" s="369"/>
      <c r="BCQ70" s="369"/>
      <c r="BCR70" s="369"/>
      <c r="BCS70" s="369"/>
      <c r="BCT70" s="369"/>
      <c r="BCU70" s="369"/>
      <c r="BCV70" s="369"/>
      <c r="BCW70" s="369"/>
      <c r="BCX70" s="369"/>
      <c r="BCY70" s="369"/>
      <c r="BCZ70" s="369"/>
      <c r="BDA70" s="369"/>
      <c r="BDB70" s="369"/>
      <c r="BDC70" s="369"/>
      <c r="BDD70" s="369"/>
      <c r="BDE70" s="369"/>
      <c r="BDF70" s="369"/>
      <c r="BDG70" s="369"/>
      <c r="BDH70" s="369"/>
      <c r="BDI70" s="369"/>
      <c r="BDJ70" s="369"/>
      <c r="BDK70" s="369"/>
      <c r="BDL70" s="369"/>
      <c r="BDM70" s="369"/>
      <c r="BDN70" s="369"/>
      <c r="BDO70" s="369"/>
      <c r="BDP70" s="369"/>
      <c r="BDQ70" s="369"/>
      <c r="BDR70" s="369"/>
      <c r="BDS70" s="369"/>
      <c r="BDT70" s="369"/>
      <c r="BDU70" s="369"/>
      <c r="BDV70" s="369"/>
      <c r="BDW70" s="369"/>
      <c r="BDX70" s="369"/>
      <c r="BDY70" s="369"/>
      <c r="BDZ70" s="369"/>
      <c r="BEA70" s="369"/>
      <c r="BEB70" s="369"/>
      <c r="BEC70" s="369"/>
      <c r="BED70" s="369"/>
      <c r="BEE70" s="369"/>
      <c r="BEF70" s="369"/>
      <c r="BEG70" s="369"/>
      <c r="BEH70" s="369"/>
      <c r="BEI70" s="369"/>
      <c r="BEJ70" s="369"/>
      <c r="BEK70" s="369"/>
      <c r="BEL70" s="369"/>
      <c r="BEM70" s="369"/>
      <c r="BEN70" s="369"/>
      <c r="BEO70" s="369"/>
      <c r="BEP70" s="369"/>
      <c r="BEQ70" s="369"/>
      <c r="BER70" s="369"/>
      <c r="BES70" s="369"/>
      <c r="BET70" s="369"/>
      <c r="BEU70" s="369"/>
      <c r="BEV70" s="369"/>
      <c r="BEW70" s="369"/>
      <c r="BEX70" s="369"/>
      <c r="BEY70" s="369"/>
      <c r="BEZ70" s="369"/>
      <c r="BFA70" s="369"/>
      <c r="BFB70" s="369"/>
      <c r="BFC70" s="369"/>
      <c r="BFD70" s="369"/>
      <c r="BFE70" s="369"/>
      <c r="BFF70" s="369"/>
      <c r="BFG70" s="369"/>
      <c r="BFH70" s="369"/>
      <c r="BFI70" s="369"/>
      <c r="BFJ70" s="369"/>
      <c r="BFK70" s="369"/>
      <c r="BFL70" s="369"/>
      <c r="BFM70" s="369"/>
      <c r="BFN70" s="369"/>
      <c r="BFO70" s="369"/>
      <c r="BFP70" s="369"/>
      <c r="BFQ70" s="369"/>
      <c r="BFR70" s="369"/>
      <c r="BFS70" s="369"/>
      <c r="BFT70" s="369"/>
      <c r="BFU70" s="369"/>
      <c r="BFV70" s="369"/>
      <c r="BFW70" s="369"/>
      <c r="BFX70" s="369"/>
      <c r="BFY70" s="369"/>
      <c r="BFZ70" s="369"/>
      <c r="BGA70" s="369"/>
      <c r="BGB70" s="369"/>
      <c r="BGC70" s="369"/>
      <c r="BGD70" s="369"/>
      <c r="BGE70" s="369"/>
      <c r="BGF70" s="369"/>
      <c r="BGG70" s="369"/>
      <c r="BGH70" s="369"/>
      <c r="BGI70" s="369"/>
      <c r="BGJ70" s="369"/>
      <c r="BGK70" s="369"/>
      <c r="BGL70" s="369"/>
      <c r="BGM70" s="369"/>
      <c r="BGN70" s="369"/>
      <c r="BGO70" s="369"/>
      <c r="BGP70" s="369"/>
      <c r="BGQ70" s="369"/>
      <c r="BGR70" s="369"/>
      <c r="BGS70" s="369"/>
      <c r="BGT70" s="369"/>
      <c r="BGU70" s="369"/>
      <c r="BGV70" s="369"/>
      <c r="BGW70" s="369"/>
      <c r="BGX70" s="369"/>
      <c r="BGY70" s="369"/>
      <c r="BGZ70" s="369"/>
      <c r="BHA70" s="369"/>
      <c r="BHB70" s="369"/>
      <c r="BHC70" s="369"/>
      <c r="BHD70" s="369"/>
      <c r="BHE70" s="369"/>
      <c r="BHF70" s="369"/>
      <c r="BHG70" s="369"/>
      <c r="BHH70" s="369"/>
      <c r="BHI70" s="369"/>
      <c r="BHJ70" s="369"/>
      <c r="BHK70" s="369"/>
      <c r="BHL70" s="369"/>
      <c r="BHM70" s="369"/>
      <c r="BHN70" s="369"/>
      <c r="BHO70" s="369"/>
      <c r="BHP70" s="369"/>
      <c r="BHQ70" s="369"/>
      <c r="BHR70" s="369"/>
      <c r="BHS70" s="369"/>
      <c r="BHT70" s="369"/>
      <c r="BHU70" s="369"/>
      <c r="BHV70" s="369"/>
      <c r="BHW70" s="369"/>
      <c r="BHX70" s="369"/>
      <c r="BHY70" s="369"/>
      <c r="BHZ70" s="369"/>
      <c r="BIA70" s="369"/>
      <c r="BIB70" s="369"/>
      <c r="BIC70" s="369"/>
      <c r="BID70" s="369"/>
      <c r="BIE70" s="369"/>
      <c r="BIF70" s="369"/>
      <c r="BIG70" s="369"/>
      <c r="BIH70" s="369"/>
      <c r="BII70" s="369"/>
      <c r="BIJ70" s="369"/>
      <c r="BIK70" s="369"/>
      <c r="BIL70" s="369"/>
      <c r="BIM70" s="369"/>
      <c r="BIN70" s="369"/>
      <c r="BIO70" s="369"/>
      <c r="BIP70" s="369"/>
      <c r="BIQ70" s="369"/>
      <c r="BIR70" s="369"/>
      <c r="BIS70" s="369"/>
      <c r="BIT70" s="369"/>
      <c r="BIU70" s="369"/>
      <c r="BIV70" s="369"/>
      <c r="BIW70" s="369"/>
      <c r="BIX70" s="369"/>
      <c r="BIY70" s="369"/>
      <c r="BIZ70" s="369"/>
      <c r="BJA70" s="369"/>
      <c r="BJB70" s="369"/>
      <c r="BJC70" s="369"/>
      <c r="BJD70" s="369"/>
      <c r="BJE70" s="369"/>
      <c r="BJF70" s="369"/>
      <c r="BJG70" s="369"/>
      <c r="BJH70" s="369"/>
      <c r="BJI70" s="369"/>
      <c r="BJJ70" s="369"/>
      <c r="BJK70" s="369"/>
      <c r="BJL70" s="369"/>
      <c r="BJM70" s="369"/>
      <c r="BJN70" s="369"/>
      <c r="BJO70" s="369"/>
      <c r="BJP70" s="369"/>
      <c r="BJQ70" s="369"/>
      <c r="BJR70" s="369"/>
      <c r="BJS70" s="369"/>
      <c r="BJT70" s="369"/>
      <c r="BJU70" s="369"/>
      <c r="BJV70" s="369"/>
      <c r="BJW70" s="369"/>
      <c r="BJX70" s="369"/>
      <c r="BJY70" s="369"/>
      <c r="BJZ70" s="369"/>
      <c r="BKA70" s="369"/>
      <c r="BKB70" s="369"/>
      <c r="BKC70" s="369"/>
      <c r="BKD70" s="369"/>
      <c r="BKE70" s="369"/>
      <c r="BKF70" s="369"/>
      <c r="BKG70" s="369"/>
      <c r="BKH70" s="369"/>
      <c r="BKI70" s="369"/>
      <c r="BKJ70" s="369"/>
      <c r="BKK70" s="369"/>
      <c r="BKL70" s="369"/>
      <c r="BKM70" s="369"/>
      <c r="BKN70" s="369"/>
      <c r="BKO70" s="369"/>
      <c r="BKP70" s="369"/>
      <c r="BKQ70" s="369"/>
      <c r="BKR70" s="369"/>
      <c r="BKS70" s="369"/>
      <c r="BKT70" s="369"/>
      <c r="BKU70" s="369"/>
      <c r="BKV70" s="369"/>
      <c r="BKW70" s="369"/>
      <c r="BKX70" s="369"/>
      <c r="BKY70" s="369"/>
      <c r="BKZ70" s="369"/>
      <c r="BLA70" s="369"/>
      <c r="BLB70" s="369"/>
      <c r="BLC70" s="369"/>
      <c r="BLD70" s="369"/>
      <c r="BLE70" s="369"/>
      <c r="BLF70" s="369"/>
      <c r="BLG70" s="369"/>
      <c r="BLH70" s="369"/>
      <c r="BLI70" s="369"/>
      <c r="BLJ70" s="369"/>
      <c r="BLK70" s="369"/>
      <c r="BLL70" s="369"/>
      <c r="BLM70" s="369"/>
      <c r="BLN70" s="369"/>
      <c r="BLO70" s="369"/>
      <c r="BLP70" s="369"/>
      <c r="BLQ70" s="369"/>
      <c r="BLR70" s="369"/>
      <c r="BLS70" s="369"/>
      <c r="BLT70" s="369"/>
      <c r="BLU70" s="369"/>
      <c r="BLV70" s="369"/>
      <c r="BLW70" s="369"/>
      <c r="BLX70" s="369"/>
      <c r="BLY70" s="369"/>
      <c r="BLZ70" s="369"/>
      <c r="BMA70" s="369"/>
      <c r="BMB70" s="369"/>
      <c r="BMC70" s="369"/>
      <c r="BMD70" s="369"/>
      <c r="BME70" s="369"/>
      <c r="BMF70" s="369"/>
      <c r="BMG70" s="369"/>
      <c r="BMH70" s="369"/>
      <c r="BMI70" s="369"/>
      <c r="BMJ70" s="369"/>
      <c r="BMK70" s="369"/>
      <c r="BML70" s="369"/>
      <c r="BMM70" s="369"/>
      <c r="BMN70" s="369"/>
      <c r="BMO70" s="369"/>
      <c r="BMP70" s="369"/>
      <c r="BMQ70" s="369"/>
      <c r="BMR70" s="369"/>
      <c r="BMS70" s="369"/>
      <c r="BMT70" s="369"/>
      <c r="BMU70" s="369"/>
      <c r="BMV70" s="369"/>
      <c r="BMW70" s="369"/>
      <c r="BMX70" s="369"/>
      <c r="BMY70" s="369"/>
      <c r="BMZ70" s="369"/>
      <c r="BNA70" s="369"/>
      <c r="BNB70" s="369"/>
      <c r="BNC70" s="369"/>
      <c r="BND70" s="369"/>
      <c r="BNE70" s="369"/>
      <c r="BNF70" s="369"/>
      <c r="BNG70" s="369"/>
      <c r="BNH70" s="369"/>
      <c r="BNI70" s="369"/>
      <c r="BNJ70" s="369"/>
      <c r="BNK70" s="369"/>
      <c r="BNL70" s="369"/>
      <c r="BNM70" s="369"/>
      <c r="BNN70" s="369"/>
      <c r="BNO70" s="369"/>
      <c r="BNP70" s="369"/>
      <c r="BNQ70" s="369"/>
      <c r="BNR70" s="369"/>
      <c r="BNS70" s="369"/>
      <c r="BNT70" s="369"/>
      <c r="BNU70" s="369"/>
      <c r="BNV70" s="369"/>
      <c r="BNW70" s="369"/>
      <c r="BNX70" s="369"/>
      <c r="BNY70" s="369"/>
      <c r="BNZ70" s="369"/>
      <c r="BOA70" s="369"/>
      <c r="BOB70" s="369"/>
      <c r="BOC70" s="369"/>
      <c r="BOD70" s="369"/>
      <c r="BOE70" s="369"/>
      <c r="BOF70" s="369"/>
      <c r="BOG70" s="369"/>
      <c r="BOH70" s="369"/>
      <c r="BOI70" s="369"/>
      <c r="BOJ70" s="369"/>
      <c r="BOK70" s="369"/>
      <c r="BOL70" s="369"/>
      <c r="BOM70" s="369"/>
      <c r="BON70" s="369"/>
      <c r="BOO70" s="369"/>
      <c r="BOP70" s="369"/>
      <c r="BOQ70" s="369"/>
      <c r="BOR70" s="369"/>
      <c r="BOS70" s="369"/>
      <c r="BOT70" s="369"/>
      <c r="BOU70" s="369"/>
      <c r="BOV70" s="369"/>
      <c r="BOW70" s="369"/>
      <c r="BOX70" s="369"/>
      <c r="BOY70" s="369"/>
      <c r="BOZ70" s="369"/>
      <c r="BPA70" s="369"/>
      <c r="BPB70" s="369"/>
      <c r="BPC70" s="369"/>
      <c r="BPD70" s="369"/>
      <c r="BPE70" s="369"/>
      <c r="BPF70" s="369"/>
      <c r="BPG70" s="369"/>
      <c r="BPH70" s="369"/>
      <c r="BPI70" s="369"/>
      <c r="BPJ70" s="369"/>
      <c r="BPK70" s="369"/>
      <c r="BPL70" s="369"/>
      <c r="BPM70" s="369"/>
      <c r="BPN70" s="369"/>
      <c r="BPO70" s="369"/>
      <c r="BPP70" s="369"/>
      <c r="BPQ70" s="369"/>
      <c r="BPR70" s="369"/>
      <c r="BPS70" s="369"/>
      <c r="BPT70" s="369"/>
      <c r="BPU70" s="369"/>
      <c r="BPV70" s="369"/>
      <c r="BPW70" s="369"/>
      <c r="BPX70" s="369"/>
      <c r="BPY70" s="369"/>
      <c r="BPZ70" s="369"/>
      <c r="BQA70" s="369"/>
      <c r="BQB70" s="369"/>
      <c r="BQC70" s="369"/>
      <c r="BQD70" s="369"/>
      <c r="BQE70" s="369"/>
      <c r="BQF70" s="369"/>
      <c r="BQG70" s="369"/>
      <c r="BQH70" s="369"/>
      <c r="BQI70" s="369"/>
      <c r="BQJ70" s="369"/>
      <c r="BQK70" s="369"/>
      <c r="BQL70" s="369"/>
      <c r="BQM70" s="369"/>
      <c r="BQN70" s="369"/>
      <c r="BQO70" s="369"/>
      <c r="BQP70" s="369"/>
      <c r="BQQ70" s="369"/>
      <c r="BQR70" s="369"/>
      <c r="BQS70" s="369"/>
      <c r="BQT70" s="369"/>
      <c r="BQU70" s="369"/>
      <c r="BQV70" s="369"/>
      <c r="BQW70" s="369"/>
      <c r="BQX70" s="369"/>
      <c r="BQY70" s="369"/>
      <c r="BQZ70" s="369"/>
      <c r="BRA70" s="369"/>
      <c r="BRB70" s="369"/>
      <c r="BRC70" s="369"/>
      <c r="BRD70" s="369"/>
      <c r="BRE70" s="369"/>
      <c r="BRF70" s="369"/>
      <c r="BRG70" s="369"/>
      <c r="BRH70" s="369"/>
      <c r="BRI70" s="369"/>
      <c r="BRJ70" s="369"/>
      <c r="BRK70" s="369"/>
      <c r="BRL70" s="369"/>
      <c r="BRM70" s="369"/>
      <c r="BRN70" s="369"/>
      <c r="BRO70" s="369"/>
      <c r="BRP70" s="369"/>
      <c r="BRQ70" s="369"/>
      <c r="BRR70" s="369"/>
      <c r="BRS70" s="369"/>
      <c r="BRT70" s="369"/>
      <c r="BRU70" s="369"/>
      <c r="BRV70" s="369"/>
      <c r="BRW70" s="369"/>
      <c r="BRX70" s="369"/>
      <c r="BRY70" s="369"/>
      <c r="BRZ70" s="369"/>
      <c r="BSA70" s="369"/>
      <c r="BSB70" s="369"/>
      <c r="BSC70" s="369"/>
      <c r="BSD70" s="369"/>
      <c r="BSE70" s="369"/>
      <c r="BSF70" s="369"/>
      <c r="BSG70" s="369"/>
      <c r="BSH70" s="369"/>
      <c r="BSI70" s="369"/>
      <c r="BSJ70" s="369"/>
      <c r="BSK70" s="369"/>
      <c r="BSL70" s="369"/>
      <c r="BSM70" s="369"/>
      <c r="BSN70" s="369"/>
      <c r="BSO70" s="369"/>
      <c r="BSP70" s="369"/>
      <c r="BSQ70" s="369"/>
      <c r="BSR70" s="369"/>
      <c r="BSS70" s="369"/>
      <c r="BST70" s="369"/>
      <c r="BSU70" s="369"/>
      <c r="BSV70" s="369"/>
      <c r="BSW70" s="369"/>
      <c r="BSX70" s="369"/>
      <c r="BSY70" s="369"/>
      <c r="BSZ70" s="369"/>
      <c r="BTA70" s="369"/>
      <c r="BTB70" s="369"/>
      <c r="BTC70" s="369"/>
      <c r="BTD70" s="369"/>
      <c r="BTE70" s="369"/>
      <c r="BTF70" s="369"/>
      <c r="BTG70" s="369"/>
      <c r="BTH70" s="369"/>
      <c r="BTI70" s="369"/>
      <c r="BTJ70" s="369"/>
      <c r="BTK70" s="369"/>
      <c r="BTL70" s="369"/>
      <c r="BTM70" s="369"/>
      <c r="BTN70" s="369"/>
      <c r="BTO70" s="369"/>
      <c r="BTP70" s="369"/>
      <c r="BTQ70" s="369"/>
      <c r="BTR70" s="369"/>
      <c r="BTS70" s="369"/>
      <c r="BTT70" s="369"/>
      <c r="BTU70" s="369"/>
      <c r="BTV70" s="369"/>
      <c r="BTW70" s="369"/>
      <c r="BTX70" s="369"/>
      <c r="BTY70" s="369"/>
      <c r="BTZ70" s="369"/>
      <c r="BUA70" s="369"/>
      <c r="BUB70" s="369"/>
      <c r="BUC70" s="369"/>
      <c r="BUD70" s="369"/>
      <c r="BUE70" s="369"/>
      <c r="BUF70" s="369"/>
      <c r="BUG70" s="369"/>
      <c r="BUH70" s="369"/>
      <c r="BUI70" s="369"/>
      <c r="BUJ70" s="369"/>
      <c r="BUK70" s="369"/>
      <c r="BUL70" s="369"/>
      <c r="BUM70" s="369"/>
      <c r="BUN70" s="369"/>
      <c r="BUO70" s="369"/>
      <c r="BUP70" s="369"/>
      <c r="BUQ70" s="369"/>
      <c r="BUR70" s="369"/>
      <c r="BUS70" s="369"/>
      <c r="BUT70" s="369"/>
      <c r="BUU70" s="369"/>
      <c r="BUV70" s="369"/>
      <c r="BUW70" s="369"/>
      <c r="BUX70" s="369"/>
      <c r="BUY70" s="369"/>
      <c r="BUZ70" s="369"/>
      <c r="BVA70" s="369"/>
      <c r="BVB70" s="369"/>
      <c r="BVC70" s="369"/>
      <c r="BVD70" s="369"/>
      <c r="BVE70" s="369"/>
      <c r="BVF70" s="369"/>
      <c r="BVG70" s="369"/>
      <c r="BVH70" s="369"/>
      <c r="BVI70" s="369"/>
      <c r="BVJ70" s="369"/>
      <c r="BVK70" s="369"/>
      <c r="BVL70" s="369"/>
      <c r="BVM70" s="369"/>
      <c r="BVN70" s="369"/>
      <c r="BVO70" s="369"/>
      <c r="BVP70" s="369"/>
      <c r="BVQ70" s="369"/>
      <c r="BVR70" s="369"/>
      <c r="BVS70" s="369"/>
      <c r="BVT70" s="369"/>
      <c r="BVU70" s="369"/>
      <c r="BVV70" s="369"/>
      <c r="BVW70" s="369"/>
      <c r="BVX70" s="369"/>
      <c r="BVY70" s="369"/>
      <c r="BVZ70" s="369"/>
      <c r="BWA70" s="369"/>
      <c r="BWB70" s="369"/>
      <c r="BWC70" s="369"/>
      <c r="BWD70" s="369"/>
      <c r="BWE70" s="369"/>
      <c r="BWF70" s="369"/>
      <c r="BWG70" s="369"/>
      <c r="BWH70" s="369"/>
      <c r="BWI70" s="369"/>
      <c r="BWJ70" s="369"/>
      <c r="BWK70" s="369"/>
      <c r="BWL70" s="369"/>
      <c r="BWM70" s="369"/>
      <c r="BWN70" s="369"/>
      <c r="BWO70" s="369"/>
      <c r="BWP70" s="369"/>
      <c r="BWQ70" s="369"/>
      <c r="BWR70" s="369"/>
      <c r="BWS70" s="369"/>
      <c r="BWT70" s="369"/>
      <c r="BWU70" s="369"/>
      <c r="BWV70" s="369"/>
      <c r="BWW70" s="369"/>
      <c r="BWX70" s="369"/>
      <c r="BWY70" s="369"/>
      <c r="BWZ70" s="369"/>
      <c r="BXA70" s="369"/>
      <c r="BXB70" s="369"/>
      <c r="BXC70" s="369"/>
      <c r="BXD70" s="369"/>
      <c r="BXE70" s="369"/>
      <c r="BXF70" s="369"/>
      <c r="BXG70" s="369"/>
      <c r="BXH70" s="369"/>
      <c r="BXI70" s="369"/>
      <c r="BXJ70" s="369"/>
      <c r="BXK70" s="369"/>
      <c r="BXL70" s="369"/>
      <c r="BXM70" s="369"/>
      <c r="BXN70" s="369"/>
      <c r="BXO70" s="369"/>
      <c r="BXP70" s="369"/>
      <c r="BXQ70" s="369"/>
      <c r="BXR70" s="369"/>
      <c r="BXS70" s="369"/>
      <c r="BXT70" s="369"/>
      <c r="BXU70" s="369"/>
      <c r="BXV70" s="369"/>
      <c r="BXW70" s="369"/>
      <c r="BXX70" s="369"/>
      <c r="BXY70" s="369"/>
      <c r="BXZ70" s="369"/>
      <c r="BYA70" s="369"/>
      <c r="BYB70" s="369"/>
      <c r="BYC70" s="369"/>
      <c r="BYD70" s="369"/>
      <c r="BYE70" s="369"/>
      <c r="BYF70" s="369"/>
      <c r="BYG70" s="369"/>
      <c r="BYH70" s="369"/>
      <c r="BYI70" s="369"/>
      <c r="BYJ70" s="369"/>
      <c r="BYK70" s="369"/>
      <c r="BYL70" s="369"/>
      <c r="BYM70" s="369"/>
      <c r="BYN70" s="369"/>
      <c r="BYO70" s="369"/>
      <c r="BYP70" s="369"/>
      <c r="BYQ70" s="369"/>
      <c r="BYR70" s="369"/>
      <c r="BYS70" s="369"/>
      <c r="BYT70" s="369"/>
      <c r="BYU70" s="369"/>
      <c r="BYV70" s="369"/>
      <c r="BYW70" s="369"/>
      <c r="BYX70" s="369"/>
      <c r="BYY70" s="369"/>
      <c r="BYZ70" s="369"/>
      <c r="BZA70" s="369"/>
      <c r="BZB70" s="369"/>
      <c r="BZC70" s="369"/>
      <c r="BZD70" s="369"/>
      <c r="BZE70" s="369"/>
      <c r="BZF70" s="369"/>
      <c r="BZG70" s="369"/>
      <c r="BZH70" s="369"/>
      <c r="BZI70" s="369"/>
      <c r="BZJ70" s="369"/>
      <c r="BZK70" s="369"/>
      <c r="BZL70" s="369"/>
      <c r="BZM70" s="369"/>
      <c r="BZN70" s="369"/>
      <c r="BZO70" s="369"/>
      <c r="BZP70" s="369"/>
      <c r="BZQ70" s="369"/>
      <c r="BZR70" s="369"/>
      <c r="BZS70" s="369"/>
      <c r="BZT70" s="369"/>
      <c r="BZU70" s="369"/>
      <c r="BZV70" s="369"/>
      <c r="BZW70" s="369"/>
      <c r="BZX70" s="369"/>
      <c r="BZY70" s="369"/>
      <c r="BZZ70" s="369"/>
      <c r="CAA70" s="369"/>
      <c r="CAB70" s="369"/>
      <c r="CAC70" s="369"/>
      <c r="CAD70" s="369"/>
      <c r="CAE70" s="369"/>
      <c r="CAF70" s="369"/>
      <c r="CAG70" s="369"/>
      <c r="CAH70" s="369"/>
      <c r="CAI70" s="369"/>
      <c r="CAJ70" s="369"/>
      <c r="CAK70" s="369"/>
      <c r="CAL70" s="369"/>
      <c r="CAM70" s="369"/>
      <c r="CAN70" s="369"/>
      <c r="CAO70" s="369"/>
      <c r="CAP70" s="369"/>
      <c r="CAQ70" s="369"/>
      <c r="CAR70" s="369"/>
      <c r="CAS70" s="369"/>
      <c r="CAT70" s="369"/>
      <c r="CAU70" s="369"/>
      <c r="CAV70" s="369"/>
      <c r="CAW70" s="369"/>
      <c r="CAX70" s="369"/>
      <c r="CAY70" s="369"/>
      <c r="CAZ70" s="369"/>
      <c r="CBA70" s="369"/>
      <c r="CBB70" s="369"/>
      <c r="CBC70" s="369"/>
      <c r="CBD70" s="369"/>
      <c r="CBE70" s="369"/>
      <c r="CBF70" s="369"/>
      <c r="CBG70" s="369"/>
      <c r="CBH70" s="369"/>
      <c r="CBI70" s="369"/>
      <c r="CBJ70" s="369"/>
      <c r="CBK70" s="369"/>
      <c r="CBL70" s="369"/>
      <c r="CBM70" s="369"/>
      <c r="CBN70" s="369"/>
      <c r="CBO70" s="369"/>
      <c r="CBP70" s="369"/>
      <c r="CBQ70" s="369"/>
      <c r="CBR70" s="369"/>
      <c r="CBS70" s="369"/>
      <c r="CBT70" s="369"/>
      <c r="CBU70" s="369"/>
      <c r="CBV70" s="369"/>
      <c r="CBW70" s="369"/>
      <c r="CBX70" s="369"/>
      <c r="CBY70" s="369"/>
      <c r="CBZ70" s="369"/>
      <c r="CCA70" s="369"/>
      <c r="CCB70" s="369"/>
      <c r="CCC70" s="369"/>
      <c r="CCD70" s="369"/>
      <c r="CCE70" s="369"/>
      <c r="CCF70" s="369"/>
      <c r="CCG70" s="369"/>
      <c r="CCH70" s="369"/>
      <c r="CCI70" s="369"/>
      <c r="CCJ70" s="369"/>
      <c r="CCK70" s="369"/>
      <c r="CCL70" s="369"/>
      <c r="CCM70" s="369"/>
      <c r="CCN70" s="369"/>
      <c r="CCO70" s="369"/>
      <c r="CCP70" s="369"/>
      <c r="CCQ70" s="369"/>
      <c r="CCR70" s="369"/>
      <c r="CCS70" s="369"/>
      <c r="CCT70" s="369"/>
      <c r="CCU70" s="369"/>
      <c r="CCV70" s="369"/>
      <c r="CCW70" s="369"/>
      <c r="CCX70" s="369"/>
      <c r="CCY70" s="369"/>
      <c r="CCZ70" s="369"/>
      <c r="CDA70" s="369"/>
      <c r="CDB70" s="369"/>
      <c r="CDC70" s="369"/>
      <c r="CDD70" s="369"/>
      <c r="CDE70" s="369"/>
      <c r="CDF70" s="369"/>
      <c r="CDG70" s="369"/>
      <c r="CDH70" s="369"/>
      <c r="CDI70" s="369"/>
      <c r="CDJ70" s="369"/>
      <c r="CDK70" s="369"/>
      <c r="CDL70" s="369"/>
      <c r="CDM70" s="369"/>
      <c r="CDN70" s="369"/>
      <c r="CDO70" s="369"/>
      <c r="CDP70" s="369"/>
      <c r="CDQ70" s="369"/>
      <c r="CDR70" s="369"/>
      <c r="CDS70" s="369"/>
      <c r="CDT70" s="369"/>
      <c r="CDU70" s="369"/>
      <c r="CDV70" s="369"/>
      <c r="CDW70" s="369"/>
      <c r="CDX70" s="369"/>
      <c r="CDY70" s="369"/>
      <c r="CDZ70" s="369"/>
      <c r="CEA70" s="369"/>
      <c r="CEB70" s="369"/>
      <c r="CEC70" s="369"/>
      <c r="CED70" s="369"/>
      <c r="CEE70" s="369"/>
      <c r="CEF70" s="369"/>
      <c r="CEG70" s="369"/>
      <c r="CEH70" s="369"/>
      <c r="CEI70" s="369"/>
      <c r="CEJ70" s="369"/>
      <c r="CEK70" s="369"/>
      <c r="CEL70" s="369"/>
      <c r="CEM70" s="369"/>
      <c r="CEN70" s="369"/>
      <c r="CEO70" s="369"/>
      <c r="CEP70" s="369"/>
      <c r="CEQ70" s="369"/>
      <c r="CER70" s="369"/>
      <c r="CES70" s="369"/>
      <c r="CET70" s="369"/>
      <c r="CEU70" s="369"/>
      <c r="CEV70" s="369"/>
      <c r="CEW70" s="369"/>
      <c r="CEX70" s="369"/>
      <c r="CEY70" s="369"/>
      <c r="CEZ70" s="369"/>
      <c r="CFA70" s="369"/>
      <c r="CFB70" s="369"/>
      <c r="CFC70" s="369"/>
      <c r="CFD70" s="369"/>
      <c r="CFE70" s="369"/>
      <c r="CFF70" s="369"/>
      <c r="CFG70" s="369"/>
      <c r="CFH70" s="369"/>
      <c r="CFI70" s="369"/>
      <c r="CFJ70" s="369"/>
      <c r="CFK70" s="369"/>
      <c r="CFL70" s="369"/>
      <c r="CFM70" s="369"/>
      <c r="CFN70" s="369"/>
      <c r="CFO70" s="369"/>
      <c r="CFP70" s="369"/>
      <c r="CFQ70" s="369"/>
      <c r="CFR70" s="369"/>
      <c r="CFS70" s="369"/>
      <c r="CFT70" s="369"/>
      <c r="CFU70" s="369"/>
      <c r="CFV70" s="369"/>
      <c r="CFW70" s="369"/>
      <c r="CFX70" s="369"/>
      <c r="CFY70" s="369"/>
      <c r="CFZ70" s="369"/>
      <c r="CGA70" s="369"/>
      <c r="CGB70" s="369"/>
      <c r="CGC70" s="369"/>
      <c r="CGD70" s="369"/>
      <c r="CGE70" s="369"/>
      <c r="CGF70" s="369"/>
      <c r="CGG70" s="369"/>
      <c r="CGH70" s="369"/>
      <c r="CGI70" s="369"/>
      <c r="CGJ70" s="369"/>
      <c r="CGK70" s="369"/>
      <c r="CGL70" s="369"/>
      <c r="CGM70" s="369"/>
      <c r="CGN70" s="369"/>
      <c r="CGO70" s="369"/>
      <c r="CGP70" s="369"/>
      <c r="CGQ70" s="369"/>
      <c r="CGR70" s="369"/>
      <c r="CGS70" s="369"/>
      <c r="CGT70" s="369"/>
      <c r="CGU70" s="369"/>
      <c r="CGV70" s="369"/>
      <c r="CGW70" s="369"/>
      <c r="CGX70" s="369"/>
      <c r="CGY70" s="369"/>
      <c r="CGZ70" s="369"/>
      <c r="CHA70" s="369"/>
      <c r="CHB70" s="369"/>
      <c r="CHC70" s="369"/>
      <c r="CHD70" s="369"/>
      <c r="CHE70" s="369"/>
      <c r="CHF70" s="369"/>
      <c r="CHG70" s="369"/>
      <c r="CHH70" s="369"/>
      <c r="CHI70" s="369"/>
      <c r="CHJ70" s="369"/>
      <c r="CHK70" s="369"/>
      <c r="CHL70" s="369"/>
      <c r="CHM70" s="369"/>
      <c r="CHN70" s="369"/>
      <c r="CHO70" s="369"/>
      <c r="CHP70" s="369"/>
      <c r="CHQ70" s="369"/>
      <c r="CHR70" s="369"/>
      <c r="CHS70" s="369"/>
      <c r="CHT70" s="369"/>
      <c r="CHU70" s="369"/>
      <c r="CHV70" s="369"/>
      <c r="CHW70" s="369"/>
      <c r="CHX70" s="369"/>
      <c r="CHY70" s="369"/>
      <c r="CHZ70" s="369"/>
      <c r="CIA70" s="369"/>
      <c r="CIB70" s="369"/>
      <c r="CIC70" s="369"/>
      <c r="CID70" s="369"/>
      <c r="CIE70" s="369"/>
      <c r="CIF70" s="369"/>
      <c r="CIG70" s="369"/>
      <c r="CIH70" s="369"/>
      <c r="CII70" s="369"/>
      <c r="CIJ70" s="369"/>
      <c r="CIK70" s="369"/>
      <c r="CIL70" s="369"/>
      <c r="CIM70" s="369"/>
      <c r="CIN70" s="369"/>
      <c r="CIO70" s="369"/>
      <c r="CIP70" s="369"/>
      <c r="CIQ70" s="369"/>
      <c r="CIR70" s="369"/>
      <c r="CIS70" s="369"/>
      <c r="CIT70" s="369"/>
      <c r="CIU70" s="369"/>
      <c r="CIV70" s="369"/>
      <c r="CIW70" s="369"/>
      <c r="CIX70" s="369"/>
      <c r="CIY70" s="369"/>
      <c r="CIZ70" s="369"/>
      <c r="CJA70" s="369"/>
      <c r="CJB70" s="369"/>
      <c r="CJC70" s="369"/>
      <c r="CJD70" s="369"/>
      <c r="CJE70" s="369"/>
      <c r="CJF70" s="369"/>
      <c r="CJG70" s="369"/>
      <c r="CJH70" s="369"/>
      <c r="CJI70" s="369"/>
      <c r="CJJ70" s="369"/>
      <c r="CJK70" s="369"/>
      <c r="CJL70" s="369"/>
      <c r="CJM70" s="369"/>
      <c r="CJN70" s="369"/>
      <c r="CJO70" s="369"/>
      <c r="CJP70" s="369"/>
      <c r="CJQ70" s="369"/>
      <c r="CJR70" s="369"/>
      <c r="CJS70" s="369"/>
      <c r="CJT70" s="369"/>
      <c r="CJU70" s="369"/>
      <c r="CJV70" s="369"/>
      <c r="CJW70" s="369"/>
      <c r="CJX70" s="369"/>
      <c r="CJY70" s="369"/>
      <c r="CJZ70" s="369"/>
      <c r="CKA70" s="369"/>
      <c r="CKB70" s="369"/>
      <c r="CKC70" s="369"/>
      <c r="CKD70" s="369"/>
      <c r="CKE70" s="369"/>
      <c r="CKF70" s="369"/>
      <c r="CKG70" s="369"/>
      <c r="CKH70" s="369"/>
      <c r="CKI70" s="369"/>
      <c r="CKJ70" s="369"/>
      <c r="CKK70" s="369"/>
      <c r="CKL70" s="369"/>
      <c r="CKM70" s="369"/>
      <c r="CKN70" s="369"/>
      <c r="CKO70" s="369"/>
      <c r="CKP70" s="369"/>
      <c r="CKQ70" s="369"/>
      <c r="CKR70" s="369"/>
      <c r="CKS70" s="369"/>
      <c r="CKT70" s="369"/>
      <c r="CKU70" s="369"/>
      <c r="CKV70" s="369"/>
      <c r="CKW70" s="369"/>
      <c r="CKX70" s="369"/>
      <c r="CKY70" s="369"/>
      <c r="CKZ70" s="369"/>
      <c r="CLA70" s="369"/>
      <c r="CLB70" s="369"/>
      <c r="CLC70" s="369"/>
      <c r="CLD70" s="369"/>
      <c r="CLE70" s="369"/>
      <c r="CLF70" s="369"/>
      <c r="CLG70" s="369"/>
      <c r="CLH70" s="369"/>
      <c r="CLI70" s="369"/>
      <c r="CLJ70" s="369"/>
      <c r="CLK70" s="369"/>
      <c r="CLL70" s="369"/>
      <c r="CLM70" s="369"/>
      <c r="CLN70" s="369"/>
      <c r="CLO70" s="369"/>
      <c r="CLP70" s="369"/>
      <c r="CLQ70" s="369"/>
      <c r="CLR70" s="369"/>
      <c r="CLS70" s="369"/>
      <c r="CLT70" s="369"/>
      <c r="CLU70" s="369"/>
      <c r="CLV70" s="369"/>
      <c r="CLW70" s="369"/>
      <c r="CLX70" s="369"/>
      <c r="CLY70" s="369"/>
      <c r="CLZ70" s="369"/>
      <c r="CMA70" s="369"/>
      <c r="CMB70" s="369"/>
      <c r="CMC70" s="369"/>
      <c r="CMD70" s="369"/>
      <c r="CME70" s="369"/>
      <c r="CMF70" s="369"/>
      <c r="CMG70" s="369"/>
      <c r="CMH70" s="369"/>
      <c r="CMI70" s="369"/>
      <c r="CMJ70" s="369"/>
      <c r="CMK70" s="369"/>
      <c r="CML70" s="369"/>
      <c r="CMM70" s="369"/>
      <c r="CMN70" s="369"/>
      <c r="CMO70" s="369"/>
      <c r="CMP70" s="369"/>
      <c r="CMQ70" s="369"/>
      <c r="CMR70" s="369"/>
      <c r="CMS70" s="369"/>
      <c r="CMT70" s="369"/>
      <c r="CMU70" s="369"/>
      <c r="CMV70" s="369"/>
      <c r="CMW70" s="369"/>
      <c r="CMX70" s="369"/>
      <c r="CMY70" s="369"/>
      <c r="CMZ70" s="369"/>
      <c r="CNA70" s="369"/>
      <c r="CNB70" s="369"/>
      <c r="CNC70" s="369"/>
      <c r="CND70" s="369"/>
      <c r="CNE70" s="369"/>
      <c r="CNF70" s="369"/>
      <c r="CNG70" s="369"/>
      <c r="CNH70" s="369"/>
      <c r="CNI70" s="369"/>
      <c r="CNJ70" s="369"/>
      <c r="CNK70" s="369"/>
      <c r="CNL70" s="369"/>
      <c r="CNM70" s="369"/>
      <c r="CNN70" s="369"/>
      <c r="CNO70" s="369"/>
      <c r="CNP70" s="369"/>
      <c r="CNQ70" s="369"/>
      <c r="CNR70" s="369"/>
      <c r="CNS70" s="369"/>
      <c r="CNT70" s="369"/>
      <c r="CNU70" s="369"/>
      <c r="CNV70" s="369"/>
      <c r="CNW70" s="369"/>
      <c r="CNX70" s="369"/>
      <c r="CNY70" s="369"/>
      <c r="CNZ70" s="369"/>
      <c r="COA70" s="369"/>
      <c r="COB70" s="369"/>
      <c r="COC70" s="369"/>
      <c r="COD70" s="369"/>
      <c r="COE70" s="369"/>
      <c r="COF70" s="369"/>
      <c r="COG70" s="369"/>
      <c r="COH70" s="369"/>
      <c r="COI70" s="369"/>
      <c r="COJ70" s="369"/>
      <c r="COK70" s="369"/>
      <c r="COL70" s="369"/>
      <c r="COM70" s="369"/>
      <c r="CON70" s="369"/>
      <c r="COO70" s="369"/>
      <c r="COP70" s="369"/>
      <c r="COQ70" s="369"/>
      <c r="COR70" s="369"/>
      <c r="COS70" s="369"/>
      <c r="COT70" s="369"/>
      <c r="COU70" s="369"/>
      <c r="COV70" s="369"/>
      <c r="COW70" s="369"/>
      <c r="COX70" s="369"/>
      <c r="COY70" s="369"/>
      <c r="COZ70" s="369"/>
      <c r="CPA70" s="369"/>
      <c r="CPB70" s="369"/>
      <c r="CPC70" s="369"/>
      <c r="CPD70" s="369"/>
      <c r="CPE70" s="369"/>
      <c r="CPF70" s="369"/>
      <c r="CPG70" s="369"/>
      <c r="CPH70" s="369"/>
      <c r="CPI70" s="369"/>
      <c r="CPJ70" s="369"/>
      <c r="CPK70" s="369"/>
      <c r="CPL70" s="369"/>
      <c r="CPM70" s="369"/>
      <c r="CPN70" s="369"/>
      <c r="CPO70" s="369"/>
      <c r="CPP70" s="369"/>
      <c r="CPQ70" s="369"/>
      <c r="CPR70" s="369"/>
      <c r="CPS70" s="369"/>
      <c r="CPT70" s="369"/>
      <c r="CPU70" s="369"/>
      <c r="CPV70" s="369"/>
      <c r="CPW70" s="369"/>
      <c r="CPX70" s="369"/>
      <c r="CPY70" s="369"/>
      <c r="CPZ70" s="369"/>
      <c r="CQA70" s="369"/>
      <c r="CQB70" s="369"/>
      <c r="CQC70" s="369"/>
      <c r="CQD70" s="369"/>
      <c r="CQE70" s="369"/>
      <c r="CQF70" s="369"/>
      <c r="CQG70" s="369"/>
      <c r="CQH70" s="369"/>
      <c r="CQI70" s="369"/>
      <c r="CQJ70" s="369"/>
      <c r="CQK70" s="369"/>
      <c r="CQL70" s="369"/>
      <c r="CQM70" s="369"/>
      <c r="CQN70" s="369"/>
      <c r="CQO70" s="369"/>
      <c r="CQP70" s="369"/>
      <c r="CQQ70" s="369"/>
      <c r="CQR70" s="369"/>
      <c r="CQS70" s="369"/>
      <c r="CQT70" s="369"/>
      <c r="CQU70" s="369"/>
      <c r="CQV70" s="369"/>
      <c r="CQW70" s="369"/>
      <c r="CQX70" s="369"/>
      <c r="CQY70" s="369"/>
      <c r="CQZ70" s="369"/>
      <c r="CRA70" s="369"/>
      <c r="CRB70" s="369"/>
      <c r="CRC70" s="369"/>
      <c r="CRD70" s="369"/>
      <c r="CRE70" s="369"/>
      <c r="CRF70" s="369"/>
      <c r="CRG70" s="369"/>
      <c r="CRH70" s="369"/>
      <c r="CRI70" s="369"/>
      <c r="CRJ70" s="369"/>
      <c r="CRK70" s="369"/>
      <c r="CRL70" s="369"/>
      <c r="CRM70" s="369"/>
      <c r="CRN70" s="369"/>
      <c r="CRO70" s="369"/>
      <c r="CRP70" s="369"/>
      <c r="CRQ70" s="369"/>
      <c r="CRR70" s="369"/>
      <c r="CRS70" s="369"/>
      <c r="CRT70" s="369"/>
      <c r="CRU70" s="369"/>
      <c r="CRV70" s="369"/>
      <c r="CRW70" s="369"/>
      <c r="CRX70" s="369"/>
      <c r="CRY70" s="369"/>
      <c r="CRZ70" s="369"/>
      <c r="CSA70" s="369"/>
      <c r="CSB70" s="369"/>
      <c r="CSC70" s="369"/>
      <c r="CSD70" s="369"/>
      <c r="CSE70" s="369"/>
      <c r="CSF70" s="369"/>
      <c r="CSG70" s="369"/>
      <c r="CSH70" s="369"/>
      <c r="CSI70" s="369"/>
      <c r="CSJ70" s="369"/>
      <c r="CSK70" s="369"/>
      <c r="CSL70" s="369"/>
      <c r="CSM70" s="369"/>
      <c r="CSN70" s="369"/>
      <c r="CSO70" s="369"/>
      <c r="CSP70" s="369"/>
      <c r="CSQ70" s="369"/>
      <c r="CSR70" s="369"/>
      <c r="CSS70" s="369"/>
      <c r="CST70" s="369"/>
      <c r="CSU70" s="369"/>
      <c r="CSV70" s="369"/>
      <c r="CSW70" s="369"/>
      <c r="CSX70" s="369"/>
      <c r="CSY70" s="369"/>
      <c r="CSZ70" s="369"/>
      <c r="CTA70" s="369"/>
      <c r="CTB70" s="369"/>
      <c r="CTC70" s="369"/>
      <c r="CTD70" s="369"/>
      <c r="CTE70" s="369"/>
      <c r="CTF70" s="369"/>
      <c r="CTG70" s="369"/>
      <c r="CTH70" s="369"/>
      <c r="CTI70" s="369"/>
      <c r="CTJ70" s="369"/>
      <c r="CTK70" s="369"/>
      <c r="CTL70" s="369"/>
      <c r="CTM70" s="369"/>
      <c r="CTN70" s="369"/>
      <c r="CTO70" s="369"/>
      <c r="CTP70" s="369"/>
      <c r="CTQ70" s="369"/>
      <c r="CTR70" s="369"/>
      <c r="CTS70" s="369"/>
      <c r="CTT70" s="369"/>
      <c r="CTU70" s="369"/>
      <c r="CTV70" s="369"/>
      <c r="CTW70" s="369"/>
      <c r="CTX70" s="369"/>
      <c r="CTY70" s="369"/>
      <c r="CTZ70" s="369"/>
      <c r="CUA70" s="369"/>
      <c r="CUB70" s="369"/>
      <c r="CUC70" s="369"/>
      <c r="CUD70" s="369"/>
      <c r="CUE70" s="369"/>
      <c r="CUF70" s="369"/>
      <c r="CUG70" s="369"/>
      <c r="CUH70" s="369"/>
      <c r="CUI70" s="369"/>
      <c r="CUJ70" s="369"/>
      <c r="CUK70" s="369"/>
      <c r="CUL70" s="369"/>
      <c r="CUM70" s="369"/>
      <c r="CUN70" s="369"/>
      <c r="CUO70" s="369"/>
      <c r="CUP70" s="369"/>
      <c r="CUQ70" s="369"/>
      <c r="CUR70" s="369"/>
      <c r="CUS70" s="369"/>
      <c r="CUT70" s="369"/>
      <c r="CUU70" s="369"/>
      <c r="CUV70" s="369"/>
      <c r="CUW70" s="369"/>
      <c r="CUX70" s="369"/>
      <c r="CUY70" s="369"/>
      <c r="CUZ70" s="369"/>
      <c r="CVA70" s="369"/>
      <c r="CVB70" s="369"/>
      <c r="CVC70" s="369"/>
      <c r="CVD70" s="369"/>
      <c r="CVE70" s="369"/>
      <c r="CVF70" s="369"/>
      <c r="CVG70" s="369"/>
      <c r="CVH70" s="369"/>
      <c r="CVI70" s="369"/>
      <c r="CVJ70" s="369"/>
      <c r="CVK70" s="369"/>
      <c r="CVL70" s="369"/>
      <c r="CVM70" s="369"/>
      <c r="CVN70" s="369"/>
      <c r="CVO70" s="369"/>
      <c r="CVP70" s="369"/>
      <c r="CVQ70" s="369"/>
      <c r="CVR70" s="369"/>
      <c r="CVS70" s="369"/>
      <c r="CVT70" s="369"/>
      <c r="CVU70" s="369"/>
      <c r="CVV70" s="369"/>
      <c r="CVW70" s="369"/>
      <c r="CVX70" s="369"/>
      <c r="CVY70" s="369"/>
      <c r="CVZ70" s="369"/>
      <c r="CWA70" s="369"/>
      <c r="CWB70" s="369"/>
      <c r="CWC70" s="369"/>
      <c r="CWD70" s="369"/>
      <c r="CWE70" s="369"/>
      <c r="CWF70" s="369"/>
      <c r="CWG70" s="369"/>
      <c r="CWH70" s="369"/>
      <c r="CWI70" s="369"/>
      <c r="CWJ70" s="369"/>
      <c r="CWK70" s="369"/>
      <c r="CWL70" s="369"/>
      <c r="CWM70" s="369"/>
      <c r="CWN70" s="369"/>
      <c r="CWO70" s="369"/>
      <c r="CWP70" s="369"/>
      <c r="CWQ70" s="369"/>
      <c r="CWR70" s="369"/>
      <c r="CWS70" s="369"/>
      <c r="CWT70" s="369"/>
      <c r="CWU70" s="369"/>
      <c r="CWV70" s="369"/>
      <c r="CWW70" s="369"/>
      <c r="CWX70" s="369"/>
      <c r="CWY70" s="369"/>
      <c r="CWZ70" s="369"/>
      <c r="CXA70" s="369"/>
      <c r="CXB70" s="369"/>
      <c r="CXC70" s="369"/>
      <c r="CXD70" s="369"/>
      <c r="CXE70" s="369"/>
      <c r="CXF70" s="369"/>
      <c r="CXG70" s="369"/>
      <c r="CXH70" s="369"/>
      <c r="CXI70" s="369"/>
      <c r="CXJ70" s="369"/>
      <c r="CXK70" s="369"/>
      <c r="CXL70" s="369"/>
      <c r="CXM70" s="369"/>
      <c r="CXN70" s="369"/>
      <c r="CXO70" s="369"/>
      <c r="CXP70" s="369"/>
      <c r="CXQ70" s="369"/>
      <c r="CXR70" s="369"/>
      <c r="CXS70" s="369"/>
      <c r="CXT70" s="369"/>
      <c r="CXU70" s="369"/>
      <c r="CXV70" s="369"/>
      <c r="CXW70" s="369"/>
      <c r="CXX70" s="369"/>
      <c r="CXY70" s="369"/>
      <c r="CXZ70" s="369"/>
      <c r="CYA70" s="369"/>
      <c r="CYB70" s="369"/>
      <c r="CYC70" s="369"/>
      <c r="CYD70" s="369"/>
      <c r="CYE70" s="369"/>
      <c r="CYF70" s="369"/>
      <c r="CYG70" s="369"/>
      <c r="CYH70" s="369"/>
      <c r="CYI70" s="369"/>
      <c r="CYJ70" s="369"/>
      <c r="CYK70" s="369"/>
      <c r="CYL70" s="369"/>
      <c r="CYM70" s="369"/>
      <c r="CYN70" s="369"/>
      <c r="CYO70" s="369"/>
      <c r="CYP70" s="369"/>
      <c r="CYQ70" s="369"/>
      <c r="CYR70" s="369"/>
      <c r="CYS70" s="369"/>
      <c r="CYT70" s="369"/>
      <c r="CYU70" s="369"/>
      <c r="CYV70" s="369"/>
      <c r="CYW70" s="369"/>
      <c r="CYX70" s="369"/>
      <c r="CYY70" s="369"/>
      <c r="CYZ70" s="369"/>
      <c r="CZA70" s="369"/>
      <c r="CZB70" s="369"/>
      <c r="CZC70" s="369"/>
      <c r="CZD70" s="369"/>
      <c r="CZE70" s="369"/>
      <c r="CZF70" s="369"/>
      <c r="CZG70" s="369"/>
      <c r="CZH70" s="369"/>
      <c r="CZI70" s="369"/>
      <c r="CZJ70" s="369"/>
      <c r="CZK70" s="369"/>
      <c r="CZL70" s="369"/>
      <c r="CZM70" s="369"/>
      <c r="CZN70" s="369"/>
      <c r="CZO70" s="369"/>
      <c r="CZP70" s="369"/>
      <c r="CZQ70" s="369"/>
      <c r="CZR70" s="369"/>
      <c r="CZS70" s="369"/>
      <c r="CZT70" s="369"/>
      <c r="CZU70" s="369"/>
      <c r="CZV70" s="369"/>
      <c r="CZW70" s="369"/>
      <c r="CZX70" s="369"/>
      <c r="CZY70" s="369"/>
      <c r="CZZ70" s="369"/>
      <c r="DAA70" s="369"/>
      <c r="DAB70" s="369"/>
      <c r="DAC70" s="369"/>
      <c r="DAD70" s="369"/>
      <c r="DAE70" s="369"/>
      <c r="DAF70" s="369"/>
      <c r="DAG70" s="369"/>
      <c r="DAH70" s="369"/>
      <c r="DAI70" s="369"/>
      <c r="DAJ70" s="369"/>
      <c r="DAK70" s="369"/>
      <c r="DAL70" s="369"/>
      <c r="DAM70" s="369"/>
      <c r="DAN70" s="369"/>
      <c r="DAO70" s="369"/>
      <c r="DAP70" s="369"/>
      <c r="DAQ70" s="369"/>
      <c r="DAR70" s="369"/>
      <c r="DAS70" s="369"/>
      <c r="DAT70" s="369"/>
      <c r="DAU70" s="369"/>
      <c r="DAV70" s="369"/>
      <c r="DAW70" s="369"/>
      <c r="DAX70" s="369"/>
      <c r="DAY70" s="369"/>
      <c r="DAZ70" s="369"/>
      <c r="DBA70" s="369"/>
      <c r="DBB70" s="369"/>
      <c r="DBC70" s="369"/>
      <c r="DBD70" s="369"/>
      <c r="DBE70" s="369"/>
      <c r="DBF70" s="369"/>
      <c r="DBG70" s="369"/>
      <c r="DBH70" s="369"/>
      <c r="DBI70" s="369"/>
      <c r="DBJ70" s="369"/>
      <c r="DBK70" s="369"/>
      <c r="DBL70" s="369"/>
      <c r="DBM70" s="369"/>
      <c r="DBN70" s="369"/>
      <c r="DBO70" s="369"/>
      <c r="DBP70" s="369"/>
      <c r="DBQ70" s="369"/>
      <c r="DBR70" s="369"/>
      <c r="DBS70" s="369"/>
      <c r="DBT70" s="369"/>
      <c r="DBU70" s="369"/>
      <c r="DBV70" s="369"/>
      <c r="DBW70" s="369"/>
      <c r="DBX70" s="369"/>
      <c r="DBY70" s="369"/>
      <c r="DBZ70" s="369"/>
      <c r="DCA70" s="369"/>
      <c r="DCB70" s="369"/>
      <c r="DCC70" s="369"/>
      <c r="DCD70" s="369"/>
      <c r="DCE70" s="369"/>
      <c r="DCF70" s="369"/>
      <c r="DCG70" s="369"/>
      <c r="DCH70" s="369"/>
      <c r="DCI70" s="369"/>
      <c r="DCJ70" s="369"/>
      <c r="DCK70" s="369"/>
      <c r="DCL70" s="369"/>
      <c r="DCM70" s="369"/>
      <c r="DCN70" s="369"/>
      <c r="DCO70" s="369"/>
      <c r="DCP70" s="369"/>
      <c r="DCQ70" s="369"/>
      <c r="DCR70" s="369"/>
      <c r="DCS70" s="369"/>
      <c r="DCT70" s="369"/>
      <c r="DCU70" s="369"/>
      <c r="DCV70" s="369"/>
      <c r="DCW70" s="369"/>
      <c r="DCX70" s="369"/>
      <c r="DCY70" s="369"/>
      <c r="DCZ70" s="369"/>
      <c r="DDA70" s="369"/>
      <c r="DDB70" s="369"/>
      <c r="DDC70" s="369"/>
      <c r="DDD70" s="369"/>
      <c r="DDE70" s="369"/>
      <c r="DDF70" s="369"/>
      <c r="DDG70" s="369"/>
      <c r="DDH70" s="369"/>
      <c r="DDI70" s="369"/>
      <c r="DDJ70" s="369"/>
      <c r="DDK70" s="369"/>
      <c r="DDL70" s="369"/>
      <c r="DDM70" s="369"/>
      <c r="DDN70" s="369"/>
      <c r="DDO70" s="369"/>
      <c r="DDP70" s="369"/>
      <c r="DDQ70" s="369"/>
      <c r="DDR70" s="369"/>
      <c r="DDS70" s="369"/>
      <c r="DDT70" s="369"/>
      <c r="DDU70" s="369"/>
      <c r="DDV70" s="369"/>
      <c r="DDW70" s="369"/>
      <c r="DDX70" s="369"/>
      <c r="DDY70" s="369"/>
      <c r="DDZ70" s="369"/>
      <c r="DEA70" s="369"/>
      <c r="DEB70" s="369"/>
      <c r="DEC70" s="369"/>
      <c r="DED70" s="369"/>
      <c r="DEE70" s="369"/>
      <c r="DEF70" s="369"/>
      <c r="DEG70" s="369"/>
      <c r="DEH70" s="369"/>
      <c r="DEI70" s="369"/>
      <c r="DEJ70" s="369"/>
      <c r="DEK70" s="369"/>
      <c r="DEL70" s="369"/>
      <c r="DEM70" s="369"/>
      <c r="DEN70" s="369"/>
      <c r="DEO70" s="369"/>
      <c r="DEP70" s="369"/>
      <c r="DEQ70" s="369"/>
      <c r="DER70" s="369"/>
      <c r="DES70" s="369"/>
      <c r="DET70" s="369"/>
      <c r="DEU70" s="369"/>
      <c r="DEV70" s="369"/>
      <c r="DEW70" s="369"/>
      <c r="DEX70" s="369"/>
      <c r="DEY70" s="369"/>
      <c r="DEZ70" s="369"/>
      <c r="DFA70" s="369"/>
      <c r="DFB70" s="369"/>
      <c r="DFC70" s="369"/>
      <c r="DFD70" s="369"/>
      <c r="DFE70" s="369"/>
      <c r="DFF70" s="369"/>
      <c r="DFG70" s="369"/>
      <c r="DFH70" s="369"/>
      <c r="DFI70" s="369"/>
      <c r="DFJ70" s="369"/>
      <c r="DFK70" s="369"/>
      <c r="DFL70" s="369"/>
      <c r="DFM70" s="369"/>
      <c r="DFN70" s="369"/>
      <c r="DFO70" s="369"/>
      <c r="DFP70" s="369"/>
      <c r="DFQ70" s="369"/>
      <c r="DFR70" s="369"/>
      <c r="DFS70" s="369"/>
      <c r="DFT70" s="369"/>
      <c r="DFU70" s="369"/>
      <c r="DFV70" s="369"/>
      <c r="DFW70" s="369"/>
      <c r="DFX70" s="369"/>
      <c r="DFY70" s="369"/>
      <c r="DFZ70" s="369"/>
      <c r="DGA70" s="369"/>
      <c r="DGB70" s="369"/>
      <c r="DGC70" s="369"/>
      <c r="DGD70" s="369"/>
      <c r="DGE70" s="369"/>
      <c r="DGF70" s="369"/>
      <c r="DGG70" s="369"/>
      <c r="DGH70" s="369"/>
      <c r="DGI70" s="369"/>
      <c r="DGJ70" s="369"/>
      <c r="DGK70" s="369"/>
      <c r="DGL70" s="369"/>
      <c r="DGM70" s="369"/>
      <c r="DGN70" s="369"/>
      <c r="DGO70" s="369"/>
      <c r="DGP70" s="369"/>
      <c r="DGQ70" s="369"/>
      <c r="DGR70" s="369"/>
      <c r="DGS70" s="369"/>
      <c r="DGT70" s="369"/>
      <c r="DGU70" s="369"/>
      <c r="DGV70" s="369"/>
      <c r="DGW70" s="369"/>
      <c r="DGX70" s="369"/>
      <c r="DGY70" s="369"/>
      <c r="DGZ70" s="369"/>
      <c r="DHA70" s="369"/>
      <c r="DHB70" s="369"/>
      <c r="DHC70" s="369"/>
      <c r="DHD70" s="369"/>
      <c r="DHE70" s="369"/>
      <c r="DHF70" s="369"/>
      <c r="DHG70" s="369"/>
      <c r="DHH70" s="369"/>
      <c r="DHI70" s="369"/>
      <c r="DHJ70" s="369"/>
      <c r="DHK70" s="369"/>
      <c r="DHL70" s="369"/>
      <c r="DHM70" s="369"/>
      <c r="DHN70" s="369"/>
      <c r="DHO70" s="369"/>
      <c r="DHP70" s="369"/>
      <c r="DHQ70" s="369"/>
      <c r="DHR70" s="369"/>
      <c r="DHS70" s="369"/>
      <c r="DHT70" s="369"/>
      <c r="DHU70" s="369"/>
      <c r="DHV70" s="369"/>
      <c r="DHW70" s="369"/>
      <c r="DHX70" s="369"/>
      <c r="DHY70" s="369"/>
      <c r="DHZ70" s="369"/>
      <c r="DIA70" s="369"/>
      <c r="DIB70" s="369"/>
      <c r="DIC70" s="369"/>
      <c r="DID70" s="369"/>
      <c r="DIE70" s="369"/>
      <c r="DIF70" s="369"/>
      <c r="DIG70" s="369"/>
      <c r="DIH70" s="369"/>
      <c r="DII70" s="369"/>
      <c r="DIJ70" s="369"/>
      <c r="DIK70" s="369"/>
      <c r="DIL70" s="369"/>
      <c r="DIM70" s="369"/>
      <c r="DIN70" s="369"/>
      <c r="DIO70" s="369"/>
      <c r="DIP70" s="369"/>
      <c r="DIQ70" s="369"/>
      <c r="DIR70" s="369"/>
      <c r="DIS70" s="369"/>
      <c r="DIT70" s="369"/>
      <c r="DIU70" s="369"/>
      <c r="DIV70" s="369"/>
      <c r="DIW70" s="369"/>
      <c r="DIX70" s="369"/>
      <c r="DIY70" s="369"/>
      <c r="DIZ70" s="369"/>
      <c r="DJA70" s="369"/>
      <c r="DJB70" s="369"/>
      <c r="DJC70" s="369"/>
      <c r="DJD70" s="369"/>
      <c r="DJE70" s="369"/>
      <c r="DJF70" s="369"/>
      <c r="DJG70" s="369"/>
      <c r="DJH70" s="369"/>
      <c r="DJI70" s="369"/>
      <c r="DJJ70" s="369"/>
      <c r="DJK70" s="369"/>
      <c r="DJL70" s="369"/>
      <c r="DJM70" s="369"/>
      <c r="DJN70" s="369"/>
      <c r="DJO70" s="369"/>
      <c r="DJP70" s="369"/>
      <c r="DJQ70" s="369"/>
      <c r="DJR70" s="369"/>
      <c r="DJS70" s="369"/>
      <c r="DJT70" s="369"/>
      <c r="DJU70" s="369"/>
      <c r="DJV70" s="369"/>
      <c r="DJW70" s="369"/>
      <c r="DJX70" s="369"/>
      <c r="DJY70" s="369"/>
      <c r="DJZ70" s="369"/>
      <c r="DKA70" s="369"/>
      <c r="DKB70" s="369"/>
      <c r="DKC70" s="369"/>
      <c r="DKD70" s="369"/>
      <c r="DKE70" s="369"/>
      <c r="DKF70" s="369"/>
      <c r="DKG70" s="369"/>
      <c r="DKH70" s="369"/>
      <c r="DKI70" s="369"/>
      <c r="DKJ70" s="369"/>
      <c r="DKK70" s="369"/>
      <c r="DKL70" s="369"/>
      <c r="DKM70" s="369"/>
      <c r="DKN70" s="369"/>
      <c r="DKO70" s="369"/>
      <c r="DKP70" s="369"/>
      <c r="DKQ70" s="369"/>
      <c r="DKR70" s="369"/>
      <c r="DKS70" s="369"/>
      <c r="DKT70" s="369"/>
      <c r="DKU70" s="369"/>
      <c r="DKV70" s="369"/>
      <c r="DKW70" s="369"/>
      <c r="DKX70" s="369"/>
      <c r="DKY70" s="369"/>
      <c r="DKZ70" s="369"/>
      <c r="DLA70" s="369"/>
      <c r="DLB70" s="369"/>
      <c r="DLC70" s="369"/>
      <c r="DLD70" s="369"/>
      <c r="DLE70" s="369"/>
      <c r="DLF70" s="369"/>
      <c r="DLG70" s="369"/>
      <c r="DLH70" s="369"/>
      <c r="DLI70" s="369"/>
      <c r="DLJ70" s="369"/>
      <c r="DLK70" s="369"/>
      <c r="DLL70" s="369"/>
      <c r="DLM70" s="369"/>
      <c r="DLN70" s="369"/>
      <c r="DLO70" s="369"/>
      <c r="DLP70" s="369"/>
      <c r="DLQ70" s="369"/>
      <c r="DLR70" s="369"/>
      <c r="DLS70" s="369"/>
      <c r="DLT70" s="369"/>
      <c r="DLU70" s="369"/>
      <c r="DLV70" s="369"/>
      <c r="DLW70" s="369"/>
      <c r="DLX70" s="369"/>
      <c r="DLY70" s="369"/>
      <c r="DLZ70" s="369"/>
      <c r="DMA70" s="369"/>
      <c r="DMB70" s="369"/>
      <c r="DMC70" s="369"/>
      <c r="DMD70" s="369"/>
      <c r="DME70" s="369"/>
      <c r="DMF70" s="369"/>
      <c r="DMG70" s="369"/>
      <c r="DMH70" s="369"/>
      <c r="DMI70" s="369"/>
      <c r="DMJ70" s="369"/>
      <c r="DMK70" s="369"/>
      <c r="DML70" s="369"/>
      <c r="DMM70" s="369"/>
      <c r="DMN70" s="369"/>
      <c r="DMO70" s="369"/>
      <c r="DMP70" s="369"/>
      <c r="DMQ70" s="369"/>
      <c r="DMR70" s="369"/>
      <c r="DMS70" s="369"/>
      <c r="DMT70" s="369"/>
      <c r="DMU70" s="369"/>
      <c r="DMV70" s="369"/>
      <c r="DMW70" s="369"/>
      <c r="DMX70" s="369"/>
      <c r="DMY70" s="369"/>
      <c r="DMZ70" s="369"/>
      <c r="DNA70" s="369"/>
      <c r="DNB70" s="369"/>
      <c r="DNC70" s="369"/>
      <c r="DND70" s="369"/>
      <c r="DNE70" s="369"/>
      <c r="DNF70" s="369"/>
      <c r="DNG70" s="369"/>
      <c r="DNH70" s="369"/>
      <c r="DNI70" s="369"/>
      <c r="DNJ70" s="369"/>
      <c r="DNK70" s="369"/>
      <c r="DNL70" s="369"/>
      <c r="DNM70" s="369"/>
      <c r="DNN70" s="369"/>
      <c r="DNO70" s="369"/>
      <c r="DNP70" s="369"/>
      <c r="DNQ70" s="369"/>
      <c r="DNR70" s="369"/>
      <c r="DNS70" s="369"/>
      <c r="DNT70" s="369"/>
      <c r="DNU70" s="369"/>
      <c r="DNV70" s="369"/>
      <c r="DNW70" s="369"/>
      <c r="DNX70" s="369"/>
      <c r="DNY70" s="369"/>
      <c r="DNZ70" s="369"/>
      <c r="DOA70" s="369"/>
      <c r="DOB70" s="369"/>
      <c r="DOC70" s="369"/>
      <c r="DOD70" s="369"/>
      <c r="DOE70" s="369"/>
      <c r="DOF70" s="369"/>
      <c r="DOG70" s="369"/>
      <c r="DOH70" s="369"/>
      <c r="DOI70" s="369"/>
      <c r="DOJ70" s="369"/>
      <c r="DOK70" s="369"/>
      <c r="DOL70" s="369"/>
      <c r="DOM70" s="369"/>
      <c r="DON70" s="369"/>
      <c r="DOO70" s="369"/>
      <c r="DOP70" s="369"/>
      <c r="DOQ70" s="369"/>
      <c r="DOR70" s="369"/>
      <c r="DOS70" s="369"/>
      <c r="DOT70" s="369"/>
      <c r="DOU70" s="369"/>
      <c r="DOV70" s="369"/>
      <c r="DOW70" s="369"/>
      <c r="DOX70" s="369"/>
      <c r="DOY70" s="369"/>
      <c r="DOZ70" s="369"/>
      <c r="DPA70" s="369"/>
      <c r="DPB70" s="369"/>
      <c r="DPC70" s="369"/>
      <c r="DPD70" s="369"/>
      <c r="DPE70" s="369"/>
      <c r="DPF70" s="369"/>
      <c r="DPG70" s="369"/>
      <c r="DPH70" s="369"/>
      <c r="DPI70" s="369"/>
      <c r="DPJ70" s="369"/>
      <c r="DPK70" s="369"/>
      <c r="DPL70" s="369"/>
      <c r="DPM70" s="369"/>
      <c r="DPN70" s="369"/>
      <c r="DPO70" s="369"/>
      <c r="DPP70" s="369"/>
      <c r="DPQ70" s="369"/>
      <c r="DPR70" s="369"/>
      <c r="DPS70" s="369"/>
      <c r="DPT70" s="369"/>
      <c r="DPU70" s="369"/>
      <c r="DPV70" s="369"/>
      <c r="DPW70" s="369"/>
      <c r="DPX70" s="369"/>
      <c r="DPY70" s="369"/>
      <c r="DPZ70" s="369"/>
      <c r="DQA70" s="369"/>
      <c r="DQB70" s="369"/>
      <c r="DQC70" s="369"/>
      <c r="DQD70" s="369"/>
      <c r="DQE70" s="369"/>
      <c r="DQF70" s="369"/>
      <c r="DQG70" s="369"/>
      <c r="DQH70" s="369"/>
      <c r="DQI70" s="369"/>
      <c r="DQJ70" s="369"/>
      <c r="DQK70" s="369"/>
      <c r="DQL70" s="369"/>
      <c r="DQM70" s="369"/>
      <c r="DQN70" s="369"/>
      <c r="DQO70" s="369"/>
      <c r="DQP70" s="369"/>
      <c r="DQQ70" s="369"/>
      <c r="DQR70" s="369"/>
      <c r="DQS70" s="369"/>
      <c r="DQT70" s="369"/>
      <c r="DQU70" s="369"/>
      <c r="DQV70" s="369"/>
      <c r="DQW70" s="369"/>
      <c r="DQX70" s="369"/>
      <c r="DQY70" s="369"/>
      <c r="DQZ70" s="369"/>
      <c r="DRA70" s="369"/>
      <c r="DRB70" s="369"/>
      <c r="DRC70" s="369"/>
      <c r="DRD70" s="369"/>
      <c r="DRE70" s="369"/>
      <c r="DRF70" s="369"/>
      <c r="DRG70" s="369"/>
      <c r="DRH70" s="369"/>
      <c r="DRI70" s="369"/>
      <c r="DRJ70" s="369"/>
      <c r="DRK70" s="369"/>
      <c r="DRL70" s="369"/>
      <c r="DRM70" s="369"/>
      <c r="DRN70" s="369"/>
      <c r="DRO70" s="369"/>
      <c r="DRP70" s="369"/>
      <c r="DRQ70" s="369"/>
      <c r="DRR70" s="369"/>
      <c r="DRS70" s="369"/>
      <c r="DRT70" s="369"/>
      <c r="DRU70" s="369"/>
      <c r="DRV70" s="369"/>
      <c r="DRW70" s="369"/>
      <c r="DRX70" s="369"/>
      <c r="DRY70" s="369"/>
      <c r="DRZ70" s="369"/>
      <c r="DSA70" s="369"/>
      <c r="DSB70" s="369"/>
      <c r="DSC70" s="369"/>
      <c r="DSD70" s="369"/>
      <c r="DSE70" s="369"/>
      <c r="DSF70" s="369"/>
      <c r="DSG70" s="369"/>
      <c r="DSH70" s="369"/>
      <c r="DSI70" s="369"/>
      <c r="DSJ70" s="369"/>
      <c r="DSK70" s="369"/>
      <c r="DSL70" s="369"/>
      <c r="DSM70" s="369"/>
      <c r="DSN70" s="369"/>
      <c r="DSO70" s="369"/>
      <c r="DSP70" s="369"/>
      <c r="DSQ70" s="369"/>
      <c r="DSR70" s="369"/>
      <c r="DSS70" s="369"/>
      <c r="DST70" s="369"/>
      <c r="DSU70" s="369"/>
      <c r="DSV70" s="369"/>
      <c r="DSW70" s="369"/>
      <c r="DSX70" s="369"/>
      <c r="DSY70" s="369"/>
      <c r="DSZ70" s="369"/>
      <c r="DTA70" s="369"/>
      <c r="DTB70" s="369"/>
      <c r="DTC70" s="369"/>
      <c r="DTD70" s="369"/>
      <c r="DTE70" s="369"/>
      <c r="DTF70" s="369"/>
      <c r="DTG70" s="369"/>
      <c r="DTH70" s="369"/>
      <c r="DTI70" s="369"/>
      <c r="DTJ70" s="369"/>
      <c r="DTK70" s="369"/>
      <c r="DTL70" s="369"/>
      <c r="DTM70" s="369"/>
      <c r="DTN70" s="369"/>
      <c r="DTO70" s="369"/>
      <c r="DTP70" s="369"/>
      <c r="DTQ70" s="369"/>
      <c r="DTR70" s="369"/>
      <c r="DTS70" s="369"/>
      <c r="DTT70" s="369"/>
      <c r="DTU70" s="369"/>
      <c r="DTV70" s="369"/>
      <c r="DTW70" s="369"/>
      <c r="DTX70" s="369"/>
      <c r="DTY70" s="369"/>
      <c r="DTZ70" s="369"/>
      <c r="DUA70" s="369"/>
      <c r="DUB70" s="369"/>
      <c r="DUC70" s="369"/>
      <c r="DUD70" s="369"/>
      <c r="DUE70" s="369"/>
      <c r="DUF70" s="369"/>
      <c r="DUG70" s="369"/>
      <c r="DUH70" s="369"/>
      <c r="DUI70" s="369"/>
      <c r="DUJ70" s="369"/>
      <c r="DUK70" s="369"/>
      <c r="DUL70" s="369"/>
      <c r="DUM70" s="369"/>
      <c r="DUN70" s="369"/>
      <c r="DUO70" s="369"/>
      <c r="DUP70" s="369"/>
      <c r="DUQ70" s="369"/>
      <c r="DUR70" s="369"/>
      <c r="DUS70" s="369"/>
      <c r="DUT70" s="369"/>
      <c r="DUU70" s="369"/>
      <c r="DUV70" s="369"/>
      <c r="DUW70" s="369"/>
      <c r="DUX70" s="369"/>
      <c r="DUY70" s="369"/>
      <c r="DUZ70" s="369"/>
      <c r="DVA70" s="369"/>
      <c r="DVB70" s="369"/>
      <c r="DVC70" s="369"/>
      <c r="DVD70" s="369"/>
      <c r="DVE70" s="369"/>
      <c r="DVF70" s="369"/>
      <c r="DVG70" s="369"/>
      <c r="DVH70" s="369"/>
      <c r="DVI70" s="369"/>
      <c r="DVJ70" s="369"/>
      <c r="DVK70" s="369"/>
      <c r="DVL70" s="369"/>
      <c r="DVM70" s="369"/>
      <c r="DVN70" s="369"/>
      <c r="DVO70" s="369"/>
      <c r="DVP70" s="369"/>
      <c r="DVQ70" s="369"/>
      <c r="DVR70" s="369"/>
      <c r="DVS70" s="369"/>
      <c r="DVT70" s="369"/>
      <c r="DVU70" s="369"/>
      <c r="DVV70" s="369"/>
      <c r="DVW70" s="369"/>
      <c r="DVX70" s="369"/>
      <c r="DVY70" s="369"/>
      <c r="DVZ70" s="369"/>
      <c r="DWA70" s="369"/>
      <c r="DWB70" s="369"/>
      <c r="DWC70" s="369"/>
      <c r="DWD70" s="369"/>
      <c r="DWE70" s="369"/>
      <c r="DWF70" s="369"/>
      <c r="DWG70" s="369"/>
      <c r="DWH70" s="369"/>
      <c r="DWI70" s="369"/>
      <c r="DWJ70" s="369"/>
      <c r="DWK70" s="369"/>
      <c r="DWL70" s="369"/>
      <c r="DWM70" s="369"/>
      <c r="DWN70" s="369"/>
      <c r="DWO70" s="369"/>
      <c r="DWP70" s="369"/>
      <c r="DWQ70" s="369"/>
      <c r="DWR70" s="369"/>
      <c r="DWS70" s="369"/>
      <c r="DWT70" s="369"/>
      <c r="DWU70" s="369"/>
      <c r="DWV70" s="369"/>
      <c r="DWW70" s="369"/>
      <c r="DWX70" s="369"/>
      <c r="DWY70" s="369"/>
      <c r="DWZ70" s="369"/>
      <c r="DXA70" s="369"/>
      <c r="DXB70" s="369"/>
      <c r="DXC70" s="369"/>
      <c r="DXD70" s="369"/>
      <c r="DXE70" s="369"/>
      <c r="DXF70" s="369"/>
      <c r="DXG70" s="369"/>
      <c r="DXH70" s="369"/>
      <c r="DXI70" s="369"/>
      <c r="DXJ70" s="369"/>
      <c r="DXK70" s="369"/>
      <c r="DXL70" s="369"/>
      <c r="DXM70" s="369"/>
      <c r="DXN70" s="369"/>
      <c r="DXO70" s="369"/>
      <c r="DXP70" s="369"/>
      <c r="DXQ70" s="369"/>
      <c r="DXR70" s="369"/>
      <c r="DXS70" s="369"/>
      <c r="DXT70" s="369"/>
      <c r="DXU70" s="369"/>
      <c r="DXV70" s="369"/>
      <c r="DXW70" s="369"/>
      <c r="DXX70" s="369"/>
      <c r="DXY70" s="369"/>
      <c r="DXZ70" s="369"/>
      <c r="DYA70" s="369"/>
      <c r="DYB70" s="369"/>
      <c r="DYC70" s="369"/>
      <c r="DYD70" s="369"/>
      <c r="DYE70" s="369"/>
      <c r="DYF70" s="369"/>
      <c r="DYG70" s="369"/>
      <c r="DYH70" s="369"/>
      <c r="DYI70" s="369"/>
      <c r="DYJ70" s="369"/>
      <c r="DYK70" s="369"/>
      <c r="DYL70" s="369"/>
      <c r="DYM70" s="369"/>
      <c r="DYN70" s="369"/>
      <c r="DYO70" s="369"/>
      <c r="DYP70" s="369"/>
      <c r="DYQ70" s="369"/>
      <c r="DYR70" s="369"/>
      <c r="DYS70" s="369"/>
      <c r="DYT70" s="369"/>
      <c r="DYU70" s="369"/>
      <c r="DYV70" s="369"/>
      <c r="DYW70" s="369"/>
      <c r="DYX70" s="369"/>
      <c r="DYY70" s="369"/>
      <c r="DYZ70" s="369"/>
      <c r="DZA70" s="369"/>
      <c r="DZB70" s="369"/>
      <c r="DZC70" s="369"/>
      <c r="DZD70" s="369"/>
      <c r="DZE70" s="369"/>
      <c r="DZF70" s="369"/>
      <c r="DZG70" s="369"/>
      <c r="DZH70" s="369"/>
      <c r="DZI70" s="369"/>
      <c r="DZJ70" s="369"/>
      <c r="DZK70" s="369"/>
      <c r="DZL70" s="369"/>
      <c r="DZM70" s="369"/>
      <c r="DZN70" s="369"/>
      <c r="DZO70" s="369"/>
      <c r="DZP70" s="369"/>
      <c r="DZQ70" s="369"/>
      <c r="DZR70" s="369"/>
      <c r="DZS70" s="369"/>
      <c r="DZT70" s="369"/>
      <c r="DZU70" s="369"/>
      <c r="DZV70" s="369"/>
      <c r="DZW70" s="369"/>
      <c r="DZX70" s="369"/>
      <c r="DZY70" s="369"/>
      <c r="DZZ70" s="369"/>
      <c r="EAA70" s="369"/>
      <c r="EAB70" s="369"/>
      <c r="EAC70" s="369"/>
      <c r="EAD70" s="369"/>
      <c r="EAE70" s="369"/>
      <c r="EAF70" s="369"/>
      <c r="EAG70" s="369"/>
      <c r="EAH70" s="369"/>
      <c r="EAI70" s="369"/>
      <c r="EAJ70" s="369"/>
      <c r="EAK70" s="369"/>
      <c r="EAL70" s="369"/>
      <c r="EAM70" s="369"/>
      <c r="EAN70" s="369"/>
      <c r="EAO70" s="369"/>
      <c r="EAP70" s="369"/>
      <c r="EAQ70" s="369"/>
      <c r="EAR70" s="369"/>
      <c r="EAS70" s="369"/>
      <c r="EAT70" s="369"/>
      <c r="EAU70" s="369"/>
      <c r="EAV70" s="369"/>
      <c r="EAW70" s="369"/>
      <c r="EAX70" s="369"/>
      <c r="EAY70" s="369"/>
      <c r="EAZ70" s="369"/>
      <c r="EBA70" s="369"/>
      <c r="EBB70" s="369"/>
      <c r="EBC70" s="369"/>
      <c r="EBD70" s="369"/>
      <c r="EBE70" s="369"/>
      <c r="EBF70" s="369"/>
      <c r="EBG70" s="369"/>
      <c r="EBH70" s="369"/>
      <c r="EBI70" s="369"/>
      <c r="EBJ70" s="369"/>
      <c r="EBK70" s="369"/>
      <c r="EBL70" s="369"/>
      <c r="EBM70" s="369"/>
      <c r="EBN70" s="369"/>
      <c r="EBO70" s="369"/>
      <c r="EBP70" s="369"/>
      <c r="EBQ70" s="369"/>
      <c r="EBR70" s="369"/>
      <c r="EBS70" s="369"/>
      <c r="EBT70" s="369"/>
      <c r="EBU70" s="369"/>
      <c r="EBV70" s="369"/>
      <c r="EBW70" s="369"/>
      <c r="EBX70" s="369"/>
      <c r="EBY70" s="369"/>
      <c r="EBZ70" s="369"/>
      <c r="ECA70" s="369"/>
      <c r="ECB70" s="369"/>
      <c r="ECC70" s="369"/>
      <c r="ECD70" s="369"/>
      <c r="ECE70" s="369"/>
      <c r="ECF70" s="369"/>
      <c r="ECG70" s="369"/>
      <c r="ECH70" s="369"/>
      <c r="ECI70" s="369"/>
      <c r="ECJ70" s="369"/>
      <c r="ECK70" s="369"/>
      <c r="ECL70" s="369"/>
      <c r="ECM70" s="369"/>
      <c r="ECN70" s="369"/>
      <c r="ECO70" s="369"/>
      <c r="ECP70" s="369"/>
      <c r="ECQ70" s="369"/>
      <c r="ECR70" s="369"/>
      <c r="ECS70" s="369"/>
      <c r="ECT70" s="369"/>
      <c r="ECU70" s="369"/>
      <c r="ECV70" s="369"/>
      <c r="ECW70" s="369"/>
      <c r="ECX70" s="369"/>
      <c r="ECY70" s="369"/>
      <c r="ECZ70" s="369"/>
      <c r="EDA70" s="369"/>
      <c r="EDB70" s="369"/>
      <c r="EDC70" s="369"/>
      <c r="EDD70" s="369"/>
      <c r="EDE70" s="369"/>
      <c r="EDF70" s="369"/>
      <c r="EDG70" s="369"/>
      <c r="EDH70" s="369"/>
      <c r="EDI70" s="369"/>
      <c r="EDJ70" s="369"/>
      <c r="EDK70" s="369"/>
      <c r="EDL70" s="369"/>
      <c r="EDM70" s="369"/>
      <c r="EDN70" s="369"/>
      <c r="EDO70" s="369"/>
      <c r="EDP70" s="369"/>
      <c r="EDQ70" s="369"/>
      <c r="EDR70" s="369"/>
      <c r="EDS70" s="369"/>
      <c r="EDT70" s="369"/>
      <c r="EDU70" s="369"/>
      <c r="EDV70" s="369"/>
      <c r="EDW70" s="369"/>
      <c r="EDX70" s="369"/>
      <c r="EDY70" s="369"/>
      <c r="EDZ70" s="369"/>
      <c r="EEA70" s="369"/>
      <c r="EEB70" s="369"/>
      <c r="EEC70" s="369"/>
      <c r="EED70" s="369"/>
      <c r="EEE70" s="369"/>
      <c r="EEF70" s="369"/>
      <c r="EEG70" s="369"/>
      <c r="EEH70" s="369"/>
      <c r="EEI70" s="369"/>
      <c r="EEJ70" s="369"/>
      <c r="EEK70" s="369"/>
      <c r="EEL70" s="369"/>
      <c r="EEM70" s="369"/>
      <c r="EEN70" s="369"/>
      <c r="EEO70" s="369"/>
      <c r="EEP70" s="369"/>
      <c r="EEQ70" s="369"/>
      <c r="EER70" s="369"/>
      <c r="EES70" s="369"/>
      <c r="EET70" s="369"/>
      <c r="EEU70" s="369"/>
      <c r="EEV70" s="369"/>
      <c r="EEW70" s="369"/>
      <c r="EEX70" s="369"/>
      <c r="EEY70" s="369"/>
      <c r="EEZ70" s="369"/>
      <c r="EFA70" s="369"/>
      <c r="EFB70" s="369"/>
      <c r="EFC70" s="369"/>
      <c r="EFD70" s="369"/>
      <c r="EFE70" s="369"/>
      <c r="EFF70" s="369"/>
      <c r="EFG70" s="369"/>
      <c r="EFH70" s="369"/>
      <c r="EFI70" s="369"/>
      <c r="EFJ70" s="369"/>
      <c r="EFK70" s="369"/>
      <c r="EFL70" s="369"/>
      <c r="EFM70" s="369"/>
      <c r="EFN70" s="369"/>
      <c r="EFO70" s="369"/>
      <c r="EFP70" s="369"/>
      <c r="EFQ70" s="369"/>
      <c r="EFR70" s="369"/>
      <c r="EFS70" s="369"/>
      <c r="EFT70" s="369"/>
      <c r="EFU70" s="369"/>
      <c r="EFV70" s="369"/>
      <c r="EFW70" s="369"/>
      <c r="EFX70" s="369"/>
      <c r="EFY70" s="369"/>
      <c r="EFZ70" s="369"/>
      <c r="EGA70" s="369"/>
      <c r="EGB70" s="369"/>
      <c r="EGC70" s="369"/>
      <c r="EGD70" s="369"/>
      <c r="EGE70" s="369"/>
      <c r="EGF70" s="369"/>
      <c r="EGG70" s="369"/>
      <c r="EGH70" s="369"/>
      <c r="EGI70" s="369"/>
      <c r="EGJ70" s="369"/>
      <c r="EGK70" s="369"/>
      <c r="EGL70" s="369"/>
      <c r="EGM70" s="369"/>
      <c r="EGN70" s="369"/>
      <c r="EGO70" s="369"/>
      <c r="EGP70" s="369"/>
      <c r="EGQ70" s="369"/>
      <c r="EGR70" s="369"/>
      <c r="EGS70" s="369"/>
      <c r="EGT70" s="369"/>
      <c r="EGU70" s="369"/>
      <c r="EGV70" s="369"/>
      <c r="EGW70" s="369"/>
      <c r="EGX70" s="369"/>
      <c r="EGY70" s="369"/>
      <c r="EGZ70" s="369"/>
      <c r="EHA70" s="369"/>
      <c r="EHB70" s="369"/>
      <c r="EHC70" s="369"/>
      <c r="EHD70" s="369"/>
      <c r="EHE70" s="369"/>
      <c r="EHF70" s="369"/>
      <c r="EHG70" s="369"/>
      <c r="EHH70" s="369"/>
      <c r="EHI70" s="369"/>
      <c r="EHJ70" s="369"/>
      <c r="EHK70" s="369"/>
      <c r="EHL70" s="369"/>
      <c r="EHM70" s="369"/>
      <c r="EHN70" s="369"/>
      <c r="EHO70" s="369"/>
      <c r="EHP70" s="369"/>
      <c r="EHQ70" s="369"/>
      <c r="EHR70" s="369"/>
      <c r="EHS70" s="369"/>
      <c r="EHT70" s="369"/>
      <c r="EHU70" s="369"/>
      <c r="EHV70" s="369"/>
      <c r="EHW70" s="369"/>
      <c r="EHX70" s="369"/>
      <c r="EHY70" s="369"/>
      <c r="EHZ70" s="369"/>
      <c r="EIA70" s="369"/>
      <c r="EIB70" s="369"/>
      <c r="EIC70" s="369"/>
      <c r="EID70" s="369"/>
      <c r="EIE70" s="369"/>
      <c r="EIF70" s="369"/>
      <c r="EIG70" s="369"/>
      <c r="EIH70" s="369"/>
      <c r="EII70" s="369"/>
      <c r="EIJ70" s="369"/>
      <c r="EIK70" s="369"/>
      <c r="EIL70" s="369"/>
      <c r="EIM70" s="369"/>
      <c r="EIN70" s="369"/>
      <c r="EIO70" s="369"/>
      <c r="EIP70" s="369"/>
      <c r="EIQ70" s="369"/>
      <c r="EIR70" s="369"/>
      <c r="EIS70" s="369"/>
      <c r="EIT70" s="369"/>
      <c r="EIU70" s="369"/>
      <c r="EIV70" s="369"/>
      <c r="EIW70" s="369"/>
      <c r="EIX70" s="369"/>
      <c r="EIY70" s="369"/>
      <c r="EIZ70" s="369"/>
      <c r="EJA70" s="369"/>
      <c r="EJB70" s="369"/>
      <c r="EJC70" s="369"/>
      <c r="EJD70" s="369"/>
      <c r="EJE70" s="369"/>
      <c r="EJF70" s="369"/>
      <c r="EJG70" s="369"/>
      <c r="EJH70" s="369"/>
      <c r="EJI70" s="369"/>
      <c r="EJJ70" s="369"/>
      <c r="EJK70" s="369"/>
      <c r="EJL70" s="369"/>
      <c r="EJM70" s="369"/>
      <c r="EJN70" s="369"/>
      <c r="EJO70" s="369"/>
      <c r="EJP70" s="369"/>
      <c r="EJQ70" s="369"/>
      <c r="EJR70" s="369"/>
      <c r="EJS70" s="369"/>
      <c r="EJT70" s="369"/>
      <c r="EJU70" s="369"/>
      <c r="EJV70" s="369"/>
      <c r="EJW70" s="369"/>
      <c r="EJX70" s="369"/>
      <c r="EJY70" s="369"/>
      <c r="EJZ70" s="369"/>
      <c r="EKA70" s="369"/>
      <c r="EKB70" s="369"/>
      <c r="EKC70" s="369"/>
      <c r="EKD70" s="369"/>
      <c r="EKE70" s="369"/>
      <c r="EKF70" s="369"/>
      <c r="EKG70" s="369"/>
      <c r="EKH70" s="369"/>
      <c r="EKI70" s="369"/>
      <c r="EKJ70" s="369"/>
      <c r="EKK70" s="369"/>
      <c r="EKL70" s="369"/>
      <c r="EKM70" s="369"/>
      <c r="EKN70" s="369"/>
      <c r="EKO70" s="369"/>
      <c r="EKP70" s="369"/>
      <c r="EKQ70" s="369"/>
      <c r="EKR70" s="369"/>
      <c r="EKS70" s="369"/>
      <c r="EKT70" s="369"/>
      <c r="EKU70" s="369"/>
      <c r="EKV70" s="369"/>
      <c r="EKW70" s="369"/>
      <c r="EKX70" s="369"/>
      <c r="EKY70" s="369"/>
      <c r="EKZ70" s="369"/>
      <c r="ELA70" s="369"/>
      <c r="ELB70" s="369"/>
      <c r="ELC70" s="369"/>
      <c r="ELD70" s="369"/>
      <c r="ELE70" s="369"/>
      <c r="ELF70" s="369"/>
      <c r="ELG70" s="369"/>
      <c r="ELH70" s="369"/>
      <c r="ELI70" s="369"/>
      <c r="ELJ70" s="369"/>
      <c r="ELK70" s="369"/>
      <c r="ELL70" s="369"/>
      <c r="ELM70" s="369"/>
      <c r="ELN70" s="369"/>
      <c r="ELO70" s="369"/>
      <c r="ELP70" s="369"/>
      <c r="ELQ70" s="369"/>
      <c r="ELR70" s="369"/>
      <c r="ELS70" s="369"/>
      <c r="ELT70" s="369"/>
      <c r="ELU70" s="369"/>
      <c r="ELV70" s="369"/>
      <c r="ELW70" s="369"/>
      <c r="ELX70" s="369"/>
      <c r="ELY70" s="369"/>
      <c r="ELZ70" s="369"/>
      <c r="EMA70" s="369"/>
      <c r="EMB70" s="369"/>
      <c r="EMC70" s="369"/>
      <c r="EMD70" s="369"/>
      <c r="EME70" s="369"/>
      <c r="EMF70" s="369"/>
      <c r="EMG70" s="369"/>
      <c r="EMH70" s="369"/>
      <c r="EMI70" s="369"/>
      <c r="EMJ70" s="369"/>
      <c r="EMK70" s="369"/>
      <c r="EML70" s="369"/>
      <c r="EMM70" s="369"/>
      <c r="EMN70" s="369"/>
      <c r="EMO70" s="369"/>
      <c r="EMP70" s="369"/>
      <c r="EMQ70" s="369"/>
      <c r="EMR70" s="369"/>
      <c r="EMS70" s="369"/>
      <c r="EMT70" s="369"/>
      <c r="EMU70" s="369"/>
      <c r="EMV70" s="369"/>
      <c r="EMW70" s="369"/>
      <c r="EMX70" s="369"/>
      <c r="EMY70" s="369"/>
      <c r="EMZ70" s="369"/>
      <c r="ENA70" s="369"/>
      <c r="ENB70" s="369"/>
      <c r="ENC70" s="369"/>
      <c r="END70" s="369"/>
      <c r="ENE70" s="369"/>
      <c r="ENF70" s="369"/>
      <c r="ENG70" s="369"/>
      <c r="ENH70" s="369"/>
      <c r="ENI70" s="369"/>
      <c r="ENJ70" s="369"/>
      <c r="ENK70" s="369"/>
      <c r="ENL70" s="369"/>
      <c r="ENM70" s="369"/>
      <c r="ENN70" s="369"/>
      <c r="ENO70" s="369"/>
      <c r="ENP70" s="369"/>
      <c r="ENQ70" s="369"/>
      <c r="ENR70" s="369"/>
      <c r="ENS70" s="369"/>
      <c r="ENT70" s="369"/>
      <c r="ENU70" s="369"/>
      <c r="ENV70" s="369"/>
      <c r="ENW70" s="369"/>
      <c r="ENX70" s="369"/>
      <c r="ENY70" s="369"/>
      <c r="ENZ70" s="369"/>
      <c r="EOA70" s="369"/>
      <c r="EOB70" s="369"/>
      <c r="EOC70" s="369"/>
      <c r="EOD70" s="369"/>
      <c r="EOE70" s="369"/>
      <c r="EOF70" s="369"/>
      <c r="EOG70" s="369"/>
      <c r="EOH70" s="369"/>
      <c r="EOI70" s="369"/>
      <c r="EOJ70" s="369"/>
      <c r="EOK70" s="369"/>
      <c r="EOL70" s="369"/>
      <c r="EOM70" s="369"/>
      <c r="EON70" s="369"/>
      <c r="EOO70" s="369"/>
      <c r="EOP70" s="369"/>
      <c r="EOQ70" s="369"/>
      <c r="EOR70" s="369"/>
      <c r="EOS70" s="369"/>
      <c r="EOT70" s="369"/>
      <c r="EOU70" s="369"/>
      <c r="EOV70" s="369"/>
      <c r="EOW70" s="369"/>
      <c r="EOX70" s="369"/>
      <c r="EOY70" s="369"/>
      <c r="EOZ70" s="369"/>
      <c r="EPA70" s="369"/>
      <c r="EPB70" s="369"/>
      <c r="EPC70" s="369"/>
      <c r="EPD70" s="369"/>
      <c r="EPE70" s="369"/>
      <c r="EPF70" s="369"/>
      <c r="EPG70" s="369"/>
      <c r="EPH70" s="369"/>
      <c r="EPI70" s="369"/>
      <c r="EPJ70" s="369"/>
      <c r="EPK70" s="369"/>
      <c r="EPL70" s="369"/>
      <c r="EPM70" s="369"/>
      <c r="EPN70" s="369"/>
      <c r="EPO70" s="369"/>
      <c r="EPP70" s="369"/>
      <c r="EPQ70" s="369"/>
      <c r="EPR70" s="369"/>
      <c r="EPS70" s="369"/>
      <c r="EPT70" s="369"/>
      <c r="EPU70" s="369"/>
      <c r="EPV70" s="369"/>
      <c r="EPW70" s="369"/>
      <c r="EPX70" s="369"/>
      <c r="EPY70" s="369"/>
      <c r="EPZ70" s="369"/>
      <c r="EQA70" s="369"/>
      <c r="EQB70" s="369"/>
      <c r="EQC70" s="369"/>
      <c r="EQD70" s="369"/>
      <c r="EQE70" s="369"/>
      <c r="EQF70" s="369"/>
      <c r="EQG70" s="369"/>
      <c r="EQH70" s="369"/>
      <c r="EQI70" s="369"/>
      <c r="EQJ70" s="369"/>
      <c r="EQK70" s="369"/>
      <c r="EQL70" s="369"/>
      <c r="EQM70" s="369"/>
      <c r="EQN70" s="369"/>
      <c r="EQO70" s="369"/>
      <c r="EQP70" s="369"/>
      <c r="EQQ70" s="369"/>
      <c r="EQR70" s="369"/>
      <c r="EQS70" s="369"/>
      <c r="EQT70" s="369"/>
      <c r="EQU70" s="369"/>
      <c r="EQV70" s="369"/>
      <c r="EQW70" s="369"/>
      <c r="EQX70" s="369"/>
      <c r="EQY70" s="369"/>
      <c r="EQZ70" s="369"/>
      <c r="ERA70" s="369"/>
      <c r="ERB70" s="369"/>
      <c r="ERC70" s="369"/>
      <c r="ERD70" s="369"/>
      <c r="ERE70" s="369"/>
      <c r="ERF70" s="369"/>
      <c r="ERG70" s="369"/>
      <c r="ERH70" s="369"/>
      <c r="ERI70" s="369"/>
      <c r="ERJ70" s="369"/>
      <c r="ERK70" s="369"/>
      <c r="ERL70" s="369"/>
      <c r="ERM70" s="369"/>
      <c r="ERN70" s="369"/>
      <c r="ERO70" s="369"/>
      <c r="ERP70" s="369"/>
      <c r="ERQ70" s="369"/>
      <c r="ERR70" s="369"/>
      <c r="ERS70" s="369"/>
      <c r="ERT70" s="369"/>
      <c r="ERU70" s="369"/>
      <c r="ERV70" s="369"/>
      <c r="ERW70" s="369"/>
      <c r="ERX70" s="369"/>
      <c r="ERY70" s="369"/>
      <c r="ERZ70" s="369"/>
      <c r="ESA70" s="369"/>
      <c r="ESB70" s="369"/>
      <c r="ESC70" s="369"/>
      <c r="ESD70" s="369"/>
      <c r="ESE70" s="369"/>
      <c r="ESF70" s="369"/>
      <c r="ESG70" s="369"/>
      <c r="ESH70" s="369"/>
      <c r="ESI70" s="369"/>
      <c r="ESJ70" s="369"/>
      <c r="ESK70" s="369"/>
      <c r="ESL70" s="369"/>
      <c r="ESM70" s="369"/>
      <c r="ESN70" s="369"/>
      <c r="ESO70" s="369"/>
      <c r="ESP70" s="369"/>
      <c r="ESQ70" s="369"/>
      <c r="ESR70" s="369"/>
      <c r="ESS70" s="369"/>
      <c r="EST70" s="369"/>
      <c r="ESU70" s="369"/>
      <c r="ESV70" s="369"/>
      <c r="ESW70" s="369"/>
      <c r="ESX70" s="369"/>
      <c r="ESY70" s="369"/>
      <c r="ESZ70" s="369"/>
      <c r="ETA70" s="369"/>
      <c r="ETB70" s="369"/>
      <c r="ETC70" s="369"/>
      <c r="ETD70" s="369"/>
      <c r="ETE70" s="369"/>
      <c r="ETF70" s="369"/>
      <c r="ETG70" s="369"/>
      <c r="ETH70" s="369"/>
      <c r="ETI70" s="369"/>
      <c r="ETJ70" s="369"/>
      <c r="ETK70" s="369"/>
      <c r="ETL70" s="369"/>
      <c r="ETM70" s="369"/>
      <c r="ETN70" s="369"/>
      <c r="ETO70" s="369"/>
      <c r="ETP70" s="369"/>
      <c r="ETQ70" s="369"/>
      <c r="ETR70" s="369"/>
      <c r="ETS70" s="369"/>
      <c r="ETT70" s="369"/>
      <c r="ETU70" s="369"/>
      <c r="ETV70" s="369"/>
      <c r="ETW70" s="369"/>
      <c r="ETX70" s="369"/>
      <c r="ETY70" s="369"/>
      <c r="ETZ70" s="369"/>
      <c r="EUA70" s="369"/>
      <c r="EUB70" s="369"/>
      <c r="EUC70" s="369"/>
      <c r="EUD70" s="369"/>
      <c r="EUE70" s="369"/>
      <c r="EUF70" s="369"/>
      <c r="EUG70" s="369"/>
      <c r="EUH70" s="369"/>
      <c r="EUI70" s="369"/>
      <c r="EUJ70" s="369"/>
      <c r="EUK70" s="369"/>
      <c r="EUL70" s="369"/>
      <c r="EUM70" s="369"/>
      <c r="EUN70" s="369"/>
      <c r="EUO70" s="369"/>
      <c r="EUP70" s="369"/>
      <c r="EUQ70" s="369"/>
      <c r="EUR70" s="369"/>
      <c r="EUS70" s="369"/>
      <c r="EUT70" s="369"/>
      <c r="EUU70" s="369"/>
      <c r="EUV70" s="369"/>
      <c r="EUW70" s="369"/>
      <c r="EUX70" s="369"/>
      <c r="EUY70" s="369"/>
      <c r="EUZ70" s="369"/>
      <c r="EVA70" s="369"/>
      <c r="EVB70" s="369"/>
      <c r="EVC70" s="369"/>
      <c r="EVD70" s="369"/>
      <c r="EVE70" s="369"/>
      <c r="EVF70" s="369"/>
      <c r="EVG70" s="369"/>
      <c r="EVH70" s="369"/>
      <c r="EVI70" s="369"/>
      <c r="EVJ70" s="369"/>
      <c r="EVK70" s="369"/>
      <c r="EVL70" s="369"/>
      <c r="EVM70" s="369"/>
      <c r="EVN70" s="369"/>
      <c r="EVO70" s="369"/>
      <c r="EVP70" s="369"/>
      <c r="EVQ70" s="369"/>
      <c r="EVR70" s="369"/>
      <c r="EVS70" s="369"/>
      <c r="EVT70" s="369"/>
      <c r="EVU70" s="369"/>
      <c r="EVV70" s="369"/>
      <c r="EVW70" s="369"/>
      <c r="EVX70" s="369"/>
      <c r="EVY70" s="369"/>
      <c r="EVZ70" s="369"/>
      <c r="EWA70" s="369"/>
      <c r="EWB70" s="369"/>
      <c r="EWC70" s="369"/>
      <c r="EWD70" s="369"/>
      <c r="EWE70" s="369"/>
      <c r="EWF70" s="369"/>
      <c r="EWG70" s="369"/>
      <c r="EWH70" s="369"/>
      <c r="EWI70" s="369"/>
      <c r="EWJ70" s="369"/>
      <c r="EWK70" s="369"/>
      <c r="EWL70" s="369"/>
      <c r="EWM70" s="369"/>
      <c r="EWN70" s="369"/>
      <c r="EWO70" s="369"/>
      <c r="EWP70" s="369"/>
      <c r="EWQ70" s="369"/>
      <c r="EWR70" s="369"/>
      <c r="EWS70" s="369"/>
      <c r="EWT70" s="369"/>
      <c r="EWU70" s="369"/>
      <c r="EWV70" s="369"/>
      <c r="EWW70" s="369"/>
      <c r="EWX70" s="369"/>
      <c r="EWY70" s="369"/>
      <c r="EWZ70" s="369"/>
      <c r="EXA70" s="369"/>
      <c r="EXB70" s="369"/>
      <c r="EXC70" s="369"/>
      <c r="EXD70" s="369"/>
      <c r="EXE70" s="369"/>
      <c r="EXF70" s="369"/>
      <c r="EXG70" s="369"/>
      <c r="EXH70" s="369"/>
      <c r="EXI70" s="369"/>
      <c r="EXJ70" s="369"/>
      <c r="EXK70" s="369"/>
      <c r="EXL70" s="369"/>
      <c r="EXM70" s="369"/>
      <c r="EXN70" s="369"/>
      <c r="EXO70" s="369"/>
      <c r="EXP70" s="369"/>
      <c r="EXQ70" s="369"/>
      <c r="EXR70" s="369"/>
      <c r="EXS70" s="369"/>
      <c r="EXT70" s="369"/>
      <c r="EXU70" s="369"/>
      <c r="EXV70" s="369"/>
      <c r="EXW70" s="369"/>
      <c r="EXX70" s="369"/>
      <c r="EXY70" s="369"/>
      <c r="EXZ70" s="369"/>
      <c r="EYA70" s="369"/>
      <c r="EYB70" s="369"/>
      <c r="EYC70" s="369"/>
      <c r="EYD70" s="369"/>
      <c r="EYE70" s="369"/>
      <c r="EYF70" s="369"/>
      <c r="EYG70" s="369"/>
      <c r="EYH70" s="369"/>
      <c r="EYI70" s="369"/>
      <c r="EYJ70" s="369"/>
      <c r="EYK70" s="369"/>
      <c r="EYL70" s="369"/>
      <c r="EYM70" s="369"/>
      <c r="EYN70" s="369"/>
      <c r="EYO70" s="369"/>
      <c r="EYP70" s="369"/>
      <c r="EYQ70" s="369"/>
      <c r="EYR70" s="369"/>
      <c r="EYS70" s="369"/>
      <c r="EYT70" s="369"/>
      <c r="EYU70" s="369"/>
      <c r="EYV70" s="369"/>
      <c r="EYW70" s="369"/>
      <c r="EYX70" s="369"/>
      <c r="EYY70" s="369"/>
      <c r="EYZ70" s="369"/>
      <c r="EZA70" s="369"/>
      <c r="EZB70" s="369"/>
      <c r="EZC70" s="369"/>
      <c r="EZD70" s="369"/>
      <c r="EZE70" s="369"/>
      <c r="EZF70" s="369"/>
      <c r="EZG70" s="369"/>
      <c r="EZH70" s="369"/>
      <c r="EZI70" s="369"/>
      <c r="EZJ70" s="369"/>
      <c r="EZK70" s="369"/>
      <c r="EZL70" s="369"/>
      <c r="EZM70" s="369"/>
      <c r="EZN70" s="369"/>
      <c r="EZO70" s="369"/>
      <c r="EZP70" s="369"/>
      <c r="EZQ70" s="369"/>
      <c r="EZR70" s="369"/>
      <c r="EZS70" s="369"/>
      <c r="EZT70" s="369"/>
      <c r="EZU70" s="369"/>
      <c r="EZV70" s="369"/>
      <c r="EZW70" s="369"/>
      <c r="EZX70" s="369"/>
      <c r="EZY70" s="369"/>
      <c r="EZZ70" s="369"/>
      <c r="FAA70" s="369"/>
      <c r="FAB70" s="369"/>
      <c r="FAC70" s="369"/>
      <c r="FAD70" s="369"/>
      <c r="FAE70" s="369"/>
      <c r="FAF70" s="369"/>
      <c r="FAG70" s="369"/>
      <c r="FAH70" s="369"/>
      <c r="FAI70" s="369"/>
      <c r="FAJ70" s="369"/>
      <c r="FAK70" s="369"/>
      <c r="FAL70" s="369"/>
      <c r="FAM70" s="369"/>
      <c r="FAN70" s="369"/>
      <c r="FAO70" s="369"/>
      <c r="FAP70" s="369"/>
      <c r="FAQ70" s="369"/>
      <c r="FAR70" s="369"/>
      <c r="FAS70" s="369"/>
      <c r="FAT70" s="369"/>
      <c r="FAU70" s="369"/>
      <c r="FAV70" s="369"/>
      <c r="FAW70" s="369"/>
      <c r="FAX70" s="369"/>
      <c r="FAY70" s="369"/>
      <c r="FAZ70" s="369"/>
      <c r="FBA70" s="369"/>
      <c r="FBB70" s="369"/>
      <c r="FBC70" s="369"/>
      <c r="FBD70" s="369"/>
      <c r="FBE70" s="369"/>
      <c r="FBF70" s="369"/>
      <c r="FBG70" s="369"/>
      <c r="FBH70" s="369"/>
      <c r="FBI70" s="369"/>
      <c r="FBJ70" s="369"/>
      <c r="FBK70" s="369"/>
      <c r="FBL70" s="369"/>
      <c r="FBM70" s="369"/>
      <c r="FBN70" s="369"/>
      <c r="FBO70" s="369"/>
      <c r="FBP70" s="369"/>
      <c r="FBQ70" s="369"/>
      <c r="FBR70" s="369"/>
      <c r="FBS70" s="369"/>
      <c r="FBT70" s="369"/>
      <c r="FBU70" s="369"/>
      <c r="FBV70" s="369"/>
      <c r="FBW70" s="369"/>
      <c r="FBX70" s="369"/>
      <c r="FBY70" s="369"/>
      <c r="FBZ70" s="369"/>
      <c r="FCA70" s="369"/>
      <c r="FCB70" s="369"/>
      <c r="FCC70" s="369"/>
      <c r="FCD70" s="369"/>
      <c r="FCE70" s="369"/>
      <c r="FCF70" s="369"/>
      <c r="FCG70" s="369"/>
      <c r="FCH70" s="369"/>
      <c r="FCI70" s="369"/>
      <c r="FCJ70" s="369"/>
      <c r="FCK70" s="369"/>
      <c r="FCL70" s="369"/>
      <c r="FCM70" s="369"/>
      <c r="FCN70" s="369"/>
      <c r="FCO70" s="369"/>
      <c r="FCP70" s="369"/>
      <c r="FCQ70" s="369"/>
      <c r="FCR70" s="369"/>
      <c r="FCS70" s="369"/>
      <c r="FCT70" s="369"/>
      <c r="FCU70" s="369"/>
      <c r="FCV70" s="369"/>
      <c r="FCW70" s="369"/>
      <c r="FCX70" s="369"/>
      <c r="FCY70" s="369"/>
      <c r="FCZ70" s="369"/>
      <c r="FDA70" s="369"/>
      <c r="FDB70" s="369"/>
      <c r="FDC70" s="369"/>
      <c r="FDD70" s="369"/>
      <c r="FDE70" s="369"/>
      <c r="FDF70" s="369"/>
      <c r="FDG70" s="369"/>
      <c r="FDH70" s="369"/>
      <c r="FDI70" s="369"/>
      <c r="FDJ70" s="369"/>
      <c r="FDK70" s="369"/>
      <c r="FDL70" s="369"/>
      <c r="FDM70" s="369"/>
      <c r="FDN70" s="369"/>
      <c r="FDO70" s="369"/>
      <c r="FDP70" s="369"/>
      <c r="FDQ70" s="369"/>
      <c r="FDR70" s="369"/>
      <c r="FDS70" s="369"/>
      <c r="FDT70" s="369"/>
      <c r="FDU70" s="369"/>
      <c r="FDV70" s="369"/>
      <c r="FDW70" s="369"/>
      <c r="FDX70" s="369"/>
      <c r="FDY70" s="369"/>
      <c r="FDZ70" s="369"/>
      <c r="FEA70" s="369"/>
      <c r="FEB70" s="369"/>
      <c r="FEC70" s="369"/>
      <c r="FED70" s="369"/>
      <c r="FEE70" s="369"/>
      <c r="FEF70" s="369"/>
      <c r="FEG70" s="369"/>
      <c r="FEH70" s="369"/>
      <c r="FEI70" s="369"/>
      <c r="FEJ70" s="369"/>
      <c r="FEK70" s="369"/>
      <c r="FEL70" s="369"/>
      <c r="FEM70" s="369"/>
      <c r="FEN70" s="369"/>
      <c r="FEO70" s="369"/>
      <c r="FEP70" s="369"/>
      <c r="FEQ70" s="369"/>
      <c r="FER70" s="369"/>
      <c r="FES70" s="369"/>
      <c r="FET70" s="369"/>
      <c r="FEU70" s="369"/>
      <c r="FEV70" s="369"/>
      <c r="FEW70" s="369"/>
      <c r="FEX70" s="369"/>
      <c r="FEY70" s="369"/>
      <c r="FEZ70" s="369"/>
      <c r="FFA70" s="369"/>
      <c r="FFB70" s="369"/>
      <c r="FFC70" s="369"/>
      <c r="FFD70" s="369"/>
      <c r="FFE70" s="369"/>
      <c r="FFF70" s="369"/>
      <c r="FFG70" s="369"/>
      <c r="FFH70" s="369"/>
      <c r="FFI70" s="369"/>
      <c r="FFJ70" s="369"/>
      <c r="FFK70" s="369"/>
      <c r="FFL70" s="369"/>
      <c r="FFM70" s="369"/>
      <c r="FFN70" s="369"/>
      <c r="FFO70" s="369"/>
      <c r="FFP70" s="369"/>
      <c r="FFQ70" s="369"/>
      <c r="FFR70" s="369"/>
      <c r="FFS70" s="369"/>
      <c r="FFT70" s="369"/>
      <c r="FFU70" s="369"/>
      <c r="FFV70" s="369"/>
      <c r="FFW70" s="369"/>
      <c r="FFX70" s="369"/>
      <c r="FFY70" s="369"/>
      <c r="FFZ70" s="369"/>
      <c r="FGA70" s="369"/>
      <c r="FGB70" s="369"/>
      <c r="FGC70" s="369"/>
      <c r="FGD70" s="369"/>
      <c r="FGE70" s="369"/>
      <c r="FGF70" s="369"/>
      <c r="FGG70" s="369"/>
      <c r="FGH70" s="369"/>
      <c r="FGI70" s="369"/>
      <c r="FGJ70" s="369"/>
      <c r="FGK70" s="369"/>
      <c r="FGL70" s="369"/>
      <c r="FGM70" s="369"/>
      <c r="FGN70" s="369"/>
      <c r="FGO70" s="369"/>
      <c r="FGP70" s="369"/>
      <c r="FGQ70" s="369"/>
      <c r="FGR70" s="369"/>
      <c r="FGS70" s="369"/>
      <c r="FGT70" s="369"/>
      <c r="FGU70" s="369"/>
      <c r="FGV70" s="369"/>
      <c r="FGW70" s="369"/>
      <c r="FGX70" s="369"/>
      <c r="FGY70" s="369"/>
      <c r="FGZ70" s="369"/>
      <c r="FHA70" s="369"/>
      <c r="FHB70" s="369"/>
      <c r="FHC70" s="369"/>
      <c r="FHD70" s="369"/>
      <c r="FHE70" s="369"/>
      <c r="FHF70" s="369"/>
      <c r="FHG70" s="369"/>
      <c r="FHH70" s="369"/>
      <c r="FHI70" s="369"/>
      <c r="FHJ70" s="369"/>
      <c r="FHK70" s="369"/>
      <c r="FHL70" s="369"/>
      <c r="FHM70" s="369"/>
      <c r="FHN70" s="369"/>
      <c r="FHO70" s="369"/>
      <c r="FHP70" s="369"/>
      <c r="FHQ70" s="369"/>
      <c r="FHR70" s="369"/>
      <c r="FHS70" s="369"/>
      <c r="FHT70" s="369"/>
      <c r="FHU70" s="369"/>
      <c r="FHV70" s="369"/>
      <c r="FHW70" s="369"/>
      <c r="FHX70" s="369"/>
      <c r="FHY70" s="369"/>
      <c r="FHZ70" s="369"/>
      <c r="FIA70" s="369"/>
      <c r="FIB70" s="369"/>
      <c r="FIC70" s="369"/>
      <c r="FID70" s="369"/>
      <c r="FIE70" s="369"/>
      <c r="FIF70" s="369"/>
      <c r="FIG70" s="369"/>
      <c r="FIH70" s="369"/>
      <c r="FII70" s="369"/>
      <c r="FIJ70" s="369"/>
      <c r="FIK70" s="369"/>
      <c r="FIL70" s="369"/>
      <c r="FIM70" s="369"/>
      <c r="FIN70" s="369"/>
      <c r="FIO70" s="369"/>
      <c r="FIP70" s="369"/>
      <c r="FIQ70" s="369"/>
      <c r="FIR70" s="369"/>
      <c r="FIS70" s="369"/>
      <c r="FIT70" s="369"/>
      <c r="FIU70" s="369"/>
      <c r="FIV70" s="369"/>
      <c r="FIW70" s="369"/>
      <c r="FIX70" s="369"/>
      <c r="FIY70" s="369"/>
      <c r="FIZ70" s="369"/>
      <c r="FJA70" s="369"/>
      <c r="FJB70" s="369"/>
      <c r="FJC70" s="369"/>
      <c r="FJD70" s="369"/>
      <c r="FJE70" s="369"/>
      <c r="FJF70" s="369"/>
      <c r="FJG70" s="369"/>
      <c r="FJH70" s="369"/>
      <c r="FJI70" s="369"/>
      <c r="FJJ70" s="369"/>
      <c r="FJK70" s="369"/>
      <c r="FJL70" s="369"/>
      <c r="FJM70" s="369"/>
      <c r="FJN70" s="369"/>
      <c r="FJO70" s="369"/>
      <c r="FJP70" s="369"/>
      <c r="FJQ70" s="369"/>
      <c r="FJR70" s="369"/>
      <c r="FJS70" s="369"/>
      <c r="FJT70" s="369"/>
      <c r="FJU70" s="369"/>
      <c r="FJV70" s="369"/>
      <c r="FJW70" s="369"/>
      <c r="FJX70" s="369"/>
      <c r="FJY70" s="369"/>
      <c r="FJZ70" s="369"/>
      <c r="FKA70" s="369"/>
      <c r="FKB70" s="369"/>
      <c r="FKC70" s="369"/>
      <c r="FKD70" s="369"/>
      <c r="FKE70" s="369"/>
      <c r="FKF70" s="369"/>
      <c r="FKG70" s="369"/>
      <c r="FKH70" s="369"/>
      <c r="FKI70" s="369"/>
      <c r="FKJ70" s="369"/>
      <c r="FKK70" s="369"/>
      <c r="FKL70" s="369"/>
      <c r="FKM70" s="369"/>
      <c r="FKN70" s="369"/>
      <c r="FKO70" s="369"/>
      <c r="FKP70" s="369"/>
      <c r="FKQ70" s="369"/>
      <c r="FKR70" s="369"/>
      <c r="FKS70" s="369"/>
      <c r="FKT70" s="369"/>
      <c r="FKU70" s="369"/>
      <c r="FKV70" s="369"/>
      <c r="FKW70" s="369"/>
      <c r="FKX70" s="369"/>
      <c r="FKY70" s="369"/>
      <c r="FKZ70" s="369"/>
      <c r="FLA70" s="369"/>
      <c r="FLB70" s="369"/>
      <c r="FLC70" s="369"/>
      <c r="FLD70" s="369"/>
      <c r="FLE70" s="369"/>
      <c r="FLF70" s="369"/>
      <c r="FLG70" s="369"/>
      <c r="FLH70" s="369"/>
      <c r="FLI70" s="369"/>
      <c r="FLJ70" s="369"/>
      <c r="FLK70" s="369"/>
      <c r="FLL70" s="369"/>
      <c r="FLM70" s="369"/>
      <c r="FLN70" s="369"/>
      <c r="FLO70" s="369"/>
      <c r="FLP70" s="369"/>
      <c r="FLQ70" s="369"/>
      <c r="FLR70" s="369"/>
      <c r="FLS70" s="369"/>
      <c r="FLT70" s="369"/>
      <c r="FLU70" s="369"/>
      <c r="FLV70" s="369"/>
      <c r="FLW70" s="369"/>
      <c r="FLX70" s="369"/>
      <c r="FLY70" s="369"/>
      <c r="FLZ70" s="369"/>
      <c r="FMA70" s="369"/>
      <c r="FMB70" s="369"/>
      <c r="FMC70" s="369"/>
      <c r="FMD70" s="369"/>
      <c r="FME70" s="369"/>
      <c r="FMF70" s="369"/>
      <c r="FMG70" s="369"/>
      <c r="FMH70" s="369"/>
      <c r="FMI70" s="369"/>
      <c r="FMJ70" s="369"/>
      <c r="FMK70" s="369"/>
      <c r="FML70" s="369"/>
      <c r="FMM70" s="369"/>
      <c r="FMN70" s="369"/>
      <c r="FMO70" s="369"/>
      <c r="FMP70" s="369"/>
      <c r="FMQ70" s="369"/>
      <c r="FMR70" s="369"/>
      <c r="FMS70" s="369"/>
      <c r="FMT70" s="369"/>
      <c r="FMU70" s="369"/>
      <c r="FMV70" s="369"/>
      <c r="FMW70" s="369"/>
      <c r="FMX70" s="369"/>
      <c r="FMY70" s="369"/>
      <c r="FMZ70" s="369"/>
      <c r="FNA70" s="369"/>
      <c r="FNB70" s="369"/>
      <c r="FNC70" s="369"/>
      <c r="FND70" s="369"/>
      <c r="FNE70" s="369"/>
      <c r="FNF70" s="369"/>
      <c r="FNG70" s="369"/>
      <c r="FNH70" s="369"/>
      <c r="FNI70" s="369"/>
      <c r="FNJ70" s="369"/>
      <c r="FNK70" s="369"/>
      <c r="FNL70" s="369"/>
      <c r="FNM70" s="369"/>
      <c r="FNN70" s="369"/>
      <c r="FNO70" s="369"/>
      <c r="FNP70" s="369"/>
      <c r="FNQ70" s="369"/>
      <c r="FNR70" s="369"/>
      <c r="FNS70" s="369"/>
      <c r="FNT70" s="369"/>
      <c r="FNU70" s="369"/>
      <c r="FNV70" s="369"/>
      <c r="FNW70" s="369"/>
      <c r="FNX70" s="369"/>
      <c r="FNY70" s="369"/>
      <c r="FNZ70" s="369"/>
      <c r="FOA70" s="369"/>
      <c r="FOB70" s="369"/>
      <c r="FOC70" s="369"/>
      <c r="FOD70" s="369"/>
      <c r="FOE70" s="369"/>
      <c r="FOF70" s="369"/>
      <c r="FOG70" s="369"/>
      <c r="FOH70" s="369"/>
      <c r="FOI70" s="369"/>
      <c r="FOJ70" s="369"/>
      <c r="FOK70" s="369"/>
      <c r="FOL70" s="369"/>
      <c r="FOM70" s="369"/>
      <c r="FON70" s="369"/>
      <c r="FOO70" s="369"/>
      <c r="FOP70" s="369"/>
      <c r="FOQ70" s="369"/>
      <c r="FOR70" s="369"/>
      <c r="FOS70" s="369"/>
      <c r="FOT70" s="369"/>
      <c r="FOU70" s="369"/>
      <c r="FOV70" s="369"/>
      <c r="FOW70" s="369"/>
      <c r="FOX70" s="369"/>
      <c r="FOY70" s="369"/>
      <c r="FOZ70" s="369"/>
      <c r="FPA70" s="369"/>
      <c r="FPB70" s="369"/>
      <c r="FPC70" s="369"/>
      <c r="FPD70" s="369"/>
      <c r="FPE70" s="369"/>
      <c r="FPF70" s="369"/>
      <c r="FPG70" s="369"/>
      <c r="FPH70" s="369"/>
      <c r="FPI70" s="369"/>
      <c r="FPJ70" s="369"/>
      <c r="FPK70" s="369"/>
      <c r="FPL70" s="369"/>
      <c r="FPM70" s="369"/>
      <c r="FPN70" s="369"/>
      <c r="FPO70" s="369"/>
      <c r="FPP70" s="369"/>
      <c r="FPQ70" s="369"/>
      <c r="FPR70" s="369"/>
      <c r="FPS70" s="369"/>
      <c r="FPT70" s="369"/>
      <c r="FPU70" s="369"/>
      <c r="FPV70" s="369"/>
      <c r="FPW70" s="369"/>
      <c r="FPX70" s="369"/>
      <c r="FPY70" s="369"/>
      <c r="FPZ70" s="369"/>
      <c r="FQA70" s="369"/>
      <c r="FQB70" s="369"/>
      <c r="FQC70" s="369"/>
      <c r="FQD70" s="369"/>
      <c r="FQE70" s="369"/>
      <c r="FQF70" s="369"/>
      <c r="FQG70" s="369"/>
      <c r="FQH70" s="369"/>
      <c r="FQI70" s="369"/>
      <c r="FQJ70" s="369"/>
      <c r="FQK70" s="369"/>
      <c r="FQL70" s="369"/>
      <c r="FQM70" s="369"/>
      <c r="FQN70" s="369"/>
      <c r="FQO70" s="369"/>
      <c r="FQP70" s="369"/>
      <c r="FQQ70" s="369"/>
      <c r="FQR70" s="369"/>
      <c r="FQS70" s="369"/>
      <c r="FQT70" s="369"/>
      <c r="FQU70" s="369"/>
      <c r="FQV70" s="369"/>
      <c r="FQW70" s="369"/>
      <c r="FQX70" s="369"/>
      <c r="FQY70" s="369"/>
      <c r="FQZ70" s="369"/>
      <c r="FRA70" s="369"/>
      <c r="FRB70" s="369"/>
      <c r="FRC70" s="369"/>
      <c r="FRD70" s="369"/>
      <c r="FRE70" s="369"/>
      <c r="FRF70" s="369"/>
      <c r="FRG70" s="369"/>
      <c r="FRH70" s="369"/>
      <c r="FRI70" s="369"/>
      <c r="FRJ70" s="369"/>
      <c r="FRK70" s="369"/>
      <c r="FRL70" s="369"/>
      <c r="FRM70" s="369"/>
      <c r="FRN70" s="369"/>
      <c r="FRO70" s="369"/>
      <c r="FRP70" s="369"/>
      <c r="FRQ70" s="369"/>
      <c r="FRR70" s="369"/>
      <c r="FRS70" s="369"/>
      <c r="FRT70" s="369"/>
      <c r="FRU70" s="369"/>
      <c r="FRV70" s="369"/>
      <c r="FRW70" s="369"/>
      <c r="FRX70" s="369"/>
      <c r="FRY70" s="369"/>
      <c r="FRZ70" s="369"/>
      <c r="FSA70" s="369"/>
      <c r="FSB70" s="369"/>
      <c r="FSC70" s="369"/>
      <c r="FSD70" s="369"/>
      <c r="FSE70" s="369"/>
      <c r="FSF70" s="369"/>
      <c r="FSG70" s="369"/>
      <c r="FSH70" s="369"/>
      <c r="FSI70" s="369"/>
      <c r="FSJ70" s="369"/>
      <c r="FSK70" s="369"/>
      <c r="FSL70" s="369"/>
      <c r="FSM70" s="369"/>
      <c r="FSN70" s="369"/>
      <c r="FSO70" s="369"/>
      <c r="FSP70" s="369"/>
      <c r="FSQ70" s="369"/>
      <c r="FSR70" s="369"/>
      <c r="FSS70" s="369"/>
      <c r="FST70" s="369"/>
      <c r="FSU70" s="369"/>
      <c r="FSV70" s="369"/>
      <c r="FSW70" s="369"/>
      <c r="FSX70" s="369"/>
      <c r="FSY70" s="369"/>
      <c r="FSZ70" s="369"/>
      <c r="FTA70" s="369"/>
      <c r="FTB70" s="369"/>
      <c r="FTC70" s="369"/>
      <c r="FTD70" s="369"/>
      <c r="FTE70" s="369"/>
      <c r="FTF70" s="369"/>
      <c r="FTG70" s="369"/>
      <c r="FTH70" s="369"/>
      <c r="FTI70" s="369"/>
      <c r="FTJ70" s="369"/>
      <c r="FTK70" s="369"/>
      <c r="FTL70" s="369"/>
      <c r="FTM70" s="369"/>
      <c r="FTN70" s="369"/>
      <c r="FTO70" s="369"/>
      <c r="FTP70" s="369"/>
      <c r="FTQ70" s="369"/>
      <c r="FTR70" s="369"/>
      <c r="FTS70" s="369"/>
      <c r="FTT70" s="369"/>
      <c r="FTU70" s="369"/>
      <c r="FTV70" s="369"/>
      <c r="FTW70" s="369"/>
      <c r="FTX70" s="369"/>
      <c r="FTY70" s="369"/>
      <c r="FTZ70" s="369"/>
      <c r="FUA70" s="369"/>
      <c r="FUB70" s="369"/>
      <c r="FUC70" s="369"/>
      <c r="FUD70" s="369"/>
      <c r="FUE70" s="369"/>
      <c r="FUF70" s="369"/>
      <c r="FUG70" s="369"/>
      <c r="FUH70" s="369"/>
      <c r="FUI70" s="369"/>
      <c r="FUJ70" s="369"/>
      <c r="FUK70" s="369"/>
      <c r="FUL70" s="369"/>
      <c r="FUM70" s="369"/>
      <c r="FUN70" s="369"/>
      <c r="FUO70" s="369"/>
      <c r="FUP70" s="369"/>
      <c r="FUQ70" s="369"/>
      <c r="FUR70" s="369"/>
      <c r="FUS70" s="369"/>
      <c r="FUT70" s="369"/>
      <c r="FUU70" s="369"/>
      <c r="FUV70" s="369"/>
      <c r="FUW70" s="369"/>
      <c r="FUX70" s="369"/>
      <c r="FUY70" s="369"/>
      <c r="FUZ70" s="369"/>
      <c r="FVA70" s="369"/>
      <c r="FVB70" s="369"/>
      <c r="FVC70" s="369"/>
      <c r="FVD70" s="369"/>
      <c r="FVE70" s="369"/>
      <c r="FVF70" s="369"/>
      <c r="FVG70" s="369"/>
      <c r="FVH70" s="369"/>
      <c r="FVI70" s="369"/>
      <c r="FVJ70" s="369"/>
      <c r="FVK70" s="369"/>
      <c r="FVL70" s="369"/>
      <c r="FVM70" s="369"/>
      <c r="FVN70" s="369"/>
      <c r="FVO70" s="369"/>
      <c r="FVP70" s="369"/>
      <c r="FVQ70" s="369"/>
      <c r="FVR70" s="369"/>
      <c r="FVS70" s="369"/>
      <c r="FVT70" s="369"/>
      <c r="FVU70" s="369"/>
      <c r="FVV70" s="369"/>
      <c r="FVW70" s="369"/>
      <c r="FVX70" s="369"/>
      <c r="FVY70" s="369"/>
      <c r="FVZ70" s="369"/>
      <c r="FWA70" s="369"/>
      <c r="FWB70" s="369"/>
      <c r="FWC70" s="369"/>
      <c r="FWD70" s="369"/>
      <c r="FWE70" s="369"/>
      <c r="FWF70" s="369"/>
      <c r="FWG70" s="369"/>
      <c r="FWH70" s="369"/>
      <c r="FWI70" s="369"/>
      <c r="FWJ70" s="369"/>
      <c r="FWK70" s="369"/>
      <c r="FWL70" s="369"/>
      <c r="FWM70" s="369"/>
      <c r="FWN70" s="369"/>
      <c r="FWO70" s="369"/>
      <c r="FWP70" s="369"/>
      <c r="FWQ70" s="369"/>
      <c r="FWR70" s="369"/>
      <c r="FWS70" s="369"/>
      <c r="FWT70" s="369"/>
      <c r="FWU70" s="369"/>
      <c r="FWV70" s="369"/>
      <c r="FWW70" s="369"/>
      <c r="FWX70" s="369"/>
      <c r="FWY70" s="369"/>
      <c r="FWZ70" s="369"/>
      <c r="FXA70" s="369"/>
      <c r="FXB70" s="369"/>
      <c r="FXC70" s="369"/>
      <c r="FXD70" s="369"/>
      <c r="FXE70" s="369"/>
      <c r="FXF70" s="369"/>
      <c r="FXG70" s="369"/>
      <c r="FXH70" s="369"/>
      <c r="FXI70" s="369"/>
      <c r="FXJ70" s="369"/>
      <c r="FXK70" s="369"/>
      <c r="FXL70" s="369"/>
      <c r="FXM70" s="369"/>
      <c r="FXN70" s="369"/>
      <c r="FXO70" s="369"/>
      <c r="FXP70" s="369"/>
      <c r="FXQ70" s="369"/>
      <c r="FXR70" s="369"/>
      <c r="FXS70" s="369"/>
      <c r="FXT70" s="369"/>
      <c r="FXU70" s="369"/>
      <c r="FXV70" s="369"/>
      <c r="FXW70" s="369"/>
      <c r="FXX70" s="369"/>
      <c r="FXY70" s="369"/>
      <c r="FXZ70" s="369"/>
      <c r="FYA70" s="369"/>
      <c r="FYB70" s="369"/>
      <c r="FYC70" s="369"/>
      <c r="FYD70" s="369"/>
      <c r="FYE70" s="369"/>
      <c r="FYF70" s="369"/>
      <c r="FYG70" s="369"/>
      <c r="FYH70" s="369"/>
      <c r="FYI70" s="369"/>
      <c r="FYJ70" s="369"/>
      <c r="FYK70" s="369"/>
      <c r="FYL70" s="369"/>
      <c r="FYM70" s="369"/>
      <c r="FYN70" s="369"/>
      <c r="FYO70" s="369"/>
      <c r="FYP70" s="369"/>
      <c r="FYQ70" s="369"/>
      <c r="FYR70" s="369"/>
      <c r="FYS70" s="369"/>
      <c r="FYT70" s="369"/>
      <c r="FYU70" s="369"/>
      <c r="FYV70" s="369"/>
      <c r="FYW70" s="369"/>
      <c r="FYX70" s="369"/>
      <c r="FYY70" s="369"/>
      <c r="FYZ70" s="369"/>
      <c r="FZA70" s="369"/>
      <c r="FZB70" s="369"/>
      <c r="FZC70" s="369"/>
      <c r="FZD70" s="369"/>
      <c r="FZE70" s="369"/>
      <c r="FZF70" s="369"/>
      <c r="FZG70" s="369"/>
      <c r="FZH70" s="369"/>
      <c r="FZI70" s="369"/>
      <c r="FZJ70" s="369"/>
      <c r="FZK70" s="369"/>
      <c r="FZL70" s="369"/>
      <c r="FZM70" s="369"/>
      <c r="FZN70" s="369"/>
      <c r="FZO70" s="369"/>
      <c r="FZP70" s="369"/>
      <c r="FZQ70" s="369"/>
      <c r="FZR70" s="369"/>
      <c r="FZS70" s="369"/>
      <c r="FZT70" s="369"/>
      <c r="FZU70" s="369"/>
      <c r="FZV70" s="369"/>
      <c r="FZW70" s="369"/>
      <c r="FZX70" s="369"/>
      <c r="FZY70" s="369"/>
      <c r="FZZ70" s="369"/>
      <c r="GAA70" s="369"/>
      <c r="GAB70" s="369"/>
      <c r="GAC70" s="369"/>
      <c r="GAD70" s="369"/>
      <c r="GAE70" s="369"/>
      <c r="GAF70" s="369"/>
      <c r="GAG70" s="369"/>
      <c r="GAH70" s="369"/>
      <c r="GAI70" s="369"/>
      <c r="GAJ70" s="369"/>
      <c r="GAK70" s="369"/>
      <c r="GAL70" s="369"/>
      <c r="GAM70" s="369"/>
      <c r="GAN70" s="369"/>
      <c r="GAO70" s="369"/>
      <c r="GAP70" s="369"/>
      <c r="GAQ70" s="369"/>
      <c r="GAR70" s="369"/>
      <c r="GAS70" s="369"/>
      <c r="GAT70" s="369"/>
      <c r="GAU70" s="369"/>
      <c r="GAV70" s="369"/>
      <c r="GAW70" s="369"/>
      <c r="GAX70" s="369"/>
      <c r="GAY70" s="369"/>
      <c r="GAZ70" s="369"/>
      <c r="GBA70" s="369"/>
      <c r="GBB70" s="369"/>
      <c r="GBC70" s="369"/>
      <c r="GBD70" s="369"/>
      <c r="GBE70" s="369"/>
      <c r="GBF70" s="369"/>
      <c r="GBG70" s="369"/>
      <c r="GBH70" s="369"/>
      <c r="GBI70" s="369"/>
      <c r="GBJ70" s="369"/>
      <c r="GBK70" s="369"/>
      <c r="GBL70" s="369"/>
      <c r="GBM70" s="369"/>
      <c r="GBN70" s="369"/>
      <c r="GBO70" s="369"/>
      <c r="GBP70" s="369"/>
      <c r="GBQ70" s="369"/>
      <c r="GBR70" s="369"/>
      <c r="GBS70" s="369"/>
      <c r="GBT70" s="369"/>
      <c r="GBU70" s="369"/>
      <c r="GBV70" s="369"/>
      <c r="GBW70" s="369"/>
      <c r="GBX70" s="369"/>
      <c r="GBY70" s="369"/>
      <c r="GBZ70" s="369"/>
      <c r="GCA70" s="369"/>
      <c r="GCB70" s="369"/>
      <c r="GCC70" s="369"/>
      <c r="GCD70" s="369"/>
      <c r="GCE70" s="369"/>
      <c r="GCF70" s="369"/>
      <c r="GCG70" s="369"/>
      <c r="GCH70" s="369"/>
      <c r="GCI70" s="369"/>
      <c r="GCJ70" s="369"/>
      <c r="GCK70" s="369"/>
      <c r="GCL70" s="369"/>
      <c r="GCM70" s="369"/>
      <c r="GCN70" s="369"/>
      <c r="GCO70" s="369"/>
      <c r="GCP70" s="369"/>
      <c r="GCQ70" s="369"/>
      <c r="GCR70" s="369"/>
      <c r="GCS70" s="369"/>
      <c r="GCT70" s="369"/>
      <c r="GCU70" s="369"/>
      <c r="GCV70" s="369"/>
      <c r="GCW70" s="369"/>
      <c r="GCX70" s="369"/>
      <c r="GCY70" s="369"/>
      <c r="GCZ70" s="369"/>
      <c r="GDA70" s="369"/>
      <c r="GDB70" s="369"/>
      <c r="GDC70" s="369"/>
      <c r="GDD70" s="369"/>
      <c r="GDE70" s="369"/>
      <c r="GDF70" s="369"/>
      <c r="GDG70" s="369"/>
      <c r="GDH70" s="369"/>
      <c r="GDI70" s="369"/>
      <c r="GDJ70" s="369"/>
      <c r="GDK70" s="369"/>
      <c r="GDL70" s="369"/>
      <c r="GDM70" s="369"/>
      <c r="GDN70" s="369"/>
      <c r="GDO70" s="369"/>
      <c r="GDP70" s="369"/>
      <c r="GDQ70" s="369"/>
      <c r="GDR70" s="369"/>
      <c r="GDS70" s="369"/>
      <c r="GDT70" s="369"/>
      <c r="GDU70" s="369"/>
      <c r="GDV70" s="369"/>
      <c r="GDW70" s="369"/>
      <c r="GDX70" s="369"/>
      <c r="GDY70" s="369"/>
      <c r="GDZ70" s="369"/>
      <c r="GEA70" s="369"/>
      <c r="GEB70" s="369"/>
      <c r="GEC70" s="369"/>
      <c r="GED70" s="369"/>
      <c r="GEE70" s="369"/>
      <c r="GEF70" s="369"/>
      <c r="GEG70" s="369"/>
      <c r="GEH70" s="369"/>
      <c r="GEI70" s="369"/>
      <c r="GEJ70" s="369"/>
      <c r="GEK70" s="369"/>
      <c r="GEL70" s="369"/>
      <c r="GEM70" s="369"/>
      <c r="GEN70" s="369"/>
      <c r="GEO70" s="369"/>
      <c r="GEP70" s="369"/>
      <c r="GEQ70" s="369"/>
      <c r="GER70" s="369"/>
      <c r="GES70" s="369"/>
      <c r="GET70" s="369"/>
      <c r="GEU70" s="369"/>
      <c r="GEV70" s="369"/>
      <c r="GEW70" s="369"/>
      <c r="GEX70" s="369"/>
      <c r="GEY70" s="369"/>
      <c r="GEZ70" s="369"/>
      <c r="GFA70" s="369"/>
      <c r="GFB70" s="369"/>
      <c r="GFC70" s="369"/>
      <c r="GFD70" s="369"/>
      <c r="GFE70" s="369"/>
      <c r="GFF70" s="369"/>
      <c r="GFG70" s="369"/>
      <c r="GFH70" s="369"/>
      <c r="GFI70" s="369"/>
      <c r="GFJ70" s="369"/>
      <c r="GFK70" s="369"/>
      <c r="GFL70" s="369"/>
      <c r="GFM70" s="369"/>
      <c r="GFN70" s="369"/>
      <c r="GFO70" s="369"/>
      <c r="GFP70" s="369"/>
      <c r="GFQ70" s="369"/>
      <c r="GFR70" s="369"/>
      <c r="GFS70" s="369"/>
      <c r="GFT70" s="369"/>
      <c r="GFU70" s="369"/>
      <c r="GFV70" s="369"/>
      <c r="GFW70" s="369"/>
      <c r="GFX70" s="369"/>
      <c r="GFY70" s="369"/>
      <c r="GFZ70" s="369"/>
      <c r="GGA70" s="369"/>
      <c r="GGB70" s="369"/>
      <c r="GGC70" s="369"/>
      <c r="GGD70" s="369"/>
      <c r="GGE70" s="369"/>
      <c r="GGF70" s="369"/>
      <c r="GGG70" s="369"/>
      <c r="GGH70" s="369"/>
      <c r="GGI70" s="369"/>
      <c r="GGJ70" s="369"/>
      <c r="GGK70" s="369"/>
      <c r="GGL70" s="369"/>
      <c r="GGM70" s="369"/>
      <c r="GGN70" s="369"/>
      <c r="GGO70" s="369"/>
      <c r="GGP70" s="369"/>
      <c r="GGQ70" s="369"/>
      <c r="GGR70" s="369"/>
      <c r="GGS70" s="369"/>
      <c r="GGT70" s="369"/>
      <c r="GGU70" s="369"/>
      <c r="GGV70" s="369"/>
      <c r="GGW70" s="369"/>
      <c r="GGX70" s="369"/>
      <c r="GGY70" s="369"/>
      <c r="GGZ70" s="369"/>
      <c r="GHA70" s="369"/>
      <c r="GHB70" s="369"/>
      <c r="GHC70" s="369"/>
      <c r="GHD70" s="369"/>
      <c r="GHE70" s="369"/>
      <c r="GHF70" s="369"/>
      <c r="GHG70" s="369"/>
      <c r="GHH70" s="369"/>
      <c r="GHI70" s="369"/>
      <c r="GHJ70" s="369"/>
      <c r="GHK70" s="369"/>
      <c r="GHL70" s="369"/>
      <c r="GHM70" s="369"/>
      <c r="GHN70" s="369"/>
      <c r="GHO70" s="369"/>
      <c r="GHP70" s="369"/>
      <c r="GHQ70" s="369"/>
      <c r="GHR70" s="369"/>
      <c r="GHS70" s="369"/>
      <c r="GHT70" s="369"/>
      <c r="GHU70" s="369"/>
      <c r="GHV70" s="369"/>
      <c r="GHW70" s="369"/>
      <c r="GHX70" s="369"/>
      <c r="GHY70" s="369"/>
      <c r="GHZ70" s="369"/>
      <c r="GIA70" s="369"/>
      <c r="GIB70" s="369"/>
      <c r="GIC70" s="369"/>
      <c r="GID70" s="369"/>
      <c r="GIE70" s="369"/>
      <c r="GIF70" s="369"/>
      <c r="GIG70" s="369"/>
      <c r="GIH70" s="369"/>
      <c r="GII70" s="369"/>
      <c r="GIJ70" s="369"/>
      <c r="GIK70" s="369"/>
      <c r="GIL70" s="369"/>
      <c r="GIM70" s="369"/>
      <c r="GIN70" s="369"/>
      <c r="GIO70" s="369"/>
      <c r="GIP70" s="369"/>
      <c r="GIQ70" s="369"/>
      <c r="GIR70" s="369"/>
      <c r="GIS70" s="369"/>
      <c r="GIT70" s="369"/>
      <c r="GIU70" s="369"/>
      <c r="GIV70" s="369"/>
      <c r="GIW70" s="369"/>
      <c r="GIX70" s="369"/>
      <c r="GIY70" s="369"/>
      <c r="GIZ70" s="369"/>
      <c r="GJA70" s="369"/>
      <c r="GJB70" s="369"/>
      <c r="GJC70" s="369"/>
      <c r="GJD70" s="369"/>
      <c r="GJE70" s="369"/>
      <c r="GJF70" s="369"/>
      <c r="GJG70" s="369"/>
      <c r="GJH70" s="369"/>
      <c r="GJI70" s="369"/>
      <c r="GJJ70" s="369"/>
      <c r="GJK70" s="369"/>
      <c r="GJL70" s="369"/>
      <c r="GJM70" s="369"/>
      <c r="GJN70" s="369"/>
      <c r="GJO70" s="369"/>
      <c r="GJP70" s="369"/>
      <c r="GJQ70" s="369"/>
      <c r="GJR70" s="369"/>
      <c r="GJS70" s="369"/>
      <c r="GJT70" s="369"/>
      <c r="GJU70" s="369"/>
      <c r="GJV70" s="369"/>
      <c r="GJW70" s="369"/>
      <c r="GJX70" s="369"/>
      <c r="GJY70" s="369"/>
      <c r="GJZ70" s="369"/>
      <c r="GKA70" s="369"/>
      <c r="GKB70" s="369"/>
      <c r="GKC70" s="369"/>
      <c r="GKD70" s="369"/>
      <c r="GKE70" s="369"/>
      <c r="GKF70" s="369"/>
      <c r="GKG70" s="369"/>
      <c r="GKH70" s="369"/>
      <c r="GKI70" s="369"/>
      <c r="GKJ70" s="369"/>
      <c r="GKK70" s="369"/>
      <c r="GKL70" s="369"/>
      <c r="GKM70" s="369"/>
      <c r="GKN70" s="369"/>
      <c r="GKO70" s="369"/>
      <c r="GKP70" s="369"/>
      <c r="GKQ70" s="369"/>
      <c r="GKR70" s="369"/>
      <c r="GKS70" s="369"/>
      <c r="GKT70" s="369"/>
      <c r="GKU70" s="369"/>
      <c r="GKV70" s="369"/>
      <c r="GKW70" s="369"/>
      <c r="GKX70" s="369"/>
      <c r="GKY70" s="369"/>
      <c r="GKZ70" s="369"/>
      <c r="GLA70" s="369"/>
      <c r="GLB70" s="369"/>
      <c r="GLC70" s="369"/>
      <c r="GLD70" s="369"/>
      <c r="GLE70" s="369"/>
      <c r="GLF70" s="369"/>
      <c r="GLG70" s="369"/>
      <c r="GLH70" s="369"/>
      <c r="GLI70" s="369"/>
      <c r="GLJ70" s="369"/>
      <c r="GLK70" s="369"/>
      <c r="GLL70" s="369"/>
      <c r="GLM70" s="369"/>
      <c r="GLN70" s="369"/>
      <c r="GLO70" s="369"/>
      <c r="GLP70" s="369"/>
      <c r="GLQ70" s="369"/>
      <c r="GLR70" s="369"/>
      <c r="GLS70" s="369"/>
      <c r="GLT70" s="369"/>
      <c r="GLU70" s="369"/>
      <c r="GLV70" s="369"/>
      <c r="GLW70" s="369"/>
      <c r="GLX70" s="369"/>
      <c r="GLY70" s="369"/>
      <c r="GLZ70" s="369"/>
      <c r="GMA70" s="369"/>
      <c r="GMB70" s="369"/>
      <c r="GMC70" s="369"/>
      <c r="GMD70" s="369"/>
      <c r="GME70" s="369"/>
      <c r="GMF70" s="369"/>
      <c r="GMG70" s="369"/>
      <c r="GMH70" s="369"/>
      <c r="GMI70" s="369"/>
      <c r="GMJ70" s="369"/>
      <c r="GMK70" s="369"/>
      <c r="GML70" s="369"/>
      <c r="GMM70" s="369"/>
      <c r="GMN70" s="369"/>
      <c r="GMO70" s="369"/>
      <c r="GMP70" s="369"/>
      <c r="GMQ70" s="369"/>
      <c r="GMR70" s="369"/>
      <c r="GMS70" s="369"/>
      <c r="GMT70" s="369"/>
      <c r="GMU70" s="369"/>
      <c r="GMV70" s="369"/>
      <c r="GMW70" s="369"/>
      <c r="GMX70" s="369"/>
      <c r="GMY70" s="369"/>
      <c r="GMZ70" s="369"/>
      <c r="GNA70" s="369"/>
      <c r="GNB70" s="369"/>
      <c r="GNC70" s="369"/>
      <c r="GND70" s="369"/>
      <c r="GNE70" s="369"/>
      <c r="GNF70" s="369"/>
      <c r="GNG70" s="369"/>
      <c r="GNH70" s="369"/>
      <c r="GNI70" s="369"/>
      <c r="GNJ70" s="369"/>
      <c r="GNK70" s="369"/>
      <c r="GNL70" s="369"/>
      <c r="GNM70" s="369"/>
      <c r="GNN70" s="369"/>
      <c r="GNO70" s="369"/>
      <c r="GNP70" s="369"/>
      <c r="GNQ70" s="369"/>
      <c r="GNR70" s="369"/>
      <c r="GNS70" s="369"/>
      <c r="GNT70" s="369"/>
      <c r="GNU70" s="369"/>
      <c r="GNV70" s="369"/>
      <c r="GNW70" s="369"/>
      <c r="GNX70" s="369"/>
      <c r="GNY70" s="369"/>
      <c r="GNZ70" s="369"/>
      <c r="GOA70" s="369"/>
      <c r="GOB70" s="369"/>
      <c r="GOC70" s="369"/>
      <c r="GOD70" s="369"/>
      <c r="GOE70" s="369"/>
      <c r="GOF70" s="369"/>
      <c r="GOG70" s="369"/>
      <c r="GOH70" s="369"/>
      <c r="GOI70" s="369"/>
      <c r="GOJ70" s="369"/>
      <c r="GOK70" s="369"/>
      <c r="GOL70" s="369"/>
      <c r="GOM70" s="369"/>
      <c r="GON70" s="369"/>
      <c r="GOO70" s="369"/>
      <c r="GOP70" s="369"/>
      <c r="GOQ70" s="369"/>
      <c r="GOR70" s="369"/>
      <c r="GOS70" s="369"/>
      <c r="GOT70" s="369"/>
      <c r="GOU70" s="369"/>
      <c r="GOV70" s="369"/>
      <c r="GOW70" s="369"/>
      <c r="GOX70" s="369"/>
      <c r="GOY70" s="369"/>
      <c r="GOZ70" s="369"/>
      <c r="GPA70" s="369"/>
      <c r="GPB70" s="369"/>
      <c r="GPC70" s="369"/>
      <c r="GPD70" s="369"/>
      <c r="GPE70" s="369"/>
      <c r="GPF70" s="369"/>
      <c r="GPG70" s="369"/>
      <c r="GPH70" s="369"/>
      <c r="GPI70" s="369"/>
      <c r="GPJ70" s="369"/>
      <c r="GPK70" s="369"/>
      <c r="GPL70" s="369"/>
      <c r="GPM70" s="369"/>
      <c r="GPN70" s="369"/>
      <c r="GPO70" s="369"/>
      <c r="GPP70" s="369"/>
      <c r="GPQ70" s="369"/>
      <c r="GPR70" s="369"/>
      <c r="GPS70" s="369"/>
      <c r="GPT70" s="369"/>
      <c r="GPU70" s="369"/>
      <c r="GPV70" s="369"/>
      <c r="GPW70" s="369"/>
      <c r="GPX70" s="369"/>
      <c r="GPY70" s="369"/>
      <c r="GPZ70" s="369"/>
      <c r="GQA70" s="369"/>
      <c r="GQB70" s="369"/>
      <c r="GQC70" s="369"/>
      <c r="GQD70" s="369"/>
      <c r="GQE70" s="369"/>
      <c r="GQF70" s="369"/>
      <c r="GQG70" s="369"/>
      <c r="GQH70" s="369"/>
      <c r="GQI70" s="369"/>
      <c r="GQJ70" s="369"/>
      <c r="GQK70" s="369"/>
      <c r="GQL70" s="369"/>
      <c r="GQM70" s="369"/>
      <c r="GQN70" s="369"/>
      <c r="GQO70" s="369"/>
      <c r="GQP70" s="369"/>
      <c r="GQQ70" s="369"/>
      <c r="GQR70" s="369"/>
      <c r="GQS70" s="369"/>
      <c r="GQT70" s="369"/>
      <c r="GQU70" s="369"/>
      <c r="GQV70" s="369"/>
      <c r="GQW70" s="369"/>
      <c r="GQX70" s="369"/>
      <c r="GQY70" s="369"/>
      <c r="GQZ70" s="369"/>
      <c r="GRA70" s="369"/>
      <c r="GRB70" s="369"/>
      <c r="GRC70" s="369"/>
      <c r="GRD70" s="369"/>
      <c r="GRE70" s="369"/>
      <c r="GRF70" s="369"/>
      <c r="GRG70" s="369"/>
      <c r="GRH70" s="369"/>
      <c r="GRI70" s="369"/>
      <c r="GRJ70" s="369"/>
      <c r="GRK70" s="369"/>
      <c r="GRL70" s="369"/>
      <c r="GRM70" s="369"/>
      <c r="GRN70" s="369"/>
      <c r="GRO70" s="369"/>
      <c r="GRP70" s="369"/>
      <c r="GRQ70" s="369"/>
      <c r="GRR70" s="369"/>
      <c r="GRS70" s="369"/>
      <c r="GRT70" s="369"/>
      <c r="GRU70" s="369"/>
      <c r="GRV70" s="369"/>
      <c r="GRW70" s="369"/>
      <c r="GRX70" s="369"/>
      <c r="GRY70" s="369"/>
      <c r="GRZ70" s="369"/>
      <c r="GSA70" s="369"/>
      <c r="GSB70" s="369"/>
      <c r="GSC70" s="369"/>
      <c r="GSD70" s="369"/>
      <c r="GSE70" s="369"/>
      <c r="GSF70" s="369"/>
      <c r="GSG70" s="369"/>
      <c r="GSH70" s="369"/>
      <c r="GSI70" s="369"/>
      <c r="GSJ70" s="369"/>
      <c r="GSK70" s="369"/>
      <c r="GSL70" s="369"/>
      <c r="GSM70" s="369"/>
      <c r="GSN70" s="369"/>
      <c r="GSO70" s="369"/>
      <c r="GSP70" s="369"/>
      <c r="GSQ70" s="369"/>
      <c r="GSR70" s="369"/>
      <c r="GSS70" s="369"/>
      <c r="GST70" s="369"/>
      <c r="GSU70" s="369"/>
      <c r="GSV70" s="369"/>
      <c r="GSW70" s="369"/>
      <c r="GSX70" s="369"/>
      <c r="GSY70" s="369"/>
      <c r="GSZ70" s="369"/>
      <c r="GTA70" s="369"/>
      <c r="GTB70" s="369"/>
      <c r="GTC70" s="369"/>
      <c r="GTD70" s="369"/>
      <c r="GTE70" s="369"/>
      <c r="GTF70" s="369"/>
      <c r="GTG70" s="369"/>
      <c r="GTH70" s="369"/>
      <c r="GTI70" s="369"/>
      <c r="GTJ70" s="369"/>
      <c r="GTK70" s="369"/>
      <c r="GTL70" s="369"/>
      <c r="GTM70" s="369"/>
      <c r="GTN70" s="369"/>
      <c r="GTO70" s="369"/>
      <c r="GTP70" s="369"/>
      <c r="GTQ70" s="369"/>
      <c r="GTR70" s="369"/>
      <c r="GTS70" s="369"/>
      <c r="GTT70" s="369"/>
      <c r="GTU70" s="369"/>
      <c r="GTV70" s="369"/>
      <c r="GTW70" s="369"/>
      <c r="GTX70" s="369"/>
      <c r="GTY70" s="369"/>
      <c r="GTZ70" s="369"/>
      <c r="GUA70" s="369"/>
      <c r="GUB70" s="369"/>
      <c r="GUC70" s="369"/>
      <c r="GUD70" s="369"/>
      <c r="GUE70" s="369"/>
      <c r="GUF70" s="369"/>
      <c r="GUG70" s="369"/>
      <c r="GUH70" s="369"/>
      <c r="GUI70" s="369"/>
      <c r="GUJ70" s="369"/>
      <c r="GUK70" s="369"/>
      <c r="GUL70" s="369"/>
      <c r="GUM70" s="369"/>
      <c r="GUN70" s="369"/>
      <c r="GUO70" s="369"/>
      <c r="GUP70" s="369"/>
      <c r="GUQ70" s="369"/>
      <c r="GUR70" s="369"/>
      <c r="GUS70" s="369"/>
      <c r="GUT70" s="369"/>
      <c r="GUU70" s="369"/>
      <c r="GUV70" s="369"/>
      <c r="GUW70" s="369"/>
      <c r="GUX70" s="369"/>
      <c r="GUY70" s="369"/>
      <c r="GUZ70" s="369"/>
      <c r="GVA70" s="369"/>
      <c r="GVB70" s="369"/>
      <c r="GVC70" s="369"/>
      <c r="GVD70" s="369"/>
      <c r="GVE70" s="369"/>
      <c r="GVF70" s="369"/>
      <c r="GVG70" s="369"/>
      <c r="GVH70" s="369"/>
      <c r="GVI70" s="369"/>
      <c r="GVJ70" s="369"/>
      <c r="GVK70" s="369"/>
      <c r="GVL70" s="369"/>
      <c r="GVM70" s="369"/>
      <c r="GVN70" s="369"/>
      <c r="GVO70" s="369"/>
      <c r="GVP70" s="369"/>
      <c r="GVQ70" s="369"/>
      <c r="GVR70" s="369"/>
      <c r="GVS70" s="369"/>
      <c r="GVT70" s="369"/>
      <c r="GVU70" s="369"/>
      <c r="GVV70" s="369"/>
      <c r="GVW70" s="369"/>
      <c r="GVX70" s="369"/>
      <c r="GVY70" s="369"/>
      <c r="GVZ70" s="369"/>
      <c r="GWA70" s="369"/>
      <c r="GWB70" s="369"/>
      <c r="GWC70" s="369"/>
      <c r="GWD70" s="369"/>
      <c r="GWE70" s="369"/>
      <c r="GWF70" s="369"/>
      <c r="GWG70" s="369"/>
      <c r="GWH70" s="369"/>
      <c r="GWI70" s="369"/>
      <c r="GWJ70" s="369"/>
      <c r="GWK70" s="369"/>
      <c r="GWL70" s="369"/>
      <c r="GWM70" s="369"/>
      <c r="GWN70" s="369"/>
      <c r="GWO70" s="369"/>
      <c r="GWP70" s="369"/>
      <c r="GWQ70" s="369"/>
      <c r="GWR70" s="369"/>
      <c r="GWS70" s="369"/>
      <c r="GWT70" s="369"/>
      <c r="GWU70" s="369"/>
      <c r="GWV70" s="369"/>
      <c r="GWW70" s="369"/>
      <c r="GWX70" s="369"/>
      <c r="GWY70" s="369"/>
      <c r="GWZ70" s="369"/>
      <c r="GXA70" s="369"/>
      <c r="GXB70" s="369"/>
      <c r="GXC70" s="369"/>
      <c r="GXD70" s="369"/>
      <c r="GXE70" s="369"/>
      <c r="GXF70" s="369"/>
      <c r="GXG70" s="369"/>
      <c r="GXH70" s="369"/>
      <c r="GXI70" s="369"/>
      <c r="GXJ70" s="369"/>
      <c r="GXK70" s="369"/>
      <c r="GXL70" s="369"/>
      <c r="GXM70" s="369"/>
      <c r="GXN70" s="369"/>
      <c r="GXO70" s="369"/>
      <c r="GXP70" s="369"/>
      <c r="GXQ70" s="369"/>
      <c r="GXR70" s="369"/>
      <c r="GXS70" s="369"/>
      <c r="GXT70" s="369"/>
      <c r="GXU70" s="369"/>
      <c r="GXV70" s="369"/>
      <c r="GXW70" s="369"/>
      <c r="GXX70" s="369"/>
      <c r="GXY70" s="369"/>
      <c r="GXZ70" s="369"/>
      <c r="GYA70" s="369"/>
      <c r="GYB70" s="369"/>
      <c r="GYC70" s="369"/>
      <c r="GYD70" s="369"/>
      <c r="GYE70" s="369"/>
      <c r="GYF70" s="369"/>
      <c r="GYG70" s="369"/>
      <c r="GYH70" s="369"/>
      <c r="GYI70" s="369"/>
      <c r="GYJ70" s="369"/>
      <c r="GYK70" s="369"/>
      <c r="GYL70" s="369"/>
      <c r="GYM70" s="369"/>
      <c r="GYN70" s="369"/>
      <c r="GYO70" s="369"/>
      <c r="GYP70" s="369"/>
      <c r="GYQ70" s="369"/>
      <c r="GYR70" s="369"/>
      <c r="GYS70" s="369"/>
      <c r="GYT70" s="369"/>
      <c r="GYU70" s="369"/>
      <c r="GYV70" s="369"/>
      <c r="GYW70" s="369"/>
      <c r="GYX70" s="369"/>
      <c r="GYY70" s="369"/>
      <c r="GYZ70" s="369"/>
      <c r="GZA70" s="369"/>
      <c r="GZB70" s="369"/>
      <c r="GZC70" s="369"/>
      <c r="GZD70" s="369"/>
      <c r="GZE70" s="369"/>
      <c r="GZF70" s="369"/>
      <c r="GZG70" s="369"/>
      <c r="GZH70" s="369"/>
      <c r="GZI70" s="369"/>
      <c r="GZJ70" s="369"/>
      <c r="GZK70" s="369"/>
      <c r="GZL70" s="369"/>
      <c r="GZM70" s="369"/>
      <c r="GZN70" s="369"/>
      <c r="GZO70" s="369"/>
      <c r="GZP70" s="369"/>
      <c r="GZQ70" s="369"/>
      <c r="GZR70" s="369"/>
      <c r="GZS70" s="369"/>
      <c r="GZT70" s="369"/>
      <c r="GZU70" s="369"/>
      <c r="GZV70" s="369"/>
      <c r="GZW70" s="369"/>
      <c r="GZX70" s="369"/>
      <c r="GZY70" s="369"/>
      <c r="GZZ70" s="369"/>
      <c r="HAA70" s="369"/>
      <c r="HAB70" s="369"/>
      <c r="HAC70" s="369"/>
      <c r="HAD70" s="369"/>
      <c r="HAE70" s="369"/>
      <c r="HAF70" s="369"/>
      <c r="HAG70" s="369"/>
      <c r="HAH70" s="369"/>
      <c r="HAI70" s="369"/>
      <c r="HAJ70" s="369"/>
      <c r="HAK70" s="369"/>
      <c r="HAL70" s="369"/>
      <c r="HAM70" s="369"/>
      <c r="HAN70" s="369"/>
      <c r="HAO70" s="369"/>
      <c r="HAP70" s="369"/>
      <c r="HAQ70" s="369"/>
      <c r="HAR70" s="369"/>
      <c r="HAS70" s="369"/>
      <c r="HAT70" s="369"/>
      <c r="HAU70" s="369"/>
      <c r="HAV70" s="369"/>
      <c r="HAW70" s="369"/>
      <c r="HAX70" s="369"/>
      <c r="HAY70" s="369"/>
      <c r="HAZ70" s="369"/>
      <c r="HBA70" s="369"/>
      <c r="HBB70" s="369"/>
      <c r="HBC70" s="369"/>
      <c r="HBD70" s="369"/>
      <c r="HBE70" s="369"/>
      <c r="HBF70" s="369"/>
      <c r="HBG70" s="369"/>
      <c r="HBH70" s="369"/>
      <c r="HBI70" s="369"/>
      <c r="HBJ70" s="369"/>
      <c r="HBK70" s="369"/>
      <c r="HBL70" s="369"/>
      <c r="HBM70" s="369"/>
      <c r="HBN70" s="369"/>
      <c r="HBO70" s="369"/>
      <c r="HBP70" s="369"/>
      <c r="HBQ70" s="369"/>
      <c r="HBR70" s="369"/>
      <c r="HBS70" s="369"/>
      <c r="HBT70" s="369"/>
      <c r="HBU70" s="369"/>
      <c r="HBV70" s="369"/>
      <c r="HBW70" s="369"/>
      <c r="HBX70" s="369"/>
      <c r="HBY70" s="369"/>
      <c r="HBZ70" s="369"/>
      <c r="HCA70" s="369"/>
      <c r="HCB70" s="369"/>
      <c r="HCC70" s="369"/>
      <c r="HCD70" s="369"/>
      <c r="HCE70" s="369"/>
      <c r="HCF70" s="369"/>
      <c r="HCG70" s="369"/>
      <c r="HCH70" s="369"/>
      <c r="HCI70" s="369"/>
      <c r="HCJ70" s="369"/>
      <c r="HCK70" s="369"/>
      <c r="HCL70" s="369"/>
      <c r="HCM70" s="369"/>
      <c r="HCN70" s="369"/>
      <c r="HCO70" s="369"/>
      <c r="HCP70" s="369"/>
      <c r="HCQ70" s="369"/>
      <c r="HCR70" s="369"/>
      <c r="HCS70" s="369"/>
      <c r="HCT70" s="369"/>
      <c r="HCU70" s="369"/>
      <c r="HCV70" s="369"/>
      <c r="HCW70" s="369"/>
      <c r="HCX70" s="369"/>
      <c r="HCY70" s="369"/>
      <c r="HCZ70" s="369"/>
      <c r="HDA70" s="369"/>
      <c r="HDB70" s="369"/>
      <c r="HDC70" s="369"/>
      <c r="HDD70" s="369"/>
      <c r="HDE70" s="369"/>
      <c r="HDF70" s="369"/>
      <c r="HDG70" s="369"/>
      <c r="HDH70" s="369"/>
      <c r="HDI70" s="369"/>
      <c r="HDJ70" s="369"/>
      <c r="HDK70" s="369"/>
      <c r="HDL70" s="369"/>
      <c r="HDM70" s="369"/>
      <c r="HDN70" s="369"/>
      <c r="HDO70" s="369"/>
      <c r="HDP70" s="369"/>
      <c r="HDQ70" s="369"/>
      <c r="HDR70" s="369"/>
      <c r="HDS70" s="369"/>
      <c r="HDT70" s="369"/>
      <c r="HDU70" s="369"/>
      <c r="HDV70" s="369"/>
      <c r="HDW70" s="369"/>
      <c r="HDX70" s="369"/>
      <c r="HDY70" s="369"/>
      <c r="HDZ70" s="369"/>
      <c r="HEA70" s="369"/>
      <c r="HEB70" s="369"/>
      <c r="HEC70" s="369"/>
      <c r="HED70" s="369"/>
      <c r="HEE70" s="369"/>
      <c r="HEF70" s="369"/>
      <c r="HEG70" s="369"/>
      <c r="HEH70" s="369"/>
      <c r="HEI70" s="369"/>
      <c r="HEJ70" s="369"/>
      <c r="HEK70" s="369"/>
      <c r="HEL70" s="369"/>
      <c r="HEM70" s="369"/>
      <c r="HEN70" s="369"/>
      <c r="HEO70" s="369"/>
      <c r="HEP70" s="369"/>
      <c r="HEQ70" s="369"/>
      <c r="HER70" s="369"/>
      <c r="HES70" s="369"/>
      <c r="HET70" s="369"/>
      <c r="HEU70" s="369"/>
      <c r="HEV70" s="369"/>
      <c r="HEW70" s="369"/>
      <c r="HEX70" s="369"/>
      <c r="HEY70" s="369"/>
      <c r="HEZ70" s="369"/>
      <c r="HFA70" s="369"/>
      <c r="HFB70" s="369"/>
      <c r="HFC70" s="369"/>
      <c r="HFD70" s="369"/>
      <c r="HFE70" s="369"/>
      <c r="HFF70" s="369"/>
      <c r="HFG70" s="369"/>
      <c r="HFH70" s="369"/>
      <c r="HFI70" s="369"/>
      <c r="HFJ70" s="369"/>
      <c r="HFK70" s="369"/>
      <c r="HFL70" s="369"/>
      <c r="HFM70" s="369"/>
      <c r="HFN70" s="369"/>
      <c r="HFO70" s="369"/>
      <c r="HFP70" s="369"/>
      <c r="HFQ70" s="369"/>
      <c r="HFR70" s="369"/>
      <c r="HFS70" s="369"/>
      <c r="HFT70" s="369"/>
      <c r="HFU70" s="369"/>
      <c r="HFV70" s="369"/>
      <c r="HFW70" s="369"/>
      <c r="HFX70" s="369"/>
      <c r="HFY70" s="369"/>
      <c r="HFZ70" s="369"/>
      <c r="HGA70" s="369"/>
      <c r="HGB70" s="369"/>
      <c r="HGC70" s="369"/>
      <c r="HGD70" s="369"/>
      <c r="HGE70" s="369"/>
      <c r="HGF70" s="369"/>
      <c r="HGG70" s="369"/>
      <c r="HGH70" s="369"/>
      <c r="HGI70" s="369"/>
      <c r="HGJ70" s="369"/>
      <c r="HGK70" s="369"/>
      <c r="HGL70" s="369"/>
      <c r="HGM70" s="369"/>
      <c r="HGN70" s="369"/>
      <c r="HGO70" s="369"/>
      <c r="HGP70" s="369"/>
      <c r="HGQ70" s="369"/>
      <c r="HGR70" s="369"/>
      <c r="HGS70" s="369"/>
      <c r="HGT70" s="369"/>
      <c r="HGU70" s="369"/>
      <c r="HGV70" s="369"/>
      <c r="HGW70" s="369"/>
      <c r="HGX70" s="369"/>
      <c r="HGY70" s="369"/>
      <c r="HGZ70" s="369"/>
      <c r="HHA70" s="369"/>
      <c r="HHB70" s="369"/>
      <c r="HHC70" s="369"/>
      <c r="HHD70" s="369"/>
      <c r="HHE70" s="369"/>
      <c r="HHF70" s="369"/>
      <c r="HHG70" s="369"/>
      <c r="HHH70" s="369"/>
      <c r="HHI70" s="369"/>
      <c r="HHJ70" s="369"/>
      <c r="HHK70" s="369"/>
      <c r="HHL70" s="369"/>
      <c r="HHM70" s="369"/>
      <c r="HHN70" s="369"/>
      <c r="HHO70" s="369"/>
      <c r="HHP70" s="369"/>
      <c r="HHQ70" s="369"/>
      <c r="HHR70" s="369"/>
      <c r="HHS70" s="369"/>
      <c r="HHT70" s="369"/>
      <c r="HHU70" s="369"/>
      <c r="HHV70" s="369"/>
      <c r="HHW70" s="369"/>
      <c r="HHX70" s="369"/>
      <c r="HHY70" s="369"/>
      <c r="HHZ70" s="369"/>
      <c r="HIA70" s="369"/>
      <c r="HIB70" s="369"/>
      <c r="HIC70" s="369"/>
      <c r="HID70" s="369"/>
      <c r="HIE70" s="369"/>
      <c r="HIF70" s="369"/>
      <c r="HIG70" s="369"/>
      <c r="HIH70" s="369"/>
      <c r="HII70" s="369"/>
      <c r="HIJ70" s="369"/>
      <c r="HIK70" s="369"/>
      <c r="HIL70" s="369"/>
      <c r="HIM70" s="369"/>
      <c r="HIN70" s="369"/>
      <c r="HIO70" s="369"/>
      <c r="HIP70" s="369"/>
      <c r="HIQ70" s="369"/>
      <c r="HIR70" s="369"/>
      <c r="HIS70" s="369"/>
      <c r="HIT70" s="369"/>
      <c r="HIU70" s="369"/>
      <c r="HIV70" s="369"/>
      <c r="HIW70" s="369"/>
      <c r="HIX70" s="369"/>
      <c r="HIY70" s="369"/>
      <c r="HIZ70" s="369"/>
      <c r="HJA70" s="369"/>
      <c r="HJB70" s="369"/>
      <c r="HJC70" s="369"/>
      <c r="HJD70" s="369"/>
      <c r="HJE70" s="369"/>
      <c r="HJF70" s="369"/>
      <c r="HJG70" s="369"/>
      <c r="HJH70" s="369"/>
      <c r="HJI70" s="369"/>
      <c r="HJJ70" s="369"/>
      <c r="HJK70" s="369"/>
      <c r="HJL70" s="369"/>
      <c r="HJM70" s="369"/>
      <c r="HJN70" s="369"/>
      <c r="HJO70" s="369"/>
      <c r="HJP70" s="369"/>
      <c r="HJQ70" s="369"/>
      <c r="HJR70" s="369"/>
      <c r="HJS70" s="369"/>
      <c r="HJT70" s="369"/>
      <c r="HJU70" s="369"/>
      <c r="HJV70" s="369"/>
      <c r="HJW70" s="369"/>
      <c r="HJX70" s="369"/>
      <c r="HJY70" s="369"/>
      <c r="HJZ70" s="369"/>
      <c r="HKA70" s="369"/>
      <c r="HKB70" s="369"/>
      <c r="HKC70" s="369"/>
      <c r="HKD70" s="369"/>
      <c r="HKE70" s="369"/>
      <c r="HKF70" s="369"/>
      <c r="HKG70" s="369"/>
      <c r="HKH70" s="369"/>
      <c r="HKI70" s="369"/>
      <c r="HKJ70" s="369"/>
      <c r="HKK70" s="369"/>
      <c r="HKL70" s="369"/>
      <c r="HKM70" s="369"/>
      <c r="HKN70" s="369"/>
      <c r="HKO70" s="369"/>
      <c r="HKP70" s="369"/>
      <c r="HKQ70" s="369"/>
      <c r="HKR70" s="369"/>
      <c r="HKS70" s="369"/>
      <c r="HKT70" s="369"/>
      <c r="HKU70" s="369"/>
      <c r="HKV70" s="369"/>
      <c r="HKW70" s="369"/>
      <c r="HKX70" s="369"/>
      <c r="HKY70" s="369"/>
      <c r="HKZ70" s="369"/>
      <c r="HLA70" s="369"/>
      <c r="HLB70" s="369"/>
      <c r="HLC70" s="369"/>
      <c r="HLD70" s="369"/>
      <c r="HLE70" s="369"/>
      <c r="HLF70" s="369"/>
      <c r="HLG70" s="369"/>
      <c r="HLH70" s="369"/>
      <c r="HLI70" s="369"/>
      <c r="HLJ70" s="369"/>
      <c r="HLK70" s="369"/>
      <c r="HLL70" s="369"/>
      <c r="HLM70" s="369"/>
      <c r="HLN70" s="369"/>
      <c r="HLO70" s="369"/>
      <c r="HLP70" s="369"/>
      <c r="HLQ70" s="369"/>
      <c r="HLR70" s="369"/>
      <c r="HLS70" s="369"/>
      <c r="HLT70" s="369"/>
      <c r="HLU70" s="369"/>
      <c r="HLV70" s="369"/>
      <c r="HLW70" s="369"/>
      <c r="HLX70" s="369"/>
      <c r="HLY70" s="369"/>
      <c r="HLZ70" s="369"/>
      <c r="HMA70" s="369"/>
      <c r="HMB70" s="369"/>
      <c r="HMC70" s="369"/>
      <c r="HMD70" s="369"/>
      <c r="HME70" s="369"/>
      <c r="HMF70" s="369"/>
      <c r="HMG70" s="369"/>
      <c r="HMH70" s="369"/>
      <c r="HMI70" s="369"/>
      <c r="HMJ70" s="369"/>
      <c r="HMK70" s="369"/>
      <c r="HML70" s="369"/>
      <c r="HMM70" s="369"/>
      <c r="HMN70" s="369"/>
      <c r="HMO70" s="369"/>
      <c r="HMP70" s="369"/>
      <c r="HMQ70" s="369"/>
      <c r="HMR70" s="369"/>
      <c r="HMS70" s="369"/>
      <c r="HMT70" s="369"/>
      <c r="HMU70" s="369"/>
      <c r="HMV70" s="369"/>
      <c r="HMW70" s="369"/>
      <c r="HMX70" s="369"/>
      <c r="HMY70" s="369"/>
      <c r="HMZ70" s="369"/>
      <c r="HNA70" s="369"/>
      <c r="HNB70" s="369"/>
      <c r="HNC70" s="369"/>
      <c r="HND70" s="369"/>
      <c r="HNE70" s="369"/>
      <c r="HNF70" s="369"/>
      <c r="HNG70" s="369"/>
      <c r="HNH70" s="369"/>
      <c r="HNI70" s="369"/>
      <c r="HNJ70" s="369"/>
      <c r="HNK70" s="369"/>
      <c r="HNL70" s="369"/>
      <c r="HNM70" s="369"/>
      <c r="HNN70" s="369"/>
      <c r="HNO70" s="369"/>
      <c r="HNP70" s="369"/>
      <c r="HNQ70" s="369"/>
      <c r="HNR70" s="369"/>
      <c r="HNS70" s="369"/>
      <c r="HNT70" s="369"/>
      <c r="HNU70" s="369"/>
      <c r="HNV70" s="369"/>
      <c r="HNW70" s="369"/>
      <c r="HNX70" s="369"/>
      <c r="HNY70" s="369"/>
      <c r="HNZ70" s="369"/>
      <c r="HOA70" s="369"/>
      <c r="HOB70" s="369"/>
      <c r="HOC70" s="369"/>
      <c r="HOD70" s="369"/>
      <c r="HOE70" s="369"/>
      <c r="HOF70" s="369"/>
      <c r="HOG70" s="369"/>
      <c r="HOH70" s="369"/>
      <c r="HOI70" s="369"/>
      <c r="HOJ70" s="369"/>
      <c r="HOK70" s="369"/>
      <c r="HOL70" s="369"/>
      <c r="HOM70" s="369"/>
      <c r="HON70" s="369"/>
      <c r="HOO70" s="369"/>
      <c r="HOP70" s="369"/>
      <c r="HOQ70" s="369"/>
      <c r="HOR70" s="369"/>
      <c r="HOS70" s="369"/>
      <c r="HOT70" s="369"/>
      <c r="HOU70" s="369"/>
      <c r="HOV70" s="369"/>
      <c r="HOW70" s="369"/>
      <c r="HOX70" s="369"/>
      <c r="HOY70" s="369"/>
      <c r="HOZ70" s="369"/>
      <c r="HPA70" s="369"/>
      <c r="HPB70" s="369"/>
      <c r="HPC70" s="369"/>
      <c r="HPD70" s="369"/>
      <c r="HPE70" s="369"/>
      <c r="HPF70" s="369"/>
      <c r="HPG70" s="369"/>
      <c r="HPH70" s="369"/>
      <c r="HPI70" s="369"/>
      <c r="HPJ70" s="369"/>
      <c r="HPK70" s="369"/>
      <c r="HPL70" s="369"/>
      <c r="HPM70" s="369"/>
      <c r="HPN70" s="369"/>
      <c r="HPO70" s="369"/>
      <c r="HPP70" s="369"/>
      <c r="HPQ70" s="369"/>
      <c r="HPR70" s="369"/>
      <c r="HPS70" s="369"/>
      <c r="HPT70" s="369"/>
      <c r="HPU70" s="369"/>
      <c r="HPV70" s="369"/>
      <c r="HPW70" s="369"/>
      <c r="HPX70" s="369"/>
      <c r="HPY70" s="369"/>
      <c r="HPZ70" s="369"/>
      <c r="HQA70" s="369"/>
      <c r="HQB70" s="369"/>
      <c r="HQC70" s="369"/>
      <c r="HQD70" s="369"/>
      <c r="HQE70" s="369"/>
      <c r="HQF70" s="369"/>
      <c r="HQG70" s="369"/>
      <c r="HQH70" s="369"/>
      <c r="HQI70" s="369"/>
      <c r="HQJ70" s="369"/>
      <c r="HQK70" s="369"/>
      <c r="HQL70" s="369"/>
      <c r="HQM70" s="369"/>
      <c r="HQN70" s="369"/>
      <c r="HQO70" s="369"/>
      <c r="HQP70" s="369"/>
      <c r="HQQ70" s="369"/>
      <c r="HQR70" s="369"/>
      <c r="HQS70" s="369"/>
      <c r="HQT70" s="369"/>
      <c r="HQU70" s="369"/>
      <c r="HQV70" s="369"/>
      <c r="HQW70" s="369"/>
      <c r="HQX70" s="369"/>
      <c r="HQY70" s="369"/>
      <c r="HQZ70" s="369"/>
      <c r="HRA70" s="369"/>
      <c r="HRB70" s="369"/>
      <c r="HRC70" s="369"/>
      <c r="HRD70" s="369"/>
      <c r="HRE70" s="369"/>
      <c r="HRF70" s="369"/>
      <c r="HRG70" s="369"/>
      <c r="HRH70" s="369"/>
      <c r="HRI70" s="369"/>
      <c r="HRJ70" s="369"/>
      <c r="HRK70" s="369"/>
      <c r="HRL70" s="369"/>
      <c r="HRM70" s="369"/>
      <c r="HRN70" s="369"/>
      <c r="HRO70" s="369"/>
      <c r="HRP70" s="369"/>
      <c r="HRQ70" s="369"/>
      <c r="HRR70" s="369"/>
      <c r="HRS70" s="369"/>
      <c r="HRT70" s="369"/>
      <c r="HRU70" s="369"/>
      <c r="HRV70" s="369"/>
      <c r="HRW70" s="369"/>
      <c r="HRX70" s="369"/>
      <c r="HRY70" s="369"/>
      <c r="HRZ70" s="369"/>
      <c r="HSA70" s="369"/>
      <c r="HSB70" s="369"/>
      <c r="HSC70" s="369"/>
      <c r="HSD70" s="369"/>
      <c r="HSE70" s="369"/>
      <c r="HSF70" s="369"/>
      <c r="HSG70" s="369"/>
      <c r="HSH70" s="369"/>
      <c r="HSI70" s="369"/>
      <c r="HSJ70" s="369"/>
      <c r="HSK70" s="369"/>
      <c r="HSL70" s="369"/>
      <c r="HSM70" s="369"/>
      <c r="HSN70" s="369"/>
      <c r="HSO70" s="369"/>
      <c r="HSP70" s="369"/>
      <c r="HSQ70" s="369"/>
      <c r="HSR70" s="369"/>
      <c r="HSS70" s="369"/>
      <c r="HST70" s="369"/>
      <c r="HSU70" s="369"/>
      <c r="HSV70" s="369"/>
      <c r="HSW70" s="369"/>
      <c r="HSX70" s="369"/>
      <c r="HSY70" s="369"/>
      <c r="HSZ70" s="369"/>
      <c r="HTA70" s="369"/>
      <c r="HTB70" s="369"/>
      <c r="HTC70" s="369"/>
      <c r="HTD70" s="369"/>
      <c r="HTE70" s="369"/>
      <c r="HTF70" s="369"/>
      <c r="HTG70" s="369"/>
      <c r="HTH70" s="369"/>
      <c r="HTI70" s="369"/>
      <c r="HTJ70" s="369"/>
      <c r="HTK70" s="369"/>
      <c r="HTL70" s="369"/>
      <c r="HTM70" s="369"/>
      <c r="HTN70" s="369"/>
      <c r="HTO70" s="369"/>
      <c r="HTP70" s="369"/>
      <c r="HTQ70" s="369"/>
      <c r="HTR70" s="369"/>
      <c r="HTS70" s="369"/>
      <c r="HTT70" s="369"/>
      <c r="HTU70" s="369"/>
      <c r="HTV70" s="369"/>
      <c r="HTW70" s="369"/>
      <c r="HTX70" s="369"/>
      <c r="HTY70" s="369"/>
      <c r="HTZ70" s="369"/>
      <c r="HUA70" s="369"/>
      <c r="HUB70" s="369"/>
      <c r="HUC70" s="369"/>
      <c r="HUD70" s="369"/>
      <c r="HUE70" s="369"/>
      <c r="HUF70" s="369"/>
      <c r="HUG70" s="369"/>
      <c r="HUH70" s="369"/>
      <c r="HUI70" s="369"/>
      <c r="HUJ70" s="369"/>
      <c r="HUK70" s="369"/>
      <c r="HUL70" s="369"/>
      <c r="HUM70" s="369"/>
      <c r="HUN70" s="369"/>
      <c r="HUO70" s="369"/>
      <c r="HUP70" s="369"/>
      <c r="HUQ70" s="369"/>
      <c r="HUR70" s="369"/>
      <c r="HUS70" s="369"/>
      <c r="HUT70" s="369"/>
      <c r="HUU70" s="369"/>
      <c r="HUV70" s="369"/>
      <c r="HUW70" s="369"/>
      <c r="HUX70" s="369"/>
      <c r="HUY70" s="369"/>
      <c r="HUZ70" s="369"/>
      <c r="HVA70" s="369"/>
      <c r="HVB70" s="369"/>
      <c r="HVC70" s="369"/>
      <c r="HVD70" s="369"/>
      <c r="HVE70" s="369"/>
      <c r="HVF70" s="369"/>
      <c r="HVG70" s="369"/>
      <c r="HVH70" s="369"/>
      <c r="HVI70" s="369"/>
      <c r="HVJ70" s="369"/>
      <c r="HVK70" s="369"/>
      <c r="HVL70" s="369"/>
      <c r="HVM70" s="369"/>
      <c r="HVN70" s="369"/>
      <c r="HVO70" s="369"/>
      <c r="HVP70" s="369"/>
      <c r="HVQ70" s="369"/>
      <c r="HVR70" s="369"/>
      <c r="HVS70" s="369"/>
      <c r="HVT70" s="369"/>
      <c r="HVU70" s="369"/>
      <c r="HVV70" s="369"/>
      <c r="HVW70" s="369"/>
      <c r="HVX70" s="369"/>
      <c r="HVY70" s="369"/>
      <c r="HVZ70" s="369"/>
      <c r="HWA70" s="369"/>
      <c r="HWB70" s="369"/>
      <c r="HWC70" s="369"/>
      <c r="HWD70" s="369"/>
      <c r="HWE70" s="369"/>
      <c r="HWF70" s="369"/>
      <c r="HWG70" s="369"/>
      <c r="HWH70" s="369"/>
      <c r="HWI70" s="369"/>
      <c r="HWJ70" s="369"/>
      <c r="HWK70" s="369"/>
      <c r="HWL70" s="369"/>
      <c r="HWM70" s="369"/>
      <c r="HWN70" s="369"/>
      <c r="HWO70" s="369"/>
      <c r="HWP70" s="369"/>
      <c r="HWQ70" s="369"/>
      <c r="HWR70" s="369"/>
      <c r="HWS70" s="369"/>
      <c r="HWT70" s="369"/>
      <c r="HWU70" s="369"/>
      <c r="HWV70" s="369"/>
      <c r="HWW70" s="369"/>
      <c r="HWX70" s="369"/>
      <c r="HWY70" s="369"/>
      <c r="HWZ70" s="369"/>
      <c r="HXA70" s="369"/>
      <c r="HXB70" s="369"/>
      <c r="HXC70" s="369"/>
      <c r="HXD70" s="369"/>
      <c r="HXE70" s="369"/>
      <c r="HXF70" s="369"/>
      <c r="HXG70" s="369"/>
      <c r="HXH70" s="369"/>
      <c r="HXI70" s="369"/>
      <c r="HXJ70" s="369"/>
      <c r="HXK70" s="369"/>
      <c r="HXL70" s="369"/>
      <c r="HXM70" s="369"/>
      <c r="HXN70" s="369"/>
      <c r="HXO70" s="369"/>
      <c r="HXP70" s="369"/>
      <c r="HXQ70" s="369"/>
      <c r="HXR70" s="369"/>
      <c r="HXS70" s="369"/>
      <c r="HXT70" s="369"/>
      <c r="HXU70" s="369"/>
      <c r="HXV70" s="369"/>
      <c r="HXW70" s="369"/>
      <c r="HXX70" s="369"/>
      <c r="HXY70" s="369"/>
      <c r="HXZ70" s="369"/>
      <c r="HYA70" s="369"/>
      <c r="HYB70" s="369"/>
      <c r="HYC70" s="369"/>
      <c r="HYD70" s="369"/>
      <c r="HYE70" s="369"/>
      <c r="HYF70" s="369"/>
      <c r="HYG70" s="369"/>
      <c r="HYH70" s="369"/>
      <c r="HYI70" s="369"/>
      <c r="HYJ70" s="369"/>
      <c r="HYK70" s="369"/>
      <c r="HYL70" s="369"/>
      <c r="HYM70" s="369"/>
      <c r="HYN70" s="369"/>
      <c r="HYO70" s="369"/>
      <c r="HYP70" s="369"/>
      <c r="HYQ70" s="369"/>
      <c r="HYR70" s="369"/>
      <c r="HYS70" s="369"/>
      <c r="HYT70" s="369"/>
      <c r="HYU70" s="369"/>
      <c r="HYV70" s="369"/>
      <c r="HYW70" s="369"/>
      <c r="HYX70" s="369"/>
      <c r="HYY70" s="369"/>
      <c r="HYZ70" s="369"/>
      <c r="HZA70" s="369"/>
      <c r="HZB70" s="369"/>
      <c r="HZC70" s="369"/>
      <c r="HZD70" s="369"/>
      <c r="HZE70" s="369"/>
      <c r="HZF70" s="369"/>
      <c r="HZG70" s="369"/>
      <c r="HZH70" s="369"/>
      <c r="HZI70" s="369"/>
      <c r="HZJ70" s="369"/>
      <c r="HZK70" s="369"/>
      <c r="HZL70" s="369"/>
      <c r="HZM70" s="369"/>
      <c r="HZN70" s="369"/>
      <c r="HZO70" s="369"/>
      <c r="HZP70" s="369"/>
      <c r="HZQ70" s="369"/>
      <c r="HZR70" s="369"/>
      <c r="HZS70" s="369"/>
      <c r="HZT70" s="369"/>
      <c r="HZU70" s="369"/>
      <c r="HZV70" s="369"/>
      <c r="HZW70" s="369"/>
      <c r="HZX70" s="369"/>
      <c r="HZY70" s="369"/>
      <c r="HZZ70" s="369"/>
      <c r="IAA70" s="369"/>
      <c r="IAB70" s="369"/>
      <c r="IAC70" s="369"/>
      <c r="IAD70" s="369"/>
      <c r="IAE70" s="369"/>
      <c r="IAF70" s="369"/>
      <c r="IAG70" s="369"/>
      <c r="IAH70" s="369"/>
      <c r="IAI70" s="369"/>
      <c r="IAJ70" s="369"/>
      <c r="IAK70" s="369"/>
      <c r="IAL70" s="369"/>
      <c r="IAM70" s="369"/>
      <c r="IAN70" s="369"/>
      <c r="IAO70" s="369"/>
      <c r="IAP70" s="369"/>
      <c r="IAQ70" s="369"/>
      <c r="IAR70" s="369"/>
      <c r="IAS70" s="369"/>
      <c r="IAT70" s="369"/>
      <c r="IAU70" s="369"/>
      <c r="IAV70" s="369"/>
      <c r="IAW70" s="369"/>
      <c r="IAX70" s="369"/>
      <c r="IAY70" s="369"/>
      <c r="IAZ70" s="369"/>
      <c r="IBA70" s="369"/>
      <c r="IBB70" s="369"/>
      <c r="IBC70" s="369"/>
      <c r="IBD70" s="369"/>
      <c r="IBE70" s="369"/>
      <c r="IBF70" s="369"/>
      <c r="IBG70" s="369"/>
      <c r="IBH70" s="369"/>
      <c r="IBI70" s="369"/>
      <c r="IBJ70" s="369"/>
      <c r="IBK70" s="369"/>
      <c r="IBL70" s="369"/>
      <c r="IBM70" s="369"/>
      <c r="IBN70" s="369"/>
      <c r="IBO70" s="369"/>
      <c r="IBP70" s="369"/>
      <c r="IBQ70" s="369"/>
      <c r="IBR70" s="369"/>
      <c r="IBS70" s="369"/>
      <c r="IBT70" s="369"/>
      <c r="IBU70" s="369"/>
      <c r="IBV70" s="369"/>
      <c r="IBW70" s="369"/>
      <c r="IBX70" s="369"/>
      <c r="IBY70" s="369"/>
      <c r="IBZ70" s="369"/>
      <c r="ICA70" s="369"/>
      <c r="ICB70" s="369"/>
      <c r="ICC70" s="369"/>
      <c r="ICD70" s="369"/>
      <c r="ICE70" s="369"/>
      <c r="ICF70" s="369"/>
      <c r="ICG70" s="369"/>
      <c r="ICH70" s="369"/>
      <c r="ICI70" s="369"/>
      <c r="ICJ70" s="369"/>
      <c r="ICK70" s="369"/>
      <c r="ICL70" s="369"/>
      <c r="ICM70" s="369"/>
      <c r="ICN70" s="369"/>
      <c r="ICO70" s="369"/>
      <c r="ICP70" s="369"/>
      <c r="ICQ70" s="369"/>
      <c r="ICR70" s="369"/>
      <c r="ICS70" s="369"/>
      <c r="ICT70" s="369"/>
      <c r="ICU70" s="369"/>
      <c r="ICV70" s="369"/>
      <c r="ICW70" s="369"/>
      <c r="ICX70" s="369"/>
      <c r="ICY70" s="369"/>
      <c r="ICZ70" s="369"/>
      <c r="IDA70" s="369"/>
      <c r="IDB70" s="369"/>
      <c r="IDC70" s="369"/>
      <c r="IDD70" s="369"/>
      <c r="IDE70" s="369"/>
      <c r="IDF70" s="369"/>
      <c r="IDG70" s="369"/>
      <c r="IDH70" s="369"/>
      <c r="IDI70" s="369"/>
      <c r="IDJ70" s="369"/>
      <c r="IDK70" s="369"/>
      <c r="IDL70" s="369"/>
      <c r="IDM70" s="369"/>
      <c r="IDN70" s="369"/>
      <c r="IDO70" s="369"/>
      <c r="IDP70" s="369"/>
      <c r="IDQ70" s="369"/>
      <c r="IDR70" s="369"/>
      <c r="IDS70" s="369"/>
      <c r="IDT70" s="369"/>
      <c r="IDU70" s="369"/>
      <c r="IDV70" s="369"/>
      <c r="IDW70" s="369"/>
      <c r="IDX70" s="369"/>
      <c r="IDY70" s="369"/>
      <c r="IDZ70" s="369"/>
      <c r="IEA70" s="369"/>
      <c r="IEB70" s="369"/>
      <c r="IEC70" s="369"/>
      <c r="IED70" s="369"/>
      <c r="IEE70" s="369"/>
      <c r="IEF70" s="369"/>
      <c r="IEG70" s="369"/>
      <c r="IEH70" s="369"/>
      <c r="IEI70" s="369"/>
      <c r="IEJ70" s="369"/>
      <c r="IEK70" s="369"/>
      <c r="IEL70" s="369"/>
      <c r="IEM70" s="369"/>
      <c r="IEN70" s="369"/>
      <c r="IEO70" s="369"/>
      <c r="IEP70" s="369"/>
      <c r="IEQ70" s="369"/>
      <c r="IER70" s="369"/>
      <c r="IES70" s="369"/>
      <c r="IET70" s="369"/>
      <c r="IEU70" s="369"/>
      <c r="IEV70" s="369"/>
      <c r="IEW70" s="369"/>
      <c r="IEX70" s="369"/>
      <c r="IEY70" s="369"/>
      <c r="IEZ70" s="369"/>
      <c r="IFA70" s="369"/>
      <c r="IFB70" s="369"/>
      <c r="IFC70" s="369"/>
      <c r="IFD70" s="369"/>
      <c r="IFE70" s="369"/>
      <c r="IFF70" s="369"/>
      <c r="IFG70" s="369"/>
      <c r="IFH70" s="369"/>
      <c r="IFI70" s="369"/>
      <c r="IFJ70" s="369"/>
      <c r="IFK70" s="369"/>
      <c r="IFL70" s="369"/>
      <c r="IFM70" s="369"/>
      <c r="IFN70" s="369"/>
      <c r="IFO70" s="369"/>
      <c r="IFP70" s="369"/>
      <c r="IFQ70" s="369"/>
      <c r="IFR70" s="369"/>
      <c r="IFS70" s="369"/>
      <c r="IFT70" s="369"/>
      <c r="IFU70" s="369"/>
      <c r="IFV70" s="369"/>
      <c r="IFW70" s="369"/>
      <c r="IFX70" s="369"/>
      <c r="IFY70" s="369"/>
      <c r="IFZ70" s="369"/>
      <c r="IGA70" s="369"/>
      <c r="IGB70" s="369"/>
      <c r="IGC70" s="369"/>
      <c r="IGD70" s="369"/>
      <c r="IGE70" s="369"/>
      <c r="IGF70" s="369"/>
      <c r="IGG70" s="369"/>
      <c r="IGH70" s="369"/>
      <c r="IGI70" s="369"/>
      <c r="IGJ70" s="369"/>
      <c r="IGK70" s="369"/>
      <c r="IGL70" s="369"/>
      <c r="IGM70" s="369"/>
      <c r="IGN70" s="369"/>
      <c r="IGO70" s="369"/>
      <c r="IGP70" s="369"/>
      <c r="IGQ70" s="369"/>
      <c r="IGR70" s="369"/>
      <c r="IGS70" s="369"/>
      <c r="IGT70" s="369"/>
      <c r="IGU70" s="369"/>
      <c r="IGV70" s="369"/>
      <c r="IGW70" s="369"/>
      <c r="IGX70" s="369"/>
      <c r="IGY70" s="369"/>
      <c r="IGZ70" s="369"/>
      <c r="IHA70" s="369"/>
      <c r="IHB70" s="369"/>
      <c r="IHC70" s="369"/>
      <c r="IHD70" s="369"/>
      <c r="IHE70" s="369"/>
      <c r="IHF70" s="369"/>
      <c r="IHG70" s="369"/>
      <c r="IHH70" s="369"/>
      <c r="IHI70" s="369"/>
      <c r="IHJ70" s="369"/>
      <c r="IHK70" s="369"/>
      <c r="IHL70" s="369"/>
      <c r="IHM70" s="369"/>
      <c r="IHN70" s="369"/>
      <c r="IHO70" s="369"/>
      <c r="IHP70" s="369"/>
      <c r="IHQ70" s="369"/>
      <c r="IHR70" s="369"/>
      <c r="IHS70" s="369"/>
      <c r="IHT70" s="369"/>
      <c r="IHU70" s="369"/>
      <c r="IHV70" s="369"/>
      <c r="IHW70" s="369"/>
      <c r="IHX70" s="369"/>
      <c r="IHY70" s="369"/>
      <c r="IHZ70" s="369"/>
      <c r="IIA70" s="369"/>
      <c r="IIB70" s="369"/>
      <c r="IIC70" s="369"/>
      <c r="IID70" s="369"/>
      <c r="IIE70" s="369"/>
      <c r="IIF70" s="369"/>
      <c r="IIG70" s="369"/>
      <c r="IIH70" s="369"/>
      <c r="III70" s="369"/>
      <c r="IIJ70" s="369"/>
      <c r="IIK70" s="369"/>
      <c r="IIL70" s="369"/>
      <c r="IIM70" s="369"/>
      <c r="IIN70" s="369"/>
      <c r="IIO70" s="369"/>
      <c r="IIP70" s="369"/>
      <c r="IIQ70" s="369"/>
      <c r="IIR70" s="369"/>
      <c r="IIS70" s="369"/>
      <c r="IIT70" s="369"/>
      <c r="IIU70" s="369"/>
      <c r="IIV70" s="369"/>
      <c r="IIW70" s="369"/>
      <c r="IIX70" s="369"/>
      <c r="IIY70" s="369"/>
      <c r="IIZ70" s="369"/>
      <c r="IJA70" s="369"/>
      <c r="IJB70" s="369"/>
      <c r="IJC70" s="369"/>
      <c r="IJD70" s="369"/>
      <c r="IJE70" s="369"/>
      <c r="IJF70" s="369"/>
      <c r="IJG70" s="369"/>
      <c r="IJH70" s="369"/>
      <c r="IJI70" s="369"/>
      <c r="IJJ70" s="369"/>
      <c r="IJK70" s="369"/>
      <c r="IJL70" s="369"/>
      <c r="IJM70" s="369"/>
      <c r="IJN70" s="369"/>
      <c r="IJO70" s="369"/>
      <c r="IJP70" s="369"/>
      <c r="IJQ70" s="369"/>
      <c r="IJR70" s="369"/>
      <c r="IJS70" s="369"/>
      <c r="IJT70" s="369"/>
      <c r="IJU70" s="369"/>
      <c r="IJV70" s="369"/>
      <c r="IJW70" s="369"/>
      <c r="IJX70" s="369"/>
      <c r="IJY70" s="369"/>
      <c r="IJZ70" s="369"/>
      <c r="IKA70" s="369"/>
      <c r="IKB70" s="369"/>
      <c r="IKC70" s="369"/>
      <c r="IKD70" s="369"/>
      <c r="IKE70" s="369"/>
      <c r="IKF70" s="369"/>
      <c r="IKG70" s="369"/>
      <c r="IKH70" s="369"/>
      <c r="IKI70" s="369"/>
      <c r="IKJ70" s="369"/>
      <c r="IKK70" s="369"/>
      <c r="IKL70" s="369"/>
      <c r="IKM70" s="369"/>
      <c r="IKN70" s="369"/>
      <c r="IKO70" s="369"/>
      <c r="IKP70" s="369"/>
      <c r="IKQ70" s="369"/>
      <c r="IKR70" s="369"/>
      <c r="IKS70" s="369"/>
      <c r="IKT70" s="369"/>
      <c r="IKU70" s="369"/>
      <c r="IKV70" s="369"/>
      <c r="IKW70" s="369"/>
      <c r="IKX70" s="369"/>
      <c r="IKY70" s="369"/>
      <c r="IKZ70" s="369"/>
      <c r="ILA70" s="369"/>
      <c r="ILB70" s="369"/>
      <c r="ILC70" s="369"/>
      <c r="ILD70" s="369"/>
      <c r="ILE70" s="369"/>
      <c r="ILF70" s="369"/>
      <c r="ILG70" s="369"/>
      <c r="ILH70" s="369"/>
      <c r="ILI70" s="369"/>
      <c r="ILJ70" s="369"/>
      <c r="ILK70" s="369"/>
      <c r="ILL70" s="369"/>
      <c r="ILM70" s="369"/>
      <c r="ILN70" s="369"/>
      <c r="ILO70" s="369"/>
      <c r="ILP70" s="369"/>
      <c r="ILQ70" s="369"/>
      <c r="ILR70" s="369"/>
      <c r="ILS70" s="369"/>
      <c r="ILT70" s="369"/>
      <c r="ILU70" s="369"/>
      <c r="ILV70" s="369"/>
      <c r="ILW70" s="369"/>
      <c r="ILX70" s="369"/>
      <c r="ILY70" s="369"/>
      <c r="ILZ70" s="369"/>
      <c r="IMA70" s="369"/>
      <c r="IMB70" s="369"/>
      <c r="IMC70" s="369"/>
      <c r="IMD70" s="369"/>
      <c r="IME70" s="369"/>
      <c r="IMF70" s="369"/>
      <c r="IMG70" s="369"/>
      <c r="IMH70" s="369"/>
      <c r="IMI70" s="369"/>
      <c r="IMJ70" s="369"/>
      <c r="IMK70" s="369"/>
      <c r="IML70" s="369"/>
      <c r="IMM70" s="369"/>
      <c r="IMN70" s="369"/>
      <c r="IMO70" s="369"/>
      <c r="IMP70" s="369"/>
      <c r="IMQ70" s="369"/>
      <c r="IMR70" s="369"/>
      <c r="IMS70" s="369"/>
      <c r="IMT70" s="369"/>
      <c r="IMU70" s="369"/>
      <c r="IMV70" s="369"/>
      <c r="IMW70" s="369"/>
      <c r="IMX70" s="369"/>
      <c r="IMY70" s="369"/>
      <c r="IMZ70" s="369"/>
      <c r="INA70" s="369"/>
      <c r="INB70" s="369"/>
      <c r="INC70" s="369"/>
      <c r="IND70" s="369"/>
      <c r="INE70" s="369"/>
      <c r="INF70" s="369"/>
      <c r="ING70" s="369"/>
      <c r="INH70" s="369"/>
      <c r="INI70" s="369"/>
      <c r="INJ70" s="369"/>
      <c r="INK70" s="369"/>
      <c r="INL70" s="369"/>
      <c r="INM70" s="369"/>
      <c r="INN70" s="369"/>
      <c r="INO70" s="369"/>
      <c r="INP70" s="369"/>
      <c r="INQ70" s="369"/>
      <c r="INR70" s="369"/>
      <c r="INS70" s="369"/>
      <c r="INT70" s="369"/>
      <c r="INU70" s="369"/>
      <c r="INV70" s="369"/>
      <c r="INW70" s="369"/>
      <c r="INX70" s="369"/>
      <c r="INY70" s="369"/>
      <c r="INZ70" s="369"/>
      <c r="IOA70" s="369"/>
      <c r="IOB70" s="369"/>
      <c r="IOC70" s="369"/>
      <c r="IOD70" s="369"/>
      <c r="IOE70" s="369"/>
      <c r="IOF70" s="369"/>
      <c r="IOG70" s="369"/>
      <c r="IOH70" s="369"/>
      <c r="IOI70" s="369"/>
      <c r="IOJ70" s="369"/>
      <c r="IOK70" s="369"/>
      <c r="IOL70" s="369"/>
      <c r="IOM70" s="369"/>
      <c r="ION70" s="369"/>
      <c r="IOO70" s="369"/>
      <c r="IOP70" s="369"/>
      <c r="IOQ70" s="369"/>
      <c r="IOR70" s="369"/>
      <c r="IOS70" s="369"/>
      <c r="IOT70" s="369"/>
      <c r="IOU70" s="369"/>
      <c r="IOV70" s="369"/>
      <c r="IOW70" s="369"/>
      <c r="IOX70" s="369"/>
      <c r="IOY70" s="369"/>
      <c r="IOZ70" s="369"/>
      <c r="IPA70" s="369"/>
      <c r="IPB70" s="369"/>
      <c r="IPC70" s="369"/>
      <c r="IPD70" s="369"/>
      <c r="IPE70" s="369"/>
      <c r="IPF70" s="369"/>
      <c r="IPG70" s="369"/>
      <c r="IPH70" s="369"/>
      <c r="IPI70" s="369"/>
      <c r="IPJ70" s="369"/>
      <c r="IPK70" s="369"/>
      <c r="IPL70" s="369"/>
      <c r="IPM70" s="369"/>
      <c r="IPN70" s="369"/>
      <c r="IPO70" s="369"/>
      <c r="IPP70" s="369"/>
      <c r="IPQ70" s="369"/>
      <c r="IPR70" s="369"/>
      <c r="IPS70" s="369"/>
      <c r="IPT70" s="369"/>
      <c r="IPU70" s="369"/>
      <c r="IPV70" s="369"/>
      <c r="IPW70" s="369"/>
      <c r="IPX70" s="369"/>
      <c r="IPY70" s="369"/>
      <c r="IPZ70" s="369"/>
      <c r="IQA70" s="369"/>
      <c r="IQB70" s="369"/>
      <c r="IQC70" s="369"/>
      <c r="IQD70" s="369"/>
      <c r="IQE70" s="369"/>
      <c r="IQF70" s="369"/>
      <c r="IQG70" s="369"/>
      <c r="IQH70" s="369"/>
      <c r="IQI70" s="369"/>
      <c r="IQJ70" s="369"/>
      <c r="IQK70" s="369"/>
      <c r="IQL70" s="369"/>
      <c r="IQM70" s="369"/>
      <c r="IQN70" s="369"/>
      <c r="IQO70" s="369"/>
      <c r="IQP70" s="369"/>
      <c r="IQQ70" s="369"/>
      <c r="IQR70" s="369"/>
      <c r="IQS70" s="369"/>
      <c r="IQT70" s="369"/>
      <c r="IQU70" s="369"/>
      <c r="IQV70" s="369"/>
      <c r="IQW70" s="369"/>
      <c r="IQX70" s="369"/>
      <c r="IQY70" s="369"/>
      <c r="IQZ70" s="369"/>
      <c r="IRA70" s="369"/>
      <c r="IRB70" s="369"/>
      <c r="IRC70" s="369"/>
      <c r="IRD70" s="369"/>
      <c r="IRE70" s="369"/>
      <c r="IRF70" s="369"/>
      <c r="IRG70" s="369"/>
      <c r="IRH70" s="369"/>
      <c r="IRI70" s="369"/>
      <c r="IRJ70" s="369"/>
      <c r="IRK70" s="369"/>
      <c r="IRL70" s="369"/>
      <c r="IRM70" s="369"/>
      <c r="IRN70" s="369"/>
      <c r="IRO70" s="369"/>
      <c r="IRP70" s="369"/>
      <c r="IRQ70" s="369"/>
      <c r="IRR70" s="369"/>
      <c r="IRS70" s="369"/>
      <c r="IRT70" s="369"/>
      <c r="IRU70" s="369"/>
      <c r="IRV70" s="369"/>
      <c r="IRW70" s="369"/>
      <c r="IRX70" s="369"/>
      <c r="IRY70" s="369"/>
      <c r="IRZ70" s="369"/>
      <c r="ISA70" s="369"/>
      <c r="ISB70" s="369"/>
      <c r="ISC70" s="369"/>
      <c r="ISD70" s="369"/>
      <c r="ISE70" s="369"/>
      <c r="ISF70" s="369"/>
      <c r="ISG70" s="369"/>
      <c r="ISH70" s="369"/>
      <c r="ISI70" s="369"/>
      <c r="ISJ70" s="369"/>
      <c r="ISK70" s="369"/>
      <c r="ISL70" s="369"/>
      <c r="ISM70" s="369"/>
      <c r="ISN70" s="369"/>
      <c r="ISO70" s="369"/>
      <c r="ISP70" s="369"/>
      <c r="ISQ70" s="369"/>
      <c r="ISR70" s="369"/>
      <c r="ISS70" s="369"/>
      <c r="IST70" s="369"/>
      <c r="ISU70" s="369"/>
      <c r="ISV70" s="369"/>
      <c r="ISW70" s="369"/>
      <c r="ISX70" s="369"/>
      <c r="ISY70" s="369"/>
      <c r="ISZ70" s="369"/>
      <c r="ITA70" s="369"/>
      <c r="ITB70" s="369"/>
      <c r="ITC70" s="369"/>
      <c r="ITD70" s="369"/>
      <c r="ITE70" s="369"/>
      <c r="ITF70" s="369"/>
      <c r="ITG70" s="369"/>
      <c r="ITH70" s="369"/>
      <c r="ITI70" s="369"/>
      <c r="ITJ70" s="369"/>
      <c r="ITK70" s="369"/>
      <c r="ITL70" s="369"/>
      <c r="ITM70" s="369"/>
      <c r="ITN70" s="369"/>
      <c r="ITO70" s="369"/>
      <c r="ITP70" s="369"/>
      <c r="ITQ70" s="369"/>
      <c r="ITR70" s="369"/>
      <c r="ITS70" s="369"/>
      <c r="ITT70" s="369"/>
      <c r="ITU70" s="369"/>
      <c r="ITV70" s="369"/>
      <c r="ITW70" s="369"/>
      <c r="ITX70" s="369"/>
      <c r="ITY70" s="369"/>
      <c r="ITZ70" s="369"/>
      <c r="IUA70" s="369"/>
      <c r="IUB70" s="369"/>
      <c r="IUC70" s="369"/>
      <c r="IUD70" s="369"/>
      <c r="IUE70" s="369"/>
      <c r="IUF70" s="369"/>
      <c r="IUG70" s="369"/>
      <c r="IUH70" s="369"/>
      <c r="IUI70" s="369"/>
      <c r="IUJ70" s="369"/>
      <c r="IUK70" s="369"/>
      <c r="IUL70" s="369"/>
      <c r="IUM70" s="369"/>
      <c r="IUN70" s="369"/>
      <c r="IUO70" s="369"/>
      <c r="IUP70" s="369"/>
      <c r="IUQ70" s="369"/>
      <c r="IUR70" s="369"/>
      <c r="IUS70" s="369"/>
      <c r="IUT70" s="369"/>
      <c r="IUU70" s="369"/>
      <c r="IUV70" s="369"/>
      <c r="IUW70" s="369"/>
      <c r="IUX70" s="369"/>
      <c r="IUY70" s="369"/>
      <c r="IUZ70" s="369"/>
      <c r="IVA70" s="369"/>
      <c r="IVB70" s="369"/>
      <c r="IVC70" s="369"/>
      <c r="IVD70" s="369"/>
      <c r="IVE70" s="369"/>
      <c r="IVF70" s="369"/>
      <c r="IVG70" s="369"/>
      <c r="IVH70" s="369"/>
      <c r="IVI70" s="369"/>
      <c r="IVJ70" s="369"/>
      <c r="IVK70" s="369"/>
      <c r="IVL70" s="369"/>
      <c r="IVM70" s="369"/>
      <c r="IVN70" s="369"/>
      <c r="IVO70" s="369"/>
      <c r="IVP70" s="369"/>
      <c r="IVQ70" s="369"/>
      <c r="IVR70" s="369"/>
      <c r="IVS70" s="369"/>
      <c r="IVT70" s="369"/>
      <c r="IVU70" s="369"/>
      <c r="IVV70" s="369"/>
      <c r="IVW70" s="369"/>
      <c r="IVX70" s="369"/>
      <c r="IVY70" s="369"/>
      <c r="IVZ70" s="369"/>
      <c r="IWA70" s="369"/>
      <c r="IWB70" s="369"/>
      <c r="IWC70" s="369"/>
      <c r="IWD70" s="369"/>
      <c r="IWE70" s="369"/>
      <c r="IWF70" s="369"/>
      <c r="IWG70" s="369"/>
      <c r="IWH70" s="369"/>
      <c r="IWI70" s="369"/>
      <c r="IWJ70" s="369"/>
      <c r="IWK70" s="369"/>
      <c r="IWL70" s="369"/>
      <c r="IWM70" s="369"/>
      <c r="IWN70" s="369"/>
      <c r="IWO70" s="369"/>
      <c r="IWP70" s="369"/>
      <c r="IWQ70" s="369"/>
      <c r="IWR70" s="369"/>
      <c r="IWS70" s="369"/>
      <c r="IWT70" s="369"/>
      <c r="IWU70" s="369"/>
      <c r="IWV70" s="369"/>
      <c r="IWW70" s="369"/>
      <c r="IWX70" s="369"/>
      <c r="IWY70" s="369"/>
      <c r="IWZ70" s="369"/>
      <c r="IXA70" s="369"/>
      <c r="IXB70" s="369"/>
      <c r="IXC70" s="369"/>
      <c r="IXD70" s="369"/>
      <c r="IXE70" s="369"/>
      <c r="IXF70" s="369"/>
      <c r="IXG70" s="369"/>
      <c r="IXH70" s="369"/>
      <c r="IXI70" s="369"/>
      <c r="IXJ70" s="369"/>
      <c r="IXK70" s="369"/>
      <c r="IXL70" s="369"/>
      <c r="IXM70" s="369"/>
      <c r="IXN70" s="369"/>
      <c r="IXO70" s="369"/>
      <c r="IXP70" s="369"/>
      <c r="IXQ70" s="369"/>
      <c r="IXR70" s="369"/>
      <c r="IXS70" s="369"/>
      <c r="IXT70" s="369"/>
      <c r="IXU70" s="369"/>
      <c r="IXV70" s="369"/>
      <c r="IXW70" s="369"/>
      <c r="IXX70" s="369"/>
      <c r="IXY70" s="369"/>
      <c r="IXZ70" s="369"/>
      <c r="IYA70" s="369"/>
      <c r="IYB70" s="369"/>
      <c r="IYC70" s="369"/>
      <c r="IYD70" s="369"/>
      <c r="IYE70" s="369"/>
      <c r="IYF70" s="369"/>
      <c r="IYG70" s="369"/>
      <c r="IYH70" s="369"/>
      <c r="IYI70" s="369"/>
      <c r="IYJ70" s="369"/>
      <c r="IYK70" s="369"/>
      <c r="IYL70" s="369"/>
      <c r="IYM70" s="369"/>
      <c r="IYN70" s="369"/>
      <c r="IYO70" s="369"/>
      <c r="IYP70" s="369"/>
      <c r="IYQ70" s="369"/>
      <c r="IYR70" s="369"/>
      <c r="IYS70" s="369"/>
      <c r="IYT70" s="369"/>
      <c r="IYU70" s="369"/>
      <c r="IYV70" s="369"/>
      <c r="IYW70" s="369"/>
      <c r="IYX70" s="369"/>
      <c r="IYY70" s="369"/>
      <c r="IYZ70" s="369"/>
      <c r="IZA70" s="369"/>
      <c r="IZB70" s="369"/>
      <c r="IZC70" s="369"/>
      <c r="IZD70" s="369"/>
      <c r="IZE70" s="369"/>
      <c r="IZF70" s="369"/>
      <c r="IZG70" s="369"/>
      <c r="IZH70" s="369"/>
      <c r="IZI70" s="369"/>
      <c r="IZJ70" s="369"/>
      <c r="IZK70" s="369"/>
      <c r="IZL70" s="369"/>
      <c r="IZM70" s="369"/>
      <c r="IZN70" s="369"/>
      <c r="IZO70" s="369"/>
      <c r="IZP70" s="369"/>
      <c r="IZQ70" s="369"/>
      <c r="IZR70" s="369"/>
      <c r="IZS70" s="369"/>
      <c r="IZT70" s="369"/>
      <c r="IZU70" s="369"/>
      <c r="IZV70" s="369"/>
      <c r="IZW70" s="369"/>
      <c r="IZX70" s="369"/>
      <c r="IZY70" s="369"/>
      <c r="IZZ70" s="369"/>
      <c r="JAA70" s="369"/>
      <c r="JAB70" s="369"/>
      <c r="JAC70" s="369"/>
      <c r="JAD70" s="369"/>
      <c r="JAE70" s="369"/>
      <c r="JAF70" s="369"/>
      <c r="JAG70" s="369"/>
      <c r="JAH70" s="369"/>
      <c r="JAI70" s="369"/>
      <c r="JAJ70" s="369"/>
      <c r="JAK70" s="369"/>
      <c r="JAL70" s="369"/>
      <c r="JAM70" s="369"/>
      <c r="JAN70" s="369"/>
      <c r="JAO70" s="369"/>
      <c r="JAP70" s="369"/>
      <c r="JAQ70" s="369"/>
      <c r="JAR70" s="369"/>
      <c r="JAS70" s="369"/>
      <c r="JAT70" s="369"/>
      <c r="JAU70" s="369"/>
      <c r="JAV70" s="369"/>
      <c r="JAW70" s="369"/>
      <c r="JAX70" s="369"/>
      <c r="JAY70" s="369"/>
      <c r="JAZ70" s="369"/>
      <c r="JBA70" s="369"/>
      <c r="JBB70" s="369"/>
      <c r="JBC70" s="369"/>
      <c r="JBD70" s="369"/>
      <c r="JBE70" s="369"/>
      <c r="JBF70" s="369"/>
      <c r="JBG70" s="369"/>
      <c r="JBH70" s="369"/>
      <c r="JBI70" s="369"/>
      <c r="JBJ70" s="369"/>
      <c r="JBK70" s="369"/>
      <c r="JBL70" s="369"/>
      <c r="JBM70" s="369"/>
      <c r="JBN70" s="369"/>
      <c r="JBO70" s="369"/>
      <c r="JBP70" s="369"/>
      <c r="JBQ70" s="369"/>
      <c r="JBR70" s="369"/>
      <c r="JBS70" s="369"/>
      <c r="JBT70" s="369"/>
      <c r="JBU70" s="369"/>
      <c r="JBV70" s="369"/>
      <c r="JBW70" s="369"/>
      <c r="JBX70" s="369"/>
      <c r="JBY70" s="369"/>
      <c r="JBZ70" s="369"/>
      <c r="JCA70" s="369"/>
      <c r="JCB70" s="369"/>
      <c r="JCC70" s="369"/>
      <c r="JCD70" s="369"/>
      <c r="JCE70" s="369"/>
      <c r="JCF70" s="369"/>
      <c r="JCG70" s="369"/>
      <c r="JCH70" s="369"/>
      <c r="JCI70" s="369"/>
      <c r="JCJ70" s="369"/>
      <c r="JCK70" s="369"/>
      <c r="JCL70" s="369"/>
      <c r="JCM70" s="369"/>
      <c r="JCN70" s="369"/>
      <c r="JCO70" s="369"/>
      <c r="JCP70" s="369"/>
      <c r="JCQ70" s="369"/>
      <c r="JCR70" s="369"/>
      <c r="JCS70" s="369"/>
      <c r="JCT70" s="369"/>
      <c r="JCU70" s="369"/>
      <c r="JCV70" s="369"/>
      <c r="JCW70" s="369"/>
      <c r="JCX70" s="369"/>
      <c r="JCY70" s="369"/>
      <c r="JCZ70" s="369"/>
      <c r="JDA70" s="369"/>
      <c r="JDB70" s="369"/>
      <c r="JDC70" s="369"/>
      <c r="JDD70" s="369"/>
      <c r="JDE70" s="369"/>
      <c r="JDF70" s="369"/>
      <c r="JDG70" s="369"/>
      <c r="JDH70" s="369"/>
      <c r="JDI70" s="369"/>
      <c r="JDJ70" s="369"/>
      <c r="JDK70" s="369"/>
      <c r="JDL70" s="369"/>
      <c r="JDM70" s="369"/>
      <c r="JDN70" s="369"/>
      <c r="JDO70" s="369"/>
      <c r="JDP70" s="369"/>
      <c r="JDQ70" s="369"/>
      <c r="JDR70" s="369"/>
      <c r="JDS70" s="369"/>
      <c r="JDT70" s="369"/>
      <c r="JDU70" s="369"/>
      <c r="JDV70" s="369"/>
      <c r="JDW70" s="369"/>
      <c r="JDX70" s="369"/>
      <c r="JDY70" s="369"/>
      <c r="JDZ70" s="369"/>
      <c r="JEA70" s="369"/>
      <c r="JEB70" s="369"/>
      <c r="JEC70" s="369"/>
      <c r="JED70" s="369"/>
      <c r="JEE70" s="369"/>
      <c r="JEF70" s="369"/>
      <c r="JEG70" s="369"/>
      <c r="JEH70" s="369"/>
      <c r="JEI70" s="369"/>
      <c r="JEJ70" s="369"/>
      <c r="JEK70" s="369"/>
      <c r="JEL70" s="369"/>
      <c r="JEM70" s="369"/>
      <c r="JEN70" s="369"/>
      <c r="JEO70" s="369"/>
      <c r="JEP70" s="369"/>
      <c r="JEQ70" s="369"/>
      <c r="JER70" s="369"/>
      <c r="JES70" s="369"/>
      <c r="JET70" s="369"/>
      <c r="JEU70" s="369"/>
      <c r="JEV70" s="369"/>
      <c r="JEW70" s="369"/>
      <c r="JEX70" s="369"/>
      <c r="JEY70" s="369"/>
      <c r="JEZ70" s="369"/>
      <c r="JFA70" s="369"/>
      <c r="JFB70" s="369"/>
      <c r="JFC70" s="369"/>
      <c r="JFD70" s="369"/>
      <c r="JFE70" s="369"/>
      <c r="JFF70" s="369"/>
      <c r="JFG70" s="369"/>
      <c r="JFH70" s="369"/>
      <c r="JFI70" s="369"/>
      <c r="JFJ70" s="369"/>
      <c r="JFK70" s="369"/>
      <c r="JFL70" s="369"/>
      <c r="JFM70" s="369"/>
      <c r="JFN70" s="369"/>
      <c r="JFO70" s="369"/>
      <c r="JFP70" s="369"/>
      <c r="JFQ70" s="369"/>
      <c r="JFR70" s="369"/>
      <c r="JFS70" s="369"/>
      <c r="JFT70" s="369"/>
      <c r="JFU70" s="369"/>
      <c r="JFV70" s="369"/>
      <c r="JFW70" s="369"/>
      <c r="JFX70" s="369"/>
      <c r="JFY70" s="369"/>
      <c r="JFZ70" s="369"/>
      <c r="JGA70" s="369"/>
      <c r="JGB70" s="369"/>
      <c r="JGC70" s="369"/>
      <c r="JGD70" s="369"/>
      <c r="JGE70" s="369"/>
      <c r="JGF70" s="369"/>
      <c r="JGG70" s="369"/>
      <c r="JGH70" s="369"/>
      <c r="JGI70" s="369"/>
      <c r="JGJ70" s="369"/>
      <c r="JGK70" s="369"/>
      <c r="JGL70" s="369"/>
      <c r="JGM70" s="369"/>
      <c r="JGN70" s="369"/>
      <c r="JGO70" s="369"/>
      <c r="JGP70" s="369"/>
      <c r="JGQ70" s="369"/>
      <c r="JGR70" s="369"/>
      <c r="JGS70" s="369"/>
      <c r="JGT70" s="369"/>
      <c r="JGU70" s="369"/>
      <c r="JGV70" s="369"/>
      <c r="JGW70" s="369"/>
      <c r="JGX70" s="369"/>
      <c r="JGY70" s="369"/>
      <c r="JGZ70" s="369"/>
      <c r="JHA70" s="369"/>
      <c r="JHB70" s="369"/>
      <c r="JHC70" s="369"/>
      <c r="JHD70" s="369"/>
      <c r="JHE70" s="369"/>
      <c r="JHF70" s="369"/>
      <c r="JHG70" s="369"/>
      <c r="JHH70" s="369"/>
      <c r="JHI70" s="369"/>
      <c r="JHJ70" s="369"/>
      <c r="JHK70" s="369"/>
      <c r="JHL70" s="369"/>
      <c r="JHM70" s="369"/>
      <c r="JHN70" s="369"/>
      <c r="JHO70" s="369"/>
      <c r="JHP70" s="369"/>
      <c r="JHQ70" s="369"/>
      <c r="JHR70" s="369"/>
      <c r="JHS70" s="369"/>
      <c r="JHT70" s="369"/>
      <c r="JHU70" s="369"/>
      <c r="JHV70" s="369"/>
      <c r="JHW70" s="369"/>
      <c r="JHX70" s="369"/>
      <c r="JHY70" s="369"/>
      <c r="JHZ70" s="369"/>
      <c r="JIA70" s="369"/>
      <c r="JIB70" s="369"/>
      <c r="JIC70" s="369"/>
      <c r="JID70" s="369"/>
      <c r="JIE70" s="369"/>
      <c r="JIF70" s="369"/>
      <c r="JIG70" s="369"/>
      <c r="JIH70" s="369"/>
      <c r="JII70" s="369"/>
      <c r="JIJ70" s="369"/>
      <c r="JIK70" s="369"/>
      <c r="JIL70" s="369"/>
      <c r="JIM70" s="369"/>
      <c r="JIN70" s="369"/>
      <c r="JIO70" s="369"/>
      <c r="JIP70" s="369"/>
      <c r="JIQ70" s="369"/>
      <c r="JIR70" s="369"/>
      <c r="JIS70" s="369"/>
      <c r="JIT70" s="369"/>
      <c r="JIU70" s="369"/>
      <c r="JIV70" s="369"/>
      <c r="JIW70" s="369"/>
      <c r="JIX70" s="369"/>
      <c r="JIY70" s="369"/>
      <c r="JIZ70" s="369"/>
      <c r="JJA70" s="369"/>
      <c r="JJB70" s="369"/>
      <c r="JJC70" s="369"/>
      <c r="JJD70" s="369"/>
      <c r="JJE70" s="369"/>
      <c r="JJF70" s="369"/>
      <c r="JJG70" s="369"/>
      <c r="JJH70" s="369"/>
      <c r="JJI70" s="369"/>
      <c r="JJJ70" s="369"/>
      <c r="JJK70" s="369"/>
      <c r="JJL70" s="369"/>
      <c r="JJM70" s="369"/>
      <c r="JJN70" s="369"/>
      <c r="JJO70" s="369"/>
      <c r="JJP70" s="369"/>
      <c r="JJQ70" s="369"/>
      <c r="JJR70" s="369"/>
      <c r="JJS70" s="369"/>
      <c r="JJT70" s="369"/>
      <c r="JJU70" s="369"/>
      <c r="JJV70" s="369"/>
      <c r="JJW70" s="369"/>
      <c r="JJX70" s="369"/>
      <c r="JJY70" s="369"/>
      <c r="JJZ70" s="369"/>
      <c r="JKA70" s="369"/>
      <c r="JKB70" s="369"/>
      <c r="JKC70" s="369"/>
      <c r="JKD70" s="369"/>
      <c r="JKE70" s="369"/>
      <c r="JKF70" s="369"/>
      <c r="JKG70" s="369"/>
      <c r="JKH70" s="369"/>
      <c r="JKI70" s="369"/>
      <c r="JKJ70" s="369"/>
      <c r="JKK70" s="369"/>
      <c r="JKL70" s="369"/>
      <c r="JKM70" s="369"/>
      <c r="JKN70" s="369"/>
      <c r="JKO70" s="369"/>
      <c r="JKP70" s="369"/>
      <c r="JKQ70" s="369"/>
      <c r="JKR70" s="369"/>
      <c r="JKS70" s="369"/>
      <c r="JKT70" s="369"/>
      <c r="JKU70" s="369"/>
      <c r="JKV70" s="369"/>
      <c r="JKW70" s="369"/>
      <c r="JKX70" s="369"/>
      <c r="JKY70" s="369"/>
      <c r="JKZ70" s="369"/>
      <c r="JLA70" s="369"/>
      <c r="JLB70" s="369"/>
      <c r="JLC70" s="369"/>
      <c r="JLD70" s="369"/>
      <c r="JLE70" s="369"/>
      <c r="JLF70" s="369"/>
      <c r="JLG70" s="369"/>
      <c r="JLH70" s="369"/>
      <c r="JLI70" s="369"/>
      <c r="JLJ70" s="369"/>
      <c r="JLK70" s="369"/>
      <c r="JLL70" s="369"/>
      <c r="JLM70" s="369"/>
      <c r="JLN70" s="369"/>
      <c r="JLO70" s="369"/>
      <c r="JLP70" s="369"/>
      <c r="JLQ70" s="369"/>
      <c r="JLR70" s="369"/>
      <c r="JLS70" s="369"/>
      <c r="JLT70" s="369"/>
      <c r="JLU70" s="369"/>
      <c r="JLV70" s="369"/>
      <c r="JLW70" s="369"/>
      <c r="JLX70" s="369"/>
      <c r="JLY70" s="369"/>
      <c r="JLZ70" s="369"/>
      <c r="JMA70" s="369"/>
      <c r="JMB70" s="369"/>
      <c r="JMC70" s="369"/>
      <c r="JMD70" s="369"/>
      <c r="JME70" s="369"/>
      <c r="JMF70" s="369"/>
      <c r="JMG70" s="369"/>
      <c r="JMH70" s="369"/>
      <c r="JMI70" s="369"/>
      <c r="JMJ70" s="369"/>
      <c r="JMK70" s="369"/>
      <c r="JML70" s="369"/>
      <c r="JMM70" s="369"/>
      <c r="JMN70" s="369"/>
      <c r="JMO70" s="369"/>
      <c r="JMP70" s="369"/>
      <c r="JMQ70" s="369"/>
      <c r="JMR70" s="369"/>
      <c r="JMS70" s="369"/>
      <c r="JMT70" s="369"/>
      <c r="JMU70" s="369"/>
      <c r="JMV70" s="369"/>
      <c r="JMW70" s="369"/>
      <c r="JMX70" s="369"/>
      <c r="JMY70" s="369"/>
      <c r="JMZ70" s="369"/>
      <c r="JNA70" s="369"/>
      <c r="JNB70" s="369"/>
      <c r="JNC70" s="369"/>
      <c r="JND70" s="369"/>
      <c r="JNE70" s="369"/>
      <c r="JNF70" s="369"/>
      <c r="JNG70" s="369"/>
      <c r="JNH70" s="369"/>
      <c r="JNI70" s="369"/>
      <c r="JNJ70" s="369"/>
      <c r="JNK70" s="369"/>
      <c r="JNL70" s="369"/>
      <c r="JNM70" s="369"/>
      <c r="JNN70" s="369"/>
      <c r="JNO70" s="369"/>
      <c r="JNP70" s="369"/>
      <c r="JNQ70" s="369"/>
      <c r="JNR70" s="369"/>
      <c r="JNS70" s="369"/>
      <c r="JNT70" s="369"/>
      <c r="JNU70" s="369"/>
      <c r="JNV70" s="369"/>
      <c r="JNW70" s="369"/>
      <c r="JNX70" s="369"/>
      <c r="JNY70" s="369"/>
      <c r="JNZ70" s="369"/>
      <c r="JOA70" s="369"/>
      <c r="JOB70" s="369"/>
      <c r="JOC70" s="369"/>
      <c r="JOD70" s="369"/>
      <c r="JOE70" s="369"/>
      <c r="JOF70" s="369"/>
      <c r="JOG70" s="369"/>
      <c r="JOH70" s="369"/>
      <c r="JOI70" s="369"/>
      <c r="JOJ70" s="369"/>
      <c r="JOK70" s="369"/>
      <c r="JOL70" s="369"/>
      <c r="JOM70" s="369"/>
      <c r="JON70" s="369"/>
      <c r="JOO70" s="369"/>
      <c r="JOP70" s="369"/>
      <c r="JOQ70" s="369"/>
      <c r="JOR70" s="369"/>
      <c r="JOS70" s="369"/>
      <c r="JOT70" s="369"/>
      <c r="JOU70" s="369"/>
      <c r="JOV70" s="369"/>
      <c r="JOW70" s="369"/>
      <c r="JOX70" s="369"/>
      <c r="JOY70" s="369"/>
      <c r="JOZ70" s="369"/>
      <c r="JPA70" s="369"/>
      <c r="JPB70" s="369"/>
      <c r="JPC70" s="369"/>
      <c r="JPD70" s="369"/>
      <c r="JPE70" s="369"/>
      <c r="JPF70" s="369"/>
      <c r="JPG70" s="369"/>
      <c r="JPH70" s="369"/>
      <c r="JPI70" s="369"/>
      <c r="JPJ70" s="369"/>
      <c r="JPK70" s="369"/>
      <c r="JPL70" s="369"/>
      <c r="JPM70" s="369"/>
      <c r="JPN70" s="369"/>
      <c r="JPO70" s="369"/>
      <c r="JPP70" s="369"/>
      <c r="JPQ70" s="369"/>
      <c r="JPR70" s="369"/>
      <c r="JPS70" s="369"/>
      <c r="JPT70" s="369"/>
      <c r="JPU70" s="369"/>
      <c r="JPV70" s="369"/>
      <c r="JPW70" s="369"/>
      <c r="JPX70" s="369"/>
      <c r="JPY70" s="369"/>
      <c r="JPZ70" s="369"/>
      <c r="JQA70" s="369"/>
      <c r="JQB70" s="369"/>
      <c r="JQC70" s="369"/>
      <c r="JQD70" s="369"/>
      <c r="JQE70" s="369"/>
      <c r="JQF70" s="369"/>
      <c r="JQG70" s="369"/>
      <c r="JQH70" s="369"/>
      <c r="JQI70" s="369"/>
      <c r="JQJ70" s="369"/>
      <c r="JQK70" s="369"/>
      <c r="JQL70" s="369"/>
      <c r="JQM70" s="369"/>
      <c r="JQN70" s="369"/>
      <c r="JQO70" s="369"/>
      <c r="JQP70" s="369"/>
      <c r="JQQ70" s="369"/>
      <c r="JQR70" s="369"/>
      <c r="JQS70" s="369"/>
      <c r="JQT70" s="369"/>
      <c r="JQU70" s="369"/>
      <c r="JQV70" s="369"/>
      <c r="JQW70" s="369"/>
      <c r="JQX70" s="369"/>
      <c r="JQY70" s="369"/>
      <c r="JQZ70" s="369"/>
      <c r="JRA70" s="369"/>
      <c r="JRB70" s="369"/>
      <c r="JRC70" s="369"/>
      <c r="JRD70" s="369"/>
      <c r="JRE70" s="369"/>
      <c r="JRF70" s="369"/>
      <c r="JRG70" s="369"/>
      <c r="JRH70" s="369"/>
      <c r="JRI70" s="369"/>
      <c r="JRJ70" s="369"/>
      <c r="JRK70" s="369"/>
      <c r="JRL70" s="369"/>
      <c r="JRM70" s="369"/>
      <c r="JRN70" s="369"/>
      <c r="JRO70" s="369"/>
      <c r="JRP70" s="369"/>
      <c r="JRQ70" s="369"/>
      <c r="JRR70" s="369"/>
      <c r="JRS70" s="369"/>
      <c r="JRT70" s="369"/>
      <c r="JRU70" s="369"/>
      <c r="JRV70" s="369"/>
      <c r="JRW70" s="369"/>
      <c r="JRX70" s="369"/>
      <c r="JRY70" s="369"/>
      <c r="JRZ70" s="369"/>
      <c r="JSA70" s="369"/>
      <c r="JSB70" s="369"/>
      <c r="JSC70" s="369"/>
      <c r="JSD70" s="369"/>
      <c r="JSE70" s="369"/>
      <c r="JSF70" s="369"/>
      <c r="JSG70" s="369"/>
      <c r="JSH70" s="369"/>
      <c r="JSI70" s="369"/>
      <c r="JSJ70" s="369"/>
      <c r="JSK70" s="369"/>
      <c r="JSL70" s="369"/>
      <c r="JSM70" s="369"/>
      <c r="JSN70" s="369"/>
      <c r="JSO70" s="369"/>
      <c r="JSP70" s="369"/>
      <c r="JSQ70" s="369"/>
      <c r="JSR70" s="369"/>
      <c r="JSS70" s="369"/>
      <c r="JST70" s="369"/>
      <c r="JSU70" s="369"/>
      <c r="JSV70" s="369"/>
      <c r="JSW70" s="369"/>
      <c r="JSX70" s="369"/>
      <c r="JSY70" s="369"/>
      <c r="JSZ70" s="369"/>
      <c r="JTA70" s="369"/>
      <c r="JTB70" s="369"/>
      <c r="JTC70" s="369"/>
      <c r="JTD70" s="369"/>
      <c r="JTE70" s="369"/>
      <c r="JTF70" s="369"/>
      <c r="JTG70" s="369"/>
      <c r="JTH70" s="369"/>
      <c r="JTI70" s="369"/>
      <c r="JTJ70" s="369"/>
      <c r="JTK70" s="369"/>
      <c r="JTL70" s="369"/>
      <c r="JTM70" s="369"/>
      <c r="JTN70" s="369"/>
      <c r="JTO70" s="369"/>
      <c r="JTP70" s="369"/>
      <c r="JTQ70" s="369"/>
      <c r="JTR70" s="369"/>
      <c r="JTS70" s="369"/>
      <c r="JTT70" s="369"/>
      <c r="JTU70" s="369"/>
      <c r="JTV70" s="369"/>
      <c r="JTW70" s="369"/>
      <c r="JTX70" s="369"/>
      <c r="JTY70" s="369"/>
      <c r="JTZ70" s="369"/>
      <c r="JUA70" s="369"/>
      <c r="JUB70" s="369"/>
      <c r="JUC70" s="369"/>
      <c r="JUD70" s="369"/>
      <c r="JUE70" s="369"/>
      <c r="JUF70" s="369"/>
      <c r="JUG70" s="369"/>
      <c r="JUH70" s="369"/>
      <c r="JUI70" s="369"/>
      <c r="JUJ70" s="369"/>
      <c r="JUK70" s="369"/>
      <c r="JUL70" s="369"/>
      <c r="JUM70" s="369"/>
      <c r="JUN70" s="369"/>
      <c r="JUO70" s="369"/>
      <c r="JUP70" s="369"/>
      <c r="JUQ70" s="369"/>
      <c r="JUR70" s="369"/>
      <c r="JUS70" s="369"/>
      <c r="JUT70" s="369"/>
      <c r="JUU70" s="369"/>
      <c r="JUV70" s="369"/>
      <c r="JUW70" s="369"/>
      <c r="JUX70" s="369"/>
      <c r="JUY70" s="369"/>
      <c r="JUZ70" s="369"/>
      <c r="JVA70" s="369"/>
      <c r="JVB70" s="369"/>
      <c r="JVC70" s="369"/>
      <c r="JVD70" s="369"/>
      <c r="JVE70" s="369"/>
      <c r="JVF70" s="369"/>
      <c r="JVG70" s="369"/>
      <c r="JVH70" s="369"/>
      <c r="JVI70" s="369"/>
      <c r="JVJ70" s="369"/>
      <c r="JVK70" s="369"/>
      <c r="JVL70" s="369"/>
      <c r="JVM70" s="369"/>
      <c r="JVN70" s="369"/>
      <c r="JVO70" s="369"/>
      <c r="JVP70" s="369"/>
      <c r="JVQ70" s="369"/>
      <c r="JVR70" s="369"/>
      <c r="JVS70" s="369"/>
      <c r="JVT70" s="369"/>
      <c r="JVU70" s="369"/>
      <c r="JVV70" s="369"/>
      <c r="JVW70" s="369"/>
      <c r="JVX70" s="369"/>
      <c r="JVY70" s="369"/>
      <c r="JVZ70" s="369"/>
      <c r="JWA70" s="369"/>
      <c r="JWB70" s="369"/>
      <c r="JWC70" s="369"/>
      <c r="JWD70" s="369"/>
      <c r="JWE70" s="369"/>
      <c r="JWF70" s="369"/>
      <c r="JWG70" s="369"/>
      <c r="JWH70" s="369"/>
      <c r="JWI70" s="369"/>
      <c r="JWJ70" s="369"/>
      <c r="JWK70" s="369"/>
      <c r="JWL70" s="369"/>
      <c r="JWM70" s="369"/>
      <c r="JWN70" s="369"/>
      <c r="JWO70" s="369"/>
      <c r="JWP70" s="369"/>
      <c r="JWQ70" s="369"/>
      <c r="JWR70" s="369"/>
      <c r="JWS70" s="369"/>
      <c r="JWT70" s="369"/>
      <c r="JWU70" s="369"/>
      <c r="JWV70" s="369"/>
      <c r="JWW70" s="369"/>
      <c r="JWX70" s="369"/>
      <c r="JWY70" s="369"/>
      <c r="JWZ70" s="369"/>
      <c r="JXA70" s="369"/>
      <c r="JXB70" s="369"/>
      <c r="JXC70" s="369"/>
      <c r="JXD70" s="369"/>
      <c r="JXE70" s="369"/>
      <c r="JXF70" s="369"/>
      <c r="JXG70" s="369"/>
      <c r="JXH70" s="369"/>
      <c r="JXI70" s="369"/>
      <c r="JXJ70" s="369"/>
      <c r="JXK70" s="369"/>
      <c r="JXL70" s="369"/>
      <c r="JXM70" s="369"/>
      <c r="JXN70" s="369"/>
      <c r="JXO70" s="369"/>
      <c r="JXP70" s="369"/>
      <c r="JXQ70" s="369"/>
      <c r="JXR70" s="369"/>
      <c r="JXS70" s="369"/>
      <c r="JXT70" s="369"/>
      <c r="JXU70" s="369"/>
      <c r="JXV70" s="369"/>
      <c r="JXW70" s="369"/>
      <c r="JXX70" s="369"/>
      <c r="JXY70" s="369"/>
      <c r="JXZ70" s="369"/>
      <c r="JYA70" s="369"/>
      <c r="JYB70" s="369"/>
      <c r="JYC70" s="369"/>
      <c r="JYD70" s="369"/>
      <c r="JYE70" s="369"/>
      <c r="JYF70" s="369"/>
      <c r="JYG70" s="369"/>
      <c r="JYH70" s="369"/>
      <c r="JYI70" s="369"/>
      <c r="JYJ70" s="369"/>
      <c r="JYK70" s="369"/>
      <c r="JYL70" s="369"/>
      <c r="JYM70" s="369"/>
      <c r="JYN70" s="369"/>
      <c r="JYO70" s="369"/>
      <c r="JYP70" s="369"/>
      <c r="JYQ70" s="369"/>
      <c r="JYR70" s="369"/>
      <c r="JYS70" s="369"/>
      <c r="JYT70" s="369"/>
      <c r="JYU70" s="369"/>
      <c r="JYV70" s="369"/>
      <c r="JYW70" s="369"/>
      <c r="JYX70" s="369"/>
      <c r="JYY70" s="369"/>
      <c r="JYZ70" s="369"/>
      <c r="JZA70" s="369"/>
      <c r="JZB70" s="369"/>
      <c r="JZC70" s="369"/>
      <c r="JZD70" s="369"/>
      <c r="JZE70" s="369"/>
      <c r="JZF70" s="369"/>
      <c r="JZG70" s="369"/>
      <c r="JZH70" s="369"/>
      <c r="JZI70" s="369"/>
      <c r="JZJ70" s="369"/>
      <c r="JZK70" s="369"/>
      <c r="JZL70" s="369"/>
      <c r="JZM70" s="369"/>
      <c r="JZN70" s="369"/>
      <c r="JZO70" s="369"/>
      <c r="JZP70" s="369"/>
      <c r="JZQ70" s="369"/>
      <c r="JZR70" s="369"/>
      <c r="JZS70" s="369"/>
      <c r="JZT70" s="369"/>
      <c r="JZU70" s="369"/>
      <c r="JZV70" s="369"/>
      <c r="JZW70" s="369"/>
      <c r="JZX70" s="369"/>
      <c r="JZY70" s="369"/>
      <c r="JZZ70" s="369"/>
      <c r="KAA70" s="369"/>
      <c r="KAB70" s="369"/>
      <c r="KAC70" s="369"/>
      <c r="KAD70" s="369"/>
      <c r="KAE70" s="369"/>
      <c r="KAF70" s="369"/>
      <c r="KAG70" s="369"/>
      <c r="KAH70" s="369"/>
      <c r="KAI70" s="369"/>
      <c r="KAJ70" s="369"/>
      <c r="KAK70" s="369"/>
      <c r="KAL70" s="369"/>
      <c r="KAM70" s="369"/>
      <c r="KAN70" s="369"/>
      <c r="KAO70" s="369"/>
      <c r="KAP70" s="369"/>
      <c r="KAQ70" s="369"/>
      <c r="KAR70" s="369"/>
      <c r="KAS70" s="369"/>
      <c r="KAT70" s="369"/>
      <c r="KAU70" s="369"/>
      <c r="KAV70" s="369"/>
      <c r="KAW70" s="369"/>
      <c r="KAX70" s="369"/>
      <c r="KAY70" s="369"/>
      <c r="KAZ70" s="369"/>
      <c r="KBA70" s="369"/>
      <c r="KBB70" s="369"/>
      <c r="KBC70" s="369"/>
      <c r="KBD70" s="369"/>
      <c r="KBE70" s="369"/>
      <c r="KBF70" s="369"/>
      <c r="KBG70" s="369"/>
      <c r="KBH70" s="369"/>
      <c r="KBI70" s="369"/>
      <c r="KBJ70" s="369"/>
      <c r="KBK70" s="369"/>
      <c r="KBL70" s="369"/>
      <c r="KBM70" s="369"/>
      <c r="KBN70" s="369"/>
      <c r="KBO70" s="369"/>
      <c r="KBP70" s="369"/>
      <c r="KBQ70" s="369"/>
      <c r="KBR70" s="369"/>
      <c r="KBS70" s="369"/>
      <c r="KBT70" s="369"/>
      <c r="KBU70" s="369"/>
      <c r="KBV70" s="369"/>
      <c r="KBW70" s="369"/>
      <c r="KBX70" s="369"/>
      <c r="KBY70" s="369"/>
      <c r="KBZ70" s="369"/>
      <c r="KCA70" s="369"/>
      <c r="KCB70" s="369"/>
      <c r="KCC70" s="369"/>
      <c r="KCD70" s="369"/>
      <c r="KCE70" s="369"/>
      <c r="KCF70" s="369"/>
      <c r="KCG70" s="369"/>
      <c r="KCH70" s="369"/>
      <c r="KCI70" s="369"/>
      <c r="KCJ70" s="369"/>
      <c r="KCK70" s="369"/>
      <c r="KCL70" s="369"/>
      <c r="KCM70" s="369"/>
      <c r="KCN70" s="369"/>
      <c r="KCO70" s="369"/>
      <c r="KCP70" s="369"/>
      <c r="KCQ70" s="369"/>
      <c r="KCR70" s="369"/>
      <c r="KCS70" s="369"/>
      <c r="KCT70" s="369"/>
      <c r="KCU70" s="369"/>
      <c r="KCV70" s="369"/>
      <c r="KCW70" s="369"/>
      <c r="KCX70" s="369"/>
      <c r="KCY70" s="369"/>
      <c r="KCZ70" s="369"/>
      <c r="KDA70" s="369"/>
      <c r="KDB70" s="369"/>
      <c r="KDC70" s="369"/>
      <c r="KDD70" s="369"/>
      <c r="KDE70" s="369"/>
      <c r="KDF70" s="369"/>
      <c r="KDG70" s="369"/>
      <c r="KDH70" s="369"/>
      <c r="KDI70" s="369"/>
      <c r="KDJ70" s="369"/>
      <c r="KDK70" s="369"/>
      <c r="KDL70" s="369"/>
      <c r="KDM70" s="369"/>
      <c r="KDN70" s="369"/>
      <c r="KDO70" s="369"/>
      <c r="KDP70" s="369"/>
      <c r="KDQ70" s="369"/>
      <c r="KDR70" s="369"/>
      <c r="KDS70" s="369"/>
      <c r="KDT70" s="369"/>
      <c r="KDU70" s="369"/>
      <c r="KDV70" s="369"/>
      <c r="KDW70" s="369"/>
      <c r="KDX70" s="369"/>
      <c r="KDY70" s="369"/>
      <c r="KDZ70" s="369"/>
      <c r="KEA70" s="369"/>
      <c r="KEB70" s="369"/>
      <c r="KEC70" s="369"/>
      <c r="KED70" s="369"/>
      <c r="KEE70" s="369"/>
      <c r="KEF70" s="369"/>
      <c r="KEG70" s="369"/>
      <c r="KEH70" s="369"/>
      <c r="KEI70" s="369"/>
      <c r="KEJ70" s="369"/>
      <c r="KEK70" s="369"/>
      <c r="KEL70" s="369"/>
      <c r="KEM70" s="369"/>
      <c r="KEN70" s="369"/>
      <c r="KEO70" s="369"/>
      <c r="KEP70" s="369"/>
      <c r="KEQ70" s="369"/>
      <c r="KER70" s="369"/>
      <c r="KES70" s="369"/>
      <c r="KET70" s="369"/>
      <c r="KEU70" s="369"/>
      <c r="KEV70" s="369"/>
      <c r="KEW70" s="369"/>
      <c r="KEX70" s="369"/>
      <c r="KEY70" s="369"/>
      <c r="KEZ70" s="369"/>
      <c r="KFA70" s="369"/>
      <c r="KFB70" s="369"/>
      <c r="KFC70" s="369"/>
      <c r="KFD70" s="369"/>
      <c r="KFE70" s="369"/>
      <c r="KFF70" s="369"/>
      <c r="KFG70" s="369"/>
      <c r="KFH70" s="369"/>
      <c r="KFI70" s="369"/>
      <c r="KFJ70" s="369"/>
      <c r="KFK70" s="369"/>
      <c r="KFL70" s="369"/>
      <c r="KFM70" s="369"/>
      <c r="KFN70" s="369"/>
      <c r="KFO70" s="369"/>
      <c r="KFP70" s="369"/>
      <c r="KFQ70" s="369"/>
      <c r="KFR70" s="369"/>
      <c r="KFS70" s="369"/>
      <c r="KFT70" s="369"/>
      <c r="KFU70" s="369"/>
      <c r="KFV70" s="369"/>
      <c r="KFW70" s="369"/>
      <c r="KFX70" s="369"/>
      <c r="KFY70" s="369"/>
      <c r="KFZ70" s="369"/>
      <c r="KGA70" s="369"/>
      <c r="KGB70" s="369"/>
      <c r="KGC70" s="369"/>
      <c r="KGD70" s="369"/>
      <c r="KGE70" s="369"/>
      <c r="KGF70" s="369"/>
      <c r="KGG70" s="369"/>
      <c r="KGH70" s="369"/>
      <c r="KGI70" s="369"/>
      <c r="KGJ70" s="369"/>
      <c r="KGK70" s="369"/>
      <c r="KGL70" s="369"/>
      <c r="KGM70" s="369"/>
      <c r="KGN70" s="369"/>
      <c r="KGO70" s="369"/>
      <c r="KGP70" s="369"/>
      <c r="KGQ70" s="369"/>
      <c r="KGR70" s="369"/>
      <c r="KGS70" s="369"/>
      <c r="KGT70" s="369"/>
      <c r="KGU70" s="369"/>
      <c r="KGV70" s="369"/>
      <c r="KGW70" s="369"/>
      <c r="KGX70" s="369"/>
      <c r="KGY70" s="369"/>
      <c r="KGZ70" s="369"/>
      <c r="KHA70" s="369"/>
      <c r="KHB70" s="369"/>
      <c r="KHC70" s="369"/>
      <c r="KHD70" s="369"/>
      <c r="KHE70" s="369"/>
      <c r="KHF70" s="369"/>
      <c r="KHG70" s="369"/>
      <c r="KHH70" s="369"/>
      <c r="KHI70" s="369"/>
      <c r="KHJ70" s="369"/>
      <c r="KHK70" s="369"/>
      <c r="KHL70" s="369"/>
      <c r="KHM70" s="369"/>
      <c r="KHN70" s="369"/>
      <c r="KHO70" s="369"/>
      <c r="KHP70" s="369"/>
      <c r="KHQ70" s="369"/>
      <c r="KHR70" s="369"/>
      <c r="KHS70" s="369"/>
      <c r="KHT70" s="369"/>
      <c r="KHU70" s="369"/>
      <c r="KHV70" s="369"/>
      <c r="KHW70" s="369"/>
      <c r="KHX70" s="369"/>
      <c r="KHY70" s="369"/>
      <c r="KHZ70" s="369"/>
      <c r="KIA70" s="369"/>
      <c r="KIB70" s="369"/>
      <c r="KIC70" s="369"/>
      <c r="KID70" s="369"/>
      <c r="KIE70" s="369"/>
      <c r="KIF70" s="369"/>
      <c r="KIG70" s="369"/>
      <c r="KIH70" s="369"/>
      <c r="KII70" s="369"/>
      <c r="KIJ70" s="369"/>
      <c r="KIK70" s="369"/>
      <c r="KIL70" s="369"/>
      <c r="KIM70" s="369"/>
      <c r="KIN70" s="369"/>
      <c r="KIO70" s="369"/>
      <c r="KIP70" s="369"/>
      <c r="KIQ70" s="369"/>
      <c r="KIR70" s="369"/>
      <c r="KIS70" s="369"/>
      <c r="KIT70" s="369"/>
      <c r="KIU70" s="369"/>
      <c r="KIV70" s="369"/>
      <c r="KIW70" s="369"/>
      <c r="KIX70" s="369"/>
      <c r="KIY70" s="369"/>
      <c r="KIZ70" s="369"/>
      <c r="KJA70" s="369"/>
      <c r="KJB70" s="369"/>
      <c r="KJC70" s="369"/>
      <c r="KJD70" s="369"/>
      <c r="KJE70" s="369"/>
      <c r="KJF70" s="369"/>
      <c r="KJG70" s="369"/>
      <c r="KJH70" s="369"/>
      <c r="KJI70" s="369"/>
      <c r="KJJ70" s="369"/>
      <c r="KJK70" s="369"/>
      <c r="KJL70" s="369"/>
      <c r="KJM70" s="369"/>
      <c r="KJN70" s="369"/>
      <c r="KJO70" s="369"/>
      <c r="KJP70" s="369"/>
      <c r="KJQ70" s="369"/>
      <c r="KJR70" s="369"/>
      <c r="KJS70" s="369"/>
      <c r="KJT70" s="369"/>
      <c r="KJU70" s="369"/>
      <c r="KJV70" s="369"/>
      <c r="KJW70" s="369"/>
      <c r="KJX70" s="369"/>
      <c r="KJY70" s="369"/>
      <c r="KJZ70" s="369"/>
      <c r="KKA70" s="369"/>
      <c r="KKB70" s="369"/>
      <c r="KKC70" s="369"/>
      <c r="KKD70" s="369"/>
      <c r="KKE70" s="369"/>
      <c r="KKF70" s="369"/>
      <c r="KKG70" s="369"/>
      <c r="KKH70" s="369"/>
      <c r="KKI70" s="369"/>
      <c r="KKJ70" s="369"/>
      <c r="KKK70" s="369"/>
      <c r="KKL70" s="369"/>
      <c r="KKM70" s="369"/>
      <c r="KKN70" s="369"/>
      <c r="KKO70" s="369"/>
      <c r="KKP70" s="369"/>
      <c r="KKQ70" s="369"/>
      <c r="KKR70" s="369"/>
      <c r="KKS70" s="369"/>
      <c r="KKT70" s="369"/>
      <c r="KKU70" s="369"/>
      <c r="KKV70" s="369"/>
      <c r="KKW70" s="369"/>
      <c r="KKX70" s="369"/>
      <c r="KKY70" s="369"/>
      <c r="KKZ70" s="369"/>
      <c r="KLA70" s="369"/>
      <c r="KLB70" s="369"/>
      <c r="KLC70" s="369"/>
      <c r="KLD70" s="369"/>
      <c r="KLE70" s="369"/>
      <c r="KLF70" s="369"/>
      <c r="KLG70" s="369"/>
      <c r="KLH70" s="369"/>
      <c r="KLI70" s="369"/>
      <c r="KLJ70" s="369"/>
      <c r="KLK70" s="369"/>
      <c r="KLL70" s="369"/>
      <c r="KLM70" s="369"/>
      <c r="KLN70" s="369"/>
      <c r="KLO70" s="369"/>
      <c r="KLP70" s="369"/>
      <c r="KLQ70" s="369"/>
      <c r="KLR70" s="369"/>
      <c r="KLS70" s="369"/>
      <c r="KLT70" s="369"/>
      <c r="KLU70" s="369"/>
      <c r="KLV70" s="369"/>
      <c r="KLW70" s="369"/>
      <c r="KLX70" s="369"/>
      <c r="KLY70" s="369"/>
      <c r="KLZ70" s="369"/>
      <c r="KMA70" s="369"/>
      <c r="KMB70" s="369"/>
      <c r="KMC70" s="369"/>
      <c r="KMD70" s="369"/>
      <c r="KME70" s="369"/>
      <c r="KMF70" s="369"/>
      <c r="KMG70" s="369"/>
      <c r="KMH70" s="369"/>
      <c r="KMI70" s="369"/>
      <c r="KMJ70" s="369"/>
      <c r="KMK70" s="369"/>
      <c r="KML70" s="369"/>
      <c r="KMM70" s="369"/>
      <c r="KMN70" s="369"/>
      <c r="KMO70" s="369"/>
      <c r="KMP70" s="369"/>
      <c r="KMQ70" s="369"/>
      <c r="KMR70" s="369"/>
      <c r="KMS70" s="369"/>
      <c r="KMT70" s="369"/>
      <c r="KMU70" s="369"/>
      <c r="KMV70" s="369"/>
      <c r="KMW70" s="369"/>
      <c r="KMX70" s="369"/>
      <c r="KMY70" s="369"/>
      <c r="KMZ70" s="369"/>
      <c r="KNA70" s="369"/>
      <c r="KNB70" s="369"/>
      <c r="KNC70" s="369"/>
      <c r="KND70" s="369"/>
      <c r="KNE70" s="369"/>
      <c r="KNF70" s="369"/>
      <c r="KNG70" s="369"/>
      <c r="KNH70" s="369"/>
      <c r="KNI70" s="369"/>
      <c r="KNJ70" s="369"/>
      <c r="KNK70" s="369"/>
      <c r="KNL70" s="369"/>
      <c r="KNM70" s="369"/>
      <c r="KNN70" s="369"/>
      <c r="KNO70" s="369"/>
      <c r="KNP70" s="369"/>
      <c r="KNQ70" s="369"/>
      <c r="KNR70" s="369"/>
      <c r="KNS70" s="369"/>
      <c r="KNT70" s="369"/>
      <c r="KNU70" s="369"/>
      <c r="KNV70" s="369"/>
      <c r="KNW70" s="369"/>
      <c r="KNX70" s="369"/>
      <c r="KNY70" s="369"/>
      <c r="KNZ70" s="369"/>
      <c r="KOA70" s="369"/>
      <c r="KOB70" s="369"/>
      <c r="KOC70" s="369"/>
      <c r="KOD70" s="369"/>
      <c r="KOE70" s="369"/>
      <c r="KOF70" s="369"/>
      <c r="KOG70" s="369"/>
      <c r="KOH70" s="369"/>
      <c r="KOI70" s="369"/>
      <c r="KOJ70" s="369"/>
      <c r="KOK70" s="369"/>
      <c r="KOL70" s="369"/>
      <c r="KOM70" s="369"/>
      <c r="KON70" s="369"/>
      <c r="KOO70" s="369"/>
      <c r="KOP70" s="369"/>
      <c r="KOQ70" s="369"/>
      <c r="KOR70" s="369"/>
      <c r="KOS70" s="369"/>
      <c r="KOT70" s="369"/>
      <c r="KOU70" s="369"/>
      <c r="KOV70" s="369"/>
      <c r="KOW70" s="369"/>
      <c r="KOX70" s="369"/>
      <c r="KOY70" s="369"/>
      <c r="KOZ70" s="369"/>
      <c r="KPA70" s="369"/>
      <c r="KPB70" s="369"/>
      <c r="KPC70" s="369"/>
      <c r="KPD70" s="369"/>
      <c r="KPE70" s="369"/>
      <c r="KPF70" s="369"/>
      <c r="KPG70" s="369"/>
      <c r="KPH70" s="369"/>
      <c r="KPI70" s="369"/>
      <c r="KPJ70" s="369"/>
      <c r="KPK70" s="369"/>
      <c r="KPL70" s="369"/>
      <c r="KPM70" s="369"/>
      <c r="KPN70" s="369"/>
      <c r="KPO70" s="369"/>
      <c r="KPP70" s="369"/>
      <c r="KPQ70" s="369"/>
      <c r="KPR70" s="369"/>
      <c r="KPS70" s="369"/>
      <c r="KPT70" s="369"/>
      <c r="KPU70" s="369"/>
      <c r="KPV70" s="369"/>
      <c r="KPW70" s="369"/>
      <c r="KPX70" s="369"/>
      <c r="KPY70" s="369"/>
      <c r="KPZ70" s="369"/>
      <c r="KQA70" s="369"/>
      <c r="KQB70" s="369"/>
      <c r="KQC70" s="369"/>
      <c r="KQD70" s="369"/>
      <c r="KQE70" s="369"/>
      <c r="KQF70" s="369"/>
      <c r="KQG70" s="369"/>
      <c r="KQH70" s="369"/>
      <c r="KQI70" s="369"/>
      <c r="KQJ70" s="369"/>
      <c r="KQK70" s="369"/>
      <c r="KQL70" s="369"/>
      <c r="KQM70" s="369"/>
      <c r="KQN70" s="369"/>
      <c r="KQO70" s="369"/>
      <c r="KQP70" s="369"/>
      <c r="KQQ70" s="369"/>
      <c r="KQR70" s="369"/>
      <c r="KQS70" s="369"/>
      <c r="KQT70" s="369"/>
      <c r="KQU70" s="369"/>
      <c r="KQV70" s="369"/>
      <c r="KQW70" s="369"/>
      <c r="KQX70" s="369"/>
      <c r="KQY70" s="369"/>
      <c r="KQZ70" s="369"/>
      <c r="KRA70" s="369"/>
      <c r="KRB70" s="369"/>
      <c r="KRC70" s="369"/>
      <c r="KRD70" s="369"/>
      <c r="KRE70" s="369"/>
      <c r="KRF70" s="369"/>
      <c r="KRG70" s="369"/>
      <c r="KRH70" s="369"/>
      <c r="KRI70" s="369"/>
      <c r="KRJ70" s="369"/>
      <c r="KRK70" s="369"/>
      <c r="KRL70" s="369"/>
      <c r="KRM70" s="369"/>
      <c r="KRN70" s="369"/>
      <c r="KRO70" s="369"/>
      <c r="KRP70" s="369"/>
      <c r="KRQ70" s="369"/>
      <c r="KRR70" s="369"/>
      <c r="KRS70" s="369"/>
      <c r="KRT70" s="369"/>
      <c r="KRU70" s="369"/>
      <c r="KRV70" s="369"/>
      <c r="KRW70" s="369"/>
      <c r="KRX70" s="369"/>
      <c r="KRY70" s="369"/>
      <c r="KRZ70" s="369"/>
      <c r="KSA70" s="369"/>
      <c r="KSB70" s="369"/>
      <c r="KSC70" s="369"/>
      <c r="KSD70" s="369"/>
      <c r="KSE70" s="369"/>
      <c r="KSF70" s="369"/>
      <c r="KSG70" s="369"/>
      <c r="KSH70" s="369"/>
      <c r="KSI70" s="369"/>
      <c r="KSJ70" s="369"/>
      <c r="KSK70" s="369"/>
      <c r="KSL70" s="369"/>
      <c r="KSM70" s="369"/>
      <c r="KSN70" s="369"/>
      <c r="KSO70" s="369"/>
      <c r="KSP70" s="369"/>
      <c r="KSQ70" s="369"/>
      <c r="KSR70" s="369"/>
      <c r="KSS70" s="369"/>
      <c r="KST70" s="369"/>
      <c r="KSU70" s="369"/>
      <c r="KSV70" s="369"/>
      <c r="KSW70" s="369"/>
      <c r="KSX70" s="369"/>
      <c r="KSY70" s="369"/>
      <c r="KSZ70" s="369"/>
      <c r="KTA70" s="369"/>
      <c r="KTB70" s="369"/>
      <c r="KTC70" s="369"/>
      <c r="KTD70" s="369"/>
      <c r="KTE70" s="369"/>
      <c r="KTF70" s="369"/>
      <c r="KTG70" s="369"/>
      <c r="KTH70" s="369"/>
      <c r="KTI70" s="369"/>
      <c r="KTJ70" s="369"/>
      <c r="KTK70" s="369"/>
      <c r="KTL70" s="369"/>
      <c r="KTM70" s="369"/>
      <c r="KTN70" s="369"/>
      <c r="KTO70" s="369"/>
      <c r="KTP70" s="369"/>
      <c r="KTQ70" s="369"/>
      <c r="KTR70" s="369"/>
      <c r="KTS70" s="369"/>
      <c r="KTT70" s="369"/>
      <c r="KTU70" s="369"/>
      <c r="KTV70" s="369"/>
      <c r="KTW70" s="369"/>
      <c r="KTX70" s="369"/>
      <c r="KTY70" s="369"/>
      <c r="KTZ70" s="369"/>
      <c r="KUA70" s="369"/>
      <c r="KUB70" s="369"/>
      <c r="KUC70" s="369"/>
      <c r="KUD70" s="369"/>
      <c r="KUE70" s="369"/>
      <c r="KUF70" s="369"/>
      <c r="KUG70" s="369"/>
      <c r="KUH70" s="369"/>
      <c r="KUI70" s="369"/>
      <c r="KUJ70" s="369"/>
      <c r="KUK70" s="369"/>
      <c r="KUL70" s="369"/>
      <c r="KUM70" s="369"/>
      <c r="KUN70" s="369"/>
      <c r="KUO70" s="369"/>
      <c r="KUP70" s="369"/>
      <c r="KUQ70" s="369"/>
      <c r="KUR70" s="369"/>
      <c r="KUS70" s="369"/>
      <c r="KUT70" s="369"/>
      <c r="KUU70" s="369"/>
      <c r="KUV70" s="369"/>
      <c r="KUW70" s="369"/>
      <c r="KUX70" s="369"/>
      <c r="KUY70" s="369"/>
      <c r="KUZ70" s="369"/>
      <c r="KVA70" s="369"/>
      <c r="KVB70" s="369"/>
      <c r="KVC70" s="369"/>
      <c r="KVD70" s="369"/>
      <c r="KVE70" s="369"/>
      <c r="KVF70" s="369"/>
      <c r="KVG70" s="369"/>
      <c r="KVH70" s="369"/>
      <c r="KVI70" s="369"/>
      <c r="KVJ70" s="369"/>
      <c r="KVK70" s="369"/>
      <c r="KVL70" s="369"/>
      <c r="KVM70" s="369"/>
      <c r="KVN70" s="369"/>
      <c r="KVO70" s="369"/>
      <c r="KVP70" s="369"/>
      <c r="KVQ70" s="369"/>
      <c r="KVR70" s="369"/>
      <c r="KVS70" s="369"/>
      <c r="KVT70" s="369"/>
      <c r="KVU70" s="369"/>
      <c r="KVV70" s="369"/>
      <c r="KVW70" s="369"/>
      <c r="KVX70" s="369"/>
      <c r="KVY70" s="369"/>
      <c r="KVZ70" s="369"/>
      <c r="KWA70" s="369"/>
      <c r="KWB70" s="369"/>
      <c r="KWC70" s="369"/>
      <c r="KWD70" s="369"/>
      <c r="KWE70" s="369"/>
      <c r="KWF70" s="369"/>
      <c r="KWG70" s="369"/>
      <c r="KWH70" s="369"/>
      <c r="KWI70" s="369"/>
      <c r="KWJ70" s="369"/>
      <c r="KWK70" s="369"/>
      <c r="KWL70" s="369"/>
      <c r="KWM70" s="369"/>
      <c r="KWN70" s="369"/>
      <c r="KWO70" s="369"/>
      <c r="KWP70" s="369"/>
      <c r="KWQ70" s="369"/>
      <c r="KWR70" s="369"/>
      <c r="KWS70" s="369"/>
      <c r="KWT70" s="369"/>
      <c r="KWU70" s="369"/>
      <c r="KWV70" s="369"/>
      <c r="KWW70" s="369"/>
      <c r="KWX70" s="369"/>
      <c r="KWY70" s="369"/>
      <c r="KWZ70" s="369"/>
      <c r="KXA70" s="369"/>
      <c r="KXB70" s="369"/>
      <c r="KXC70" s="369"/>
      <c r="KXD70" s="369"/>
      <c r="KXE70" s="369"/>
      <c r="KXF70" s="369"/>
      <c r="KXG70" s="369"/>
      <c r="KXH70" s="369"/>
      <c r="KXI70" s="369"/>
      <c r="KXJ70" s="369"/>
      <c r="KXK70" s="369"/>
      <c r="KXL70" s="369"/>
      <c r="KXM70" s="369"/>
      <c r="KXN70" s="369"/>
      <c r="KXO70" s="369"/>
      <c r="KXP70" s="369"/>
      <c r="KXQ70" s="369"/>
      <c r="KXR70" s="369"/>
      <c r="KXS70" s="369"/>
      <c r="KXT70" s="369"/>
      <c r="KXU70" s="369"/>
      <c r="KXV70" s="369"/>
      <c r="KXW70" s="369"/>
      <c r="KXX70" s="369"/>
      <c r="KXY70" s="369"/>
      <c r="KXZ70" s="369"/>
      <c r="KYA70" s="369"/>
      <c r="KYB70" s="369"/>
      <c r="KYC70" s="369"/>
      <c r="KYD70" s="369"/>
      <c r="KYE70" s="369"/>
      <c r="KYF70" s="369"/>
      <c r="KYG70" s="369"/>
      <c r="KYH70" s="369"/>
      <c r="KYI70" s="369"/>
      <c r="KYJ70" s="369"/>
      <c r="KYK70" s="369"/>
      <c r="KYL70" s="369"/>
      <c r="KYM70" s="369"/>
      <c r="KYN70" s="369"/>
      <c r="KYO70" s="369"/>
      <c r="KYP70" s="369"/>
      <c r="KYQ70" s="369"/>
      <c r="KYR70" s="369"/>
      <c r="KYS70" s="369"/>
      <c r="KYT70" s="369"/>
      <c r="KYU70" s="369"/>
      <c r="KYV70" s="369"/>
      <c r="KYW70" s="369"/>
      <c r="KYX70" s="369"/>
      <c r="KYY70" s="369"/>
      <c r="KYZ70" s="369"/>
      <c r="KZA70" s="369"/>
      <c r="KZB70" s="369"/>
      <c r="KZC70" s="369"/>
      <c r="KZD70" s="369"/>
      <c r="KZE70" s="369"/>
      <c r="KZF70" s="369"/>
      <c r="KZG70" s="369"/>
      <c r="KZH70" s="369"/>
      <c r="KZI70" s="369"/>
      <c r="KZJ70" s="369"/>
      <c r="KZK70" s="369"/>
      <c r="KZL70" s="369"/>
      <c r="KZM70" s="369"/>
      <c r="KZN70" s="369"/>
      <c r="KZO70" s="369"/>
      <c r="KZP70" s="369"/>
      <c r="KZQ70" s="369"/>
      <c r="KZR70" s="369"/>
      <c r="KZS70" s="369"/>
      <c r="KZT70" s="369"/>
      <c r="KZU70" s="369"/>
      <c r="KZV70" s="369"/>
      <c r="KZW70" s="369"/>
      <c r="KZX70" s="369"/>
      <c r="KZY70" s="369"/>
      <c r="KZZ70" s="369"/>
      <c r="LAA70" s="369"/>
      <c r="LAB70" s="369"/>
      <c r="LAC70" s="369"/>
      <c r="LAD70" s="369"/>
      <c r="LAE70" s="369"/>
      <c r="LAF70" s="369"/>
      <c r="LAG70" s="369"/>
      <c r="LAH70" s="369"/>
      <c r="LAI70" s="369"/>
      <c r="LAJ70" s="369"/>
      <c r="LAK70" s="369"/>
      <c r="LAL70" s="369"/>
      <c r="LAM70" s="369"/>
      <c r="LAN70" s="369"/>
      <c r="LAO70" s="369"/>
      <c r="LAP70" s="369"/>
      <c r="LAQ70" s="369"/>
      <c r="LAR70" s="369"/>
      <c r="LAS70" s="369"/>
      <c r="LAT70" s="369"/>
      <c r="LAU70" s="369"/>
      <c r="LAV70" s="369"/>
      <c r="LAW70" s="369"/>
      <c r="LAX70" s="369"/>
      <c r="LAY70" s="369"/>
      <c r="LAZ70" s="369"/>
      <c r="LBA70" s="369"/>
      <c r="LBB70" s="369"/>
      <c r="LBC70" s="369"/>
      <c r="LBD70" s="369"/>
      <c r="LBE70" s="369"/>
      <c r="LBF70" s="369"/>
      <c r="LBG70" s="369"/>
      <c r="LBH70" s="369"/>
      <c r="LBI70" s="369"/>
      <c r="LBJ70" s="369"/>
      <c r="LBK70" s="369"/>
      <c r="LBL70" s="369"/>
      <c r="LBM70" s="369"/>
      <c r="LBN70" s="369"/>
      <c r="LBO70" s="369"/>
      <c r="LBP70" s="369"/>
      <c r="LBQ70" s="369"/>
      <c r="LBR70" s="369"/>
      <c r="LBS70" s="369"/>
      <c r="LBT70" s="369"/>
      <c r="LBU70" s="369"/>
      <c r="LBV70" s="369"/>
      <c r="LBW70" s="369"/>
      <c r="LBX70" s="369"/>
      <c r="LBY70" s="369"/>
      <c r="LBZ70" s="369"/>
      <c r="LCA70" s="369"/>
      <c r="LCB70" s="369"/>
      <c r="LCC70" s="369"/>
      <c r="LCD70" s="369"/>
      <c r="LCE70" s="369"/>
      <c r="LCF70" s="369"/>
      <c r="LCG70" s="369"/>
      <c r="LCH70" s="369"/>
      <c r="LCI70" s="369"/>
      <c r="LCJ70" s="369"/>
      <c r="LCK70" s="369"/>
      <c r="LCL70" s="369"/>
      <c r="LCM70" s="369"/>
      <c r="LCN70" s="369"/>
      <c r="LCO70" s="369"/>
      <c r="LCP70" s="369"/>
      <c r="LCQ70" s="369"/>
      <c r="LCR70" s="369"/>
      <c r="LCS70" s="369"/>
      <c r="LCT70" s="369"/>
      <c r="LCU70" s="369"/>
      <c r="LCV70" s="369"/>
      <c r="LCW70" s="369"/>
      <c r="LCX70" s="369"/>
      <c r="LCY70" s="369"/>
      <c r="LCZ70" s="369"/>
      <c r="LDA70" s="369"/>
      <c r="LDB70" s="369"/>
      <c r="LDC70" s="369"/>
      <c r="LDD70" s="369"/>
      <c r="LDE70" s="369"/>
      <c r="LDF70" s="369"/>
      <c r="LDG70" s="369"/>
      <c r="LDH70" s="369"/>
      <c r="LDI70" s="369"/>
      <c r="LDJ70" s="369"/>
      <c r="LDK70" s="369"/>
      <c r="LDL70" s="369"/>
      <c r="LDM70" s="369"/>
      <c r="LDN70" s="369"/>
      <c r="LDO70" s="369"/>
      <c r="LDP70" s="369"/>
      <c r="LDQ70" s="369"/>
      <c r="LDR70" s="369"/>
      <c r="LDS70" s="369"/>
      <c r="LDT70" s="369"/>
      <c r="LDU70" s="369"/>
      <c r="LDV70" s="369"/>
      <c r="LDW70" s="369"/>
      <c r="LDX70" s="369"/>
      <c r="LDY70" s="369"/>
      <c r="LDZ70" s="369"/>
      <c r="LEA70" s="369"/>
      <c r="LEB70" s="369"/>
      <c r="LEC70" s="369"/>
      <c r="LED70" s="369"/>
      <c r="LEE70" s="369"/>
      <c r="LEF70" s="369"/>
      <c r="LEG70" s="369"/>
      <c r="LEH70" s="369"/>
      <c r="LEI70" s="369"/>
      <c r="LEJ70" s="369"/>
      <c r="LEK70" s="369"/>
      <c r="LEL70" s="369"/>
      <c r="LEM70" s="369"/>
      <c r="LEN70" s="369"/>
      <c r="LEO70" s="369"/>
      <c r="LEP70" s="369"/>
      <c r="LEQ70" s="369"/>
      <c r="LER70" s="369"/>
      <c r="LES70" s="369"/>
      <c r="LET70" s="369"/>
      <c r="LEU70" s="369"/>
      <c r="LEV70" s="369"/>
      <c r="LEW70" s="369"/>
      <c r="LEX70" s="369"/>
      <c r="LEY70" s="369"/>
      <c r="LEZ70" s="369"/>
      <c r="LFA70" s="369"/>
      <c r="LFB70" s="369"/>
      <c r="LFC70" s="369"/>
      <c r="LFD70" s="369"/>
      <c r="LFE70" s="369"/>
      <c r="LFF70" s="369"/>
      <c r="LFG70" s="369"/>
      <c r="LFH70" s="369"/>
      <c r="LFI70" s="369"/>
      <c r="LFJ70" s="369"/>
      <c r="LFK70" s="369"/>
      <c r="LFL70" s="369"/>
      <c r="LFM70" s="369"/>
      <c r="LFN70" s="369"/>
      <c r="LFO70" s="369"/>
      <c r="LFP70" s="369"/>
      <c r="LFQ70" s="369"/>
      <c r="LFR70" s="369"/>
      <c r="LFS70" s="369"/>
      <c r="LFT70" s="369"/>
      <c r="LFU70" s="369"/>
      <c r="LFV70" s="369"/>
      <c r="LFW70" s="369"/>
      <c r="LFX70" s="369"/>
      <c r="LFY70" s="369"/>
      <c r="LFZ70" s="369"/>
      <c r="LGA70" s="369"/>
      <c r="LGB70" s="369"/>
      <c r="LGC70" s="369"/>
      <c r="LGD70" s="369"/>
      <c r="LGE70" s="369"/>
      <c r="LGF70" s="369"/>
      <c r="LGG70" s="369"/>
      <c r="LGH70" s="369"/>
      <c r="LGI70" s="369"/>
      <c r="LGJ70" s="369"/>
      <c r="LGK70" s="369"/>
      <c r="LGL70" s="369"/>
      <c r="LGM70" s="369"/>
      <c r="LGN70" s="369"/>
      <c r="LGO70" s="369"/>
      <c r="LGP70" s="369"/>
      <c r="LGQ70" s="369"/>
      <c r="LGR70" s="369"/>
      <c r="LGS70" s="369"/>
      <c r="LGT70" s="369"/>
      <c r="LGU70" s="369"/>
      <c r="LGV70" s="369"/>
      <c r="LGW70" s="369"/>
      <c r="LGX70" s="369"/>
      <c r="LGY70" s="369"/>
      <c r="LGZ70" s="369"/>
      <c r="LHA70" s="369"/>
      <c r="LHB70" s="369"/>
      <c r="LHC70" s="369"/>
      <c r="LHD70" s="369"/>
      <c r="LHE70" s="369"/>
      <c r="LHF70" s="369"/>
      <c r="LHG70" s="369"/>
      <c r="LHH70" s="369"/>
      <c r="LHI70" s="369"/>
      <c r="LHJ70" s="369"/>
      <c r="LHK70" s="369"/>
      <c r="LHL70" s="369"/>
      <c r="LHM70" s="369"/>
      <c r="LHN70" s="369"/>
      <c r="LHO70" s="369"/>
      <c r="LHP70" s="369"/>
      <c r="LHQ70" s="369"/>
      <c r="LHR70" s="369"/>
      <c r="LHS70" s="369"/>
      <c r="LHT70" s="369"/>
      <c r="LHU70" s="369"/>
      <c r="LHV70" s="369"/>
      <c r="LHW70" s="369"/>
      <c r="LHX70" s="369"/>
      <c r="LHY70" s="369"/>
      <c r="LHZ70" s="369"/>
      <c r="LIA70" s="369"/>
      <c r="LIB70" s="369"/>
      <c r="LIC70" s="369"/>
      <c r="LID70" s="369"/>
      <c r="LIE70" s="369"/>
      <c r="LIF70" s="369"/>
      <c r="LIG70" s="369"/>
      <c r="LIH70" s="369"/>
      <c r="LII70" s="369"/>
      <c r="LIJ70" s="369"/>
      <c r="LIK70" s="369"/>
      <c r="LIL70" s="369"/>
      <c r="LIM70" s="369"/>
      <c r="LIN70" s="369"/>
      <c r="LIO70" s="369"/>
      <c r="LIP70" s="369"/>
      <c r="LIQ70" s="369"/>
      <c r="LIR70" s="369"/>
      <c r="LIS70" s="369"/>
      <c r="LIT70" s="369"/>
      <c r="LIU70" s="369"/>
      <c r="LIV70" s="369"/>
      <c r="LIW70" s="369"/>
      <c r="LIX70" s="369"/>
      <c r="LIY70" s="369"/>
      <c r="LIZ70" s="369"/>
      <c r="LJA70" s="369"/>
      <c r="LJB70" s="369"/>
      <c r="LJC70" s="369"/>
      <c r="LJD70" s="369"/>
      <c r="LJE70" s="369"/>
      <c r="LJF70" s="369"/>
      <c r="LJG70" s="369"/>
      <c r="LJH70" s="369"/>
      <c r="LJI70" s="369"/>
      <c r="LJJ70" s="369"/>
      <c r="LJK70" s="369"/>
      <c r="LJL70" s="369"/>
      <c r="LJM70" s="369"/>
      <c r="LJN70" s="369"/>
      <c r="LJO70" s="369"/>
      <c r="LJP70" s="369"/>
      <c r="LJQ70" s="369"/>
      <c r="LJR70" s="369"/>
      <c r="LJS70" s="369"/>
      <c r="LJT70" s="369"/>
      <c r="LJU70" s="369"/>
      <c r="LJV70" s="369"/>
      <c r="LJW70" s="369"/>
      <c r="LJX70" s="369"/>
      <c r="LJY70" s="369"/>
      <c r="LJZ70" s="369"/>
      <c r="LKA70" s="369"/>
      <c r="LKB70" s="369"/>
      <c r="LKC70" s="369"/>
      <c r="LKD70" s="369"/>
      <c r="LKE70" s="369"/>
      <c r="LKF70" s="369"/>
      <c r="LKG70" s="369"/>
      <c r="LKH70" s="369"/>
      <c r="LKI70" s="369"/>
      <c r="LKJ70" s="369"/>
      <c r="LKK70" s="369"/>
      <c r="LKL70" s="369"/>
      <c r="LKM70" s="369"/>
      <c r="LKN70" s="369"/>
      <c r="LKO70" s="369"/>
      <c r="LKP70" s="369"/>
      <c r="LKQ70" s="369"/>
      <c r="LKR70" s="369"/>
      <c r="LKS70" s="369"/>
      <c r="LKT70" s="369"/>
      <c r="LKU70" s="369"/>
      <c r="LKV70" s="369"/>
      <c r="LKW70" s="369"/>
      <c r="LKX70" s="369"/>
      <c r="LKY70" s="369"/>
      <c r="LKZ70" s="369"/>
      <c r="LLA70" s="369"/>
      <c r="LLB70" s="369"/>
      <c r="LLC70" s="369"/>
      <c r="LLD70" s="369"/>
      <c r="LLE70" s="369"/>
      <c r="LLF70" s="369"/>
      <c r="LLG70" s="369"/>
      <c r="LLH70" s="369"/>
      <c r="LLI70" s="369"/>
      <c r="LLJ70" s="369"/>
      <c r="LLK70" s="369"/>
      <c r="LLL70" s="369"/>
      <c r="LLM70" s="369"/>
      <c r="LLN70" s="369"/>
      <c r="LLO70" s="369"/>
      <c r="LLP70" s="369"/>
      <c r="LLQ70" s="369"/>
      <c r="LLR70" s="369"/>
      <c r="LLS70" s="369"/>
      <c r="LLT70" s="369"/>
      <c r="LLU70" s="369"/>
      <c r="LLV70" s="369"/>
      <c r="LLW70" s="369"/>
      <c r="LLX70" s="369"/>
      <c r="LLY70" s="369"/>
      <c r="LLZ70" s="369"/>
      <c r="LMA70" s="369"/>
      <c r="LMB70" s="369"/>
      <c r="LMC70" s="369"/>
      <c r="LMD70" s="369"/>
      <c r="LME70" s="369"/>
      <c r="LMF70" s="369"/>
      <c r="LMG70" s="369"/>
      <c r="LMH70" s="369"/>
      <c r="LMI70" s="369"/>
      <c r="LMJ70" s="369"/>
      <c r="LMK70" s="369"/>
      <c r="LML70" s="369"/>
      <c r="LMM70" s="369"/>
      <c r="LMN70" s="369"/>
      <c r="LMO70" s="369"/>
      <c r="LMP70" s="369"/>
      <c r="LMQ70" s="369"/>
      <c r="LMR70" s="369"/>
      <c r="LMS70" s="369"/>
      <c r="LMT70" s="369"/>
      <c r="LMU70" s="369"/>
      <c r="LMV70" s="369"/>
      <c r="LMW70" s="369"/>
      <c r="LMX70" s="369"/>
      <c r="LMY70" s="369"/>
      <c r="LMZ70" s="369"/>
      <c r="LNA70" s="369"/>
      <c r="LNB70" s="369"/>
      <c r="LNC70" s="369"/>
      <c r="LND70" s="369"/>
      <c r="LNE70" s="369"/>
      <c r="LNF70" s="369"/>
      <c r="LNG70" s="369"/>
      <c r="LNH70" s="369"/>
      <c r="LNI70" s="369"/>
      <c r="LNJ70" s="369"/>
      <c r="LNK70" s="369"/>
      <c r="LNL70" s="369"/>
      <c r="LNM70" s="369"/>
      <c r="LNN70" s="369"/>
      <c r="LNO70" s="369"/>
      <c r="LNP70" s="369"/>
      <c r="LNQ70" s="369"/>
      <c r="LNR70" s="369"/>
      <c r="LNS70" s="369"/>
      <c r="LNT70" s="369"/>
      <c r="LNU70" s="369"/>
      <c r="LNV70" s="369"/>
      <c r="LNW70" s="369"/>
      <c r="LNX70" s="369"/>
      <c r="LNY70" s="369"/>
      <c r="LNZ70" s="369"/>
      <c r="LOA70" s="369"/>
      <c r="LOB70" s="369"/>
      <c r="LOC70" s="369"/>
      <c r="LOD70" s="369"/>
      <c r="LOE70" s="369"/>
      <c r="LOF70" s="369"/>
      <c r="LOG70" s="369"/>
      <c r="LOH70" s="369"/>
      <c r="LOI70" s="369"/>
      <c r="LOJ70" s="369"/>
      <c r="LOK70" s="369"/>
      <c r="LOL70" s="369"/>
      <c r="LOM70" s="369"/>
      <c r="LON70" s="369"/>
      <c r="LOO70" s="369"/>
      <c r="LOP70" s="369"/>
      <c r="LOQ70" s="369"/>
      <c r="LOR70" s="369"/>
      <c r="LOS70" s="369"/>
      <c r="LOT70" s="369"/>
      <c r="LOU70" s="369"/>
      <c r="LOV70" s="369"/>
      <c r="LOW70" s="369"/>
      <c r="LOX70" s="369"/>
      <c r="LOY70" s="369"/>
      <c r="LOZ70" s="369"/>
      <c r="LPA70" s="369"/>
      <c r="LPB70" s="369"/>
      <c r="LPC70" s="369"/>
      <c r="LPD70" s="369"/>
      <c r="LPE70" s="369"/>
      <c r="LPF70" s="369"/>
      <c r="LPG70" s="369"/>
      <c r="LPH70" s="369"/>
      <c r="LPI70" s="369"/>
      <c r="LPJ70" s="369"/>
      <c r="LPK70" s="369"/>
      <c r="LPL70" s="369"/>
      <c r="LPM70" s="369"/>
      <c r="LPN70" s="369"/>
      <c r="LPO70" s="369"/>
      <c r="LPP70" s="369"/>
      <c r="LPQ70" s="369"/>
      <c r="LPR70" s="369"/>
      <c r="LPS70" s="369"/>
      <c r="LPT70" s="369"/>
      <c r="LPU70" s="369"/>
      <c r="LPV70" s="369"/>
      <c r="LPW70" s="369"/>
      <c r="LPX70" s="369"/>
      <c r="LPY70" s="369"/>
      <c r="LPZ70" s="369"/>
      <c r="LQA70" s="369"/>
      <c r="LQB70" s="369"/>
      <c r="LQC70" s="369"/>
      <c r="LQD70" s="369"/>
      <c r="LQE70" s="369"/>
      <c r="LQF70" s="369"/>
      <c r="LQG70" s="369"/>
      <c r="LQH70" s="369"/>
      <c r="LQI70" s="369"/>
      <c r="LQJ70" s="369"/>
      <c r="LQK70" s="369"/>
      <c r="LQL70" s="369"/>
      <c r="LQM70" s="369"/>
      <c r="LQN70" s="369"/>
      <c r="LQO70" s="369"/>
      <c r="LQP70" s="369"/>
      <c r="LQQ70" s="369"/>
      <c r="LQR70" s="369"/>
      <c r="LQS70" s="369"/>
      <c r="LQT70" s="369"/>
      <c r="LQU70" s="369"/>
      <c r="LQV70" s="369"/>
      <c r="LQW70" s="369"/>
      <c r="LQX70" s="369"/>
      <c r="LQY70" s="369"/>
      <c r="LQZ70" s="369"/>
      <c r="LRA70" s="369"/>
      <c r="LRB70" s="369"/>
      <c r="LRC70" s="369"/>
      <c r="LRD70" s="369"/>
      <c r="LRE70" s="369"/>
      <c r="LRF70" s="369"/>
      <c r="LRG70" s="369"/>
      <c r="LRH70" s="369"/>
      <c r="LRI70" s="369"/>
      <c r="LRJ70" s="369"/>
      <c r="LRK70" s="369"/>
      <c r="LRL70" s="369"/>
      <c r="LRM70" s="369"/>
      <c r="LRN70" s="369"/>
      <c r="LRO70" s="369"/>
      <c r="LRP70" s="369"/>
      <c r="LRQ70" s="369"/>
      <c r="LRR70" s="369"/>
      <c r="LRS70" s="369"/>
      <c r="LRT70" s="369"/>
      <c r="LRU70" s="369"/>
      <c r="LRV70" s="369"/>
      <c r="LRW70" s="369"/>
      <c r="LRX70" s="369"/>
      <c r="LRY70" s="369"/>
      <c r="LRZ70" s="369"/>
      <c r="LSA70" s="369"/>
      <c r="LSB70" s="369"/>
      <c r="LSC70" s="369"/>
      <c r="LSD70" s="369"/>
      <c r="LSE70" s="369"/>
      <c r="LSF70" s="369"/>
      <c r="LSG70" s="369"/>
      <c r="LSH70" s="369"/>
      <c r="LSI70" s="369"/>
      <c r="LSJ70" s="369"/>
      <c r="LSK70" s="369"/>
      <c r="LSL70" s="369"/>
      <c r="LSM70" s="369"/>
      <c r="LSN70" s="369"/>
      <c r="LSO70" s="369"/>
      <c r="LSP70" s="369"/>
      <c r="LSQ70" s="369"/>
      <c r="LSR70" s="369"/>
      <c r="LSS70" s="369"/>
      <c r="LST70" s="369"/>
      <c r="LSU70" s="369"/>
      <c r="LSV70" s="369"/>
      <c r="LSW70" s="369"/>
      <c r="LSX70" s="369"/>
      <c r="LSY70" s="369"/>
      <c r="LSZ70" s="369"/>
      <c r="LTA70" s="369"/>
      <c r="LTB70" s="369"/>
      <c r="LTC70" s="369"/>
      <c r="LTD70" s="369"/>
      <c r="LTE70" s="369"/>
      <c r="LTF70" s="369"/>
      <c r="LTG70" s="369"/>
      <c r="LTH70" s="369"/>
      <c r="LTI70" s="369"/>
      <c r="LTJ70" s="369"/>
      <c r="LTK70" s="369"/>
      <c r="LTL70" s="369"/>
      <c r="LTM70" s="369"/>
      <c r="LTN70" s="369"/>
      <c r="LTO70" s="369"/>
      <c r="LTP70" s="369"/>
      <c r="LTQ70" s="369"/>
      <c r="LTR70" s="369"/>
      <c r="LTS70" s="369"/>
      <c r="LTT70" s="369"/>
      <c r="LTU70" s="369"/>
      <c r="LTV70" s="369"/>
      <c r="LTW70" s="369"/>
      <c r="LTX70" s="369"/>
      <c r="LTY70" s="369"/>
      <c r="LTZ70" s="369"/>
      <c r="LUA70" s="369"/>
      <c r="LUB70" s="369"/>
      <c r="LUC70" s="369"/>
      <c r="LUD70" s="369"/>
      <c r="LUE70" s="369"/>
      <c r="LUF70" s="369"/>
      <c r="LUG70" s="369"/>
      <c r="LUH70" s="369"/>
      <c r="LUI70" s="369"/>
      <c r="LUJ70" s="369"/>
      <c r="LUK70" s="369"/>
      <c r="LUL70" s="369"/>
      <c r="LUM70" s="369"/>
      <c r="LUN70" s="369"/>
      <c r="LUO70" s="369"/>
      <c r="LUP70" s="369"/>
      <c r="LUQ70" s="369"/>
      <c r="LUR70" s="369"/>
      <c r="LUS70" s="369"/>
      <c r="LUT70" s="369"/>
      <c r="LUU70" s="369"/>
      <c r="LUV70" s="369"/>
      <c r="LUW70" s="369"/>
      <c r="LUX70" s="369"/>
      <c r="LUY70" s="369"/>
      <c r="LUZ70" s="369"/>
      <c r="LVA70" s="369"/>
      <c r="LVB70" s="369"/>
      <c r="LVC70" s="369"/>
      <c r="LVD70" s="369"/>
      <c r="LVE70" s="369"/>
      <c r="LVF70" s="369"/>
      <c r="LVG70" s="369"/>
      <c r="LVH70" s="369"/>
      <c r="LVI70" s="369"/>
      <c r="LVJ70" s="369"/>
      <c r="LVK70" s="369"/>
      <c r="LVL70" s="369"/>
      <c r="LVM70" s="369"/>
      <c r="LVN70" s="369"/>
      <c r="LVO70" s="369"/>
      <c r="LVP70" s="369"/>
      <c r="LVQ70" s="369"/>
      <c r="LVR70" s="369"/>
      <c r="LVS70" s="369"/>
      <c r="LVT70" s="369"/>
      <c r="LVU70" s="369"/>
      <c r="LVV70" s="369"/>
      <c r="LVW70" s="369"/>
      <c r="LVX70" s="369"/>
      <c r="LVY70" s="369"/>
      <c r="LVZ70" s="369"/>
      <c r="LWA70" s="369"/>
      <c r="LWB70" s="369"/>
      <c r="LWC70" s="369"/>
      <c r="LWD70" s="369"/>
      <c r="LWE70" s="369"/>
      <c r="LWF70" s="369"/>
      <c r="LWG70" s="369"/>
      <c r="LWH70" s="369"/>
      <c r="LWI70" s="369"/>
      <c r="LWJ70" s="369"/>
      <c r="LWK70" s="369"/>
      <c r="LWL70" s="369"/>
      <c r="LWM70" s="369"/>
      <c r="LWN70" s="369"/>
      <c r="LWO70" s="369"/>
      <c r="LWP70" s="369"/>
      <c r="LWQ70" s="369"/>
      <c r="LWR70" s="369"/>
      <c r="LWS70" s="369"/>
      <c r="LWT70" s="369"/>
      <c r="LWU70" s="369"/>
      <c r="LWV70" s="369"/>
      <c r="LWW70" s="369"/>
      <c r="LWX70" s="369"/>
      <c r="LWY70" s="369"/>
      <c r="LWZ70" s="369"/>
      <c r="LXA70" s="369"/>
      <c r="LXB70" s="369"/>
      <c r="LXC70" s="369"/>
      <c r="LXD70" s="369"/>
      <c r="LXE70" s="369"/>
      <c r="LXF70" s="369"/>
      <c r="LXG70" s="369"/>
      <c r="LXH70" s="369"/>
      <c r="LXI70" s="369"/>
      <c r="LXJ70" s="369"/>
      <c r="LXK70" s="369"/>
      <c r="LXL70" s="369"/>
      <c r="LXM70" s="369"/>
      <c r="LXN70" s="369"/>
      <c r="LXO70" s="369"/>
      <c r="LXP70" s="369"/>
      <c r="LXQ70" s="369"/>
      <c r="LXR70" s="369"/>
      <c r="LXS70" s="369"/>
      <c r="LXT70" s="369"/>
      <c r="LXU70" s="369"/>
      <c r="LXV70" s="369"/>
      <c r="LXW70" s="369"/>
      <c r="LXX70" s="369"/>
      <c r="LXY70" s="369"/>
      <c r="LXZ70" s="369"/>
      <c r="LYA70" s="369"/>
      <c r="LYB70" s="369"/>
      <c r="LYC70" s="369"/>
      <c r="LYD70" s="369"/>
      <c r="LYE70" s="369"/>
      <c r="LYF70" s="369"/>
      <c r="LYG70" s="369"/>
      <c r="LYH70" s="369"/>
      <c r="LYI70" s="369"/>
      <c r="LYJ70" s="369"/>
      <c r="LYK70" s="369"/>
      <c r="LYL70" s="369"/>
      <c r="LYM70" s="369"/>
      <c r="LYN70" s="369"/>
      <c r="LYO70" s="369"/>
      <c r="LYP70" s="369"/>
      <c r="LYQ70" s="369"/>
      <c r="LYR70" s="369"/>
      <c r="LYS70" s="369"/>
      <c r="LYT70" s="369"/>
      <c r="LYU70" s="369"/>
      <c r="LYV70" s="369"/>
      <c r="LYW70" s="369"/>
      <c r="LYX70" s="369"/>
      <c r="LYY70" s="369"/>
      <c r="LYZ70" s="369"/>
      <c r="LZA70" s="369"/>
      <c r="LZB70" s="369"/>
      <c r="LZC70" s="369"/>
      <c r="LZD70" s="369"/>
      <c r="LZE70" s="369"/>
      <c r="LZF70" s="369"/>
      <c r="LZG70" s="369"/>
      <c r="LZH70" s="369"/>
      <c r="LZI70" s="369"/>
      <c r="LZJ70" s="369"/>
      <c r="LZK70" s="369"/>
      <c r="LZL70" s="369"/>
      <c r="LZM70" s="369"/>
      <c r="LZN70" s="369"/>
      <c r="LZO70" s="369"/>
      <c r="LZP70" s="369"/>
      <c r="LZQ70" s="369"/>
      <c r="LZR70" s="369"/>
      <c r="LZS70" s="369"/>
      <c r="LZT70" s="369"/>
      <c r="LZU70" s="369"/>
      <c r="LZV70" s="369"/>
      <c r="LZW70" s="369"/>
      <c r="LZX70" s="369"/>
      <c r="LZY70" s="369"/>
      <c r="LZZ70" s="369"/>
      <c r="MAA70" s="369"/>
      <c r="MAB70" s="369"/>
      <c r="MAC70" s="369"/>
      <c r="MAD70" s="369"/>
      <c r="MAE70" s="369"/>
      <c r="MAF70" s="369"/>
      <c r="MAG70" s="369"/>
      <c r="MAH70" s="369"/>
      <c r="MAI70" s="369"/>
      <c r="MAJ70" s="369"/>
      <c r="MAK70" s="369"/>
      <c r="MAL70" s="369"/>
      <c r="MAM70" s="369"/>
      <c r="MAN70" s="369"/>
      <c r="MAO70" s="369"/>
      <c r="MAP70" s="369"/>
      <c r="MAQ70" s="369"/>
      <c r="MAR70" s="369"/>
      <c r="MAS70" s="369"/>
      <c r="MAT70" s="369"/>
      <c r="MAU70" s="369"/>
      <c r="MAV70" s="369"/>
      <c r="MAW70" s="369"/>
      <c r="MAX70" s="369"/>
      <c r="MAY70" s="369"/>
      <c r="MAZ70" s="369"/>
      <c r="MBA70" s="369"/>
      <c r="MBB70" s="369"/>
      <c r="MBC70" s="369"/>
      <c r="MBD70" s="369"/>
      <c r="MBE70" s="369"/>
      <c r="MBF70" s="369"/>
      <c r="MBG70" s="369"/>
      <c r="MBH70" s="369"/>
      <c r="MBI70" s="369"/>
      <c r="MBJ70" s="369"/>
      <c r="MBK70" s="369"/>
      <c r="MBL70" s="369"/>
      <c r="MBM70" s="369"/>
      <c r="MBN70" s="369"/>
      <c r="MBO70" s="369"/>
      <c r="MBP70" s="369"/>
      <c r="MBQ70" s="369"/>
      <c r="MBR70" s="369"/>
      <c r="MBS70" s="369"/>
      <c r="MBT70" s="369"/>
      <c r="MBU70" s="369"/>
      <c r="MBV70" s="369"/>
      <c r="MBW70" s="369"/>
      <c r="MBX70" s="369"/>
      <c r="MBY70" s="369"/>
      <c r="MBZ70" s="369"/>
      <c r="MCA70" s="369"/>
      <c r="MCB70" s="369"/>
      <c r="MCC70" s="369"/>
      <c r="MCD70" s="369"/>
      <c r="MCE70" s="369"/>
      <c r="MCF70" s="369"/>
      <c r="MCG70" s="369"/>
      <c r="MCH70" s="369"/>
      <c r="MCI70" s="369"/>
      <c r="MCJ70" s="369"/>
      <c r="MCK70" s="369"/>
      <c r="MCL70" s="369"/>
      <c r="MCM70" s="369"/>
      <c r="MCN70" s="369"/>
      <c r="MCO70" s="369"/>
      <c r="MCP70" s="369"/>
      <c r="MCQ70" s="369"/>
      <c r="MCR70" s="369"/>
      <c r="MCS70" s="369"/>
      <c r="MCT70" s="369"/>
      <c r="MCU70" s="369"/>
      <c r="MCV70" s="369"/>
      <c r="MCW70" s="369"/>
      <c r="MCX70" s="369"/>
      <c r="MCY70" s="369"/>
      <c r="MCZ70" s="369"/>
      <c r="MDA70" s="369"/>
      <c r="MDB70" s="369"/>
      <c r="MDC70" s="369"/>
      <c r="MDD70" s="369"/>
      <c r="MDE70" s="369"/>
      <c r="MDF70" s="369"/>
      <c r="MDG70" s="369"/>
      <c r="MDH70" s="369"/>
      <c r="MDI70" s="369"/>
      <c r="MDJ70" s="369"/>
      <c r="MDK70" s="369"/>
      <c r="MDL70" s="369"/>
      <c r="MDM70" s="369"/>
      <c r="MDN70" s="369"/>
      <c r="MDO70" s="369"/>
      <c r="MDP70" s="369"/>
      <c r="MDQ70" s="369"/>
      <c r="MDR70" s="369"/>
      <c r="MDS70" s="369"/>
      <c r="MDT70" s="369"/>
      <c r="MDU70" s="369"/>
      <c r="MDV70" s="369"/>
      <c r="MDW70" s="369"/>
      <c r="MDX70" s="369"/>
      <c r="MDY70" s="369"/>
      <c r="MDZ70" s="369"/>
      <c r="MEA70" s="369"/>
      <c r="MEB70" s="369"/>
      <c r="MEC70" s="369"/>
      <c r="MED70" s="369"/>
      <c r="MEE70" s="369"/>
      <c r="MEF70" s="369"/>
      <c r="MEG70" s="369"/>
      <c r="MEH70" s="369"/>
      <c r="MEI70" s="369"/>
      <c r="MEJ70" s="369"/>
      <c r="MEK70" s="369"/>
      <c r="MEL70" s="369"/>
      <c r="MEM70" s="369"/>
      <c r="MEN70" s="369"/>
      <c r="MEO70" s="369"/>
      <c r="MEP70" s="369"/>
      <c r="MEQ70" s="369"/>
      <c r="MER70" s="369"/>
      <c r="MES70" s="369"/>
      <c r="MET70" s="369"/>
      <c r="MEU70" s="369"/>
      <c r="MEV70" s="369"/>
      <c r="MEW70" s="369"/>
      <c r="MEX70" s="369"/>
      <c r="MEY70" s="369"/>
      <c r="MEZ70" s="369"/>
      <c r="MFA70" s="369"/>
      <c r="MFB70" s="369"/>
      <c r="MFC70" s="369"/>
      <c r="MFD70" s="369"/>
      <c r="MFE70" s="369"/>
      <c r="MFF70" s="369"/>
      <c r="MFG70" s="369"/>
      <c r="MFH70" s="369"/>
      <c r="MFI70" s="369"/>
      <c r="MFJ70" s="369"/>
      <c r="MFK70" s="369"/>
      <c r="MFL70" s="369"/>
      <c r="MFM70" s="369"/>
      <c r="MFN70" s="369"/>
      <c r="MFO70" s="369"/>
      <c r="MFP70" s="369"/>
      <c r="MFQ70" s="369"/>
      <c r="MFR70" s="369"/>
      <c r="MFS70" s="369"/>
      <c r="MFT70" s="369"/>
      <c r="MFU70" s="369"/>
      <c r="MFV70" s="369"/>
      <c r="MFW70" s="369"/>
      <c r="MFX70" s="369"/>
      <c r="MFY70" s="369"/>
      <c r="MFZ70" s="369"/>
      <c r="MGA70" s="369"/>
      <c r="MGB70" s="369"/>
      <c r="MGC70" s="369"/>
      <c r="MGD70" s="369"/>
      <c r="MGE70" s="369"/>
      <c r="MGF70" s="369"/>
      <c r="MGG70" s="369"/>
      <c r="MGH70" s="369"/>
      <c r="MGI70" s="369"/>
      <c r="MGJ70" s="369"/>
      <c r="MGK70" s="369"/>
      <c r="MGL70" s="369"/>
      <c r="MGM70" s="369"/>
      <c r="MGN70" s="369"/>
      <c r="MGO70" s="369"/>
      <c r="MGP70" s="369"/>
      <c r="MGQ70" s="369"/>
      <c r="MGR70" s="369"/>
      <c r="MGS70" s="369"/>
      <c r="MGT70" s="369"/>
      <c r="MGU70" s="369"/>
      <c r="MGV70" s="369"/>
      <c r="MGW70" s="369"/>
      <c r="MGX70" s="369"/>
      <c r="MGY70" s="369"/>
      <c r="MGZ70" s="369"/>
      <c r="MHA70" s="369"/>
      <c r="MHB70" s="369"/>
      <c r="MHC70" s="369"/>
      <c r="MHD70" s="369"/>
      <c r="MHE70" s="369"/>
      <c r="MHF70" s="369"/>
      <c r="MHG70" s="369"/>
      <c r="MHH70" s="369"/>
      <c r="MHI70" s="369"/>
      <c r="MHJ70" s="369"/>
      <c r="MHK70" s="369"/>
      <c r="MHL70" s="369"/>
      <c r="MHM70" s="369"/>
      <c r="MHN70" s="369"/>
      <c r="MHO70" s="369"/>
      <c r="MHP70" s="369"/>
      <c r="MHQ70" s="369"/>
      <c r="MHR70" s="369"/>
      <c r="MHS70" s="369"/>
      <c r="MHT70" s="369"/>
      <c r="MHU70" s="369"/>
      <c r="MHV70" s="369"/>
      <c r="MHW70" s="369"/>
      <c r="MHX70" s="369"/>
      <c r="MHY70" s="369"/>
      <c r="MHZ70" s="369"/>
      <c r="MIA70" s="369"/>
      <c r="MIB70" s="369"/>
      <c r="MIC70" s="369"/>
      <c r="MID70" s="369"/>
      <c r="MIE70" s="369"/>
      <c r="MIF70" s="369"/>
      <c r="MIG70" s="369"/>
      <c r="MIH70" s="369"/>
      <c r="MII70" s="369"/>
      <c r="MIJ70" s="369"/>
      <c r="MIK70" s="369"/>
      <c r="MIL70" s="369"/>
      <c r="MIM70" s="369"/>
      <c r="MIN70" s="369"/>
      <c r="MIO70" s="369"/>
      <c r="MIP70" s="369"/>
      <c r="MIQ70" s="369"/>
      <c r="MIR70" s="369"/>
      <c r="MIS70" s="369"/>
      <c r="MIT70" s="369"/>
      <c r="MIU70" s="369"/>
      <c r="MIV70" s="369"/>
      <c r="MIW70" s="369"/>
      <c r="MIX70" s="369"/>
      <c r="MIY70" s="369"/>
      <c r="MIZ70" s="369"/>
      <c r="MJA70" s="369"/>
      <c r="MJB70" s="369"/>
      <c r="MJC70" s="369"/>
      <c r="MJD70" s="369"/>
      <c r="MJE70" s="369"/>
      <c r="MJF70" s="369"/>
      <c r="MJG70" s="369"/>
      <c r="MJH70" s="369"/>
      <c r="MJI70" s="369"/>
      <c r="MJJ70" s="369"/>
      <c r="MJK70" s="369"/>
      <c r="MJL70" s="369"/>
      <c r="MJM70" s="369"/>
      <c r="MJN70" s="369"/>
      <c r="MJO70" s="369"/>
      <c r="MJP70" s="369"/>
      <c r="MJQ70" s="369"/>
      <c r="MJR70" s="369"/>
      <c r="MJS70" s="369"/>
      <c r="MJT70" s="369"/>
      <c r="MJU70" s="369"/>
      <c r="MJV70" s="369"/>
      <c r="MJW70" s="369"/>
      <c r="MJX70" s="369"/>
      <c r="MJY70" s="369"/>
      <c r="MJZ70" s="369"/>
      <c r="MKA70" s="369"/>
      <c r="MKB70" s="369"/>
      <c r="MKC70" s="369"/>
      <c r="MKD70" s="369"/>
      <c r="MKE70" s="369"/>
      <c r="MKF70" s="369"/>
      <c r="MKG70" s="369"/>
      <c r="MKH70" s="369"/>
      <c r="MKI70" s="369"/>
      <c r="MKJ70" s="369"/>
      <c r="MKK70" s="369"/>
      <c r="MKL70" s="369"/>
      <c r="MKM70" s="369"/>
      <c r="MKN70" s="369"/>
      <c r="MKO70" s="369"/>
      <c r="MKP70" s="369"/>
      <c r="MKQ70" s="369"/>
      <c r="MKR70" s="369"/>
      <c r="MKS70" s="369"/>
      <c r="MKT70" s="369"/>
      <c r="MKU70" s="369"/>
      <c r="MKV70" s="369"/>
      <c r="MKW70" s="369"/>
      <c r="MKX70" s="369"/>
      <c r="MKY70" s="369"/>
      <c r="MKZ70" s="369"/>
      <c r="MLA70" s="369"/>
      <c r="MLB70" s="369"/>
      <c r="MLC70" s="369"/>
      <c r="MLD70" s="369"/>
      <c r="MLE70" s="369"/>
      <c r="MLF70" s="369"/>
      <c r="MLG70" s="369"/>
      <c r="MLH70" s="369"/>
      <c r="MLI70" s="369"/>
      <c r="MLJ70" s="369"/>
      <c r="MLK70" s="369"/>
      <c r="MLL70" s="369"/>
      <c r="MLM70" s="369"/>
      <c r="MLN70" s="369"/>
      <c r="MLO70" s="369"/>
      <c r="MLP70" s="369"/>
      <c r="MLQ70" s="369"/>
      <c r="MLR70" s="369"/>
      <c r="MLS70" s="369"/>
      <c r="MLT70" s="369"/>
      <c r="MLU70" s="369"/>
      <c r="MLV70" s="369"/>
      <c r="MLW70" s="369"/>
      <c r="MLX70" s="369"/>
      <c r="MLY70" s="369"/>
      <c r="MLZ70" s="369"/>
      <c r="MMA70" s="369"/>
      <c r="MMB70" s="369"/>
      <c r="MMC70" s="369"/>
      <c r="MMD70" s="369"/>
      <c r="MME70" s="369"/>
      <c r="MMF70" s="369"/>
      <c r="MMG70" s="369"/>
      <c r="MMH70" s="369"/>
      <c r="MMI70" s="369"/>
      <c r="MMJ70" s="369"/>
      <c r="MMK70" s="369"/>
      <c r="MML70" s="369"/>
      <c r="MMM70" s="369"/>
      <c r="MMN70" s="369"/>
      <c r="MMO70" s="369"/>
      <c r="MMP70" s="369"/>
      <c r="MMQ70" s="369"/>
      <c r="MMR70" s="369"/>
      <c r="MMS70" s="369"/>
      <c r="MMT70" s="369"/>
      <c r="MMU70" s="369"/>
      <c r="MMV70" s="369"/>
      <c r="MMW70" s="369"/>
      <c r="MMX70" s="369"/>
      <c r="MMY70" s="369"/>
      <c r="MMZ70" s="369"/>
      <c r="MNA70" s="369"/>
      <c r="MNB70" s="369"/>
      <c r="MNC70" s="369"/>
      <c r="MND70" s="369"/>
      <c r="MNE70" s="369"/>
      <c r="MNF70" s="369"/>
      <c r="MNG70" s="369"/>
      <c r="MNH70" s="369"/>
      <c r="MNI70" s="369"/>
      <c r="MNJ70" s="369"/>
      <c r="MNK70" s="369"/>
      <c r="MNL70" s="369"/>
      <c r="MNM70" s="369"/>
      <c r="MNN70" s="369"/>
      <c r="MNO70" s="369"/>
      <c r="MNP70" s="369"/>
      <c r="MNQ70" s="369"/>
      <c r="MNR70" s="369"/>
      <c r="MNS70" s="369"/>
      <c r="MNT70" s="369"/>
      <c r="MNU70" s="369"/>
      <c r="MNV70" s="369"/>
      <c r="MNW70" s="369"/>
      <c r="MNX70" s="369"/>
      <c r="MNY70" s="369"/>
      <c r="MNZ70" s="369"/>
      <c r="MOA70" s="369"/>
      <c r="MOB70" s="369"/>
      <c r="MOC70" s="369"/>
      <c r="MOD70" s="369"/>
      <c r="MOE70" s="369"/>
      <c r="MOF70" s="369"/>
      <c r="MOG70" s="369"/>
      <c r="MOH70" s="369"/>
      <c r="MOI70" s="369"/>
      <c r="MOJ70" s="369"/>
      <c r="MOK70" s="369"/>
      <c r="MOL70" s="369"/>
      <c r="MOM70" s="369"/>
      <c r="MON70" s="369"/>
      <c r="MOO70" s="369"/>
      <c r="MOP70" s="369"/>
      <c r="MOQ70" s="369"/>
      <c r="MOR70" s="369"/>
      <c r="MOS70" s="369"/>
      <c r="MOT70" s="369"/>
      <c r="MOU70" s="369"/>
      <c r="MOV70" s="369"/>
      <c r="MOW70" s="369"/>
      <c r="MOX70" s="369"/>
      <c r="MOY70" s="369"/>
      <c r="MOZ70" s="369"/>
      <c r="MPA70" s="369"/>
      <c r="MPB70" s="369"/>
      <c r="MPC70" s="369"/>
      <c r="MPD70" s="369"/>
      <c r="MPE70" s="369"/>
      <c r="MPF70" s="369"/>
      <c r="MPG70" s="369"/>
      <c r="MPH70" s="369"/>
      <c r="MPI70" s="369"/>
      <c r="MPJ70" s="369"/>
      <c r="MPK70" s="369"/>
      <c r="MPL70" s="369"/>
      <c r="MPM70" s="369"/>
      <c r="MPN70" s="369"/>
      <c r="MPO70" s="369"/>
      <c r="MPP70" s="369"/>
      <c r="MPQ70" s="369"/>
      <c r="MPR70" s="369"/>
      <c r="MPS70" s="369"/>
      <c r="MPT70" s="369"/>
      <c r="MPU70" s="369"/>
      <c r="MPV70" s="369"/>
      <c r="MPW70" s="369"/>
      <c r="MPX70" s="369"/>
      <c r="MPY70" s="369"/>
      <c r="MPZ70" s="369"/>
      <c r="MQA70" s="369"/>
      <c r="MQB70" s="369"/>
      <c r="MQC70" s="369"/>
      <c r="MQD70" s="369"/>
      <c r="MQE70" s="369"/>
      <c r="MQF70" s="369"/>
      <c r="MQG70" s="369"/>
      <c r="MQH70" s="369"/>
      <c r="MQI70" s="369"/>
      <c r="MQJ70" s="369"/>
      <c r="MQK70" s="369"/>
      <c r="MQL70" s="369"/>
      <c r="MQM70" s="369"/>
      <c r="MQN70" s="369"/>
      <c r="MQO70" s="369"/>
      <c r="MQP70" s="369"/>
      <c r="MQQ70" s="369"/>
      <c r="MQR70" s="369"/>
      <c r="MQS70" s="369"/>
      <c r="MQT70" s="369"/>
      <c r="MQU70" s="369"/>
      <c r="MQV70" s="369"/>
      <c r="MQW70" s="369"/>
      <c r="MQX70" s="369"/>
      <c r="MQY70" s="369"/>
      <c r="MQZ70" s="369"/>
      <c r="MRA70" s="369"/>
      <c r="MRB70" s="369"/>
      <c r="MRC70" s="369"/>
      <c r="MRD70" s="369"/>
      <c r="MRE70" s="369"/>
      <c r="MRF70" s="369"/>
      <c r="MRG70" s="369"/>
      <c r="MRH70" s="369"/>
      <c r="MRI70" s="369"/>
      <c r="MRJ70" s="369"/>
      <c r="MRK70" s="369"/>
      <c r="MRL70" s="369"/>
      <c r="MRM70" s="369"/>
      <c r="MRN70" s="369"/>
      <c r="MRO70" s="369"/>
      <c r="MRP70" s="369"/>
      <c r="MRQ70" s="369"/>
      <c r="MRR70" s="369"/>
      <c r="MRS70" s="369"/>
      <c r="MRT70" s="369"/>
      <c r="MRU70" s="369"/>
      <c r="MRV70" s="369"/>
      <c r="MRW70" s="369"/>
      <c r="MRX70" s="369"/>
      <c r="MRY70" s="369"/>
      <c r="MRZ70" s="369"/>
      <c r="MSA70" s="369"/>
      <c r="MSB70" s="369"/>
      <c r="MSC70" s="369"/>
      <c r="MSD70" s="369"/>
      <c r="MSE70" s="369"/>
      <c r="MSF70" s="369"/>
      <c r="MSG70" s="369"/>
      <c r="MSH70" s="369"/>
      <c r="MSI70" s="369"/>
      <c r="MSJ70" s="369"/>
      <c r="MSK70" s="369"/>
      <c r="MSL70" s="369"/>
      <c r="MSM70" s="369"/>
      <c r="MSN70" s="369"/>
      <c r="MSO70" s="369"/>
      <c r="MSP70" s="369"/>
      <c r="MSQ70" s="369"/>
      <c r="MSR70" s="369"/>
      <c r="MSS70" s="369"/>
      <c r="MST70" s="369"/>
      <c r="MSU70" s="369"/>
      <c r="MSV70" s="369"/>
      <c r="MSW70" s="369"/>
      <c r="MSX70" s="369"/>
      <c r="MSY70" s="369"/>
      <c r="MSZ70" s="369"/>
      <c r="MTA70" s="369"/>
      <c r="MTB70" s="369"/>
      <c r="MTC70" s="369"/>
      <c r="MTD70" s="369"/>
      <c r="MTE70" s="369"/>
      <c r="MTF70" s="369"/>
      <c r="MTG70" s="369"/>
      <c r="MTH70" s="369"/>
      <c r="MTI70" s="369"/>
      <c r="MTJ70" s="369"/>
      <c r="MTK70" s="369"/>
      <c r="MTL70" s="369"/>
      <c r="MTM70" s="369"/>
      <c r="MTN70" s="369"/>
      <c r="MTO70" s="369"/>
      <c r="MTP70" s="369"/>
      <c r="MTQ70" s="369"/>
      <c r="MTR70" s="369"/>
      <c r="MTS70" s="369"/>
      <c r="MTT70" s="369"/>
      <c r="MTU70" s="369"/>
      <c r="MTV70" s="369"/>
      <c r="MTW70" s="369"/>
      <c r="MTX70" s="369"/>
      <c r="MTY70" s="369"/>
      <c r="MTZ70" s="369"/>
      <c r="MUA70" s="369"/>
      <c r="MUB70" s="369"/>
      <c r="MUC70" s="369"/>
      <c r="MUD70" s="369"/>
      <c r="MUE70" s="369"/>
      <c r="MUF70" s="369"/>
      <c r="MUG70" s="369"/>
      <c r="MUH70" s="369"/>
      <c r="MUI70" s="369"/>
      <c r="MUJ70" s="369"/>
      <c r="MUK70" s="369"/>
      <c r="MUL70" s="369"/>
      <c r="MUM70" s="369"/>
      <c r="MUN70" s="369"/>
      <c r="MUO70" s="369"/>
      <c r="MUP70" s="369"/>
      <c r="MUQ70" s="369"/>
      <c r="MUR70" s="369"/>
      <c r="MUS70" s="369"/>
      <c r="MUT70" s="369"/>
      <c r="MUU70" s="369"/>
      <c r="MUV70" s="369"/>
      <c r="MUW70" s="369"/>
      <c r="MUX70" s="369"/>
      <c r="MUY70" s="369"/>
      <c r="MUZ70" s="369"/>
      <c r="MVA70" s="369"/>
      <c r="MVB70" s="369"/>
      <c r="MVC70" s="369"/>
      <c r="MVD70" s="369"/>
      <c r="MVE70" s="369"/>
      <c r="MVF70" s="369"/>
      <c r="MVG70" s="369"/>
      <c r="MVH70" s="369"/>
      <c r="MVI70" s="369"/>
      <c r="MVJ70" s="369"/>
      <c r="MVK70" s="369"/>
      <c r="MVL70" s="369"/>
      <c r="MVM70" s="369"/>
      <c r="MVN70" s="369"/>
      <c r="MVO70" s="369"/>
      <c r="MVP70" s="369"/>
      <c r="MVQ70" s="369"/>
      <c r="MVR70" s="369"/>
      <c r="MVS70" s="369"/>
      <c r="MVT70" s="369"/>
      <c r="MVU70" s="369"/>
      <c r="MVV70" s="369"/>
      <c r="MVW70" s="369"/>
      <c r="MVX70" s="369"/>
      <c r="MVY70" s="369"/>
      <c r="MVZ70" s="369"/>
      <c r="MWA70" s="369"/>
      <c r="MWB70" s="369"/>
      <c r="MWC70" s="369"/>
      <c r="MWD70" s="369"/>
      <c r="MWE70" s="369"/>
      <c r="MWF70" s="369"/>
      <c r="MWG70" s="369"/>
      <c r="MWH70" s="369"/>
      <c r="MWI70" s="369"/>
      <c r="MWJ70" s="369"/>
      <c r="MWK70" s="369"/>
      <c r="MWL70" s="369"/>
      <c r="MWM70" s="369"/>
      <c r="MWN70" s="369"/>
      <c r="MWO70" s="369"/>
      <c r="MWP70" s="369"/>
      <c r="MWQ70" s="369"/>
      <c r="MWR70" s="369"/>
      <c r="MWS70" s="369"/>
      <c r="MWT70" s="369"/>
      <c r="MWU70" s="369"/>
      <c r="MWV70" s="369"/>
      <c r="MWW70" s="369"/>
      <c r="MWX70" s="369"/>
      <c r="MWY70" s="369"/>
      <c r="MWZ70" s="369"/>
      <c r="MXA70" s="369"/>
      <c r="MXB70" s="369"/>
      <c r="MXC70" s="369"/>
      <c r="MXD70" s="369"/>
      <c r="MXE70" s="369"/>
      <c r="MXF70" s="369"/>
      <c r="MXG70" s="369"/>
      <c r="MXH70" s="369"/>
      <c r="MXI70" s="369"/>
      <c r="MXJ70" s="369"/>
      <c r="MXK70" s="369"/>
      <c r="MXL70" s="369"/>
      <c r="MXM70" s="369"/>
      <c r="MXN70" s="369"/>
      <c r="MXO70" s="369"/>
      <c r="MXP70" s="369"/>
      <c r="MXQ70" s="369"/>
      <c r="MXR70" s="369"/>
      <c r="MXS70" s="369"/>
      <c r="MXT70" s="369"/>
      <c r="MXU70" s="369"/>
      <c r="MXV70" s="369"/>
      <c r="MXW70" s="369"/>
      <c r="MXX70" s="369"/>
      <c r="MXY70" s="369"/>
      <c r="MXZ70" s="369"/>
      <c r="MYA70" s="369"/>
      <c r="MYB70" s="369"/>
      <c r="MYC70" s="369"/>
      <c r="MYD70" s="369"/>
      <c r="MYE70" s="369"/>
      <c r="MYF70" s="369"/>
      <c r="MYG70" s="369"/>
      <c r="MYH70" s="369"/>
      <c r="MYI70" s="369"/>
      <c r="MYJ70" s="369"/>
      <c r="MYK70" s="369"/>
      <c r="MYL70" s="369"/>
      <c r="MYM70" s="369"/>
      <c r="MYN70" s="369"/>
      <c r="MYO70" s="369"/>
      <c r="MYP70" s="369"/>
      <c r="MYQ70" s="369"/>
      <c r="MYR70" s="369"/>
      <c r="MYS70" s="369"/>
      <c r="MYT70" s="369"/>
      <c r="MYU70" s="369"/>
      <c r="MYV70" s="369"/>
      <c r="MYW70" s="369"/>
      <c r="MYX70" s="369"/>
      <c r="MYY70" s="369"/>
      <c r="MYZ70" s="369"/>
      <c r="MZA70" s="369"/>
      <c r="MZB70" s="369"/>
      <c r="MZC70" s="369"/>
      <c r="MZD70" s="369"/>
      <c r="MZE70" s="369"/>
      <c r="MZF70" s="369"/>
      <c r="MZG70" s="369"/>
      <c r="MZH70" s="369"/>
      <c r="MZI70" s="369"/>
      <c r="MZJ70" s="369"/>
      <c r="MZK70" s="369"/>
      <c r="MZL70" s="369"/>
      <c r="MZM70" s="369"/>
      <c r="MZN70" s="369"/>
      <c r="MZO70" s="369"/>
      <c r="MZP70" s="369"/>
      <c r="MZQ70" s="369"/>
      <c r="MZR70" s="369"/>
      <c r="MZS70" s="369"/>
      <c r="MZT70" s="369"/>
      <c r="MZU70" s="369"/>
      <c r="MZV70" s="369"/>
      <c r="MZW70" s="369"/>
      <c r="MZX70" s="369"/>
      <c r="MZY70" s="369"/>
      <c r="MZZ70" s="369"/>
      <c r="NAA70" s="369"/>
      <c r="NAB70" s="369"/>
      <c r="NAC70" s="369"/>
      <c r="NAD70" s="369"/>
      <c r="NAE70" s="369"/>
      <c r="NAF70" s="369"/>
      <c r="NAG70" s="369"/>
      <c r="NAH70" s="369"/>
      <c r="NAI70" s="369"/>
      <c r="NAJ70" s="369"/>
      <c r="NAK70" s="369"/>
      <c r="NAL70" s="369"/>
      <c r="NAM70" s="369"/>
      <c r="NAN70" s="369"/>
      <c r="NAO70" s="369"/>
      <c r="NAP70" s="369"/>
      <c r="NAQ70" s="369"/>
      <c r="NAR70" s="369"/>
      <c r="NAS70" s="369"/>
      <c r="NAT70" s="369"/>
      <c r="NAU70" s="369"/>
      <c r="NAV70" s="369"/>
      <c r="NAW70" s="369"/>
      <c r="NAX70" s="369"/>
      <c r="NAY70" s="369"/>
      <c r="NAZ70" s="369"/>
      <c r="NBA70" s="369"/>
      <c r="NBB70" s="369"/>
      <c r="NBC70" s="369"/>
      <c r="NBD70" s="369"/>
      <c r="NBE70" s="369"/>
      <c r="NBF70" s="369"/>
      <c r="NBG70" s="369"/>
      <c r="NBH70" s="369"/>
      <c r="NBI70" s="369"/>
      <c r="NBJ70" s="369"/>
      <c r="NBK70" s="369"/>
      <c r="NBL70" s="369"/>
      <c r="NBM70" s="369"/>
      <c r="NBN70" s="369"/>
      <c r="NBO70" s="369"/>
      <c r="NBP70" s="369"/>
      <c r="NBQ70" s="369"/>
      <c r="NBR70" s="369"/>
      <c r="NBS70" s="369"/>
      <c r="NBT70" s="369"/>
      <c r="NBU70" s="369"/>
      <c r="NBV70" s="369"/>
      <c r="NBW70" s="369"/>
      <c r="NBX70" s="369"/>
      <c r="NBY70" s="369"/>
      <c r="NBZ70" s="369"/>
      <c r="NCA70" s="369"/>
      <c r="NCB70" s="369"/>
      <c r="NCC70" s="369"/>
      <c r="NCD70" s="369"/>
      <c r="NCE70" s="369"/>
      <c r="NCF70" s="369"/>
      <c r="NCG70" s="369"/>
      <c r="NCH70" s="369"/>
      <c r="NCI70" s="369"/>
      <c r="NCJ70" s="369"/>
      <c r="NCK70" s="369"/>
      <c r="NCL70" s="369"/>
      <c r="NCM70" s="369"/>
      <c r="NCN70" s="369"/>
      <c r="NCO70" s="369"/>
      <c r="NCP70" s="369"/>
      <c r="NCQ70" s="369"/>
      <c r="NCR70" s="369"/>
      <c r="NCS70" s="369"/>
      <c r="NCT70" s="369"/>
      <c r="NCU70" s="369"/>
      <c r="NCV70" s="369"/>
      <c r="NCW70" s="369"/>
      <c r="NCX70" s="369"/>
      <c r="NCY70" s="369"/>
      <c r="NCZ70" s="369"/>
      <c r="NDA70" s="369"/>
      <c r="NDB70" s="369"/>
      <c r="NDC70" s="369"/>
      <c r="NDD70" s="369"/>
      <c r="NDE70" s="369"/>
      <c r="NDF70" s="369"/>
      <c r="NDG70" s="369"/>
      <c r="NDH70" s="369"/>
      <c r="NDI70" s="369"/>
      <c r="NDJ70" s="369"/>
      <c r="NDK70" s="369"/>
      <c r="NDL70" s="369"/>
      <c r="NDM70" s="369"/>
      <c r="NDN70" s="369"/>
      <c r="NDO70" s="369"/>
      <c r="NDP70" s="369"/>
      <c r="NDQ70" s="369"/>
      <c r="NDR70" s="369"/>
      <c r="NDS70" s="369"/>
      <c r="NDT70" s="369"/>
      <c r="NDU70" s="369"/>
      <c r="NDV70" s="369"/>
      <c r="NDW70" s="369"/>
      <c r="NDX70" s="369"/>
      <c r="NDY70" s="369"/>
      <c r="NDZ70" s="369"/>
      <c r="NEA70" s="369"/>
      <c r="NEB70" s="369"/>
      <c r="NEC70" s="369"/>
      <c r="NED70" s="369"/>
      <c r="NEE70" s="369"/>
      <c r="NEF70" s="369"/>
      <c r="NEG70" s="369"/>
      <c r="NEH70" s="369"/>
      <c r="NEI70" s="369"/>
      <c r="NEJ70" s="369"/>
      <c r="NEK70" s="369"/>
      <c r="NEL70" s="369"/>
      <c r="NEM70" s="369"/>
      <c r="NEN70" s="369"/>
      <c r="NEO70" s="369"/>
      <c r="NEP70" s="369"/>
      <c r="NEQ70" s="369"/>
      <c r="NER70" s="369"/>
      <c r="NES70" s="369"/>
      <c r="NET70" s="369"/>
      <c r="NEU70" s="369"/>
      <c r="NEV70" s="369"/>
      <c r="NEW70" s="369"/>
      <c r="NEX70" s="369"/>
      <c r="NEY70" s="369"/>
      <c r="NEZ70" s="369"/>
      <c r="NFA70" s="369"/>
      <c r="NFB70" s="369"/>
      <c r="NFC70" s="369"/>
      <c r="NFD70" s="369"/>
      <c r="NFE70" s="369"/>
      <c r="NFF70" s="369"/>
      <c r="NFG70" s="369"/>
      <c r="NFH70" s="369"/>
      <c r="NFI70" s="369"/>
      <c r="NFJ70" s="369"/>
      <c r="NFK70" s="369"/>
      <c r="NFL70" s="369"/>
      <c r="NFM70" s="369"/>
      <c r="NFN70" s="369"/>
      <c r="NFO70" s="369"/>
      <c r="NFP70" s="369"/>
      <c r="NFQ70" s="369"/>
      <c r="NFR70" s="369"/>
      <c r="NFS70" s="369"/>
      <c r="NFT70" s="369"/>
      <c r="NFU70" s="369"/>
      <c r="NFV70" s="369"/>
      <c r="NFW70" s="369"/>
      <c r="NFX70" s="369"/>
      <c r="NFY70" s="369"/>
      <c r="NFZ70" s="369"/>
      <c r="NGA70" s="369"/>
      <c r="NGB70" s="369"/>
      <c r="NGC70" s="369"/>
      <c r="NGD70" s="369"/>
      <c r="NGE70" s="369"/>
      <c r="NGF70" s="369"/>
      <c r="NGG70" s="369"/>
      <c r="NGH70" s="369"/>
      <c r="NGI70" s="369"/>
      <c r="NGJ70" s="369"/>
      <c r="NGK70" s="369"/>
      <c r="NGL70" s="369"/>
      <c r="NGM70" s="369"/>
      <c r="NGN70" s="369"/>
      <c r="NGO70" s="369"/>
      <c r="NGP70" s="369"/>
      <c r="NGQ70" s="369"/>
      <c r="NGR70" s="369"/>
      <c r="NGS70" s="369"/>
      <c r="NGT70" s="369"/>
      <c r="NGU70" s="369"/>
      <c r="NGV70" s="369"/>
      <c r="NGW70" s="369"/>
      <c r="NGX70" s="369"/>
      <c r="NGY70" s="369"/>
      <c r="NGZ70" s="369"/>
      <c r="NHA70" s="369"/>
      <c r="NHB70" s="369"/>
      <c r="NHC70" s="369"/>
      <c r="NHD70" s="369"/>
      <c r="NHE70" s="369"/>
      <c r="NHF70" s="369"/>
      <c r="NHG70" s="369"/>
      <c r="NHH70" s="369"/>
      <c r="NHI70" s="369"/>
      <c r="NHJ70" s="369"/>
      <c r="NHK70" s="369"/>
      <c r="NHL70" s="369"/>
      <c r="NHM70" s="369"/>
      <c r="NHN70" s="369"/>
      <c r="NHO70" s="369"/>
      <c r="NHP70" s="369"/>
      <c r="NHQ70" s="369"/>
      <c r="NHR70" s="369"/>
      <c r="NHS70" s="369"/>
      <c r="NHT70" s="369"/>
      <c r="NHU70" s="369"/>
      <c r="NHV70" s="369"/>
      <c r="NHW70" s="369"/>
      <c r="NHX70" s="369"/>
      <c r="NHY70" s="369"/>
      <c r="NHZ70" s="369"/>
      <c r="NIA70" s="369"/>
      <c r="NIB70" s="369"/>
      <c r="NIC70" s="369"/>
      <c r="NID70" s="369"/>
      <c r="NIE70" s="369"/>
      <c r="NIF70" s="369"/>
      <c r="NIG70" s="369"/>
      <c r="NIH70" s="369"/>
      <c r="NII70" s="369"/>
      <c r="NIJ70" s="369"/>
      <c r="NIK70" s="369"/>
      <c r="NIL70" s="369"/>
      <c r="NIM70" s="369"/>
      <c r="NIN70" s="369"/>
      <c r="NIO70" s="369"/>
      <c r="NIP70" s="369"/>
      <c r="NIQ70" s="369"/>
      <c r="NIR70" s="369"/>
      <c r="NIS70" s="369"/>
      <c r="NIT70" s="369"/>
      <c r="NIU70" s="369"/>
      <c r="NIV70" s="369"/>
      <c r="NIW70" s="369"/>
      <c r="NIX70" s="369"/>
      <c r="NIY70" s="369"/>
      <c r="NIZ70" s="369"/>
      <c r="NJA70" s="369"/>
      <c r="NJB70" s="369"/>
      <c r="NJC70" s="369"/>
      <c r="NJD70" s="369"/>
      <c r="NJE70" s="369"/>
      <c r="NJF70" s="369"/>
      <c r="NJG70" s="369"/>
      <c r="NJH70" s="369"/>
      <c r="NJI70" s="369"/>
      <c r="NJJ70" s="369"/>
      <c r="NJK70" s="369"/>
      <c r="NJL70" s="369"/>
      <c r="NJM70" s="369"/>
      <c r="NJN70" s="369"/>
      <c r="NJO70" s="369"/>
      <c r="NJP70" s="369"/>
      <c r="NJQ70" s="369"/>
      <c r="NJR70" s="369"/>
      <c r="NJS70" s="369"/>
      <c r="NJT70" s="369"/>
      <c r="NJU70" s="369"/>
      <c r="NJV70" s="369"/>
      <c r="NJW70" s="369"/>
      <c r="NJX70" s="369"/>
      <c r="NJY70" s="369"/>
      <c r="NJZ70" s="369"/>
      <c r="NKA70" s="369"/>
      <c r="NKB70" s="369"/>
      <c r="NKC70" s="369"/>
      <c r="NKD70" s="369"/>
      <c r="NKE70" s="369"/>
      <c r="NKF70" s="369"/>
      <c r="NKG70" s="369"/>
      <c r="NKH70" s="369"/>
      <c r="NKI70" s="369"/>
      <c r="NKJ70" s="369"/>
      <c r="NKK70" s="369"/>
      <c r="NKL70" s="369"/>
      <c r="NKM70" s="369"/>
      <c r="NKN70" s="369"/>
      <c r="NKO70" s="369"/>
      <c r="NKP70" s="369"/>
      <c r="NKQ70" s="369"/>
      <c r="NKR70" s="369"/>
      <c r="NKS70" s="369"/>
      <c r="NKT70" s="369"/>
      <c r="NKU70" s="369"/>
      <c r="NKV70" s="369"/>
      <c r="NKW70" s="369"/>
      <c r="NKX70" s="369"/>
      <c r="NKY70" s="369"/>
      <c r="NKZ70" s="369"/>
      <c r="NLA70" s="369"/>
      <c r="NLB70" s="369"/>
      <c r="NLC70" s="369"/>
      <c r="NLD70" s="369"/>
      <c r="NLE70" s="369"/>
      <c r="NLF70" s="369"/>
      <c r="NLG70" s="369"/>
      <c r="NLH70" s="369"/>
      <c r="NLI70" s="369"/>
      <c r="NLJ70" s="369"/>
      <c r="NLK70" s="369"/>
      <c r="NLL70" s="369"/>
      <c r="NLM70" s="369"/>
      <c r="NLN70" s="369"/>
      <c r="NLO70" s="369"/>
      <c r="NLP70" s="369"/>
      <c r="NLQ70" s="369"/>
      <c r="NLR70" s="369"/>
      <c r="NLS70" s="369"/>
      <c r="NLT70" s="369"/>
      <c r="NLU70" s="369"/>
      <c r="NLV70" s="369"/>
      <c r="NLW70" s="369"/>
      <c r="NLX70" s="369"/>
      <c r="NLY70" s="369"/>
      <c r="NLZ70" s="369"/>
      <c r="NMA70" s="369"/>
      <c r="NMB70" s="369"/>
      <c r="NMC70" s="369"/>
      <c r="NMD70" s="369"/>
      <c r="NME70" s="369"/>
      <c r="NMF70" s="369"/>
      <c r="NMG70" s="369"/>
      <c r="NMH70" s="369"/>
      <c r="NMI70" s="369"/>
      <c r="NMJ70" s="369"/>
      <c r="NMK70" s="369"/>
      <c r="NML70" s="369"/>
      <c r="NMM70" s="369"/>
      <c r="NMN70" s="369"/>
      <c r="NMO70" s="369"/>
      <c r="NMP70" s="369"/>
      <c r="NMQ70" s="369"/>
      <c r="NMR70" s="369"/>
      <c r="NMS70" s="369"/>
      <c r="NMT70" s="369"/>
      <c r="NMU70" s="369"/>
      <c r="NMV70" s="369"/>
      <c r="NMW70" s="369"/>
      <c r="NMX70" s="369"/>
      <c r="NMY70" s="369"/>
      <c r="NMZ70" s="369"/>
      <c r="NNA70" s="369"/>
      <c r="NNB70" s="369"/>
      <c r="NNC70" s="369"/>
      <c r="NND70" s="369"/>
      <c r="NNE70" s="369"/>
      <c r="NNF70" s="369"/>
      <c r="NNG70" s="369"/>
      <c r="NNH70" s="369"/>
      <c r="NNI70" s="369"/>
      <c r="NNJ70" s="369"/>
      <c r="NNK70" s="369"/>
      <c r="NNL70" s="369"/>
      <c r="NNM70" s="369"/>
      <c r="NNN70" s="369"/>
      <c r="NNO70" s="369"/>
      <c r="NNP70" s="369"/>
      <c r="NNQ70" s="369"/>
      <c r="NNR70" s="369"/>
      <c r="NNS70" s="369"/>
      <c r="NNT70" s="369"/>
      <c r="NNU70" s="369"/>
      <c r="NNV70" s="369"/>
      <c r="NNW70" s="369"/>
      <c r="NNX70" s="369"/>
      <c r="NNY70" s="369"/>
      <c r="NNZ70" s="369"/>
      <c r="NOA70" s="369"/>
      <c r="NOB70" s="369"/>
      <c r="NOC70" s="369"/>
      <c r="NOD70" s="369"/>
      <c r="NOE70" s="369"/>
      <c r="NOF70" s="369"/>
      <c r="NOG70" s="369"/>
      <c r="NOH70" s="369"/>
      <c r="NOI70" s="369"/>
      <c r="NOJ70" s="369"/>
      <c r="NOK70" s="369"/>
      <c r="NOL70" s="369"/>
      <c r="NOM70" s="369"/>
      <c r="NON70" s="369"/>
      <c r="NOO70" s="369"/>
      <c r="NOP70" s="369"/>
      <c r="NOQ70" s="369"/>
      <c r="NOR70" s="369"/>
      <c r="NOS70" s="369"/>
      <c r="NOT70" s="369"/>
      <c r="NOU70" s="369"/>
      <c r="NOV70" s="369"/>
      <c r="NOW70" s="369"/>
      <c r="NOX70" s="369"/>
      <c r="NOY70" s="369"/>
      <c r="NOZ70" s="369"/>
      <c r="NPA70" s="369"/>
      <c r="NPB70" s="369"/>
      <c r="NPC70" s="369"/>
      <c r="NPD70" s="369"/>
      <c r="NPE70" s="369"/>
      <c r="NPF70" s="369"/>
      <c r="NPG70" s="369"/>
      <c r="NPH70" s="369"/>
      <c r="NPI70" s="369"/>
      <c r="NPJ70" s="369"/>
      <c r="NPK70" s="369"/>
      <c r="NPL70" s="369"/>
      <c r="NPM70" s="369"/>
      <c r="NPN70" s="369"/>
      <c r="NPO70" s="369"/>
      <c r="NPP70" s="369"/>
      <c r="NPQ70" s="369"/>
      <c r="NPR70" s="369"/>
      <c r="NPS70" s="369"/>
      <c r="NPT70" s="369"/>
      <c r="NPU70" s="369"/>
      <c r="NPV70" s="369"/>
      <c r="NPW70" s="369"/>
      <c r="NPX70" s="369"/>
      <c r="NPY70" s="369"/>
      <c r="NPZ70" s="369"/>
      <c r="NQA70" s="369"/>
      <c r="NQB70" s="369"/>
      <c r="NQC70" s="369"/>
      <c r="NQD70" s="369"/>
      <c r="NQE70" s="369"/>
      <c r="NQF70" s="369"/>
      <c r="NQG70" s="369"/>
      <c r="NQH70" s="369"/>
      <c r="NQI70" s="369"/>
      <c r="NQJ70" s="369"/>
      <c r="NQK70" s="369"/>
      <c r="NQL70" s="369"/>
      <c r="NQM70" s="369"/>
      <c r="NQN70" s="369"/>
      <c r="NQO70" s="369"/>
      <c r="NQP70" s="369"/>
      <c r="NQQ70" s="369"/>
      <c r="NQR70" s="369"/>
      <c r="NQS70" s="369"/>
      <c r="NQT70" s="369"/>
      <c r="NQU70" s="369"/>
      <c r="NQV70" s="369"/>
      <c r="NQW70" s="369"/>
      <c r="NQX70" s="369"/>
      <c r="NQY70" s="369"/>
      <c r="NQZ70" s="369"/>
      <c r="NRA70" s="369"/>
      <c r="NRB70" s="369"/>
      <c r="NRC70" s="369"/>
      <c r="NRD70" s="369"/>
      <c r="NRE70" s="369"/>
      <c r="NRF70" s="369"/>
      <c r="NRG70" s="369"/>
      <c r="NRH70" s="369"/>
      <c r="NRI70" s="369"/>
      <c r="NRJ70" s="369"/>
      <c r="NRK70" s="369"/>
      <c r="NRL70" s="369"/>
      <c r="NRM70" s="369"/>
      <c r="NRN70" s="369"/>
      <c r="NRO70" s="369"/>
      <c r="NRP70" s="369"/>
      <c r="NRQ70" s="369"/>
      <c r="NRR70" s="369"/>
      <c r="NRS70" s="369"/>
      <c r="NRT70" s="369"/>
      <c r="NRU70" s="369"/>
      <c r="NRV70" s="369"/>
      <c r="NRW70" s="369"/>
      <c r="NRX70" s="369"/>
      <c r="NRY70" s="369"/>
      <c r="NRZ70" s="369"/>
      <c r="NSA70" s="369"/>
      <c r="NSB70" s="369"/>
      <c r="NSC70" s="369"/>
      <c r="NSD70" s="369"/>
      <c r="NSE70" s="369"/>
      <c r="NSF70" s="369"/>
      <c r="NSG70" s="369"/>
      <c r="NSH70" s="369"/>
      <c r="NSI70" s="369"/>
      <c r="NSJ70" s="369"/>
      <c r="NSK70" s="369"/>
      <c r="NSL70" s="369"/>
      <c r="NSM70" s="369"/>
      <c r="NSN70" s="369"/>
      <c r="NSO70" s="369"/>
      <c r="NSP70" s="369"/>
      <c r="NSQ70" s="369"/>
      <c r="NSR70" s="369"/>
      <c r="NSS70" s="369"/>
      <c r="NST70" s="369"/>
      <c r="NSU70" s="369"/>
      <c r="NSV70" s="369"/>
      <c r="NSW70" s="369"/>
      <c r="NSX70" s="369"/>
      <c r="NSY70" s="369"/>
      <c r="NSZ70" s="369"/>
      <c r="NTA70" s="369"/>
      <c r="NTB70" s="369"/>
      <c r="NTC70" s="369"/>
      <c r="NTD70" s="369"/>
      <c r="NTE70" s="369"/>
      <c r="NTF70" s="369"/>
      <c r="NTG70" s="369"/>
      <c r="NTH70" s="369"/>
      <c r="NTI70" s="369"/>
      <c r="NTJ70" s="369"/>
      <c r="NTK70" s="369"/>
      <c r="NTL70" s="369"/>
      <c r="NTM70" s="369"/>
      <c r="NTN70" s="369"/>
      <c r="NTO70" s="369"/>
      <c r="NTP70" s="369"/>
      <c r="NTQ70" s="369"/>
      <c r="NTR70" s="369"/>
      <c r="NTS70" s="369"/>
      <c r="NTT70" s="369"/>
      <c r="NTU70" s="369"/>
      <c r="NTV70" s="369"/>
      <c r="NTW70" s="369"/>
      <c r="NTX70" s="369"/>
      <c r="NTY70" s="369"/>
      <c r="NTZ70" s="369"/>
      <c r="NUA70" s="369"/>
      <c r="NUB70" s="369"/>
      <c r="NUC70" s="369"/>
      <c r="NUD70" s="369"/>
      <c r="NUE70" s="369"/>
      <c r="NUF70" s="369"/>
      <c r="NUG70" s="369"/>
      <c r="NUH70" s="369"/>
      <c r="NUI70" s="369"/>
      <c r="NUJ70" s="369"/>
      <c r="NUK70" s="369"/>
      <c r="NUL70" s="369"/>
      <c r="NUM70" s="369"/>
      <c r="NUN70" s="369"/>
      <c r="NUO70" s="369"/>
      <c r="NUP70" s="369"/>
      <c r="NUQ70" s="369"/>
      <c r="NUR70" s="369"/>
      <c r="NUS70" s="369"/>
      <c r="NUT70" s="369"/>
      <c r="NUU70" s="369"/>
      <c r="NUV70" s="369"/>
      <c r="NUW70" s="369"/>
      <c r="NUX70" s="369"/>
      <c r="NUY70" s="369"/>
      <c r="NUZ70" s="369"/>
      <c r="NVA70" s="369"/>
      <c r="NVB70" s="369"/>
      <c r="NVC70" s="369"/>
      <c r="NVD70" s="369"/>
      <c r="NVE70" s="369"/>
      <c r="NVF70" s="369"/>
      <c r="NVG70" s="369"/>
      <c r="NVH70" s="369"/>
      <c r="NVI70" s="369"/>
      <c r="NVJ70" s="369"/>
      <c r="NVK70" s="369"/>
      <c r="NVL70" s="369"/>
      <c r="NVM70" s="369"/>
      <c r="NVN70" s="369"/>
      <c r="NVO70" s="369"/>
      <c r="NVP70" s="369"/>
      <c r="NVQ70" s="369"/>
      <c r="NVR70" s="369"/>
      <c r="NVS70" s="369"/>
      <c r="NVT70" s="369"/>
      <c r="NVU70" s="369"/>
      <c r="NVV70" s="369"/>
      <c r="NVW70" s="369"/>
      <c r="NVX70" s="369"/>
      <c r="NVY70" s="369"/>
      <c r="NVZ70" s="369"/>
      <c r="NWA70" s="369"/>
      <c r="NWB70" s="369"/>
      <c r="NWC70" s="369"/>
      <c r="NWD70" s="369"/>
      <c r="NWE70" s="369"/>
      <c r="NWF70" s="369"/>
      <c r="NWG70" s="369"/>
      <c r="NWH70" s="369"/>
      <c r="NWI70" s="369"/>
      <c r="NWJ70" s="369"/>
      <c r="NWK70" s="369"/>
      <c r="NWL70" s="369"/>
      <c r="NWM70" s="369"/>
      <c r="NWN70" s="369"/>
      <c r="NWO70" s="369"/>
      <c r="NWP70" s="369"/>
      <c r="NWQ70" s="369"/>
      <c r="NWR70" s="369"/>
      <c r="NWS70" s="369"/>
      <c r="NWT70" s="369"/>
      <c r="NWU70" s="369"/>
      <c r="NWV70" s="369"/>
      <c r="NWW70" s="369"/>
      <c r="NWX70" s="369"/>
      <c r="NWY70" s="369"/>
      <c r="NWZ70" s="369"/>
      <c r="NXA70" s="369"/>
      <c r="NXB70" s="369"/>
      <c r="NXC70" s="369"/>
      <c r="NXD70" s="369"/>
      <c r="NXE70" s="369"/>
      <c r="NXF70" s="369"/>
      <c r="NXG70" s="369"/>
      <c r="NXH70" s="369"/>
      <c r="NXI70" s="369"/>
      <c r="NXJ70" s="369"/>
      <c r="NXK70" s="369"/>
      <c r="NXL70" s="369"/>
      <c r="NXM70" s="369"/>
      <c r="NXN70" s="369"/>
      <c r="NXO70" s="369"/>
      <c r="NXP70" s="369"/>
      <c r="NXQ70" s="369"/>
      <c r="NXR70" s="369"/>
      <c r="NXS70" s="369"/>
      <c r="NXT70" s="369"/>
      <c r="NXU70" s="369"/>
      <c r="NXV70" s="369"/>
      <c r="NXW70" s="369"/>
      <c r="NXX70" s="369"/>
      <c r="NXY70" s="369"/>
      <c r="NXZ70" s="369"/>
      <c r="NYA70" s="369"/>
      <c r="NYB70" s="369"/>
      <c r="NYC70" s="369"/>
      <c r="NYD70" s="369"/>
      <c r="NYE70" s="369"/>
      <c r="NYF70" s="369"/>
      <c r="NYG70" s="369"/>
      <c r="NYH70" s="369"/>
      <c r="NYI70" s="369"/>
      <c r="NYJ70" s="369"/>
      <c r="NYK70" s="369"/>
      <c r="NYL70" s="369"/>
      <c r="NYM70" s="369"/>
      <c r="NYN70" s="369"/>
      <c r="NYO70" s="369"/>
      <c r="NYP70" s="369"/>
      <c r="NYQ70" s="369"/>
      <c r="NYR70" s="369"/>
      <c r="NYS70" s="369"/>
      <c r="NYT70" s="369"/>
      <c r="NYU70" s="369"/>
      <c r="NYV70" s="369"/>
      <c r="NYW70" s="369"/>
      <c r="NYX70" s="369"/>
      <c r="NYY70" s="369"/>
      <c r="NYZ70" s="369"/>
      <c r="NZA70" s="369"/>
      <c r="NZB70" s="369"/>
      <c r="NZC70" s="369"/>
      <c r="NZD70" s="369"/>
      <c r="NZE70" s="369"/>
      <c r="NZF70" s="369"/>
      <c r="NZG70" s="369"/>
      <c r="NZH70" s="369"/>
      <c r="NZI70" s="369"/>
      <c r="NZJ70" s="369"/>
      <c r="NZK70" s="369"/>
      <c r="NZL70" s="369"/>
      <c r="NZM70" s="369"/>
      <c r="NZN70" s="369"/>
      <c r="NZO70" s="369"/>
      <c r="NZP70" s="369"/>
      <c r="NZQ70" s="369"/>
      <c r="NZR70" s="369"/>
      <c r="NZS70" s="369"/>
      <c r="NZT70" s="369"/>
      <c r="NZU70" s="369"/>
      <c r="NZV70" s="369"/>
      <c r="NZW70" s="369"/>
      <c r="NZX70" s="369"/>
      <c r="NZY70" s="369"/>
      <c r="NZZ70" s="369"/>
      <c r="OAA70" s="369"/>
      <c r="OAB70" s="369"/>
      <c r="OAC70" s="369"/>
      <c r="OAD70" s="369"/>
      <c r="OAE70" s="369"/>
      <c r="OAF70" s="369"/>
      <c r="OAG70" s="369"/>
      <c r="OAH70" s="369"/>
      <c r="OAI70" s="369"/>
      <c r="OAJ70" s="369"/>
      <c r="OAK70" s="369"/>
      <c r="OAL70" s="369"/>
      <c r="OAM70" s="369"/>
      <c r="OAN70" s="369"/>
      <c r="OAO70" s="369"/>
      <c r="OAP70" s="369"/>
      <c r="OAQ70" s="369"/>
      <c r="OAR70" s="369"/>
      <c r="OAS70" s="369"/>
      <c r="OAT70" s="369"/>
      <c r="OAU70" s="369"/>
      <c r="OAV70" s="369"/>
      <c r="OAW70" s="369"/>
      <c r="OAX70" s="369"/>
      <c r="OAY70" s="369"/>
      <c r="OAZ70" s="369"/>
      <c r="OBA70" s="369"/>
      <c r="OBB70" s="369"/>
      <c r="OBC70" s="369"/>
      <c r="OBD70" s="369"/>
      <c r="OBE70" s="369"/>
      <c r="OBF70" s="369"/>
      <c r="OBG70" s="369"/>
      <c r="OBH70" s="369"/>
      <c r="OBI70" s="369"/>
      <c r="OBJ70" s="369"/>
      <c r="OBK70" s="369"/>
      <c r="OBL70" s="369"/>
      <c r="OBM70" s="369"/>
      <c r="OBN70" s="369"/>
      <c r="OBO70" s="369"/>
      <c r="OBP70" s="369"/>
      <c r="OBQ70" s="369"/>
      <c r="OBR70" s="369"/>
      <c r="OBS70" s="369"/>
      <c r="OBT70" s="369"/>
      <c r="OBU70" s="369"/>
      <c r="OBV70" s="369"/>
      <c r="OBW70" s="369"/>
      <c r="OBX70" s="369"/>
      <c r="OBY70" s="369"/>
      <c r="OBZ70" s="369"/>
      <c r="OCA70" s="369"/>
      <c r="OCB70" s="369"/>
      <c r="OCC70" s="369"/>
      <c r="OCD70" s="369"/>
      <c r="OCE70" s="369"/>
      <c r="OCF70" s="369"/>
      <c r="OCG70" s="369"/>
      <c r="OCH70" s="369"/>
      <c r="OCI70" s="369"/>
      <c r="OCJ70" s="369"/>
      <c r="OCK70" s="369"/>
      <c r="OCL70" s="369"/>
      <c r="OCM70" s="369"/>
      <c r="OCN70" s="369"/>
      <c r="OCO70" s="369"/>
      <c r="OCP70" s="369"/>
      <c r="OCQ70" s="369"/>
      <c r="OCR70" s="369"/>
      <c r="OCS70" s="369"/>
      <c r="OCT70" s="369"/>
      <c r="OCU70" s="369"/>
      <c r="OCV70" s="369"/>
      <c r="OCW70" s="369"/>
      <c r="OCX70" s="369"/>
      <c r="OCY70" s="369"/>
      <c r="OCZ70" s="369"/>
      <c r="ODA70" s="369"/>
      <c r="ODB70" s="369"/>
      <c r="ODC70" s="369"/>
      <c r="ODD70" s="369"/>
      <c r="ODE70" s="369"/>
      <c r="ODF70" s="369"/>
      <c r="ODG70" s="369"/>
      <c r="ODH70" s="369"/>
      <c r="ODI70" s="369"/>
      <c r="ODJ70" s="369"/>
      <c r="ODK70" s="369"/>
      <c r="ODL70" s="369"/>
      <c r="ODM70" s="369"/>
      <c r="ODN70" s="369"/>
      <c r="ODO70" s="369"/>
      <c r="ODP70" s="369"/>
      <c r="ODQ70" s="369"/>
      <c r="ODR70" s="369"/>
      <c r="ODS70" s="369"/>
      <c r="ODT70" s="369"/>
      <c r="ODU70" s="369"/>
      <c r="ODV70" s="369"/>
      <c r="ODW70" s="369"/>
      <c r="ODX70" s="369"/>
      <c r="ODY70" s="369"/>
      <c r="ODZ70" s="369"/>
      <c r="OEA70" s="369"/>
      <c r="OEB70" s="369"/>
      <c r="OEC70" s="369"/>
      <c r="OED70" s="369"/>
      <c r="OEE70" s="369"/>
      <c r="OEF70" s="369"/>
      <c r="OEG70" s="369"/>
      <c r="OEH70" s="369"/>
      <c r="OEI70" s="369"/>
      <c r="OEJ70" s="369"/>
      <c r="OEK70" s="369"/>
      <c r="OEL70" s="369"/>
      <c r="OEM70" s="369"/>
      <c r="OEN70" s="369"/>
      <c r="OEO70" s="369"/>
      <c r="OEP70" s="369"/>
      <c r="OEQ70" s="369"/>
      <c r="OER70" s="369"/>
      <c r="OES70" s="369"/>
      <c r="OET70" s="369"/>
      <c r="OEU70" s="369"/>
      <c r="OEV70" s="369"/>
      <c r="OEW70" s="369"/>
      <c r="OEX70" s="369"/>
      <c r="OEY70" s="369"/>
      <c r="OEZ70" s="369"/>
      <c r="OFA70" s="369"/>
      <c r="OFB70" s="369"/>
      <c r="OFC70" s="369"/>
      <c r="OFD70" s="369"/>
      <c r="OFE70" s="369"/>
      <c r="OFF70" s="369"/>
      <c r="OFG70" s="369"/>
      <c r="OFH70" s="369"/>
      <c r="OFI70" s="369"/>
      <c r="OFJ70" s="369"/>
      <c r="OFK70" s="369"/>
      <c r="OFL70" s="369"/>
      <c r="OFM70" s="369"/>
      <c r="OFN70" s="369"/>
      <c r="OFO70" s="369"/>
      <c r="OFP70" s="369"/>
      <c r="OFQ70" s="369"/>
      <c r="OFR70" s="369"/>
      <c r="OFS70" s="369"/>
      <c r="OFT70" s="369"/>
      <c r="OFU70" s="369"/>
      <c r="OFV70" s="369"/>
      <c r="OFW70" s="369"/>
      <c r="OFX70" s="369"/>
      <c r="OFY70" s="369"/>
      <c r="OFZ70" s="369"/>
      <c r="OGA70" s="369"/>
      <c r="OGB70" s="369"/>
      <c r="OGC70" s="369"/>
      <c r="OGD70" s="369"/>
      <c r="OGE70" s="369"/>
      <c r="OGF70" s="369"/>
      <c r="OGG70" s="369"/>
      <c r="OGH70" s="369"/>
      <c r="OGI70" s="369"/>
      <c r="OGJ70" s="369"/>
      <c r="OGK70" s="369"/>
      <c r="OGL70" s="369"/>
      <c r="OGM70" s="369"/>
      <c r="OGN70" s="369"/>
      <c r="OGO70" s="369"/>
      <c r="OGP70" s="369"/>
      <c r="OGQ70" s="369"/>
      <c r="OGR70" s="369"/>
      <c r="OGS70" s="369"/>
      <c r="OGT70" s="369"/>
      <c r="OGU70" s="369"/>
      <c r="OGV70" s="369"/>
      <c r="OGW70" s="369"/>
      <c r="OGX70" s="369"/>
      <c r="OGY70" s="369"/>
      <c r="OGZ70" s="369"/>
      <c r="OHA70" s="369"/>
      <c r="OHB70" s="369"/>
      <c r="OHC70" s="369"/>
      <c r="OHD70" s="369"/>
      <c r="OHE70" s="369"/>
      <c r="OHF70" s="369"/>
      <c r="OHG70" s="369"/>
      <c r="OHH70" s="369"/>
      <c r="OHI70" s="369"/>
      <c r="OHJ70" s="369"/>
      <c r="OHK70" s="369"/>
      <c r="OHL70" s="369"/>
      <c r="OHM70" s="369"/>
      <c r="OHN70" s="369"/>
      <c r="OHO70" s="369"/>
      <c r="OHP70" s="369"/>
      <c r="OHQ70" s="369"/>
      <c r="OHR70" s="369"/>
      <c r="OHS70" s="369"/>
      <c r="OHT70" s="369"/>
      <c r="OHU70" s="369"/>
      <c r="OHV70" s="369"/>
      <c r="OHW70" s="369"/>
      <c r="OHX70" s="369"/>
      <c r="OHY70" s="369"/>
      <c r="OHZ70" s="369"/>
      <c r="OIA70" s="369"/>
      <c r="OIB70" s="369"/>
      <c r="OIC70" s="369"/>
      <c r="OID70" s="369"/>
      <c r="OIE70" s="369"/>
      <c r="OIF70" s="369"/>
      <c r="OIG70" s="369"/>
      <c r="OIH70" s="369"/>
      <c r="OII70" s="369"/>
      <c r="OIJ70" s="369"/>
      <c r="OIK70" s="369"/>
      <c r="OIL70" s="369"/>
      <c r="OIM70" s="369"/>
      <c r="OIN70" s="369"/>
      <c r="OIO70" s="369"/>
      <c r="OIP70" s="369"/>
      <c r="OIQ70" s="369"/>
      <c r="OIR70" s="369"/>
      <c r="OIS70" s="369"/>
      <c r="OIT70" s="369"/>
      <c r="OIU70" s="369"/>
      <c r="OIV70" s="369"/>
      <c r="OIW70" s="369"/>
      <c r="OIX70" s="369"/>
      <c r="OIY70" s="369"/>
      <c r="OIZ70" s="369"/>
      <c r="OJA70" s="369"/>
      <c r="OJB70" s="369"/>
      <c r="OJC70" s="369"/>
      <c r="OJD70" s="369"/>
      <c r="OJE70" s="369"/>
      <c r="OJF70" s="369"/>
      <c r="OJG70" s="369"/>
      <c r="OJH70" s="369"/>
      <c r="OJI70" s="369"/>
      <c r="OJJ70" s="369"/>
      <c r="OJK70" s="369"/>
      <c r="OJL70" s="369"/>
      <c r="OJM70" s="369"/>
      <c r="OJN70" s="369"/>
      <c r="OJO70" s="369"/>
      <c r="OJP70" s="369"/>
      <c r="OJQ70" s="369"/>
      <c r="OJR70" s="369"/>
      <c r="OJS70" s="369"/>
      <c r="OJT70" s="369"/>
      <c r="OJU70" s="369"/>
      <c r="OJV70" s="369"/>
      <c r="OJW70" s="369"/>
      <c r="OJX70" s="369"/>
      <c r="OJY70" s="369"/>
      <c r="OJZ70" s="369"/>
      <c r="OKA70" s="369"/>
      <c r="OKB70" s="369"/>
      <c r="OKC70" s="369"/>
      <c r="OKD70" s="369"/>
      <c r="OKE70" s="369"/>
      <c r="OKF70" s="369"/>
      <c r="OKG70" s="369"/>
      <c r="OKH70" s="369"/>
      <c r="OKI70" s="369"/>
      <c r="OKJ70" s="369"/>
      <c r="OKK70" s="369"/>
      <c r="OKL70" s="369"/>
      <c r="OKM70" s="369"/>
      <c r="OKN70" s="369"/>
      <c r="OKO70" s="369"/>
      <c r="OKP70" s="369"/>
      <c r="OKQ70" s="369"/>
      <c r="OKR70" s="369"/>
      <c r="OKS70" s="369"/>
      <c r="OKT70" s="369"/>
      <c r="OKU70" s="369"/>
      <c r="OKV70" s="369"/>
      <c r="OKW70" s="369"/>
      <c r="OKX70" s="369"/>
      <c r="OKY70" s="369"/>
      <c r="OKZ70" s="369"/>
      <c r="OLA70" s="369"/>
      <c r="OLB70" s="369"/>
      <c r="OLC70" s="369"/>
      <c r="OLD70" s="369"/>
      <c r="OLE70" s="369"/>
      <c r="OLF70" s="369"/>
      <c r="OLG70" s="369"/>
      <c r="OLH70" s="369"/>
      <c r="OLI70" s="369"/>
      <c r="OLJ70" s="369"/>
      <c r="OLK70" s="369"/>
      <c r="OLL70" s="369"/>
      <c r="OLM70" s="369"/>
      <c r="OLN70" s="369"/>
      <c r="OLO70" s="369"/>
      <c r="OLP70" s="369"/>
      <c r="OLQ70" s="369"/>
      <c r="OLR70" s="369"/>
      <c r="OLS70" s="369"/>
      <c r="OLT70" s="369"/>
      <c r="OLU70" s="369"/>
      <c r="OLV70" s="369"/>
      <c r="OLW70" s="369"/>
      <c r="OLX70" s="369"/>
      <c r="OLY70" s="369"/>
      <c r="OLZ70" s="369"/>
      <c r="OMA70" s="369"/>
      <c r="OMB70" s="369"/>
      <c r="OMC70" s="369"/>
      <c r="OMD70" s="369"/>
      <c r="OME70" s="369"/>
      <c r="OMF70" s="369"/>
      <c r="OMG70" s="369"/>
      <c r="OMH70" s="369"/>
      <c r="OMI70" s="369"/>
      <c r="OMJ70" s="369"/>
      <c r="OMK70" s="369"/>
      <c r="OML70" s="369"/>
      <c r="OMM70" s="369"/>
      <c r="OMN70" s="369"/>
      <c r="OMO70" s="369"/>
      <c r="OMP70" s="369"/>
      <c r="OMQ70" s="369"/>
      <c r="OMR70" s="369"/>
      <c r="OMS70" s="369"/>
      <c r="OMT70" s="369"/>
      <c r="OMU70" s="369"/>
      <c r="OMV70" s="369"/>
      <c r="OMW70" s="369"/>
      <c r="OMX70" s="369"/>
      <c r="OMY70" s="369"/>
      <c r="OMZ70" s="369"/>
      <c r="ONA70" s="369"/>
      <c r="ONB70" s="369"/>
      <c r="ONC70" s="369"/>
      <c r="OND70" s="369"/>
      <c r="ONE70" s="369"/>
      <c r="ONF70" s="369"/>
      <c r="ONG70" s="369"/>
      <c r="ONH70" s="369"/>
      <c r="ONI70" s="369"/>
      <c r="ONJ70" s="369"/>
      <c r="ONK70" s="369"/>
      <c r="ONL70" s="369"/>
      <c r="ONM70" s="369"/>
      <c r="ONN70" s="369"/>
      <c r="ONO70" s="369"/>
      <c r="ONP70" s="369"/>
      <c r="ONQ70" s="369"/>
      <c r="ONR70" s="369"/>
      <c r="ONS70" s="369"/>
      <c r="ONT70" s="369"/>
      <c r="ONU70" s="369"/>
      <c r="ONV70" s="369"/>
      <c r="ONW70" s="369"/>
      <c r="ONX70" s="369"/>
      <c r="ONY70" s="369"/>
      <c r="ONZ70" s="369"/>
      <c r="OOA70" s="369"/>
      <c r="OOB70" s="369"/>
      <c r="OOC70" s="369"/>
      <c r="OOD70" s="369"/>
      <c r="OOE70" s="369"/>
      <c r="OOF70" s="369"/>
      <c r="OOG70" s="369"/>
      <c r="OOH70" s="369"/>
      <c r="OOI70" s="369"/>
      <c r="OOJ70" s="369"/>
      <c r="OOK70" s="369"/>
      <c r="OOL70" s="369"/>
      <c r="OOM70" s="369"/>
      <c r="OON70" s="369"/>
      <c r="OOO70" s="369"/>
      <c r="OOP70" s="369"/>
      <c r="OOQ70" s="369"/>
      <c r="OOR70" s="369"/>
      <c r="OOS70" s="369"/>
      <c r="OOT70" s="369"/>
      <c r="OOU70" s="369"/>
      <c r="OOV70" s="369"/>
      <c r="OOW70" s="369"/>
      <c r="OOX70" s="369"/>
      <c r="OOY70" s="369"/>
      <c r="OOZ70" s="369"/>
      <c r="OPA70" s="369"/>
      <c r="OPB70" s="369"/>
      <c r="OPC70" s="369"/>
      <c r="OPD70" s="369"/>
      <c r="OPE70" s="369"/>
      <c r="OPF70" s="369"/>
      <c r="OPG70" s="369"/>
      <c r="OPH70" s="369"/>
      <c r="OPI70" s="369"/>
      <c r="OPJ70" s="369"/>
      <c r="OPK70" s="369"/>
      <c r="OPL70" s="369"/>
      <c r="OPM70" s="369"/>
      <c r="OPN70" s="369"/>
      <c r="OPO70" s="369"/>
      <c r="OPP70" s="369"/>
      <c r="OPQ70" s="369"/>
      <c r="OPR70" s="369"/>
      <c r="OPS70" s="369"/>
      <c r="OPT70" s="369"/>
      <c r="OPU70" s="369"/>
      <c r="OPV70" s="369"/>
      <c r="OPW70" s="369"/>
      <c r="OPX70" s="369"/>
      <c r="OPY70" s="369"/>
      <c r="OPZ70" s="369"/>
      <c r="OQA70" s="369"/>
      <c r="OQB70" s="369"/>
      <c r="OQC70" s="369"/>
      <c r="OQD70" s="369"/>
      <c r="OQE70" s="369"/>
      <c r="OQF70" s="369"/>
      <c r="OQG70" s="369"/>
      <c r="OQH70" s="369"/>
      <c r="OQI70" s="369"/>
      <c r="OQJ70" s="369"/>
      <c r="OQK70" s="369"/>
      <c r="OQL70" s="369"/>
      <c r="OQM70" s="369"/>
      <c r="OQN70" s="369"/>
      <c r="OQO70" s="369"/>
      <c r="OQP70" s="369"/>
      <c r="OQQ70" s="369"/>
      <c r="OQR70" s="369"/>
      <c r="OQS70" s="369"/>
      <c r="OQT70" s="369"/>
      <c r="OQU70" s="369"/>
      <c r="OQV70" s="369"/>
      <c r="OQW70" s="369"/>
      <c r="OQX70" s="369"/>
      <c r="OQY70" s="369"/>
      <c r="OQZ70" s="369"/>
      <c r="ORA70" s="369"/>
      <c r="ORB70" s="369"/>
      <c r="ORC70" s="369"/>
      <c r="ORD70" s="369"/>
      <c r="ORE70" s="369"/>
      <c r="ORF70" s="369"/>
      <c r="ORG70" s="369"/>
      <c r="ORH70" s="369"/>
      <c r="ORI70" s="369"/>
      <c r="ORJ70" s="369"/>
      <c r="ORK70" s="369"/>
      <c r="ORL70" s="369"/>
      <c r="ORM70" s="369"/>
      <c r="ORN70" s="369"/>
      <c r="ORO70" s="369"/>
      <c r="ORP70" s="369"/>
      <c r="ORQ70" s="369"/>
      <c r="ORR70" s="369"/>
      <c r="ORS70" s="369"/>
      <c r="ORT70" s="369"/>
      <c r="ORU70" s="369"/>
      <c r="ORV70" s="369"/>
      <c r="ORW70" s="369"/>
      <c r="ORX70" s="369"/>
      <c r="ORY70" s="369"/>
      <c r="ORZ70" s="369"/>
      <c r="OSA70" s="369"/>
      <c r="OSB70" s="369"/>
      <c r="OSC70" s="369"/>
      <c r="OSD70" s="369"/>
      <c r="OSE70" s="369"/>
      <c r="OSF70" s="369"/>
      <c r="OSG70" s="369"/>
      <c r="OSH70" s="369"/>
      <c r="OSI70" s="369"/>
      <c r="OSJ70" s="369"/>
      <c r="OSK70" s="369"/>
      <c r="OSL70" s="369"/>
      <c r="OSM70" s="369"/>
      <c r="OSN70" s="369"/>
      <c r="OSO70" s="369"/>
      <c r="OSP70" s="369"/>
      <c r="OSQ70" s="369"/>
      <c r="OSR70" s="369"/>
      <c r="OSS70" s="369"/>
      <c r="OST70" s="369"/>
      <c r="OSU70" s="369"/>
      <c r="OSV70" s="369"/>
      <c r="OSW70" s="369"/>
      <c r="OSX70" s="369"/>
      <c r="OSY70" s="369"/>
      <c r="OSZ70" s="369"/>
      <c r="OTA70" s="369"/>
      <c r="OTB70" s="369"/>
      <c r="OTC70" s="369"/>
      <c r="OTD70" s="369"/>
      <c r="OTE70" s="369"/>
      <c r="OTF70" s="369"/>
      <c r="OTG70" s="369"/>
      <c r="OTH70" s="369"/>
      <c r="OTI70" s="369"/>
      <c r="OTJ70" s="369"/>
      <c r="OTK70" s="369"/>
      <c r="OTL70" s="369"/>
      <c r="OTM70" s="369"/>
      <c r="OTN70" s="369"/>
      <c r="OTO70" s="369"/>
      <c r="OTP70" s="369"/>
      <c r="OTQ70" s="369"/>
      <c r="OTR70" s="369"/>
      <c r="OTS70" s="369"/>
      <c r="OTT70" s="369"/>
      <c r="OTU70" s="369"/>
      <c r="OTV70" s="369"/>
      <c r="OTW70" s="369"/>
      <c r="OTX70" s="369"/>
      <c r="OTY70" s="369"/>
      <c r="OTZ70" s="369"/>
      <c r="OUA70" s="369"/>
      <c r="OUB70" s="369"/>
      <c r="OUC70" s="369"/>
      <c r="OUD70" s="369"/>
      <c r="OUE70" s="369"/>
      <c r="OUF70" s="369"/>
      <c r="OUG70" s="369"/>
      <c r="OUH70" s="369"/>
      <c r="OUI70" s="369"/>
      <c r="OUJ70" s="369"/>
      <c r="OUK70" s="369"/>
      <c r="OUL70" s="369"/>
      <c r="OUM70" s="369"/>
      <c r="OUN70" s="369"/>
      <c r="OUO70" s="369"/>
      <c r="OUP70" s="369"/>
      <c r="OUQ70" s="369"/>
      <c r="OUR70" s="369"/>
      <c r="OUS70" s="369"/>
      <c r="OUT70" s="369"/>
      <c r="OUU70" s="369"/>
      <c r="OUV70" s="369"/>
      <c r="OUW70" s="369"/>
      <c r="OUX70" s="369"/>
      <c r="OUY70" s="369"/>
      <c r="OUZ70" s="369"/>
      <c r="OVA70" s="369"/>
      <c r="OVB70" s="369"/>
      <c r="OVC70" s="369"/>
      <c r="OVD70" s="369"/>
      <c r="OVE70" s="369"/>
      <c r="OVF70" s="369"/>
      <c r="OVG70" s="369"/>
      <c r="OVH70" s="369"/>
      <c r="OVI70" s="369"/>
      <c r="OVJ70" s="369"/>
      <c r="OVK70" s="369"/>
      <c r="OVL70" s="369"/>
      <c r="OVM70" s="369"/>
      <c r="OVN70" s="369"/>
      <c r="OVO70" s="369"/>
      <c r="OVP70" s="369"/>
      <c r="OVQ70" s="369"/>
      <c r="OVR70" s="369"/>
      <c r="OVS70" s="369"/>
      <c r="OVT70" s="369"/>
      <c r="OVU70" s="369"/>
      <c r="OVV70" s="369"/>
      <c r="OVW70" s="369"/>
      <c r="OVX70" s="369"/>
      <c r="OVY70" s="369"/>
      <c r="OVZ70" s="369"/>
      <c r="OWA70" s="369"/>
      <c r="OWB70" s="369"/>
      <c r="OWC70" s="369"/>
      <c r="OWD70" s="369"/>
      <c r="OWE70" s="369"/>
      <c r="OWF70" s="369"/>
      <c r="OWG70" s="369"/>
      <c r="OWH70" s="369"/>
      <c r="OWI70" s="369"/>
      <c r="OWJ70" s="369"/>
      <c r="OWK70" s="369"/>
      <c r="OWL70" s="369"/>
      <c r="OWM70" s="369"/>
      <c r="OWN70" s="369"/>
      <c r="OWO70" s="369"/>
      <c r="OWP70" s="369"/>
      <c r="OWQ70" s="369"/>
      <c r="OWR70" s="369"/>
      <c r="OWS70" s="369"/>
      <c r="OWT70" s="369"/>
      <c r="OWU70" s="369"/>
      <c r="OWV70" s="369"/>
      <c r="OWW70" s="369"/>
      <c r="OWX70" s="369"/>
      <c r="OWY70" s="369"/>
      <c r="OWZ70" s="369"/>
      <c r="OXA70" s="369"/>
      <c r="OXB70" s="369"/>
      <c r="OXC70" s="369"/>
      <c r="OXD70" s="369"/>
      <c r="OXE70" s="369"/>
      <c r="OXF70" s="369"/>
      <c r="OXG70" s="369"/>
      <c r="OXH70" s="369"/>
      <c r="OXI70" s="369"/>
      <c r="OXJ70" s="369"/>
      <c r="OXK70" s="369"/>
      <c r="OXL70" s="369"/>
      <c r="OXM70" s="369"/>
      <c r="OXN70" s="369"/>
      <c r="OXO70" s="369"/>
      <c r="OXP70" s="369"/>
      <c r="OXQ70" s="369"/>
      <c r="OXR70" s="369"/>
      <c r="OXS70" s="369"/>
      <c r="OXT70" s="369"/>
      <c r="OXU70" s="369"/>
      <c r="OXV70" s="369"/>
      <c r="OXW70" s="369"/>
      <c r="OXX70" s="369"/>
      <c r="OXY70" s="369"/>
      <c r="OXZ70" s="369"/>
      <c r="OYA70" s="369"/>
      <c r="OYB70" s="369"/>
      <c r="OYC70" s="369"/>
      <c r="OYD70" s="369"/>
      <c r="OYE70" s="369"/>
      <c r="OYF70" s="369"/>
      <c r="OYG70" s="369"/>
      <c r="OYH70" s="369"/>
      <c r="OYI70" s="369"/>
      <c r="OYJ70" s="369"/>
      <c r="OYK70" s="369"/>
      <c r="OYL70" s="369"/>
      <c r="OYM70" s="369"/>
      <c r="OYN70" s="369"/>
      <c r="OYO70" s="369"/>
      <c r="OYP70" s="369"/>
      <c r="OYQ70" s="369"/>
      <c r="OYR70" s="369"/>
      <c r="OYS70" s="369"/>
      <c r="OYT70" s="369"/>
      <c r="OYU70" s="369"/>
      <c r="OYV70" s="369"/>
      <c r="OYW70" s="369"/>
      <c r="OYX70" s="369"/>
      <c r="OYY70" s="369"/>
      <c r="OYZ70" s="369"/>
      <c r="OZA70" s="369"/>
      <c r="OZB70" s="369"/>
      <c r="OZC70" s="369"/>
      <c r="OZD70" s="369"/>
      <c r="OZE70" s="369"/>
      <c r="OZF70" s="369"/>
      <c r="OZG70" s="369"/>
      <c r="OZH70" s="369"/>
      <c r="OZI70" s="369"/>
      <c r="OZJ70" s="369"/>
      <c r="OZK70" s="369"/>
      <c r="OZL70" s="369"/>
      <c r="OZM70" s="369"/>
      <c r="OZN70" s="369"/>
      <c r="OZO70" s="369"/>
      <c r="OZP70" s="369"/>
      <c r="OZQ70" s="369"/>
      <c r="OZR70" s="369"/>
      <c r="OZS70" s="369"/>
      <c r="OZT70" s="369"/>
      <c r="OZU70" s="369"/>
      <c r="OZV70" s="369"/>
      <c r="OZW70" s="369"/>
      <c r="OZX70" s="369"/>
      <c r="OZY70" s="369"/>
      <c r="OZZ70" s="369"/>
      <c r="PAA70" s="369"/>
      <c r="PAB70" s="369"/>
      <c r="PAC70" s="369"/>
      <c r="PAD70" s="369"/>
      <c r="PAE70" s="369"/>
      <c r="PAF70" s="369"/>
      <c r="PAG70" s="369"/>
      <c r="PAH70" s="369"/>
      <c r="PAI70" s="369"/>
      <c r="PAJ70" s="369"/>
      <c r="PAK70" s="369"/>
      <c r="PAL70" s="369"/>
      <c r="PAM70" s="369"/>
      <c r="PAN70" s="369"/>
      <c r="PAO70" s="369"/>
      <c r="PAP70" s="369"/>
      <c r="PAQ70" s="369"/>
      <c r="PAR70" s="369"/>
      <c r="PAS70" s="369"/>
      <c r="PAT70" s="369"/>
      <c r="PAU70" s="369"/>
      <c r="PAV70" s="369"/>
      <c r="PAW70" s="369"/>
      <c r="PAX70" s="369"/>
      <c r="PAY70" s="369"/>
      <c r="PAZ70" s="369"/>
      <c r="PBA70" s="369"/>
      <c r="PBB70" s="369"/>
      <c r="PBC70" s="369"/>
      <c r="PBD70" s="369"/>
      <c r="PBE70" s="369"/>
      <c r="PBF70" s="369"/>
      <c r="PBG70" s="369"/>
      <c r="PBH70" s="369"/>
      <c r="PBI70" s="369"/>
      <c r="PBJ70" s="369"/>
      <c r="PBK70" s="369"/>
      <c r="PBL70" s="369"/>
      <c r="PBM70" s="369"/>
      <c r="PBN70" s="369"/>
      <c r="PBO70" s="369"/>
      <c r="PBP70" s="369"/>
      <c r="PBQ70" s="369"/>
      <c r="PBR70" s="369"/>
      <c r="PBS70" s="369"/>
      <c r="PBT70" s="369"/>
      <c r="PBU70" s="369"/>
      <c r="PBV70" s="369"/>
      <c r="PBW70" s="369"/>
      <c r="PBX70" s="369"/>
      <c r="PBY70" s="369"/>
      <c r="PBZ70" s="369"/>
      <c r="PCA70" s="369"/>
      <c r="PCB70" s="369"/>
      <c r="PCC70" s="369"/>
      <c r="PCD70" s="369"/>
      <c r="PCE70" s="369"/>
      <c r="PCF70" s="369"/>
      <c r="PCG70" s="369"/>
      <c r="PCH70" s="369"/>
      <c r="PCI70" s="369"/>
      <c r="PCJ70" s="369"/>
      <c r="PCK70" s="369"/>
      <c r="PCL70" s="369"/>
      <c r="PCM70" s="369"/>
      <c r="PCN70" s="369"/>
      <c r="PCO70" s="369"/>
      <c r="PCP70" s="369"/>
      <c r="PCQ70" s="369"/>
      <c r="PCR70" s="369"/>
      <c r="PCS70" s="369"/>
      <c r="PCT70" s="369"/>
      <c r="PCU70" s="369"/>
      <c r="PCV70" s="369"/>
      <c r="PCW70" s="369"/>
      <c r="PCX70" s="369"/>
      <c r="PCY70" s="369"/>
      <c r="PCZ70" s="369"/>
      <c r="PDA70" s="369"/>
      <c r="PDB70" s="369"/>
      <c r="PDC70" s="369"/>
      <c r="PDD70" s="369"/>
      <c r="PDE70" s="369"/>
      <c r="PDF70" s="369"/>
      <c r="PDG70" s="369"/>
      <c r="PDH70" s="369"/>
      <c r="PDI70" s="369"/>
      <c r="PDJ70" s="369"/>
      <c r="PDK70" s="369"/>
      <c r="PDL70" s="369"/>
      <c r="PDM70" s="369"/>
      <c r="PDN70" s="369"/>
      <c r="PDO70" s="369"/>
      <c r="PDP70" s="369"/>
      <c r="PDQ70" s="369"/>
      <c r="PDR70" s="369"/>
      <c r="PDS70" s="369"/>
      <c r="PDT70" s="369"/>
      <c r="PDU70" s="369"/>
      <c r="PDV70" s="369"/>
      <c r="PDW70" s="369"/>
      <c r="PDX70" s="369"/>
      <c r="PDY70" s="369"/>
      <c r="PDZ70" s="369"/>
      <c r="PEA70" s="369"/>
      <c r="PEB70" s="369"/>
      <c r="PEC70" s="369"/>
      <c r="PED70" s="369"/>
      <c r="PEE70" s="369"/>
      <c r="PEF70" s="369"/>
      <c r="PEG70" s="369"/>
      <c r="PEH70" s="369"/>
      <c r="PEI70" s="369"/>
      <c r="PEJ70" s="369"/>
      <c r="PEK70" s="369"/>
      <c r="PEL70" s="369"/>
      <c r="PEM70" s="369"/>
      <c r="PEN70" s="369"/>
      <c r="PEO70" s="369"/>
      <c r="PEP70" s="369"/>
      <c r="PEQ70" s="369"/>
      <c r="PER70" s="369"/>
      <c r="PES70" s="369"/>
      <c r="PET70" s="369"/>
      <c r="PEU70" s="369"/>
      <c r="PEV70" s="369"/>
      <c r="PEW70" s="369"/>
      <c r="PEX70" s="369"/>
      <c r="PEY70" s="369"/>
      <c r="PEZ70" s="369"/>
      <c r="PFA70" s="369"/>
      <c r="PFB70" s="369"/>
      <c r="PFC70" s="369"/>
      <c r="PFD70" s="369"/>
      <c r="PFE70" s="369"/>
      <c r="PFF70" s="369"/>
      <c r="PFG70" s="369"/>
      <c r="PFH70" s="369"/>
      <c r="PFI70" s="369"/>
      <c r="PFJ70" s="369"/>
      <c r="PFK70" s="369"/>
      <c r="PFL70" s="369"/>
      <c r="PFM70" s="369"/>
      <c r="PFN70" s="369"/>
      <c r="PFO70" s="369"/>
      <c r="PFP70" s="369"/>
      <c r="PFQ70" s="369"/>
      <c r="PFR70" s="369"/>
      <c r="PFS70" s="369"/>
      <c r="PFT70" s="369"/>
      <c r="PFU70" s="369"/>
      <c r="PFV70" s="369"/>
      <c r="PFW70" s="369"/>
      <c r="PFX70" s="369"/>
      <c r="PFY70" s="369"/>
      <c r="PFZ70" s="369"/>
      <c r="PGA70" s="369"/>
      <c r="PGB70" s="369"/>
      <c r="PGC70" s="369"/>
      <c r="PGD70" s="369"/>
      <c r="PGE70" s="369"/>
      <c r="PGF70" s="369"/>
      <c r="PGG70" s="369"/>
      <c r="PGH70" s="369"/>
      <c r="PGI70" s="369"/>
      <c r="PGJ70" s="369"/>
      <c r="PGK70" s="369"/>
      <c r="PGL70" s="369"/>
      <c r="PGM70" s="369"/>
      <c r="PGN70" s="369"/>
      <c r="PGO70" s="369"/>
      <c r="PGP70" s="369"/>
      <c r="PGQ70" s="369"/>
      <c r="PGR70" s="369"/>
      <c r="PGS70" s="369"/>
      <c r="PGT70" s="369"/>
      <c r="PGU70" s="369"/>
      <c r="PGV70" s="369"/>
      <c r="PGW70" s="369"/>
      <c r="PGX70" s="369"/>
      <c r="PGY70" s="369"/>
      <c r="PGZ70" s="369"/>
      <c r="PHA70" s="369"/>
      <c r="PHB70" s="369"/>
      <c r="PHC70" s="369"/>
      <c r="PHD70" s="369"/>
      <c r="PHE70" s="369"/>
      <c r="PHF70" s="369"/>
      <c r="PHG70" s="369"/>
      <c r="PHH70" s="369"/>
      <c r="PHI70" s="369"/>
      <c r="PHJ70" s="369"/>
      <c r="PHK70" s="369"/>
      <c r="PHL70" s="369"/>
      <c r="PHM70" s="369"/>
      <c r="PHN70" s="369"/>
      <c r="PHO70" s="369"/>
      <c r="PHP70" s="369"/>
      <c r="PHQ70" s="369"/>
      <c r="PHR70" s="369"/>
      <c r="PHS70" s="369"/>
      <c r="PHT70" s="369"/>
      <c r="PHU70" s="369"/>
      <c r="PHV70" s="369"/>
      <c r="PHW70" s="369"/>
      <c r="PHX70" s="369"/>
      <c r="PHY70" s="369"/>
      <c r="PHZ70" s="369"/>
      <c r="PIA70" s="369"/>
      <c r="PIB70" s="369"/>
      <c r="PIC70" s="369"/>
      <c r="PID70" s="369"/>
      <c r="PIE70" s="369"/>
      <c r="PIF70" s="369"/>
      <c r="PIG70" s="369"/>
      <c r="PIH70" s="369"/>
      <c r="PII70" s="369"/>
      <c r="PIJ70" s="369"/>
      <c r="PIK70" s="369"/>
      <c r="PIL70" s="369"/>
      <c r="PIM70" s="369"/>
      <c r="PIN70" s="369"/>
      <c r="PIO70" s="369"/>
      <c r="PIP70" s="369"/>
      <c r="PIQ70" s="369"/>
      <c r="PIR70" s="369"/>
      <c r="PIS70" s="369"/>
      <c r="PIT70" s="369"/>
      <c r="PIU70" s="369"/>
      <c r="PIV70" s="369"/>
      <c r="PIW70" s="369"/>
      <c r="PIX70" s="369"/>
      <c r="PIY70" s="369"/>
      <c r="PIZ70" s="369"/>
      <c r="PJA70" s="369"/>
      <c r="PJB70" s="369"/>
      <c r="PJC70" s="369"/>
      <c r="PJD70" s="369"/>
      <c r="PJE70" s="369"/>
      <c r="PJF70" s="369"/>
      <c r="PJG70" s="369"/>
      <c r="PJH70" s="369"/>
      <c r="PJI70" s="369"/>
      <c r="PJJ70" s="369"/>
      <c r="PJK70" s="369"/>
      <c r="PJL70" s="369"/>
      <c r="PJM70" s="369"/>
      <c r="PJN70" s="369"/>
      <c r="PJO70" s="369"/>
      <c r="PJP70" s="369"/>
      <c r="PJQ70" s="369"/>
      <c r="PJR70" s="369"/>
      <c r="PJS70" s="369"/>
      <c r="PJT70" s="369"/>
      <c r="PJU70" s="369"/>
      <c r="PJV70" s="369"/>
      <c r="PJW70" s="369"/>
      <c r="PJX70" s="369"/>
      <c r="PJY70" s="369"/>
      <c r="PJZ70" s="369"/>
      <c r="PKA70" s="369"/>
      <c r="PKB70" s="369"/>
      <c r="PKC70" s="369"/>
      <c r="PKD70" s="369"/>
      <c r="PKE70" s="369"/>
      <c r="PKF70" s="369"/>
      <c r="PKG70" s="369"/>
      <c r="PKH70" s="369"/>
      <c r="PKI70" s="369"/>
      <c r="PKJ70" s="369"/>
      <c r="PKK70" s="369"/>
      <c r="PKL70" s="369"/>
      <c r="PKM70" s="369"/>
      <c r="PKN70" s="369"/>
      <c r="PKO70" s="369"/>
      <c r="PKP70" s="369"/>
      <c r="PKQ70" s="369"/>
      <c r="PKR70" s="369"/>
      <c r="PKS70" s="369"/>
      <c r="PKT70" s="369"/>
      <c r="PKU70" s="369"/>
      <c r="PKV70" s="369"/>
      <c r="PKW70" s="369"/>
      <c r="PKX70" s="369"/>
      <c r="PKY70" s="369"/>
      <c r="PKZ70" s="369"/>
      <c r="PLA70" s="369"/>
      <c r="PLB70" s="369"/>
      <c r="PLC70" s="369"/>
      <c r="PLD70" s="369"/>
      <c r="PLE70" s="369"/>
      <c r="PLF70" s="369"/>
      <c r="PLG70" s="369"/>
      <c r="PLH70" s="369"/>
      <c r="PLI70" s="369"/>
      <c r="PLJ70" s="369"/>
      <c r="PLK70" s="369"/>
      <c r="PLL70" s="369"/>
      <c r="PLM70" s="369"/>
      <c r="PLN70" s="369"/>
      <c r="PLO70" s="369"/>
      <c r="PLP70" s="369"/>
      <c r="PLQ70" s="369"/>
      <c r="PLR70" s="369"/>
      <c r="PLS70" s="369"/>
      <c r="PLT70" s="369"/>
      <c r="PLU70" s="369"/>
      <c r="PLV70" s="369"/>
      <c r="PLW70" s="369"/>
      <c r="PLX70" s="369"/>
      <c r="PLY70" s="369"/>
      <c r="PLZ70" s="369"/>
      <c r="PMA70" s="369"/>
      <c r="PMB70" s="369"/>
      <c r="PMC70" s="369"/>
      <c r="PMD70" s="369"/>
      <c r="PME70" s="369"/>
      <c r="PMF70" s="369"/>
      <c r="PMG70" s="369"/>
      <c r="PMH70" s="369"/>
      <c r="PMI70" s="369"/>
      <c r="PMJ70" s="369"/>
      <c r="PMK70" s="369"/>
      <c r="PML70" s="369"/>
      <c r="PMM70" s="369"/>
      <c r="PMN70" s="369"/>
      <c r="PMO70" s="369"/>
      <c r="PMP70" s="369"/>
      <c r="PMQ70" s="369"/>
      <c r="PMR70" s="369"/>
      <c r="PMS70" s="369"/>
      <c r="PMT70" s="369"/>
      <c r="PMU70" s="369"/>
      <c r="PMV70" s="369"/>
      <c r="PMW70" s="369"/>
      <c r="PMX70" s="369"/>
      <c r="PMY70" s="369"/>
      <c r="PMZ70" s="369"/>
      <c r="PNA70" s="369"/>
      <c r="PNB70" s="369"/>
      <c r="PNC70" s="369"/>
      <c r="PND70" s="369"/>
      <c r="PNE70" s="369"/>
      <c r="PNF70" s="369"/>
      <c r="PNG70" s="369"/>
      <c r="PNH70" s="369"/>
      <c r="PNI70" s="369"/>
      <c r="PNJ70" s="369"/>
      <c r="PNK70" s="369"/>
      <c r="PNL70" s="369"/>
      <c r="PNM70" s="369"/>
      <c r="PNN70" s="369"/>
      <c r="PNO70" s="369"/>
      <c r="PNP70" s="369"/>
      <c r="PNQ70" s="369"/>
      <c r="PNR70" s="369"/>
      <c r="PNS70" s="369"/>
      <c r="PNT70" s="369"/>
      <c r="PNU70" s="369"/>
      <c r="PNV70" s="369"/>
      <c r="PNW70" s="369"/>
      <c r="PNX70" s="369"/>
      <c r="PNY70" s="369"/>
      <c r="PNZ70" s="369"/>
      <c r="POA70" s="369"/>
      <c r="POB70" s="369"/>
      <c r="POC70" s="369"/>
      <c r="POD70" s="369"/>
      <c r="POE70" s="369"/>
      <c r="POF70" s="369"/>
      <c r="POG70" s="369"/>
      <c r="POH70" s="369"/>
      <c r="POI70" s="369"/>
      <c r="POJ70" s="369"/>
      <c r="POK70" s="369"/>
      <c r="POL70" s="369"/>
      <c r="POM70" s="369"/>
      <c r="PON70" s="369"/>
      <c r="POO70" s="369"/>
      <c r="POP70" s="369"/>
      <c r="POQ70" s="369"/>
      <c r="POR70" s="369"/>
      <c r="POS70" s="369"/>
      <c r="POT70" s="369"/>
      <c r="POU70" s="369"/>
      <c r="POV70" s="369"/>
      <c r="POW70" s="369"/>
      <c r="POX70" s="369"/>
      <c r="POY70" s="369"/>
      <c r="POZ70" s="369"/>
      <c r="PPA70" s="369"/>
      <c r="PPB70" s="369"/>
      <c r="PPC70" s="369"/>
      <c r="PPD70" s="369"/>
      <c r="PPE70" s="369"/>
      <c r="PPF70" s="369"/>
      <c r="PPG70" s="369"/>
      <c r="PPH70" s="369"/>
      <c r="PPI70" s="369"/>
      <c r="PPJ70" s="369"/>
      <c r="PPK70" s="369"/>
      <c r="PPL70" s="369"/>
      <c r="PPM70" s="369"/>
      <c r="PPN70" s="369"/>
      <c r="PPO70" s="369"/>
      <c r="PPP70" s="369"/>
      <c r="PPQ70" s="369"/>
      <c r="PPR70" s="369"/>
      <c r="PPS70" s="369"/>
      <c r="PPT70" s="369"/>
      <c r="PPU70" s="369"/>
      <c r="PPV70" s="369"/>
      <c r="PPW70" s="369"/>
      <c r="PPX70" s="369"/>
      <c r="PPY70" s="369"/>
      <c r="PPZ70" s="369"/>
      <c r="PQA70" s="369"/>
      <c r="PQB70" s="369"/>
      <c r="PQC70" s="369"/>
      <c r="PQD70" s="369"/>
      <c r="PQE70" s="369"/>
      <c r="PQF70" s="369"/>
      <c r="PQG70" s="369"/>
      <c r="PQH70" s="369"/>
      <c r="PQI70" s="369"/>
      <c r="PQJ70" s="369"/>
      <c r="PQK70" s="369"/>
      <c r="PQL70" s="369"/>
      <c r="PQM70" s="369"/>
      <c r="PQN70" s="369"/>
      <c r="PQO70" s="369"/>
      <c r="PQP70" s="369"/>
      <c r="PQQ70" s="369"/>
      <c r="PQR70" s="369"/>
      <c r="PQS70" s="369"/>
      <c r="PQT70" s="369"/>
      <c r="PQU70" s="369"/>
      <c r="PQV70" s="369"/>
      <c r="PQW70" s="369"/>
      <c r="PQX70" s="369"/>
      <c r="PQY70" s="369"/>
      <c r="PQZ70" s="369"/>
      <c r="PRA70" s="369"/>
      <c r="PRB70" s="369"/>
      <c r="PRC70" s="369"/>
      <c r="PRD70" s="369"/>
      <c r="PRE70" s="369"/>
      <c r="PRF70" s="369"/>
      <c r="PRG70" s="369"/>
      <c r="PRH70" s="369"/>
      <c r="PRI70" s="369"/>
      <c r="PRJ70" s="369"/>
      <c r="PRK70" s="369"/>
      <c r="PRL70" s="369"/>
      <c r="PRM70" s="369"/>
      <c r="PRN70" s="369"/>
      <c r="PRO70" s="369"/>
      <c r="PRP70" s="369"/>
      <c r="PRQ70" s="369"/>
      <c r="PRR70" s="369"/>
      <c r="PRS70" s="369"/>
      <c r="PRT70" s="369"/>
      <c r="PRU70" s="369"/>
      <c r="PRV70" s="369"/>
      <c r="PRW70" s="369"/>
      <c r="PRX70" s="369"/>
      <c r="PRY70" s="369"/>
      <c r="PRZ70" s="369"/>
      <c r="PSA70" s="369"/>
      <c r="PSB70" s="369"/>
      <c r="PSC70" s="369"/>
      <c r="PSD70" s="369"/>
      <c r="PSE70" s="369"/>
      <c r="PSF70" s="369"/>
      <c r="PSG70" s="369"/>
      <c r="PSH70" s="369"/>
      <c r="PSI70" s="369"/>
      <c r="PSJ70" s="369"/>
      <c r="PSK70" s="369"/>
      <c r="PSL70" s="369"/>
      <c r="PSM70" s="369"/>
      <c r="PSN70" s="369"/>
      <c r="PSO70" s="369"/>
      <c r="PSP70" s="369"/>
      <c r="PSQ70" s="369"/>
      <c r="PSR70" s="369"/>
      <c r="PSS70" s="369"/>
      <c r="PST70" s="369"/>
      <c r="PSU70" s="369"/>
      <c r="PSV70" s="369"/>
      <c r="PSW70" s="369"/>
      <c r="PSX70" s="369"/>
      <c r="PSY70" s="369"/>
      <c r="PSZ70" s="369"/>
      <c r="PTA70" s="369"/>
      <c r="PTB70" s="369"/>
      <c r="PTC70" s="369"/>
      <c r="PTD70" s="369"/>
      <c r="PTE70" s="369"/>
      <c r="PTF70" s="369"/>
      <c r="PTG70" s="369"/>
      <c r="PTH70" s="369"/>
      <c r="PTI70" s="369"/>
      <c r="PTJ70" s="369"/>
      <c r="PTK70" s="369"/>
      <c r="PTL70" s="369"/>
      <c r="PTM70" s="369"/>
      <c r="PTN70" s="369"/>
      <c r="PTO70" s="369"/>
      <c r="PTP70" s="369"/>
      <c r="PTQ70" s="369"/>
      <c r="PTR70" s="369"/>
      <c r="PTS70" s="369"/>
      <c r="PTT70" s="369"/>
      <c r="PTU70" s="369"/>
      <c r="PTV70" s="369"/>
      <c r="PTW70" s="369"/>
      <c r="PTX70" s="369"/>
      <c r="PTY70" s="369"/>
      <c r="PTZ70" s="369"/>
      <c r="PUA70" s="369"/>
      <c r="PUB70" s="369"/>
      <c r="PUC70" s="369"/>
      <c r="PUD70" s="369"/>
      <c r="PUE70" s="369"/>
      <c r="PUF70" s="369"/>
      <c r="PUG70" s="369"/>
      <c r="PUH70" s="369"/>
      <c r="PUI70" s="369"/>
      <c r="PUJ70" s="369"/>
      <c r="PUK70" s="369"/>
      <c r="PUL70" s="369"/>
      <c r="PUM70" s="369"/>
      <c r="PUN70" s="369"/>
      <c r="PUO70" s="369"/>
      <c r="PUP70" s="369"/>
      <c r="PUQ70" s="369"/>
      <c r="PUR70" s="369"/>
      <c r="PUS70" s="369"/>
      <c r="PUT70" s="369"/>
      <c r="PUU70" s="369"/>
      <c r="PUV70" s="369"/>
      <c r="PUW70" s="369"/>
      <c r="PUX70" s="369"/>
      <c r="PUY70" s="369"/>
      <c r="PUZ70" s="369"/>
      <c r="PVA70" s="369"/>
      <c r="PVB70" s="369"/>
      <c r="PVC70" s="369"/>
      <c r="PVD70" s="369"/>
      <c r="PVE70" s="369"/>
      <c r="PVF70" s="369"/>
      <c r="PVG70" s="369"/>
      <c r="PVH70" s="369"/>
      <c r="PVI70" s="369"/>
      <c r="PVJ70" s="369"/>
      <c r="PVK70" s="369"/>
      <c r="PVL70" s="369"/>
      <c r="PVM70" s="369"/>
      <c r="PVN70" s="369"/>
      <c r="PVO70" s="369"/>
      <c r="PVP70" s="369"/>
      <c r="PVQ70" s="369"/>
      <c r="PVR70" s="369"/>
      <c r="PVS70" s="369"/>
      <c r="PVT70" s="369"/>
      <c r="PVU70" s="369"/>
      <c r="PVV70" s="369"/>
      <c r="PVW70" s="369"/>
      <c r="PVX70" s="369"/>
      <c r="PVY70" s="369"/>
      <c r="PVZ70" s="369"/>
      <c r="PWA70" s="369"/>
      <c r="PWB70" s="369"/>
      <c r="PWC70" s="369"/>
      <c r="PWD70" s="369"/>
      <c r="PWE70" s="369"/>
      <c r="PWF70" s="369"/>
      <c r="PWG70" s="369"/>
      <c r="PWH70" s="369"/>
      <c r="PWI70" s="369"/>
      <c r="PWJ70" s="369"/>
      <c r="PWK70" s="369"/>
      <c r="PWL70" s="369"/>
      <c r="PWM70" s="369"/>
      <c r="PWN70" s="369"/>
      <c r="PWO70" s="369"/>
      <c r="PWP70" s="369"/>
      <c r="PWQ70" s="369"/>
      <c r="PWR70" s="369"/>
      <c r="PWS70" s="369"/>
      <c r="PWT70" s="369"/>
      <c r="PWU70" s="369"/>
      <c r="PWV70" s="369"/>
      <c r="PWW70" s="369"/>
      <c r="PWX70" s="369"/>
      <c r="PWY70" s="369"/>
      <c r="PWZ70" s="369"/>
      <c r="PXA70" s="369"/>
      <c r="PXB70" s="369"/>
      <c r="PXC70" s="369"/>
      <c r="PXD70" s="369"/>
      <c r="PXE70" s="369"/>
      <c r="PXF70" s="369"/>
      <c r="PXG70" s="369"/>
      <c r="PXH70" s="369"/>
      <c r="PXI70" s="369"/>
      <c r="PXJ70" s="369"/>
      <c r="PXK70" s="369"/>
      <c r="PXL70" s="369"/>
      <c r="PXM70" s="369"/>
      <c r="PXN70" s="369"/>
      <c r="PXO70" s="369"/>
      <c r="PXP70" s="369"/>
      <c r="PXQ70" s="369"/>
      <c r="PXR70" s="369"/>
      <c r="PXS70" s="369"/>
      <c r="PXT70" s="369"/>
      <c r="PXU70" s="369"/>
      <c r="PXV70" s="369"/>
      <c r="PXW70" s="369"/>
      <c r="PXX70" s="369"/>
      <c r="PXY70" s="369"/>
      <c r="PXZ70" s="369"/>
      <c r="PYA70" s="369"/>
      <c r="PYB70" s="369"/>
      <c r="PYC70" s="369"/>
      <c r="PYD70" s="369"/>
      <c r="PYE70" s="369"/>
      <c r="PYF70" s="369"/>
      <c r="PYG70" s="369"/>
      <c r="PYH70" s="369"/>
      <c r="PYI70" s="369"/>
      <c r="PYJ70" s="369"/>
      <c r="PYK70" s="369"/>
      <c r="PYL70" s="369"/>
      <c r="PYM70" s="369"/>
      <c r="PYN70" s="369"/>
      <c r="PYO70" s="369"/>
      <c r="PYP70" s="369"/>
      <c r="PYQ70" s="369"/>
      <c r="PYR70" s="369"/>
      <c r="PYS70" s="369"/>
      <c r="PYT70" s="369"/>
      <c r="PYU70" s="369"/>
      <c r="PYV70" s="369"/>
      <c r="PYW70" s="369"/>
      <c r="PYX70" s="369"/>
      <c r="PYY70" s="369"/>
      <c r="PYZ70" s="369"/>
      <c r="PZA70" s="369"/>
      <c r="PZB70" s="369"/>
      <c r="PZC70" s="369"/>
      <c r="PZD70" s="369"/>
      <c r="PZE70" s="369"/>
      <c r="PZF70" s="369"/>
      <c r="PZG70" s="369"/>
      <c r="PZH70" s="369"/>
      <c r="PZI70" s="369"/>
      <c r="PZJ70" s="369"/>
      <c r="PZK70" s="369"/>
      <c r="PZL70" s="369"/>
      <c r="PZM70" s="369"/>
      <c r="PZN70" s="369"/>
      <c r="PZO70" s="369"/>
      <c r="PZP70" s="369"/>
      <c r="PZQ70" s="369"/>
      <c r="PZR70" s="369"/>
      <c r="PZS70" s="369"/>
      <c r="PZT70" s="369"/>
      <c r="PZU70" s="369"/>
      <c r="PZV70" s="369"/>
      <c r="PZW70" s="369"/>
      <c r="PZX70" s="369"/>
      <c r="PZY70" s="369"/>
      <c r="PZZ70" s="369"/>
      <c r="QAA70" s="369"/>
      <c r="QAB70" s="369"/>
      <c r="QAC70" s="369"/>
      <c r="QAD70" s="369"/>
      <c r="QAE70" s="369"/>
      <c r="QAF70" s="369"/>
      <c r="QAG70" s="369"/>
      <c r="QAH70" s="369"/>
      <c r="QAI70" s="369"/>
      <c r="QAJ70" s="369"/>
      <c r="QAK70" s="369"/>
      <c r="QAL70" s="369"/>
      <c r="QAM70" s="369"/>
      <c r="QAN70" s="369"/>
      <c r="QAO70" s="369"/>
      <c r="QAP70" s="369"/>
      <c r="QAQ70" s="369"/>
      <c r="QAR70" s="369"/>
      <c r="QAS70" s="369"/>
      <c r="QAT70" s="369"/>
      <c r="QAU70" s="369"/>
      <c r="QAV70" s="369"/>
      <c r="QAW70" s="369"/>
      <c r="QAX70" s="369"/>
      <c r="QAY70" s="369"/>
      <c r="QAZ70" s="369"/>
      <c r="QBA70" s="369"/>
      <c r="QBB70" s="369"/>
      <c r="QBC70" s="369"/>
      <c r="QBD70" s="369"/>
      <c r="QBE70" s="369"/>
      <c r="QBF70" s="369"/>
      <c r="QBG70" s="369"/>
      <c r="QBH70" s="369"/>
      <c r="QBI70" s="369"/>
      <c r="QBJ70" s="369"/>
      <c r="QBK70" s="369"/>
      <c r="QBL70" s="369"/>
      <c r="QBM70" s="369"/>
      <c r="QBN70" s="369"/>
      <c r="QBO70" s="369"/>
      <c r="QBP70" s="369"/>
      <c r="QBQ70" s="369"/>
      <c r="QBR70" s="369"/>
      <c r="QBS70" s="369"/>
      <c r="QBT70" s="369"/>
      <c r="QBU70" s="369"/>
      <c r="QBV70" s="369"/>
      <c r="QBW70" s="369"/>
      <c r="QBX70" s="369"/>
      <c r="QBY70" s="369"/>
      <c r="QBZ70" s="369"/>
      <c r="QCA70" s="369"/>
      <c r="QCB70" s="369"/>
      <c r="QCC70" s="369"/>
      <c r="QCD70" s="369"/>
      <c r="QCE70" s="369"/>
      <c r="QCF70" s="369"/>
      <c r="QCG70" s="369"/>
      <c r="QCH70" s="369"/>
      <c r="QCI70" s="369"/>
      <c r="QCJ70" s="369"/>
      <c r="QCK70" s="369"/>
      <c r="QCL70" s="369"/>
      <c r="QCM70" s="369"/>
      <c r="QCN70" s="369"/>
      <c r="QCO70" s="369"/>
      <c r="QCP70" s="369"/>
      <c r="QCQ70" s="369"/>
      <c r="QCR70" s="369"/>
      <c r="QCS70" s="369"/>
      <c r="QCT70" s="369"/>
      <c r="QCU70" s="369"/>
      <c r="QCV70" s="369"/>
      <c r="QCW70" s="369"/>
      <c r="QCX70" s="369"/>
      <c r="QCY70" s="369"/>
      <c r="QCZ70" s="369"/>
      <c r="QDA70" s="369"/>
      <c r="QDB70" s="369"/>
      <c r="QDC70" s="369"/>
      <c r="QDD70" s="369"/>
      <c r="QDE70" s="369"/>
      <c r="QDF70" s="369"/>
      <c r="QDG70" s="369"/>
      <c r="QDH70" s="369"/>
      <c r="QDI70" s="369"/>
      <c r="QDJ70" s="369"/>
      <c r="QDK70" s="369"/>
      <c r="QDL70" s="369"/>
      <c r="QDM70" s="369"/>
      <c r="QDN70" s="369"/>
      <c r="QDO70" s="369"/>
      <c r="QDP70" s="369"/>
      <c r="QDQ70" s="369"/>
      <c r="QDR70" s="369"/>
      <c r="QDS70" s="369"/>
      <c r="QDT70" s="369"/>
      <c r="QDU70" s="369"/>
      <c r="QDV70" s="369"/>
      <c r="QDW70" s="369"/>
      <c r="QDX70" s="369"/>
      <c r="QDY70" s="369"/>
      <c r="QDZ70" s="369"/>
      <c r="QEA70" s="369"/>
      <c r="QEB70" s="369"/>
      <c r="QEC70" s="369"/>
      <c r="QED70" s="369"/>
      <c r="QEE70" s="369"/>
      <c r="QEF70" s="369"/>
      <c r="QEG70" s="369"/>
      <c r="QEH70" s="369"/>
      <c r="QEI70" s="369"/>
      <c r="QEJ70" s="369"/>
      <c r="QEK70" s="369"/>
      <c r="QEL70" s="369"/>
      <c r="QEM70" s="369"/>
      <c r="QEN70" s="369"/>
      <c r="QEO70" s="369"/>
      <c r="QEP70" s="369"/>
      <c r="QEQ70" s="369"/>
      <c r="QER70" s="369"/>
      <c r="QES70" s="369"/>
      <c r="QET70" s="369"/>
      <c r="QEU70" s="369"/>
      <c r="QEV70" s="369"/>
      <c r="QEW70" s="369"/>
      <c r="QEX70" s="369"/>
      <c r="QEY70" s="369"/>
      <c r="QEZ70" s="369"/>
      <c r="QFA70" s="369"/>
      <c r="QFB70" s="369"/>
      <c r="QFC70" s="369"/>
      <c r="QFD70" s="369"/>
      <c r="QFE70" s="369"/>
      <c r="QFF70" s="369"/>
      <c r="QFG70" s="369"/>
      <c r="QFH70" s="369"/>
      <c r="QFI70" s="369"/>
      <c r="QFJ70" s="369"/>
      <c r="QFK70" s="369"/>
      <c r="QFL70" s="369"/>
      <c r="QFM70" s="369"/>
      <c r="QFN70" s="369"/>
      <c r="QFO70" s="369"/>
      <c r="QFP70" s="369"/>
      <c r="QFQ70" s="369"/>
      <c r="QFR70" s="369"/>
      <c r="QFS70" s="369"/>
      <c r="QFT70" s="369"/>
      <c r="QFU70" s="369"/>
      <c r="QFV70" s="369"/>
      <c r="QFW70" s="369"/>
      <c r="QFX70" s="369"/>
      <c r="QFY70" s="369"/>
      <c r="QFZ70" s="369"/>
      <c r="QGA70" s="369"/>
      <c r="QGB70" s="369"/>
      <c r="QGC70" s="369"/>
      <c r="QGD70" s="369"/>
      <c r="QGE70" s="369"/>
      <c r="QGF70" s="369"/>
      <c r="QGG70" s="369"/>
      <c r="QGH70" s="369"/>
      <c r="QGI70" s="369"/>
      <c r="QGJ70" s="369"/>
      <c r="QGK70" s="369"/>
      <c r="QGL70" s="369"/>
      <c r="QGM70" s="369"/>
      <c r="QGN70" s="369"/>
      <c r="QGO70" s="369"/>
      <c r="QGP70" s="369"/>
      <c r="QGQ70" s="369"/>
      <c r="QGR70" s="369"/>
      <c r="QGS70" s="369"/>
      <c r="QGT70" s="369"/>
      <c r="QGU70" s="369"/>
      <c r="QGV70" s="369"/>
      <c r="QGW70" s="369"/>
      <c r="QGX70" s="369"/>
      <c r="QGY70" s="369"/>
      <c r="QGZ70" s="369"/>
      <c r="QHA70" s="369"/>
      <c r="QHB70" s="369"/>
      <c r="QHC70" s="369"/>
      <c r="QHD70" s="369"/>
      <c r="QHE70" s="369"/>
      <c r="QHF70" s="369"/>
      <c r="QHG70" s="369"/>
      <c r="QHH70" s="369"/>
      <c r="QHI70" s="369"/>
      <c r="QHJ70" s="369"/>
      <c r="QHK70" s="369"/>
      <c r="QHL70" s="369"/>
      <c r="QHM70" s="369"/>
      <c r="QHN70" s="369"/>
      <c r="QHO70" s="369"/>
      <c r="QHP70" s="369"/>
      <c r="QHQ70" s="369"/>
      <c r="QHR70" s="369"/>
      <c r="QHS70" s="369"/>
      <c r="QHT70" s="369"/>
      <c r="QHU70" s="369"/>
      <c r="QHV70" s="369"/>
      <c r="QHW70" s="369"/>
      <c r="QHX70" s="369"/>
      <c r="QHY70" s="369"/>
      <c r="QHZ70" s="369"/>
      <c r="QIA70" s="369"/>
      <c r="QIB70" s="369"/>
      <c r="QIC70" s="369"/>
      <c r="QID70" s="369"/>
      <c r="QIE70" s="369"/>
      <c r="QIF70" s="369"/>
      <c r="QIG70" s="369"/>
      <c r="QIH70" s="369"/>
      <c r="QII70" s="369"/>
      <c r="QIJ70" s="369"/>
      <c r="QIK70" s="369"/>
      <c r="QIL70" s="369"/>
      <c r="QIM70" s="369"/>
      <c r="QIN70" s="369"/>
      <c r="QIO70" s="369"/>
      <c r="QIP70" s="369"/>
      <c r="QIQ70" s="369"/>
      <c r="QIR70" s="369"/>
      <c r="QIS70" s="369"/>
      <c r="QIT70" s="369"/>
      <c r="QIU70" s="369"/>
      <c r="QIV70" s="369"/>
      <c r="QIW70" s="369"/>
      <c r="QIX70" s="369"/>
      <c r="QIY70" s="369"/>
      <c r="QIZ70" s="369"/>
      <c r="QJA70" s="369"/>
      <c r="QJB70" s="369"/>
      <c r="QJC70" s="369"/>
      <c r="QJD70" s="369"/>
      <c r="QJE70" s="369"/>
      <c r="QJF70" s="369"/>
      <c r="QJG70" s="369"/>
      <c r="QJH70" s="369"/>
      <c r="QJI70" s="369"/>
      <c r="QJJ70" s="369"/>
      <c r="QJK70" s="369"/>
      <c r="QJL70" s="369"/>
      <c r="QJM70" s="369"/>
      <c r="QJN70" s="369"/>
      <c r="QJO70" s="369"/>
      <c r="QJP70" s="369"/>
      <c r="QJQ70" s="369"/>
      <c r="QJR70" s="369"/>
      <c r="QJS70" s="369"/>
      <c r="QJT70" s="369"/>
      <c r="QJU70" s="369"/>
      <c r="QJV70" s="369"/>
      <c r="QJW70" s="369"/>
      <c r="QJX70" s="369"/>
      <c r="QJY70" s="369"/>
      <c r="QJZ70" s="369"/>
      <c r="QKA70" s="369"/>
      <c r="QKB70" s="369"/>
      <c r="QKC70" s="369"/>
      <c r="QKD70" s="369"/>
      <c r="QKE70" s="369"/>
      <c r="QKF70" s="369"/>
      <c r="QKG70" s="369"/>
      <c r="QKH70" s="369"/>
      <c r="QKI70" s="369"/>
      <c r="QKJ70" s="369"/>
      <c r="QKK70" s="369"/>
      <c r="QKL70" s="369"/>
      <c r="QKM70" s="369"/>
      <c r="QKN70" s="369"/>
      <c r="QKO70" s="369"/>
      <c r="QKP70" s="369"/>
      <c r="QKQ70" s="369"/>
      <c r="QKR70" s="369"/>
      <c r="QKS70" s="369"/>
      <c r="QKT70" s="369"/>
      <c r="QKU70" s="369"/>
      <c r="QKV70" s="369"/>
      <c r="QKW70" s="369"/>
      <c r="QKX70" s="369"/>
      <c r="QKY70" s="369"/>
      <c r="QKZ70" s="369"/>
      <c r="QLA70" s="369"/>
      <c r="QLB70" s="369"/>
      <c r="QLC70" s="369"/>
      <c r="QLD70" s="369"/>
      <c r="QLE70" s="369"/>
      <c r="QLF70" s="369"/>
      <c r="QLG70" s="369"/>
      <c r="QLH70" s="369"/>
      <c r="QLI70" s="369"/>
      <c r="QLJ70" s="369"/>
      <c r="QLK70" s="369"/>
      <c r="QLL70" s="369"/>
      <c r="QLM70" s="369"/>
      <c r="QLN70" s="369"/>
      <c r="QLO70" s="369"/>
      <c r="QLP70" s="369"/>
      <c r="QLQ70" s="369"/>
      <c r="QLR70" s="369"/>
      <c r="QLS70" s="369"/>
      <c r="QLT70" s="369"/>
      <c r="QLU70" s="369"/>
      <c r="QLV70" s="369"/>
      <c r="QLW70" s="369"/>
      <c r="QLX70" s="369"/>
      <c r="QLY70" s="369"/>
      <c r="QLZ70" s="369"/>
      <c r="QMA70" s="369"/>
      <c r="QMB70" s="369"/>
      <c r="QMC70" s="369"/>
      <c r="QMD70" s="369"/>
      <c r="QME70" s="369"/>
      <c r="QMF70" s="369"/>
      <c r="QMG70" s="369"/>
      <c r="QMH70" s="369"/>
      <c r="QMI70" s="369"/>
      <c r="QMJ70" s="369"/>
      <c r="QMK70" s="369"/>
      <c r="QML70" s="369"/>
      <c r="QMM70" s="369"/>
      <c r="QMN70" s="369"/>
      <c r="QMO70" s="369"/>
      <c r="QMP70" s="369"/>
      <c r="QMQ70" s="369"/>
      <c r="QMR70" s="369"/>
      <c r="QMS70" s="369"/>
      <c r="QMT70" s="369"/>
      <c r="QMU70" s="369"/>
      <c r="QMV70" s="369"/>
      <c r="QMW70" s="369"/>
      <c r="QMX70" s="369"/>
      <c r="QMY70" s="369"/>
      <c r="QMZ70" s="369"/>
      <c r="QNA70" s="369"/>
      <c r="QNB70" s="369"/>
      <c r="QNC70" s="369"/>
      <c r="QND70" s="369"/>
      <c r="QNE70" s="369"/>
      <c r="QNF70" s="369"/>
      <c r="QNG70" s="369"/>
      <c r="QNH70" s="369"/>
      <c r="QNI70" s="369"/>
      <c r="QNJ70" s="369"/>
      <c r="QNK70" s="369"/>
      <c r="QNL70" s="369"/>
      <c r="QNM70" s="369"/>
      <c r="QNN70" s="369"/>
      <c r="QNO70" s="369"/>
      <c r="QNP70" s="369"/>
      <c r="QNQ70" s="369"/>
      <c r="QNR70" s="369"/>
      <c r="QNS70" s="369"/>
      <c r="QNT70" s="369"/>
      <c r="QNU70" s="369"/>
      <c r="QNV70" s="369"/>
      <c r="QNW70" s="369"/>
      <c r="QNX70" s="369"/>
      <c r="QNY70" s="369"/>
      <c r="QNZ70" s="369"/>
      <c r="QOA70" s="369"/>
      <c r="QOB70" s="369"/>
      <c r="QOC70" s="369"/>
      <c r="QOD70" s="369"/>
      <c r="QOE70" s="369"/>
      <c r="QOF70" s="369"/>
      <c r="QOG70" s="369"/>
      <c r="QOH70" s="369"/>
      <c r="QOI70" s="369"/>
      <c r="QOJ70" s="369"/>
      <c r="QOK70" s="369"/>
      <c r="QOL70" s="369"/>
      <c r="QOM70" s="369"/>
      <c r="QON70" s="369"/>
      <c r="QOO70" s="369"/>
      <c r="QOP70" s="369"/>
      <c r="QOQ70" s="369"/>
      <c r="QOR70" s="369"/>
      <c r="QOS70" s="369"/>
      <c r="QOT70" s="369"/>
      <c r="QOU70" s="369"/>
      <c r="QOV70" s="369"/>
      <c r="QOW70" s="369"/>
      <c r="QOX70" s="369"/>
      <c r="QOY70" s="369"/>
      <c r="QOZ70" s="369"/>
      <c r="QPA70" s="369"/>
      <c r="QPB70" s="369"/>
      <c r="QPC70" s="369"/>
      <c r="QPD70" s="369"/>
      <c r="QPE70" s="369"/>
      <c r="QPF70" s="369"/>
      <c r="QPG70" s="369"/>
      <c r="QPH70" s="369"/>
      <c r="QPI70" s="369"/>
      <c r="QPJ70" s="369"/>
      <c r="QPK70" s="369"/>
      <c r="QPL70" s="369"/>
      <c r="QPM70" s="369"/>
      <c r="QPN70" s="369"/>
      <c r="QPO70" s="369"/>
      <c r="QPP70" s="369"/>
      <c r="QPQ70" s="369"/>
      <c r="QPR70" s="369"/>
      <c r="QPS70" s="369"/>
      <c r="QPT70" s="369"/>
      <c r="QPU70" s="369"/>
      <c r="QPV70" s="369"/>
      <c r="QPW70" s="369"/>
      <c r="QPX70" s="369"/>
      <c r="QPY70" s="369"/>
      <c r="QPZ70" s="369"/>
      <c r="QQA70" s="369"/>
      <c r="QQB70" s="369"/>
      <c r="QQC70" s="369"/>
      <c r="QQD70" s="369"/>
      <c r="QQE70" s="369"/>
      <c r="QQF70" s="369"/>
      <c r="QQG70" s="369"/>
      <c r="QQH70" s="369"/>
      <c r="QQI70" s="369"/>
      <c r="QQJ70" s="369"/>
      <c r="QQK70" s="369"/>
      <c r="QQL70" s="369"/>
      <c r="QQM70" s="369"/>
      <c r="QQN70" s="369"/>
      <c r="QQO70" s="369"/>
      <c r="QQP70" s="369"/>
      <c r="QQQ70" s="369"/>
      <c r="QQR70" s="369"/>
      <c r="QQS70" s="369"/>
      <c r="QQT70" s="369"/>
      <c r="QQU70" s="369"/>
      <c r="QQV70" s="369"/>
      <c r="QQW70" s="369"/>
      <c r="QQX70" s="369"/>
      <c r="QQY70" s="369"/>
      <c r="QQZ70" s="369"/>
      <c r="QRA70" s="369"/>
      <c r="QRB70" s="369"/>
      <c r="QRC70" s="369"/>
      <c r="QRD70" s="369"/>
      <c r="QRE70" s="369"/>
      <c r="QRF70" s="369"/>
      <c r="QRG70" s="369"/>
      <c r="QRH70" s="369"/>
      <c r="QRI70" s="369"/>
      <c r="QRJ70" s="369"/>
      <c r="QRK70" s="369"/>
      <c r="QRL70" s="369"/>
      <c r="QRM70" s="369"/>
      <c r="QRN70" s="369"/>
      <c r="QRO70" s="369"/>
      <c r="QRP70" s="369"/>
      <c r="QRQ70" s="369"/>
      <c r="QRR70" s="369"/>
      <c r="QRS70" s="369"/>
      <c r="QRT70" s="369"/>
      <c r="QRU70" s="369"/>
      <c r="QRV70" s="369"/>
      <c r="QRW70" s="369"/>
      <c r="QRX70" s="369"/>
      <c r="QRY70" s="369"/>
      <c r="QRZ70" s="369"/>
      <c r="QSA70" s="369"/>
      <c r="QSB70" s="369"/>
      <c r="QSC70" s="369"/>
      <c r="QSD70" s="369"/>
      <c r="QSE70" s="369"/>
      <c r="QSF70" s="369"/>
      <c r="QSG70" s="369"/>
      <c r="QSH70" s="369"/>
      <c r="QSI70" s="369"/>
      <c r="QSJ70" s="369"/>
      <c r="QSK70" s="369"/>
      <c r="QSL70" s="369"/>
      <c r="QSM70" s="369"/>
      <c r="QSN70" s="369"/>
      <c r="QSO70" s="369"/>
      <c r="QSP70" s="369"/>
      <c r="QSQ70" s="369"/>
      <c r="QSR70" s="369"/>
      <c r="QSS70" s="369"/>
      <c r="QST70" s="369"/>
      <c r="QSU70" s="369"/>
      <c r="QSV70" s="369"/>
      <c r="QSW70" s="369"/>
      <c r="QSX70" s="369"/>
      <c r="QSY70" s="369"/>
      <c r="QSZ70" s="369"/>
      <c r="QTA70" s="369"/>
      <c r="QTB70" s="369"/>
      <c r="QTC70" s="369"/>
      <c r="QTD70" s="369"/>
      <c r="QTE70" s="369"/>
      <c r="QTF70" s="369"/>
      <c r="QTG70" s="369"/>
      <c r="QTH70" s="369"/>
      <c r="QTI70" s="369"/>
      <c r="QTJ70" s="369"/>
      <c r="QTK70" s="369"/>
      <c r="QTL70" s="369"/>
      <c r="QTM70" s="369"/>
      <c r="QTN70" s="369"/>
      <c r="QTO70" s="369"/>
      <c r="QTP70" s="369"/>
      <c r="QTQ70" s="369"/>
      <c r="QTR70" s="369"/>
      <c r="QTS70" s="369"/>
      <c r="QTT70" s="369"/>
      <c r="QTU70" s="369"/>
      <c r="QTV70" s="369"/>
      <c r="QTW70" s="369"/>
      <c r="QTX70" s="369"/>
      <c r="QTY70" s="369"/>
      <c r="QTZ70" s="369"/>
      <c r="QUA70" s="369"/>
      <c r="QUB70" s="369"/>
      <c r="QUC70" s="369"/>
      <c r="QUD70" s="369"/>
      <c r="QUE70" s="369"/>
      <c r="QUF70" s="369"/>
      <c r="QUG70" s="369"/>
      <c r="QUH70" s="369"/>
      <c r="QUI70" s="369"/>
      <c r="QUJ70" s="369"/>
      <c r="QUK70" s="369"/>
      <c r="QUL70" s="369"/>
      <c r="QUM70" s="369"/>
      <c r="QUN70" s="369"/>
      <c r="QUO70" s="369"/>
      <c r="QUP70" s="369"/>
      <c r="QUQ70" s="369"/>
      <c r="QUR70" s="369"/>
      <c r="QUS70" s="369"/>
      <c r="QUT70" s="369"/>
      <c r="QUU70" s="369"/>
      <c r="QUV70" s="369"/>
      <c r="QUW70" s="369"/>
      <c r="QUX70" s="369"/>
      <c r="QUY70" s="369"/>
      <c r="QUZ70" s="369"/>
      <c r="QVA70" s="369"/>
      <c r="QVB70" s="369"/>
      <c r="QVC70" s="369"/>
      <c r="QVD70" s="369"/>
      <c r="QVE70" s="369"/>
      <c r="QVF70" s="369"/>
      <c r="QVG70" s="369"/>
      <c r="QVH70" s="369"/>
      <c r="QVI70" s="369"/>
      <c r="QVJ70" s="369"/>
      <c r="QVK70" s="369"/>
      <c r="QVL70" s="369"/>
      <c r="QVM70" s="369"/>
      <c r="QVN70" s="369"/>
      <c r="QVO70" s="369"/>
      <c r="QVP70" s="369"/>
      <c r="QVQ70" s="369"/>
      <c r="QVR70" s="369"/>
      <c r="QVS70" s="369"/>
      <c r="QVT70" s="369"/>
      <c r="QVU70" s="369"/>
      <c r="QVV70" s="369"/>
      <c r="QVW70" s="369"/>
      <c r="QVX70" s="369"/>
      <c r="QVY70" s="369"/>
      <c r="QVZ70" s="369"/>
      <c r="QWA70" s="369"/>
      <c r="QWB70" s="369"/>
      <c r="QWC70" s="369"/>
      <c r="QWD70" s="369"/>
      <c r="QWE70" s="369"/>
      <c r="QWF70" s="369"/>
      <c r="QWG70" s="369"/>
      <c r="QWH70" s="369"/>
      <c r="QWI70" s="369"/>
      <c r="QWJ70" s="369"/>
      <c r="QWK70" s="369"/>
      <c r="QWL70" s="369"/>
      <c r="QWM70" s="369"/>
      <c r="QWN70" s="369"/>
      <c r="QWO70" s="369"/>
      <c r="QWP70" s="369"/>
      <c r="QWQ70" s="369"/>
      <c r="QWR70" s="369"/>
      <c r="QWS70" s="369"/>
      <c r="QWT70" s="369"/>
      <c r="QWU70" s="369"/>
      <c r="QWV70" s="369"/>
      <c r="QWW70" s="369"/>
      <c r="QWX70" s="369"/>
      <c r="QWY70" s="369"/>
      <c r="QWZ70" s="369"/>
      <c r="QXA70" s="369"/>
      <c r="QXB70" s="369"/>
      <c r="QXC70" s="369"/>
      <c r="QXD70" s="369"/>
      <c r="QXE70" s="369"/>
      <c r="QXF70" s="369"/>
      <c r="QXG70" s="369"/>
      <c r="QXH70" s="369"/>
      <c r="QXI70" s="369"/>
      <c r="QXJ70" s="369"/>
      <c r="QXK70" s="369"/>
      <c r="QXL70" s="369"/>
      <c r="QXM70" s="369"/>
      <c r="QXN70" s="369"/>
      <c r="QXO70" s="369"/>
      <c r="QXP70" s="369"/>
      <c r="QXQ70" s="369"/>
      <c r="QXR70" s="369"/>
      <c r="QXS70" s="369"/>
      <c r="QXT70" s="369"/>
      <c r="QXU70" s="369"/>
      <c r="QXV70" s="369"/>
      <c r="QXW70" s="369"/>
      <c r="QXX70" s="369"/>
      <c r="QXY70" s="369"/>
      <c r="QXZ70" s="369"/>
      <c r="QYA70" s="369"/>
      <c r="QYB70" s="369"/>
      <c r="QYC70" s="369"/>
      <c r="QYD70" s="369"/>
      <c r="QYE70" s="369"/>
      <c r="QYF70" s="369"/>
      <c r="QYG70" s="369"/>
      <c r="QYH70" s="369"/>
      <c r="QYI70" s="369"/>
      <c r="QYJ70" s="369"/>
      <c r="QYK70" s="369"/>
      <c r="QYL70" s="369"/>
      <c r="QYM70" s="369"/>
      <c r="QYN70" s="369"/>
      <c r="QYO70" s="369"/>
      <c r="QYP70" s="369"/>
      <c r="QYQ70" s="369"/>
      <c r="QYR70" s="369"/>
      <c r="QYS70" s="369"/>
      <c r="QYT70" s="369"/>
      <c r="QYU70" s="369"/>
      <c r="QYV70" s="369"/>
      <c r="QYW70" s="369"/>
      <c r="QYX70" s="369"/>
      <c r="QYY70" s="369"/>
      <c r="QYZ70" s="369"/>
      <c r="QZA70" s="369"/>
      <c r="QZB70" s="369"/>
      <c r="QZC70" s="369"/>
      <c r="QZD70" s="369"/>
      <c r="QZE70" s="369"/>
      <c r="QZF70" s="369"/>
      <c r="QZG70" s="369"/>
      <c r="QZH70" s="369"/>
      <c r="QZI70" s="369"/>
      <c r="QZJ70" s="369"/>
      <c r="QZK70" s="369"/>
      <c r="QZL70" s="369"/>
      <c r="QZM70" s="369"/>
      <c r="QZN70" s="369"/>
      <c r="QZO70" s="369"/>
      <c r="QZP70" s="369"/>
      <c r="QZQ70" s="369"/>
      <c r="QZR70" s="369"/>
      <c r="QZS70" s="369"/>
      <c r="QZT70" s="369"/>
      <c r="QZU70" s="369"/>
      <c r="QZV70" s="369"/>
      <c r="QZW70" s="369"/>
      <c r="QZX70" s="369"/>
      <c r="QZY70" s="369"/>
      <c r="QZZ70" s="369"/>
      <c r="RAA70" s="369"/>
      <c r="RAB70" s="369"/>
      <c r="RAC70" s="369"/>
      <c r="RAD70" s="369"/>
      <c r="RAE70" s="369"/>
      <c r="RAF70" s="369"/>
      <c r="RAG70" s="369"/>
      <c r="RAH70" s="369"/>
      <c r="RAI70" s="369"/>
      <c r="RAJ70" s="369"/>
      <c r="RAK70" s="369"/>
      <c r="RAL70" s="369"/>
      <c r="RAM70" s="369"/>
      <c r="RAN70" s="369"/>
      <c r="RAO70" s="369"/>
      <c r="RAP70" s="369"/>
      <c r="RAQ70" s="369"/>
      <c r="RAR70" s="369"/>
      <c r="RAS70" s="369"/>
      <c r="RAT70" s="369"/>
      <c r="RAU70" s="369"/>
      <c r="RAV70" s="369"/>
      <c r="RAW70" s="369"/>
      <c r="RAX70" s="369"/>
      <c r="RAY70" s="369"/>
      <c r="RAZ70" s="369"/>
      <c r="RBA70" s="369"/>
      <c r="RBB70" s="369"/>
      <c r="RBC70" s="369"/>
      <c r="RBD70" s="369"/>
      <c r="RBE70" s="369"/>
      <c r="RBF70" s="369"/>
      <c r="RBG70" s="369"/>
      <c r="RBH70" s="369"/>
      <c r="RBI70" s="369"/>
      <c r="RBJ70" s="369"/>
      <c r="RBK70" s="369"/>
      <c r="RBL70" s="369"/>
      <c r="RBM70" s="369"/>
      <c r="RBN70" s="369"/>
      <c r="RBO70" s="369"/>
      <c r="RBP70" s="369"/>
      <c r="RBQ70" s="369"/>
      <c r="RBR70" s="369"/>
      <c r="RBS70" s="369"/>
      <c r="RBT70" s="369"/>
      <c r="RBU70" s="369"/>
      <c r="RBV70" s="369"/>
      <c r="RBW70" s="369"/>
      <c r="RBX70" s="369"/>
      <c r="RBY70" s="369"/>
      <c r="RBZ70" s="369"/>
      <c r="RCA70" s="369"/>
      <c r="RCB70" s="369"/>
      <c r="RCC70" s="369"/>
      <c r="RCD70" s="369"/>
      <c r="RCE70" s="369"/>
      <c r="RCF70" s="369"/>
      <c r="RCG70" s="369"/>
      <c r="RCH70" s="369"/>
      <c r="RCI70" s="369"/>
      <c r="RCJ70" s="369"/>
      <c r="RCK70" s="369"/>
      <c r="RCL70" s="369"/>
      <c r="RCM70" s="369"/>
      <c r="RCN70" s="369"/>
      <c r="RCO70" s="369"/>
      <c r="RCP70" s="369"/>
      <c r="RCQ70" s="369"/>
      <c r="RCR70" s="369"/>
      <c r="RCS70" s="369"/>
      <c r="RCT70" s="369"/>
      <c r="RCU70" s="369"/>
      <c r="RCV70" s="369"/>
      <c r="RCW70" s="369"/>
      <c r="RCX70" s="369"/>
      <c r="RCY70" s="369"/>
      <c r="RCZ70" s="369"/>
      <c r="RDA70" s="369"/>
      <c r="RDB70" s="369"/>
      <c r="RDC70" s="369"/>
      <c r="RDD70" s="369"/>
      <c r="RDE70" s="369"/>
      <c r="RDF70" s="369"/>
      <c r="RDG70" s="369"/>
      <c r="RDH70" s="369"/>
      <c r="RDI70" s="369"/>
      <c r="RDJ70" s="369"/>
      <c r="RDK70" s="369"/>
      <c r="RDL70" s="369"/>
      <c r="RDM70" s="369"/>
      <c r="RDN70" s="369"/>
      <c r="RDO70" s="369"/>
      <c r="RDP70" s="369"/>
      <c r="RDQ70" s="369"/>
      <c r="RDR70" s="369"/>
      <c r="RDS70" s="369"/>
      <c r="RDT70" s="369"/>
      <c r="RDU70" s="369"/>
      <c r="RDV70" s="369"/>
      <c r="RDW70" s="369"/>
      <c r="RDX70" s="369"/>
      <c r="RDY70" s="369"/>
      <c r="RDZ70" s="369"/>
      <c r="REA70" s="369"/>
      <c r="REB70" s="369"/>
      <c r="REC70" s="369"/>
      <c r="RED70" s="369"/>
      <c r="REE70" s="369"/>
      <c r="REF70" s="369"/>
      <c r="REG70" s="369"/>
      <c r="REH70" s="369"/>
      <c r="REI70" s="369"/>
      <c r="REJ70" s="369"/>
      <c r="REK70" s="369"/>
      <c r="REL70" s="369"/>
      <c r="REM70" s="369"/>
      <c r="REN70" s="369"/>
      <c r="REO70" s="369"/>
      <c r="REP70" s="369"/>
      <c r="REQ70" s="369"/>
      <c r="RER70" s="369"/>
      <c r="RES70" s="369"/>
      <c r="RET70" s="369"/>
      <c r="REU70" s="369"/>
      <c r="REV70" s="369"/>
      <c r="REW70" s="369"/>
      <c r="REX70" s="369"/>
      <c r="REY70" s="369"/>
      <c r="REZ70" s="369"/>
      <c r="RFA70" s="369"/>
      <c r="RFB70" s="369"/>
      <c r="RFC70" s="369"/>
      <c r="RFD70" s="369"/>
      <c r="RFE70" s="369"/>
      <c r="RFF70" s="369"/>
      <c r="RFG70" s="369"/>
      <c r="RFH70" s="369"/>
      <c r="RFI70" s="369"/>
      <c r="RFJ70" s="369"/>
      <c r="RFK70" s="369"/>
      <c r="RFL70" s="369"/>
      <c r="RFM70" s="369"/>
      <c r="RFN70" s="369"/>
      <c r="RFO70" s="369"/>
      <c r="RFP70" s="369"/>
      <c r="RFQ70" s="369"/>
      <c r="RFR70" s="369"/>
      <c r="RFS70" s="369"/>
      <c r="RFT70" s="369"/>
      <c r="RFU70" s="369"/>
      <c r="RFV70" s="369"/>
      <c r="RFW70" s="369"/>
      <c r="RFX70" s="369"/>
      <c r="RFY70" s="369"/>
      <c r="RFZ70" s="369"/>
      <c r="RGA70" s="369"/>
      <c r="RGB70" s="369"/>
      <c r="RGC70" s="369"/>
      <c r="RGD70" s="369"/>
      <c r="RGE70" s="369"/>
      <c r="RGF70" s="369"/>
      <c r="RGG70" s="369"/>
      <c r="RGH70" s="369"/>
      <c r="RGI70" s="369"/>
      <c r="RGJ70" s="369"/>
      <c r="RGK70" s="369"/>
      <c r="RGL70" s="369"/>
      <c r="RGM70" s="369"/>
      <c r="RGN70" s="369"/>
      <c r="RGO70" s="369"/>
      <c r="RGP70" s="369"/>
      <c r="RGQ70" s="369"/>
      <c r="RGR70" s="369"/>
      <c r="RGS70" s="369"/>
      <c r="RGT70" s="369"/>
      <c r="RGU70" s="369"/>
      <c r="RGV70" s="369"/>
      <c r="RGW70" s="369"/>
      <c r="RGX70" s="369"/>
      <c r="RGY70" s="369"/>
      <c r="RGZ70" s="369"/>
      <c r="RHA70" s="369"/>
      <c r="RHB70" s="369"/>
      <c r="RHC70" s="369"/>
      <c r="RHD70" s="369"/>
      <c r="RHE70" s="369"/>
      <c r="RHF70" s="369"/>
      <c r="RHG70" s="369"/>
      <c r="RHH70" s="369"/>
      <c r="RHI70" s="369"/>
      <c r="RHJ70" s="369"/>
      <c r="RHK70" s="369"/>
      <c r="RHL70" s="369"/>
      <c r="RHM70" s="369"/>
      <c r="RHN70" s="369"/>
      <c r="RHO70" s="369"/>
      <c r="RHP70" s="369"/>
      <c r="RHQ70" s="369"/>
      <c r="RHR70" s="369"/>
      <c r="RHS70" s="369"/>
      <c r="RHT70" s="369"/>
      <c r="RHU70" s="369"/>
      <c r="RHV70" s="369"/>
      <c r="RHW70" s="369"/>
      <c r="RHX70" s="369"/>
      <c r="RHY70" s="369"/>
      <c r="RHZ70" s="369"/>
      <c r="RIA70" s="369"/>
      <c r="RIB70" s="369"/>
      <c r="RIC70" s="369"/>
      <c r="RID70" s="369"/>
      <c r="RIE70" s="369"/>
      <c r="RIF70" s="369"/>
      <c r="RIG70" s="369"/>
      <c r="RIH70" s="369"/>
      <c r="RII70" s="369"/>
      <c r="RIJ70" s="369"/>
      <c r="RIK70" s="369"/>
      <c r="RIL70" s="369"/>
      <c r="RIM70" s="369"/>
      <c r="RIN70" s="369"/>
      <c r="RIO70" s="369"/>
      <c r="RIP70" s="369"/>
      <c r="RIQ70" s="369"/>
      <c r="RIR70" s="369"/>
      <c r="RIS70" s="369"/>
      <c r="RIT70" s="369"/>
      <c r="RIU70" s="369"/>
      <c r="RIV70" s="369"/>
      <c r="RIW70" s="369"/>
      <c r="RIX70" s="369"/>
      <c r="RIY70" s="369"/>
      <c r="RIZ70" s="369"/>
      <c r="RJA70" s="369"/>
      <c r="RJB70" s="369"/>
      <c r="RJC70" s="369"/>
      <c r="RJD70" s="369"/>
      <c r="RJE70" s="369"/>
      <c r="RJF70" s="369"/>
      <c r="RJG70" s="369"/>
      <c r="RJH70" s="369"/>
      <c r="RJI70" s="369"/>
      <c r="RJJ70" s="369"/>
      <c r="RJK70" s="369"/>
      <c r="RJL70" s="369"/>
      <c r="RJM70" s="369"/>
      <c r="RJN70" s="369"/>
      <c r="RJO70" s="369"/>
      <c r="RJP70" s="369"/>
      <c r="RJQ70" s="369"/>
      <c r="RJR70" s="369"/>
      <c r="RJS70" s="369"/>
      <c r="RJT70" s="369"/>
      <c r="RJU70" s="369"/>
      <c r="RJV70" s="369"/>
      <c r="RJW70" s="369"/>
      <c r="RJX70" s="369"/>
      <c r="RJY70" s="369"/>
      <c r="RJZ70" s="369"/>
      <c r="RKA70" s="369"/>
      <c r="RKB70" s="369"/>
      <c r="RKC70" s="369"/>
      <c r="RKD70" s="369"/>
      <c r="RKE70" s="369"/>
      <c r="RKF70" s="369"/>
      <c r="RKG70" s="369"/>
      <c r="RKH70" s="369"/>
      <c r="RKI70" s="369"/>
      <c r="RKJ70" s="369"/>
      <c r="RKK70" s="369"/>
      <c r="RKL70" s="369"/>
      <c r="RKM70" s="369"/>
      <c r="RKN70" s="369"/>
      <c r="RKO70" s="369"/>
      <c r="RKP70" s="369"/>
      <c r="RKQ70" s="369"/>
      <c r="RKR70" s="369"/>
      <c r="RKS70" s="369"/>
      <c r="RKT70" s="369"/>
      <c r="RKU70" s="369"/>
      <c r="RKV70" s="369"/>
      <c r="RKW70" s="369"/>
      <c r="RKX70" s="369"/>
      <c r="RKY70" s="369"/>
      <c r="RKZ70" s="369"/>
      <c r="RLA70" s="369"/>
      <c r="RLB70" s="369"/>
      <c r="RLC70" s="369"/>
      <c r="RLD70" s="369"/>
      <c r="RLE70" s="369"/>
      <c r="RLF70" s="369"/>
      <c r="RLG70" s="369"/>
      <c r="RLH70" s="369"/>
      <c r="RLI70" s="369"/>
      <c r="RLJ70" s="369"/>
      <c r="RLK70" s="369"/>
      <c r="RLL70" s="369"/>
      <c r="RLM70" s="369"/>
      <c r="RLN70" s="369"/>
      <c r="RLO70" s="369"/>
      <c r="RLP70" s="369"/>
      <c r="RLQ70" s="369"/>
      <c r="RLR70" s="369"/>
      <c r="RLS70" s="369"/>
      <c r="RLT70" s="369"/>
      <c r="RLU70" s="369"/>
      <c r="RLV70" s="369"/>
      <c r="RLW70" s="369"/>
      <c r="RLX70" s="369"/>
      <c r="RLY70" s="369"/>
      <c r="RLZ70" s="369"/>
      <c r="RMA70" s="369"/>
      <c r="RMB70" s="369"/>
      <c r="RMC70" s="369"/>
      <c r="RMD70" s="369"/>
      <c r="RME70" s="369"/>
      <c r="RMF70" s="369"/>
      <c r="RMG70" s="369"/>
      <c r="RMH70" s="369"/>
      <c r="RMI70" s="369"/>
      <c r="RMJ70" s="369"/>
      <c r="RMK70" s="369"/>
      <c r="RML70" s="369"/>
      <c r="RMM70" s="369"/>
      <c r="RMN70" s="369"/>
      <c r="RMO70" s="369"/>
      <c r="RMP70" s="369"/>
      <c r="RMQ70" s="369"/>
      <c r="RMR70" s="369"/>
      <c r="RMS70" s="369"/>
      <c r="RMT70" s="369"/>
      <c r="RMU70" s="369"/>
      <c r="RMV70" s="369"/>
      <c r="RMW70" s="369"/>
      <c r="RMX70" s="369"/>
      <c r="RMY70" s="369"/>
      <c r="RMZ70" s="369"/>
      <c r="RNA70" s="369"/>
      <c r="RNB70" s="369"/>
      <c r="RNC70" s="369"/>
      <c r="RND70" s="369"/>
      <c r="RNE70" s="369"/>
      <c r="RNF70" s="369"/>
      <c r="RNG70" s="369"/>
      <c r="RNH70" s="369"/>
      <c r="RNI70" s="369"/>
      <c r="RNJ70" s="369"/>
      <c r="RNK70" s="369"/>
      <c r="RNL70" s="369"/>
      <c r="RNM70" s="369"/>
      <c r="RNN70" s="369"/>
      <c r="RNO70" s="369"/>
      <c r="RNP70" s="369"/>
      <c r="RNQ70" s="369"/>
      <c r="RNR70" s="369"/>
      <c r="RNS70" s="369"/>
      <c r="RNT70" s="369"/>
      <c r="RNU70" s="369"/>
      <c r="RNV70" s="369"/>
      <c r="RNW70" s="369"/>
      <c r="RNX70" s="369"/>
      <c r="RNY70" s="369"/>
      <c r="RNZ70" s="369"/>
      <c r="ROA70" s="369"/>
      <c r="ROB70" s="369"/>
      <c r="ROC70" s="369"/>
      <c r="ROD70" s="369"/>
      <c r="ROE70" s="369"/>
      <c r="ROF70" s="369"/>
      <c r="ROG70" s="369"/>
      <c r="ROH70" s="369"/>
      <c r="ROI70" s="369"/>
      <c r="ROJ70" s="369"/>
      <c r="ROK70" s="369"/>
      <c r="ROL70" s="369"/>
      <c r="ROM70" s="369"/>
      <c r="RON70" s="369"/>
      <c r="ROO70" s="369"/>
      <c r="ROP70" s="369"/>
      <c r="ROQ70" s="369"/>
      <c r="ROR70" s="369"/>
      <c r="ROS70" s="369"/>
      <c r="ROT70" s="369"/>
      <c r="ROU70" s="369"/>
      <c r="ROV70" s="369"/>
      <c r="ROW70" s="369"/>
      <c r="ROX70" s="369"/>
      <c r="ROY70" s="369"/>
      <c r="ROZ70" s="369"/>
      <c r="RPA70" s="369"/>
      <c r="RPB70" s="369"/>
      <c r="RPC70" s="369"/>
      <c r="RPD70" s="369"/>
      <c r="RPE70" s="369"/>
      <c r="RPF70" s="369"/>
      <c r="RPG70" s="369"/>
      <c r="RPH70" s="369"/>
      <c r="RPI70" s="369"/>
      <c r="RPJ70" s="369"/>
      <c r="RPK70" s="369"/>
      <c r="RPL70" s="369"/>
      <c r="RPM70" s="369"/>
      <c r="RPN70" s="369"/>
      <c r="RPO70" s="369"/>
      <c r="RPP70" s="369"/>
      <c r="RPQ70" s="369"/>
      <c r="RPR70" s="369"/>
      <c r="RPS70" s="369"/>
      <c r="RPT70" s="369"/>
      <c r="RPU70" s="369"/>
      <c r="RPV70" s="369"/>
      <c r="RPW70" s="369"/>
      <c r="RPX70" s="369"/>
      <c r="RPY70" s="369"/>
      <c r="RPZ70" s="369"/>
      <c r="RQA70" s="369"/>
      <c r="RQB70" s="369"/>
      <c r="RQC70" s="369"/>
      <c r="RQD70" s="369"/>
      <c r="RQE70" s="369"/>
      <c r="RQF70" s="369"/>
      <c r="RQG70" s="369"/>
      <c r="RQH70" s="369"/>
      <c r="RQI70" s="369"/>
      <c r="RQJ70" s="369"/>
      <c r="RQK70" s="369"/>
      <c r="RQL70" s="369"/>
      <c r="RQM70" s="369"/>
      <c r="RQN70" s="369"/>
      <c r="RQO70" s="369"/>
      <c r="RQP70" s="369"/>
      <c r="RQQ70" s="369"/>
      <c r="RQR70" s="369"/>
      <c r="RQS70" s="369"/>
      <c r="RQT70" s="369"/>
      <c r="RQU70" s="369"/>
      <c r="RQV70" s="369"/>
      <c r="RQW70" s="369"/>
      <c r="RQX70" s="369"/>
      <c r="RQY70" s="369"/>
      <c r="RQZ70" s="369"/>
      <c r="RRA70" s="369"/>
      <c r="RRB70" s="369"/>
      <c r="RRC70" s="369"/>
      <c r="RRD70" s="369"/>
      <c r="RRE70" s="369"/>
      <c r="RRF70" s="369"/>
      <c r="RRG70" s="369"/>
      <c r="RRH70" s="369"/>
      <c r="RRI70" s="369"/>
      <c r="RRJ70" s="369"/>
      <c r="RRK70" s="369"/>
      <c r="RRL70" s="369"/>
      <c r="RRM70" s="369"/>
      <c r="RRN70" s="369"/>
      <c r="RRO70" s="369"/>
      <c r="RRP70" s="369"/>
      <c r="RRQ70" s="369"/>
      <c r="RRR70" s="369"/>
      <c r="RRS70" s="369"/>
      <c r="RRT70" s="369"/>
      <c r="RRU70" s="369"/>
      <c r="RRV70" s="369"/>
      <c r="RRW70" s="369"/>
      <c r="RRX70" s="369"/>
      <c r="RRY70" s="369"/>
      <c r="RRZ70" s="369"/>
      <c r="RSA70" s="369"/>
      <c r="RSB70" s="369"/>
      <c r="RSC70" s="369"/>
      <c r="RSD70" s="369"/>
      <c r="RSE70" s="369"/>
      <c r="RSF70" s="369"/>
      <c r="RSG70" s="369"/>
      <c r="RSH70" s="369"/>
      <c r="RSI70" s="369"/>
      <c r="RSJ70" s="369"/>
      <c r="RSK70" s="369"/>
      <c r="RSL70" s="369"/>
      <c r="RSM70" s="369"/>
      <c r="RSN70" s="369"/>
      <c r="RSO70" s="369"/>
      <c r="RSP70" s="369"/>
      <c r="RSQ70" s="369"/>
      <c r="RSR70" s="369"/>
      <c r="RSS70" s="369"/>
      <c r="RST70" s="369"/>
      <c r="RSU70" s="369"/>
      <c r="RSV70" s="369"/>
      <c r="RSW70" s="369"/>
      <c r="RSX70" s="369"/>
      <c r="RSY70" s="369"/>
      <c r="RSZ70" s="369"/>
      <c r="RTA70" s="369"/>
      <c r="RTB70" s="369"/>
      <c r="RTC70" s="369"/>
      <c r="RTD70" s="369"/>
      <c r="RTE70" s="369"/>
      <c r="RTF70" s="369"/>
      <c r="RTG70" s="369"/>
      <c r="RTH70" s="369"/>
      <c r="RTI70" s="369"/>
      <c r="RTJ70" s="369"/>
      <c r="RTK70" s="369"/>
      <c r="RTL70" s="369"/>
      <c r="RTM70" s="369"/>
      <c r="RTN70" s="369"/>
      <c r="RTO70" s="369"/>
      <c r="RTP70" s="369"/>
      <c r="RTQ70" s="369"/>
      <c r="RTR70" s="369"/>
      <c r="RTS70" s="369"/>
      <c r="RTT70" s="369"/>
      <c r="RTU70" s="369"/>
      <c r="RTV70" s="369"/>
      <c r="RTW70" s="369"/>
      <c r="RTX70" s="369"/>
      <c r="RTY70" s="369"/>
      <c r="RTZ70" s="369"/>
      <c r="RUA70" s="369"/>
      <c r="RUB70" s="369"/>
      <c r="RUC70" s="369"/>
      <c r="RUD70" s="369"/>
      <c r="RUE70" s="369"/>
      <c r="RUF70" s="369"/>
      <c r="RUG70" s="369"/>
      <c r="RUH70" s="369"/>
      <c r="RUI70" s="369"/>
      <c r="RUJ70" s="369"/>
      <c r="RUK70" s="369"/>
      <c r="RUL70" s="369"/>
      <c r="RUM70" s="369"/>
      <c r="RUN70" s="369"/>
      <c r="RUO70" s="369"/>
      <c r="RUP70" s="369"/>
      <c r="RUQ70" s="369"/>
      <c r="RUR70" s="369"/>
      <c r="RUS70" s="369"/>
      <c r="RUT70" s="369"/>
      <c r="RUU70" s="369"/>
      <c r="RUV70" s="369"/>
      <c r="RUW70" s="369"/>
      <c r="RUX70" s="369"/>
      <c r="RUY70" s="369"/>
      <c r="RUZ70" s="369"/>
      <c r="RVA70" s="369"/>
      <c r="RVB70" s="369"/>
      <c r="RVC70" s="369"/>
      <c r="RVD70" s="369"/>
      <c r="RVE70" s="369"/>
      <c r="RVF70" s="369"/>
      <c r="RVG70" s="369"/>
      <c r="RVH70" s="369"/>
      <c r="RVI70" s="369"/>
      <c r="RVJ70" s="369"/>
      <c r="RVK70" s="369"/>
      <c r="RVL70" s="369"/>
      <c r="RVM70" s="369"/>
      <c r="RVN70" s="369"/>
      <c r="RVO70" s="369"/>
      <c r="RVP70" s="369"/>
      <c r="RVQ70" s="369"/>
      <c r="RVR70" s="369"/>
      <c r="RVS70" s="369"/>
      <c r="RVT70" s="369"/>
      <c r="RVU70" s="369"/>
      <c r="RVV70" s="369"/>
      <c r="RVW70" s="369"/>
      <c r="RVX70" s="369"/>
      <c r="RVY70" s="369"/>
      <c r="RVZ70" s="369"/>
      <c r="RWA70" s="369"/>
      <c r="RWB70" s="369"/>
      <c r="RWC70" s="369"/>
      <c r="RWD70" s="369"/>
      <c r="RWE70" s="369"/>
      <c r="RWF70" s="369"/>
      <c r="RWG70" s="369"/>
      <c r="RWH70" s="369"/>
      <c r="RWI70" s="369"/>
      <c r="RWJ70" s="369"/>
      <c r="RWK70" s="369"/>
      <c r="RWL70" s="369"/>
      <c r="RWM70" s="369"/>
      <c r="RWN70" s="369"/>
      <c r="RWO70" s="369"/>
      <c r="RWP70" s="369"/>
      <c r="RWQ70" s="369"/>
      <c r="RWR70" s="369"/>
      <c r="RWS70" s="369"/>
      <c r="RWT70" s="369"/>
      <c r="RWU70" s="369"/>
      <c r="RWV70" s="369"/>
      <c r="RWW70" s="369"/>
      <c r="RWX70" s="369"/>
      <c r="RWY70" s="369"/>
      <c r="RWZ70" s="369"/>
      <c r="RXA70" s="369"/>
      <c r="RXB70" s="369"/>
      <c r="RXC70" s="369"/>
      <c r="RXD70" s="369"/>
      <c r="RXE70" s="369"/>
      <c r="RXF70" s="369"/>
      <c r="RXG70" s="369"/>
      <c r="RXH70" s="369"/>
      <c r="RXI70" s="369"/>
      <c r="RXJ70" s="369"/>
      <c r="RXK70" s="369"/>
      <c r="RXL70" s="369"/>
      <c r="RXM70" s="369"/>
      <c r="RXN70" s="369"/>
      <c r="RXO70" s="369"/>
      <c r="RXP70" s="369"/>
      <c r="RXQ70" s="369"/>
      <c r="RXR70" s="369"/>
      <c r="RXS70" s="369"/>
      <c r="RXT70" s="369"/>
      <c r="RXU70" s="369"/>
      <c r="RXV70" s="369"/>
      <c r="RXW70" s="369"/>
      <c r="RXX70" s="369"/>
      <c r="RXY70" s="369"/>
      <c r="RXZ70" s="369"/>
      <c r="RYA70" s="369"/>
      <c r="RYB70" s="369"/>
      <c r="RYC70" s="369"/>
      <c r="RYD70" s="369"/>
      <c r="RYE70" s="369"/>
      <c r="RYF70" s="369"/>
      <c r="RYG70" s="369"/>
      <c r="RYH70" s="369"/>
      <c r="RYI70" s="369"/>
      <c r="RYJ70" s="369"/>
      <c r="RYK70" s="369"/>
      <c r="RYL70" s="369"/>
      <c r="RYM70" s="369"/>
      <c r="RYN70" s="369"/>
      <c r="RYO70" s="369"/>
      <c r="RYP70" s="369"/>
      <c r="RYQ70" s="369"/>
      <c r="RYR70" s="369"/>
      <c r="RYS70" s="369"/>
      <c r="RYT70" s="369"/>
      <c r="RYU70" s="369"/>
      <c r="RYV70" s="369"/>
      <c r="RYW70" s="369"/>
      <c r="RYX70" s="369"/>
      <c r="RYY70" s="369"/>
      <c r="RYZ70" s="369"/>
      <c r="RZA70" s="369"/>
      <c r="RZB70" s="369"/>
      <c r="RZC70" s="369"/>
      <c r="RZD70" s="369"/>
      <c r="RZE70" s="369"/>
      <c r="RZF70" s="369"/>
      <c r="RZG70" s="369"/>
      <c r="RZH70" s="369"/>
      <c r="RZI70" s="369"/>
      <c r="RZJ70" s="369"/>
      <c r="RZK70" s="369"/>
      <c r="RZL70" s="369"/>
      <c r="RZM70" s="369"/>
      <c r="RZN70" s="369"/>
      <c r="RZO70" s="369"/>
      <c r="RZP70" s="369"/>
      <c r="RZQ70" s="369"/>
      <c r="RZR70" s="369"/>
      <c r="RZS70" s="369"/>
      <c r="RZT70" s="369"/>
      <c r="RZU70" s="369"/>
      <c r="RZV70" s="369"/>
      <c r="RZW70" s="369"/>
      <c r="RZX70" s="369"/>
      <c r="RZY70" s="369"/>
      <c r="RZZ70" s="369"/>
      <c r="SAA70" s="369"/>
      <c r="SAB70" s="369"/>
      <c r="SAC70" s="369"/>
      <c r="SAD70" s="369"/>
      <c r="SAE70" s="369"/>
      <c r="SAF70" s="369"/>
      <c r="SAG70" s="369"/>
      <c r="SAH70" s="369"/>
      <c r="SAI70" s="369"/>
      <c r="SAJ70" s="369"/>
      <c r="SAK70" s="369"/>
      <c r="SAL70" s="369"/>
      <c r="SAM70" s="369"/>
      <c r="SAN70" s="369"/>
      <c r="SAO70" s="369"/>
      <c r="SAP70" s="369"/>
      <c r="SAQ70" s="369"/>
      <c r="SAR70" s="369"/>
      <c r="SAS70" s="369"/>
      <c r="SAT70" s="369"/>
      <c r="SAU70" s="369"/>
      <c r="SAV70" s="369"/>
      <c r="SAW70" s="369"/>
      <c r="SAX70" s="369"/>
      <c r="SAY70" s="369"/>
      <c r="SAZ70" s="369"/>
      <c r="SBA70" s="369"/>
      <c r="SBB70" s="369"/>
      <c r="SBC70" s="369"/>
      <c r="SBD70" s="369"/>
      <c r="SBE70" s="369"/>
      <c r="SBF70" s="369"/>
      <c r="SBG70" s="369"/>
      <c r="SBH70" s="369"/>
      <c r="SBI70" s="369"/>
      <c r="SBJ70" s="369"/>
      <c r="SBK70" s="369"/>
      <c r="SBL70" s="369"/>
      <c r="SBM70" s="369"/>
      <c r="SBN70" s="369"/>
      <c r="SBO70" s="369"/>
      <c r="SBP70" s="369"/>
      <c r="SBQ70" s="369"/>
      <c r="SBR70" s="369"/>
      <c r="SBS70" s="369"/>
      <c r="SBT70" s="369"/>
      <c r="SBU70" s="369"/>
      <c r="SBV70" s="369"/>
      <c r="SBW70" s="369"/>
      <c r="SBX70" s="369"/>
      <c r="SBY70" s="369"/>
      <c r="SBZ70" s="369"/>
      <c r="SCA70" s="369"/>
      <c r="SCB70" s="369"/>
      <c r="SCC70" s="369"/>
      <c r="SCD70" s="369"/>
      <c r="SCE70" s="369"/>
      <c r="SCF70" s="369"/>
      <c r="SCG70" s="369"/>
      <c r="SCH70" s="369"/>
      <c r="SCI70" s="369"/>
      <c r="SCJ70" s="369"/>
      <c r="SCK70" s="369"/>
      <c r="SCL70" s="369"/>
      <c r="SCM70" s="369"/>
      <c r="SCN70" s="369"/>
      <c r="SCO70" s="369"/>
      <c r="SCP70" s="369"/>
      <c r="SCQ70" s="369"/>
      <c r="SCR70" s="369"/>
      <c r="SCS70" s="369"/>
      <c r="SCT70" s="369"/>
      <c r="SCU70" s="369"/>
      <c r="SCV70" s="369"/>
      <c r="SCW70" s="369"/>
      <c r="SCX70" s="369"/>
      <c r="SCY70" s="369"/>
      <c r="SCZ70" s="369"/>
      <c r="SDA70" s="369"/>
      <c r="SDB70" s="369"/>
      <c r="SDC70" s="369"/>
      <c r="SDD70" s="369"/>
      <c r="SDE70" s="369"/>
      <c r="SDF70" s="369"/>
      <c r="SDG70" s="369"/>
      <c r="SDH70" s="369"/>
      <c r="SDI70" s="369"/>
      <c r="SDJ70" s="369"/>
      <c r="SDK70" s="369"/>
      <c r="SDL70" s="369"/>
      <c r="SDM70" s="369"/>
      <c r="SDN70" s="369"/>
      <c r="SDO70" s="369"/>
      <c r="SDP70" s="369"/>
      <c r="SDQ70" s="369"/>
      <c r="SDR70" s="369"/>
      <c r="SDS70" s="369"/>
      <c r="SDT70" s="369"/>
      <c r="SDU70" s="369"/>
      <c r="SDV70" s="369"/>
      <c r="SDW70" s="369"/>
      <c r="SDX70" s="369"/>
      <c r="SDY70" s="369"/>
      <c r="SDZ70" s="369"/>
      <c r="SEA70" s="369"/>
      <c r="SEB70" s="369"/>
      <c r="SEC70" s="369"/>
      <c r="SED70" s="369"/>
      <c r="SEE70" s="369"/>
      <c r="SEF70" s="369"/>
      <c r="SEG70" s="369"/>
      <c r="SEH70" s="369"/>
      <c r="SEI70" s="369"/>
      <c r="SEJ70" s="369"/>
      <c r="SEK70" s="369"/>
      <c r="SEL70" s="369"/>
      <c r="SEM70" s="369"/>
      <c r="SEN70" s="369"/>
      <c r="SEO70" s="369"/>
      <c r="SEP70" s="369"/>
      <c r="SEQ70" s="369"/>
      <c r="SER70" s="369"/>
      <c r="SES70" s="369"/>
      <c r="SET70" s="369"/>
      <c r="SEU70" s="369"/>
      <c r="SEV70" s="369"/>
      <c r="SEW70" s="369"/>
      <c r="SEX70" s="369"/>
      <c r="SEY70" s="369"/>
      <c r="SEZ70" s="369"/>
      <c r="SFA70" s="369"/>
      <c r="SFB70" s="369"/>
      <c r="SFC70" s="369"/>
      <c r="SFD70" s="369"/>
      <c r="SFE70" s="369"/>
      <c r="SFF70" s="369"/>
      <c r="SFG70" s="369"/>
      <c r="SFH70" s="369"/>
      <c r="SFI70" s="369"/>
      <c r="SFJ70" s="369"/>
      <c r="SFK70" s="369"/>
      <c r="SFL70" s="369"/>
      <c r="SFM70" s="369"/>
      <c r="SFN70" s="369"/>
      <c r="SFO70" s="369"/>
      <c r="SFP70" s="369"/>
      <c r="SFQ70" s="369"/>
      <c r="SFR70" s="369"/>
      <c r="SFS70" s="369"/>
      <c r="SFT70" s="369"/>
      <c r="SFU70" s="369"/>
      <c r="SFV70" s="369"/>
      <c r="SFW70" s="369"/>
      <c r="SFX70" s="369"/>
      <c r="SFY70" s="369"/>
      <c r="SFZ70" s="369"/>
      <c r="SGA70" s="369"/>
      <c r="SGB70" s="369"/>
      <c r="SGC70" s="369"/>
      <c r="SGD70" s="369"/>
      <c r="SGE70" s="369"/>
      <c r="SGF70" s="369"/>
      <c r="SGG70" s="369"/>
      <c r="SGH70" s="369"/>
      <c r="SGI70" s="369"/>
      <c r="SGJ70" s="369"/>
      <c r="SGK70" s="369"/>
      <c r="SGL70" s="369"/>
      <c r="SGM70" s="369"/>
      <c r="SGN70" s="369"/>
      <c r="SGO70" s="369"/>
      <c r="SGP70" s="369"/>
      <c r="SGQ70" s="369"/>
      <c r="SGR70" s="369"/>
      <c r="SGS70" s="369"/>
      <c r="SGT70" s="369"/>
      <c r="SGU70" s="369"/>
      <c r="SGV70" s="369"/>
      <c r="SGW70" s="369"/>
      <c r="SGX70" s="369"/>
      <c r="SGY70" s="369"/>
      <c r="SGZ70" s="369"/>
      <c r="SHA70" s="369"/>
      <c r="SHB70" s="369"/>
      <c r="SHC70" s="369"/>
      <c r="SHD70" s="369"/>
      <c r="SHE70" s="369"/>
      <c r="SHF70" s="369"/>
      <c r="SHG70" s="369"/>
      <c r="SHH70" s="369"/>
      <c r="SHI70" s="369"/>
      <c r="SHJ70" s="369"/>
      <c r="SHK70" s="369"/>
      <c r="SHL70" s="369"/>
      <c r="SHM70" s="369"/>
      <c r="SHN70" s="369"/>
      <c r="SHO70" s="369"/>
      <c r="SHP70" s="369"/>
      <c r="SHQ70" s="369"/>
      <c r="SHR70" s="369"/>
      <c r="SHS70" s="369"/>
      <c r="SHT70" s="369"/>
      <c r="SHU70" s="369"/>
      <c r="SHV70" s="369"/>
      <c r="SHW70" s="369"/>
      <c r="SHX70" s="369"/>
      <c r="SHY70" s="369"/>
      <c r="SHZ70" s="369"/>
      <c r="SIA70" s="369"/>
      <c r="SIB70" s="369"/>
      <c r="SIC70" s="369"/>
      <c r="SID70" s="369"/>
      <c r="SIE70" s="369"/>
      <c r="SIF70" s="369"/>
      <c r="SIG70" s="369"/>
      <c r="SIH70" s="369"/>
      <c r="SII70" s="369"/>
      <c r="SIJ70" s="369"/>
      <c r="SIK70" s="369"/>
      <c r="SIL70" s="369"/>
      <c r="SIM70" s="369"/>
      <c r="SIN70" s="369"/>
      <c r="SIO70" s="369"/>
      <c r="SIP70" s="369"/>
      <c r="SIQ70" s="369"/>
      <c r="SIR70" s="369"/>
      <c r="SIS70" s="369"/>
      <c r="SIT70" s="369"/>
      <c r="SIU70" s="369"/>
      <c r="SIV70" s="369"/>
      <c r="SIW70" s="369"/>
      <c r="SIX70" s="369"/>
      <c r="SIY70" s="369"/>
      <c r="SIZ70" s="369"/>
      <c r="SJA70" s="369"/>
      <c r="SJB70" s="369"/>
      <c r="SJC70" s="369"/>
      <c r="SJD70" s="369"/>
      <c r="SJE70" s="369"/>
      <c r="SJF70" s="369"/>
      <c r="SJG70" s="369"/>
      <c r="SJH70" s="369"/>
      <c r="SJI70" s="369"/>
      <c r="SJJ70" s="369"/>
      <c r="SJK70" s="369"/>
      <c r="SJL70" s="369"/>
      <c r="SJM70" s="369"/>
      <c r="SJN70" s="369"/>
      <c r="SJO70" s="369"/>
      <c r="SJP70" s="369"/>
      <c r="SJQ70" s="369"/>
      <c r="SJR70" s="369"/>
      <c r="SJS70" s="369"/>
      <c r="SJT70" s="369"/>
      <c r="SJU70" s="369"/>
      <c r="SJV70" s="369"/>
      <c r="SJW70" s="369"/>
      <c r="SJX70" s="369"/>
      <c r="SJY70" s="369"/>
      <c r="SJZ70" s="369"/>
      <c r="SKA70" s="369"/>
      <c r="SKB70" s="369"/>
      <c r="SKC70" s="369"/>
      <c r="SKD70" s="369"/>
      <c r="SKE70" s="369"/>
      <c r="SKF70" s="369"/>
      <c r="SKG70" s="369"/>
      <c r="SKH70" s="369"/>
      <c r="SKI70" s="369"/>
      <c r="SKJ70" s="369"/>
      <c r="SKK70" s="369"/>
      <c r="SKL70" s="369"/>
      <c r="SKM70" s="369"/>
      <c r="SKN70" s="369"/>
      <c r="SKO70" s="369"/>
      <c r="SKP70" s="369"/>
      <c r="SKQ70" s="369"/>
      <c r="SKR70" s="369"/>
      <c r="SKS70" s="369"/>
      <c r="SKT70" s="369"/>
      <c r="SKU70" s="369"/>
      <c r="SKV70" s="369"/>
      <c r="SKW70" s="369"/>
      <c r="SKX70" s="369"/>
      <c r="SKY70" s="369"/>
      <c r="SKZ70" s="369"/>
      <c r="SLA70" s="369"/>
      <c r="SLB70" s="369"/>
      <c r="SLC70" s="369"/>
      <c r="SLD70" s="369"/>
      <c r="SLE70" s="369"/>
      <c r="SLF70" s="369"/>
      <c r="SLG70" s="369"/>
      <c r="SLH70" s="369"/>
      <c r="SLI70" s="369"/>
      <c r="SLJ70" s="369"/>
      <c r="SLK70" s="369"/>
      <c r="SLL70" s="369"/>
      <c r="SLM70" s="369"/>
      <c r="SLN70" s="369"/>
      <c r="SLO70" s="369"/>
      <c r="SLP70" s="369"/>
      <c r="SLQ70" s="369"/>
      <c r="SLR70" s="369"/>
      <c r="SLS70" s="369"/>
      <c r="SLT70" s="369"/>
      <c r="SLU70" s="369"/>
      <c r="SLV70" s="369"/>
      <c r="SLW70" s="369"/>
      <c r="SLX70" s="369"/>
      <c r="SLY70" s="369"/>
      <c r="SLZ70" s="369"/>
      <c r="SMA70" s="369"/>
      <c r="SMB70" s="369"/>
      <c r="SMC70" s="369"/>
      <c r="SMD70" s="369"/>
      <c r="SME70" s="369"/>
      <c r="SMF70" s="369"/>
      <c r="SMG70" s="369"/>
      <c r="SMH70" s="369"/>
      <c r="SMI70" s="369"/>
      <c r="SMJ70" s="369"/>
      <c r="SMK70" s="369"/>
      <c r="SML70" s="369"/>
      <c r="SMM70" s="369"/>
      <c r="SMN70" s="369"/>
      <c r="SMO70" s="369"/>
      <c r="SMP70" s="369"/>
      <c r="SMQ70" s="369"/>
      <c r="SMR70" s="369"/>
      <c r="SMS70" s="369"/>
      <c r="SMT70" s="369"/>
      <c r="SMU70" s="369"/>
      <c r="SMV70" s="369"/>
      <c r="SMW70" s="369"/>
      <c r="SMX70" s="369"/>
      <c r="SMY70" s="369"/>
      <c r="SMZ70" s="369"/>
      <c r="SNA70" s="369"/>
      <c r="SNB70" s="369"/>
      <c r="SNC70" s="369"/>
      <c r="SND70" s="369"/>
      <c r="SNE70" s="369"/>
      <c r="SNF70" s="369"/>
      <c r="SNG70" s="369"/>
      <c r="SNH70" s="369"/>
      <c r="SNI70" s="369"/>
      <c r="SNJ70" s="369"/>
      <c r="SNK70" s="369"/>
      <c r="SNL70" s="369"/>
      <c r="SNM70" s="369"/>
      <c r="SNN70" s="369"/>
      <c r="SNO70" s="369"/>
      <c r="SNP70" s="369"/>
      <c r="SNQ70" s="369"/>
      <c r="SNR70" s="369"/>
      <c r="SNS70" s="369"/>
      <c r="SNT70" s="369"/>
      <c r="SNU70" s="369"/>
      <c r="SNV70" s="369"/>
      <c r="SNW70" s="369"/>
      <c r="SNX70" s="369"/>
      <c r="SNY70" s="369"/>
      <c r="SNZ70" s="369"/>
      <c r="SOA70" s="369"/>
      <c r="SOB70" s="369"/>
      <c r="SOC70" s="369"/>
      <c r="SOD70" s="369"/>
      <c r="SOE70" s="369"/>
      <c r="SOF70" s="369"/>
      <c r="SOG70" s="369"/>
      <c r="SOH70" s="369"/>
      <c r="SOI70" s="369"/>
      <c r="SOJ70" s="369"/>
      <c r="SOK70" s="369"/>
      <c r="SOL70" s="369"/>
      <c r="SOM70" s="369"/>
      <c r="SON70" s="369"/>
      <c r="SOO70" s="369"/>
      <c r="SOP70" s="369"/>
      <c r="SOQ70" s="369"/>
      <c r="SOR70" s="369"/>
      <c r="SOS70" s="369"/>
      <c r="SOT70" s="369"/>
      <c r="SOU70" s="369"/>
      <c r="SOV70" s="369"/>
      <c r="SOW70" s="369"/>
      <c r="SOX70" s="369"/>
      <c r="SOY70" s="369"/>
      <c r="SOZ70" s="369"/>
      <c r="SPA70" s="369"/>
      <c r="SPB70" s="369"/>
      <c r="SPC70" s="369"/>
      <c r="SPD70" s="369"/>
      <c r="SPE70" s="369"/>
      <c r="SPF70" s="369"/>
      <c r="SPG70" s="369"/>
      <c r="SPH70" s="369"/>
      <c r="SPI70" s="369"/>
      <c r="SPJ70" s="369"/>
      <c r="SPK70" s="369"/>
      <c r="SPL70" s="369"/>
      <c r="SPM70" s="369"/>
      <c r="SPN70" s="369"/>
      <c r="SPO70" s="369"/>
      <c r="SPP70" s="369"/>
      <c r="SPQ70" s="369"/>
      <c r="SPR70" s="369"/>
      <c r="SPS70" s="369"/>
      <c r="SPT70" s="369"/>
      <c r="SPU70" s="369"/>
      <c r="SPV70" s="369"/>
      <c r="SPW70" s="369"/>
      <c r="SPX70" s="369"/>
      <c r="SPY70" s="369"/>
      <c r="SPZ70" s="369"/>
      <c r="SQA70" s="369"/>
      <c r="SQB70" s="369"/>
      <c r="SQC70" s="369"/>
      <c r="SQD70" s="369"/>
      <c r="SQE70" s="369"/>
      <c r="SQF70" s="369"/>
      <c r="SQG70" s="369"/>
      <c r="SQH70" s="369"/>
      <c r="SQI70" s="369"/>
      <c r="SQJ70" s="369"/>
      <c r="SQK70" s="369"/>
      <c r="SQL70" s="369"/>
      <c r="SQM70" s="369"/>
      <c r="SQN70" s="369"/>
      <c r="SQO70" s="369"/>
      <c r="SQP70" s="369"/>
      <c r="SQQ70" s="369"/>
      <c r="SQR70" s="369"/>
      <c r="SQS70" s="369"/>
      <c r="SQT70" s="369"/>
      <c r="SQU70" s="369"/>
      <c r="SQV70" s="369"/>
      <c r="SQW70" s="369"/>
      <c r="SQX70" s="369"/>
      <c r="SQY70" s="369"/>
      <c r="SQZ70" s="369"/>
      <c r="SRA70" s="369"/>
      <c r="SRB70" s="369"/>
      <c r="SRC70" s="369"/>
      <c r="SRD70" s="369"/>
      <c r="SRE70" s="369"/>
      <c r="SRF70" s="369"/>
      <c r="SRG70" s="369"/>
      <c r="SRH70" s="369"/>
      <c r="SRI70" s="369"/>
      <c r="SRJ70" s="369"/>
      <c r="SRK70" s="369"/>
      <c r="SRL70" s="369"/>
      <c r="SRM70" s="369"/>
      <c r="SRN70" s="369"/>
      <c r="SRO70" s="369"/>
      <c r="SRP70" s="369"/>
      <c r="SRQ70" s="369"/>
      <c r="SRR70" s="369"/>
      <c r="SRS70" s="369"/>
      <c r="SRT70" s="369"/>
      <c r="SRU70" s="369"/>
      <c r="SRV70" s="369"/>
      <c r="SRW70" s="369"/>
      <c r="SRX70" s="369"/>
      <c r="SRY70" s="369"/>
      <c r="SRZ70" s="369"/>
      <c r="SSA70" s="369"/>
      <c r="SSB70" s="369"/>
      <c r="SSC70" s="369"/>
      <c r="SSD70" s="369"/>
      <c r="SSE70" s="369"/>
      <c r="SSF70" s="369"/>
      <c r="SSG70" s="369"/>
      <c r="SSH70" s="369"/>
      <c r="SSI70" s="369"/>
      <c r="SSJ70" s="369"/>
      <c r="SSK70" s="369"/>
      <c r="SSL70" s="369"/>
      <c r="SSM70" s="369"/>
      <c r="SSN70" s="369"/>
      <c r="SSO70" s="369"/>
      <c r="SSP70" s="369"/>
      <c r="SSQ70" s="369"/>
      <c r="SSR70" s="369"/>
      <c r="SSS70" s="369"/>
      <c r="SST70" s="369"/>
      <c r="SSU70" s="369"/>
      <c r="SSV70" s="369"/>
      <c r="SSW70" s="369"/>
      <c r="SSX70" s="369"/>
      <c r="SSY70" s="369"/>
      <c r="SSZ70" s="369"/>
      <c r="STA70" s="369"/>
      <c r="STB70" s="369"/>
      <c r="STC70" s="369"/>
      <c r="STD70" s="369"/>
      <c r="STE70" s="369"/>
      <c r="STF70" s="369"/>
      <c r="STG70" s="369"/>
      <c r="STH70" s="369"/>
      <c r="STI70" s="369"/>
      <c r="STJ70" s="369"/>
      <c r="STK70" s="369"/>
      <c r="STL70" s="369"/>
      <c r="STM70" s="369"/>
      <c r="STN70" s="369"/>
      <c r="STO70" s="369"/>
      <c r="STP70" s="369"/>
      <c r="STQ70" s="369"/>
      <c r="STR70" s="369"/>
      <c r="STS70" s="369"/>
      <c r="STT70" s="369"/>
      <c r="STU70" s="369"/>
      <c r="STV70" s="369"/>
      <c r="STW70" s="369"/>
      <c r="STX70" s="369"/>
      <c r="STY70" s="369"/>
      <c r="STZ70" s="369"/>
      <c r="SUA70" s="369"/>
      <c r="SUB70" s="369"/>
      <c r="SUC70" s="369"/>
      <c r="SUD70" s="369"/>
      <c r="SUE70" s="369"/>
      <c r="SUF70" s="369"/>
      <c r="SUG70" s="369"/>
      <c r="SUH70" s="369"/>
      <c r="SUI70" s="369"/>
      <c r="SUJ70" s="369"/>
      <c r="SUK70" s="369"/>
      <c r="SUL70" s="369"/>
      <c r="SUM70" s="369"/>
      <c r="SUN70" s="369"/>
      <c r="SUO70" s="369"/>
      <c r="SUP70" s="369"/>
      <c r="SUQ70" s="369"/>
      <c r="SUR70" s="369"/>
      <c r="SUS70" s="369"/>
      <c r="SUT70" s="369"/>
      <c r="SUU70" s="369"/>
      <c r="SUV70" s="369"/>
      <c r="SUW70" s="369"/>
      <c r="SUX70" s="369"/>
      <c r="SUY70" s="369"/>
      <c r="SUZ70" s="369"/>
      <c r="SVA70" s="369"/>
      <c r="SVB70" s="369"/>
      <c r="SVC70" s="369"/>
      <c r="SVD70" s="369"/>
      <c r="SVE70" s="369"/>
      <c r="SVF70" s="369"/>
      <c r="SVG70" s="369"/>
      <c r="SVH70" s="369"/>
      <c r="SVI70" s="369"/>
      <c r="SVJ70" s="369"/>
      <c r="SVK70" s="369"/>
      <c r="SVL70" s="369"/>
      <c r="SVM70" s="369"/>
      <c r="SVN70" s="369"/>
      <c r="SVO70" s="369"/>
      <c r="SVP70" s="369"/>
      <c r="SVQ70" s="369"/>
      <c r="SVR70" s="369"/>
      <c r="SVS70" s="369"/>
      <c r="SVT70" s="369"/>
      <c r="SVU70" s="369"/>
      <c r="SVV70" s="369"/>
      <c r="SVW70" s="369"/>
      <c r="SVX70" s="369"/>
      <c r="SVY70" s="369"/>
      <c r="SVZ70" s="369"/>
      <c r="SWA70" s="369"/>
      <c r="SWB70" s="369"/>
      <c r="SWC70" s="369"/>
      <c r="SWD70" s="369"/>
      <c r="SWE70" s="369"/>
      <c r="SWF70" s="369"/>
      <c r="SWG70" s="369"/>
      <c r="SWH70" s="369"/>
      <c r="SWI70" s="369"/>
      <c r="SWJ70" s="369"/>
      <c r="SWK70" s="369"/>
      <c r="SWL70" s="369"/>
      <c r="SWM70" s="369"/>
      <c r="SWN70" s="369"/>
      <c r="SWO70" s="369"/>
      <c r="SWP70" s="369"/>
      <c r="SWQ70" s="369"/>
      <c r="SWR70" s="369"/>
      <c r="SWS70" s="369"/>
      <c r="SWT70" s="369"/>
      <c r="SWU70" s="369"/>
      <c r="SWV70" s="369"/>
      <c r="SWW70" s="369"/>
      <c r="SWX70" s="369"/>
      <c r="SWY70" s="369"/>
      <c r="SWZ70" s="369"/>
      <c r="SXA70" s="369"/>
      <c r="SXB70" s="369"/>
      <c r="SXC70" s="369"/>
      <c r="SXD70" s="369"/>
      <c r="SXE70" s="369"/>
      <c r="SXF70" s="369"/>
      <c r="SXG70" s="369"/>
      <c r="SXH70" s="369"/>
      <c r="SXI70" s="369"/>
      <c r="SXJ70" s="369"/>
      <c r="SXK70" s="369"/>
      <c r="SXL70" s="369"/>
      <c r="SXM70" s="369"/>
      <c r="SXN70" s="369"/>
      <c r="SXO70" s="369"/>
      <c r="SXP70" s="369"/>
      <c r="SXQ70" s="369"/>
      <c r="SXR70" s="369"/>
      <c r="SXS70" s="369"/>
      <c r="SXT70" s="369"/>
      <c r="SXU70" s="369"/>
      <c r="SXV70" s="369"/>
      <c r="SXW70" s="369"/>
      <c r="SXX70" s="369"/>
      <c r="SXY70" s="369"/>
      <c r="SXZ70" s="369"/>
      <c r="SYA70" s="369"/>
      <c r="SYB70" s="369"/>
      <c r="SYC70" s="369"/>
      <c r="SYD70" s="369"/>
      <c r="SYE70" s="369"/>
      <c r="SYF70" s="369"/>
      <c r="SYG70" s="369"/>
      <c r="SYH70" s="369"/>
      <c r="SYI70" s="369"/>
      <c r="SYJ70" s="369"/>
      <c r="SYK70" s="369"/>
      <c r="SYL70" s="369"/>
      <c r="SYM70" s="369"/>
      <c r="SYN70" s="369"/>
      <c r="SYO70" s="369"/>
      <c r="SYP70" s="369"/>
      <c r="SYQ70" s="369"/>
      <c r="SYR70" s="369"/>
      <c r="SYS70" s="369"/>
      <c r="SYT70" s="369"/>
      <c r="SYU70" s="369"/>
      <c r="SYV70" s="369"/>
      <c r="SYW70" s="369"/>
      <c r="SYX70" s="369"/>
      <c r="SYY70" s="369"/>
      <c r="SYZ70" s="369"/>
      <c r="SZA70" s="369"/>
      <c r="SZB70" s="369"/>
      <c r="SZC70" s="369"/>
      <c r="SZD70" s="369"/>
      <c r="SZE70" s="369"/>
      <c r="SZF70" s="369"/>
      <c r="SZG70" s="369"/>
      <c r="SZH70" s="369"/>
      <c r="SZI70" s="369"/>
      <c r="SZJ70" s="369"/>
      <c r="SZK70" s="369"/>
      <c r="SZL70" s="369"/>
      <c r="SZM70" s="369"/>
      <c r="SZN70" s="369"/>
      <c r="SZO70" s="369"/>
      <c r="SZP70" s="369"/>
      <c r="SZQ70" s="369"/>
      <c r="SZR70" s="369"/>
      <c r="SZS70" s="369"/>
      <c r="SZT70" s="369"/>
      <c r="SZU70" s="369"/>
      <c r="SZV70" s="369"/>
      <c r="SZW70" s="369"/>
      <c r="SZX70" s="369"/>
      <c r="SZY70" s="369"/>
      <c r="SZZ70" s="369"/>
      <c r="TAA70" s="369"/>
      <c r="TAB70" s="369"/>
      <c r="TAC70" s="369"/>
      <c r="TAD70" s="369"/>
      <c r="TAE70" s="369"/>
      <c r="TAF70" s="369"/>
      <c r="TAG70" s="369"/>
      <c r="TAH70" s="369"/>
      <c r="TAI70" s="369"/>
      <c r="TAJ70" s="369"/>
      <c r="TAK70" s="369"/>
      <c r="TAL70" s="369"/>
      <c r="TAM70" s="369"/>
      <c r="TAN70" s="369"/>
      <c r="TAO70" s="369"/>
      <c r="TAP70" s="369"/>
      <c r="TAQ70" s="369"/>
      <c r="TAR70" s="369"/>
      <c r="TAS70" s="369"/>
      <c r="TAT70" s="369"/>
      <c r="TAU70" s="369"/>
      <c r="TAV70" s="369"/>
      <c r="TAW70" s="369"/>
      <c r="TAX70" s="369"/>
      <c r="TAY70" s="369"/>
      <c r="TAZ70" s="369"/>
      <c r="TBA70" s="369"/>
      <c r="TBB70" s="369"/>
      <c r="TBC70" s="369"/>
      <c r="TBD70" s="369"/>
      <c r="TBE70" s="369"/>
      <c r="TBF70" s="369"/>
      <c r="TBG70" s="369"/>
      <c r="TBH70" s="369"/>
      <c r="TBI70" s="369"/>
      <c r="TBJ70" s="369"/>
      <c r="TBK70" s="369"/>
      <c r="TBL70" s="369"/>
      <c r="TBM70" s="369"/>
      <c r="TBN70" s="369"/>
      <c r="TBO70" s="369"/>
      <c r="TBP70" s="369"/>
      <c r="TBQ70" s="369"/>
      <c r="TBR70" s="369"/>
      <c r="TBS70" s="369"/>
      <c r="TBT70" s="369"/>
      <c r="TBU70" s="369"/>
      <c r="TBV70" s="369"/>
      <c r="TBW70" s="369"/>
      <c r="TBX70" s="369"/>
      <c r="TBY70" s="369"/>
      <c r="TBZ70" s="369"/>
      <c r="TCA70" s="369"/>
      <c r="TCB70" s="369"/>
      <c r="TCC70" s="369"/>
      <c r="TCD70" s="369"/>
      <c r="TCE70" s="369"/>
      <c r="TCF70" s="369"/>
      <c r="TCG70" s="369"/>
      <c r="TCH70" s="369"/>
      <c r="TCI70" s="369"/>
      <c r="TCJ70" s="369"/>
      <c r="TCK70" s="369"/>
      <c r="TCL70" s="369"/>
      <c r="TCM70" s="369"/>
      <c r="TCN70" s="369"/>
      <c r="TCO70" s="369"/>
      <c r="TCP70" s="369"/>
      <c r="TCQ70" s="369"/>
      <c r="TCR70" s="369"/>
      <c r="TCS70" s="369"/>
      <c r="TCT70" s="369"/>
      <c r="TCU70" s="369"/>
      <c r="TCV70" s="369"/>
      <c r="TCW70" s="369"/>
      <c r="TCX70" s="369"/>
      <c r="TCY70" s="369"/>
      <c r="TCZ70" s="369"/>
      <c r="TDA70" s="369"/>
      <c r="TDB70" s="369"/>
      <c r="TDC70" s="369"/>
      <c r="TDD70" s="369"/>
      <c r="TDE70" s="369"/>
      <c r="TDF70" s="369"/>
      <c r="TDG70" s="369"/>
      <c r="TDH70" s="369"/>
      <c r="TDI70" s="369"/>
      <c r="TDJ70" s="369"/>
      <c r="TDK70" s="369"/>
      <c r="TDL70" s="369"/>
      <c r="TDM70" s="369"/>
      <c r="TDN70" s="369"/>
      <c r="TDO70" s="369"/>
      <c r="TDP70" s="369"/>
      <c r="TDQ70" s="369"/>
      <c r="TDR70" s="369"/>
      <c r="TDS70" s="369"/>
      <c r="TDT70" s="369"/>
      <c r="TDU70" s="369"/>
      <c r="TDV70" s="369"/>
      <c r="TDW70" s="369"/>
      <c r="TDX70" s="369"/>
      <c r="TDY70" s="369"/>
      <c r="TDZ70" s="369"/>
      <c r="TEA70" s="369"/>
      <c r="TEB70" s="369"/>
      <c r="TEC70" s="369"/>
      <c r="TED70" s="369"/>
      <c r="TEE70" s="369"/>
      <c r="TEF70" s="369"/>
      <c r="TEG70" s="369"/>
      <c r="TEH70" s="369"/>
      <c r="TEI70" s="369"/>
      <c r="TEJ70" s="369"/>
      <c r="TEK70" s="369"/>
      <c r="TEL70" s="369"/>
      <c r="TEM70" s="369"/>
      <c r="TEN70" s="369"/>
      <c r="TEO70" s="369"/>
      <c r="TEP70" s="369"/>
      <c r="TEQ70" s="369"/>
      <c r="TER70" s="369"/>
      <c r="TES70" s="369"/>
      <c r="TET70" s="369"/>
      <c r="TEU70" s="369"/>
      <c r="TEV70" s="369"/>
      <c r="TEW70" s="369"/>
      <c r="TEX70" s="369"/>
      <c r="TEY70" s="369"/>
      <c r="TEZ70" s="369"/>
      <c r="TFA70" s="369"/>
      <c r="TFB70" s="369"/>
      <c r="TFC70" s="369"/>
      <c r="TFD70" s="369"/>
      <c r="TFE70" s="369"/>
      <c r="TFF70" s="369"/>
      <c r="TFG70" s="369"/>
      <c r="TFH70" s="369"/>
      <c r="TFI70" s="369"/>
      <c r="TFJ70" s="369"/>
      <c r="TFK70" s="369"/>
      <c r="TFL70" s="369"/>
      <c r="TFM70" s="369"/>
      <c r="TFN70" s="369"/>
      <c r="TFO70" s="369"/>
      <c r="TFP70" s="369"/>
      <c r="TFQ70" s="369"/>
      <c r="TFR70" s="369"/>
      <c r="TFS70" s="369"/>
      <c r="TFT70" s="369"/>
      <c r="TFU70" s="369"/>
      <c r="TFV70" s="369"/>
      <c r="TFW70" s="369"/>
      <c r="TFX70" s="369"/>
      <c r="TFY70" s="369"/>
      <c r="TFZ70" s="369"/>
      <c r="TGA70" s="369"/>
      <c r="TGB70" s="369"/>
      <c r="TGC70" s="369"/>
      <c r="TGD70" s="369"/>
      <c r="TGE70" s="369"/>
      <c r="TGF70" s="369"/>
      <c r="TGG70" s="369"/>
      <c r="TGH70" s="369"/>
      <c r="TGI70" s="369"/>
      <c r="TGJ70" s="369"/>
      <c r="TGK70" s="369"/>
      <c r="TGL70" s="369"/>
      <c r="TGM70" s="369"/>
      <c r="TGN70" s="369"/>
      <c r="TGO70" s="369"/>
      <c r="TGP70" s="369"/>
      <c r="TGQ70" s="369"/>
      <c r="TGR70" s="369"/>
      <c r="TGS70" s="369"/>
      <c r="TGT70" s="369"/>
      <c r="TGU70" s="369"/>
      <c r="TGV70" s="369"/>
      <c r="TGW70" s="369"/>
      <c r="TGX70" s="369"/>
      <c r="TGY70" s="369"/>
      <c r="TGZ70" s="369"/>
      <c r="THA70" s="369"/>
      <c r="THB70" s="369"/>
      <c r="THC70" s="369"/>
      <c r="THD70" s="369"/>
      <c r="THE70" s="369"/>
      <c r="THF70" s="369"/>
      <c r="THG70" s="369"/>
      <c r="THH70" s="369"/>
      <c r="THI70" s="369"/>
      <c r="THJ70" s="369"/>
      <c r="THK70" s="369"/>
      <c r="THL70" s="369"/>
      <c r="THM70" s="369"/>
      <c r="THN70" s="369"/>
      <c r="THO70" s="369"/>
      <c r="THP70" s="369"/>
      <c r="THQ70" s="369"/>
      <c r="THR70" s="369"/>
      <c r="THS70" s="369"/>
      <c r="THT70" s="369"/>
      <c r="THU70" s="369"/>
      <c r="THV70" s="369"/>
      <c r="THW70" s="369"/>
      <c r="THX70" s="369"/>
      <c r="THY70" s="369"/>
      <c r="THZ70" s="369"/>
      <c r="TIA70" s="369"/>
      <c r="TIB70" s="369"/>
      <c r="TIC70" s="369"/>
      <c r="TID70" s="369"/>
      <c r="TIE70" s="369"/>
      <c r="TIF70" s="369"/>
      <c r="TIG70" s="369"/>
      <c r="TIH70" s="369"/>
      <c r="TII70" s="369"/>
      <c r="TIJ70" s="369"/>
      <c r="TIK70" s="369"/>
      <c r="TIL70" s="369"/>
      <c r="TIM70" s="369"/>
      <c r="TIN70" s="369"/>
      <c r="TIO70" s="369"/>
      <c r="TIP70" s="369"/>
      <c r="TIQ70" s="369"/>
      <c r="TIR70" s="369"/>
      <c r="TIS70" s="369"/>
      <c r="TIT70" s="369"/>
      <c r="TIU70" s="369"/>
      <c r="TIV70" s="369"/>
      <c r="TIW70" s="369"/>
      <c r="TIX70" s="369"/>
      <c r="TIY70" s="369"/>
      <c r="TIZ70" s="369"/>
      <c r="TJA70" s="369"/>
      <c r="TJB70" s="369"/>
      <c r="TJC70" s="369"/>
      <c r="TJD70" s="369"/>
      <c r="TJE70" s="369"/>
      <c r="TJF70" s="369"/>
      <c r="TJG70" s="369"/>
      <c r="TJH70" s="369"/>
      <c r="TJI70" s="369"/>
      <c r="TJJ70" s="369"/>
      <c r="TJK70" s="369"/>
      <c r="TJL70" s="369"/>
      <c r="TJM70" s="369"/>
      <c r="TJN70" s="369"/>
      <c r="TJO70" s="369"/>
      <c r="TJP70" s="369"/>
      <c r="TJQ70" s="369"/>
      <c r="TJR70" s="369"/>
      <c r="TJS70" s="369"/>
      <c r="TJT70" s="369"/>
      <c r="TJU70" s="369"/>
      <c r="TJV70" s="369"/>
      <c r="TJW70" s="369"/>
      <c r="TJX70" s="369"/>
      <c r="TJY70" s="369"/>
      <c r="TJZ70" s="369"/>
      <c r="TKA70" s="369"/>
      <c r="TKB70" s="369"/>
      <c r="TKC70" s="369"/>
      <c r="TKD70" s="369"/>
      <c r="TKE70" s="369"/>
      <c r="TKF70" s="369"/>
      <c r="TKG70" s="369"/>
      <c r="TKH70" s="369"/>
      <c r="TKI70" s="369"/>
      <c r="TKJ70" s="369"/>
      <c r="TKK70" s="369"/>
      <c r="TKL70" s="369"/>
      <c r="TKM70" s="369"/>
      <c r="TKN70" s="369"/>
      <c r="TKO70" s="369"/>
      <c r="TKP70" s="369"/>
      <c r="TKQ70" s="369"/>
      <c r="TKR70" s="369"/>
      <c r="TKS70" s="369"/>
      <c r="TKT70" s="369"/>
      <c r="TKU70" s="369"/>
      <c r="TKV70" s="369"/>
      <c r="TKW70" s="369"/>
      <c r="TKX70" s="369"/>
      <c r="TKY70" s="369"/>
      <c r="TKZ70" s="369"/>
      <c r="TLA70" s="369"/>
      <c r="TLB70" s="369"/>
      <c r="TLC70" s="369"/>
      <c r="TLD70" s="369"/>
      <c r="TLE70" s="369"/>
      <c r="TLF70" s="369"/>
      <c r="TLG70" s="369"/>
      <c r="TLH70" s="369"/>
      <c r="TLI70" s="369"/>
      <c r="TLJ70" s="369"/>
      <c r="TLK70" s="369"/>
      <c r="TLL70" s="369"/>
      <c r="TLM70" s="369"/>
      <c r="TLN70" s="369"/>
      <c r="TLO70" s="369"/>
      <c r="TLP70" s="369"/>
      <c r="TLQ70" s="369"/>
      <c r="TLR70" s="369"/>
      <c r="TLS70" s="369"/>
      <c r="TLT70" s="369"/>
      <c r="TLU70" s="369"/>
      <c r="TLV70" s="369"/>
      <c r="TLW70" s="369"/>
      <c r="TLX70" s="369"/>
      <c r="TLY70" s="369"/>
      <c r="TLZ70" s="369"/>
      <c r="TMA70" s="369"/>
      <c r="TMB70" s="369"/>
      <c r="TMC70" s="369"/>
      <c r="TMD70" s="369"/>
      <c r="TME70" s="369"/>
      <c r="TMF70" s="369"/>
      <c r="TMG70" s="369"/>
      <c r="TMH70" s="369"/>
      <c r="TMI70" s="369"/>
      <c r="TMJ70" s="369"/>
      <c r="TMK70" s="369"/>
      <c r="TML70" s="369"/>
      <c r="TMM70" s="369"/>
      <c r="TMN70" s="369"/>
      <c r="TMO70" s="369"/>
      <c r="TMP70" s="369"/>
      <c r="TMQ70" s="369"/>
      <c r="TMR70" s="369"/>
      <c r="TMS70" s="369"/>
      <c r="TMT70" s="369"/>
      <c r="TMU70" s="369"/>
      <c r="TMV70" s="369"/>
      <c r="TMW70" s="369"/>
      <c r="TMX70" s="369"/>
      <c r="TMY70" s="369"/>
      <c r="TMZ70" s="369"/>
      <c r="TNA70" s="369"/>
      <c r="TNB70" s="369"/>
      <c r="TNC70" s="369"/>
      <c r="TND70" s="369"/>
      <c r="TNE70" s="369"/>
      <c r="TNF70" s="369"/>
      <c r="TNG70" s="369"/>
      <c r="TNH70" s="369"/>
      <c r="TNI70" s="369"/>
      <c r="TNJ70" s="369"/>
      <c r="TNK70" s="369"/>
      <c r="TNL70" s="369"/>
      <c r="TNM70" s="369"/>
      <c r="TNN70" s="369"/>
      <c r="TNO70" s="369"/>
      <c r="TNP70" s="369"/>
      <c r="TNQ70" s="369"/>
      <c r="TNR70" s="369"/>
      <c r="TNS70" s="369"/>
      <c r="TNT70" s="369"/>
      <c r="TNU70" s="369"/>
      <c r="TNV70" s="369"/>
      <c r="TNW70" s="369"/>
      <c r="TNX70" s="369"/>
      <c r="TNY70" s="369"/>
      <c r="TNZ70" s="369"/>
      <c r="TOA70" s="369"/>
      <c r="TOB70" s="369"/>
      <c r="TOC70" s="369"/>
      <c r="TOD70" s="369"/>
      <c r="TOE70" s="369"/>
      <c r="TOF70" s="369"/>
      <c r="TOG70" s="369"/>
      <c r="TOH70" s="369"/>
      <c r="TOI70" s="369"/>
      <c r="TOJ70" s="369"/>
      <c r="TOK70" s="369"/>
      <c r="TOL70" s="369"/>
      <c r="TOM70" s="369"/>
      <c r="TON70" s="369"/>
      <c r="TOO70" s="369"/>
      <c r="TOP70" s="369"/>
      <c r="TOQ70" s="369"/>
      <c r="TOR70" s="369"/>
      <c r="TOS70" s="369"/>
      <c r="TOT70" s="369"/>
      <c r="TOU70" s="369"/>
      <c r="TOV70" s="369"/>
      <c r="TOW70" s="369"/>
      <c r="TOX70" s="369"/>
      <c r="TOY70" s="369"/>
      <c r="TOZ70" s="369"/>
      <c r="TPA70" s="369"/>
      <c r="TPB70" s="369"/>
      <c r="TPC70" s="369"/>
      <c r="TPD70" s="369"/>
      <c r="TPE70" s="369"/>
      <c r="TPF70" s="369"/>
      <c r="TPG70" s="369"/>
      <c r="TPH70" s="369"/>
      <c r="TPI70" s="369"/>
      <c r="TPJ70" s="369"/>
      <c r="TPK70" s="369"/>
      <c r="TPL70" s="369"/>
      <c r="TPM70" s="369"/>
      <c r="TPN70" s="369"/>
      <c r="TPO70" s="369"/>
      <c r="TPP70" s="369"/>
      <c r="TPQ70" s="369"/>
      <c r="TPR70" s="369"/>
      <c r="TPS70" s="369"/>
      <c r="TPT70" s="369"/>
      <c r="TPU70" s="369"/>
      <c r="TPV70" s="369"/>
      <c r="TPW70" s="369"/>
      <c r="TPX70" s="369"/>
      <c r="TPY70" s="369"/>
      <c r="TPZ70" s="369"/>
      <c r="TQA70" s="369"/>
      <c r="TQB70" s="369"/>
      <c r="TQC70" s="369"/>
      <c r="TQD70" s="369"/>
      <c r="TQE70" s="369"/>
      <c r="TQF70" s="369"/>
      <c r="TQG70" s="369"/>
      <c r="TQH70" s="369"/>
      <c r="TQI70" s="369"/>
      <c r="TQJ70" s="369"/>
      <c r="TQK70" s="369"/>
      <c r="TQL70" s="369"/>
      <c r="TQM70" s="369"/>
      <c r="TQN70" s="369"/>
      <c r="TQO70" s="369"/>
      <c r="TQP70" s="369"/>
      <c r="TQQ70" s="369"/>
      <c r="TQR70" s="369"/>
      <c r="TQS70" s="369"/>
      <c r="TQT70" s="369"/>
      <c r="TQU70" s="369"/>
      <c r="TQV70" s="369"/>
      <c r="TQW70" s="369"/>
      <c r="TQX70" s="369"/>
      <c r="TQY70" s="369"/>
      <c r="TQZ70" s="369"/>
      <c r="TRA70" s="369"/>
      <c r="TRB70" s="369"/>
      <c r="TRC70" s="369"/>
      <c r="TRD70" s="369"/>
      <c r="TRE70" s="369"/>
      <c r="TRF70" s="369"/>
      <c r="TRG70" s="369"/>
      <c r="TRH70" s="369"/>
      <c r="TRI70" s="369"/>
      <c r="TRJ70" s="369"/>
      <c r="TRK70" s="369"/>
      <c r="TRL70" s="369"/>
      <c r="TRM70" s="369"/>
      <c r="TRN70" s="369"/>
      <c r="TRO70" s="369"/>
      <c r="TRP70" s="369"/>
      <c r="TRQ70" s="369"/>
      <c r="TRR70" s="369"/>
      <c r="TRS70" s="369"/>
      <c r="TRT70" s="369"/>
      <c r="TRU70" s="369"/>
      <c r="TRV70" s="369"/>
      <c r="TRW70" s="369"/>
      <c r="TRX70" s="369"/>
      <c r="TRY70" s="369"/>
      <c r="TRZ70" s="369"/>
      <c r="TSA70" s="369"/>
      <c r="TSB70" s="369"/>
      <c r="TSC70" s="369"/>
      <c r="TSD70" s="369"/>
      <c r="TSE70" s="369"/>
      <c r="TSF70" s="369"/>
      <c r="TSG70" s="369"/>
      <c r="TSH70" s="369"/>
      <c r="TSI70" s="369"/>
      <c r="TSJ70" s="369"/>
      <c r="TSK70" s="369"/>
      <c r="TSL70" s="369"/>
      <c r="TSM70" s="369"/>
      <c r="TSN70" s="369"/>
      <c r="TSO70" s="369"/>
      <c r="TSP70" s="369"/>
      <c r="TSQ70" s="369"/>
      <c r="TSR70" s="369"/>
      <c r="TSS70" s="369"/>
      <c r="TST70" s="369"/>
      <c r="TSU70" s="369"/>
      <c r="TSV70" s="369"/>
      <c r="TSW70" s="369"/>
      <c r="TSX70" s="369"/>
      <c r="TSY70" s="369"/>
      <c r="TSZ70" s="369"/>
      <c r="TTA70" s="369"/>
      <c r="TTB70" s="369"/>
      <c r="TTC70" s="369"/>
      <c r="TTD70" s="369"/>
      <c r="TTE70" s="369"/>
      <c r="TTF70" s="369"/>
      <c r="TTG70" s="369"/>
      <c r="TTH70" s="369"/>
      <c r="TTI70" s="369"/>
      <c r="TTJ70" s="369"/>
      <c r="TTK70" s="369"/>
      <c r="TTL70" s="369"/>
      <c r="TTM70" s="369"/>
      <c r="TTN70" s="369"/>
      <c r="TTO70" s="369"/>
      <c r="TTP70" s="369"/>
      <c r="TTQ70" s="369"/>
      <c r="TTR70" s="369"/>
      <c r="TTS70" s="369"/>
      <c r="TTT70" s="369"/>
      <c r="TTU70" s="369"/>
      <c r="TTV70" s="369"/>
      <c r="TTW70" s="369"/>
      <c r="TTX70" s="369"/>
      <c r="TTY70" s="369"/>
      <c r="TTZ70" s="369"/>
      <c r="TUA70" s="369"/>
      <c r="TUB70" s="369"/>
      <c r="TUC70" s="369"/>
      <c r="TUD70" s="369"/>
      <c r="TUE70" s="369"/>
      <c r="TUF70" s="369"/>
      <c r="TUG70" s="369"/>
      <c r="TUH70" s="369"/>
      <c r="TUI70" s="369"/>
      <c r="TUJ70" s="369"/>
      <c r="TUK70" s="369"/>
      <c r="TUL70" s="369"/>
      <c r="TUM70" s="369"/>
      <c r="TUN70" s="369"/>
      <c r="TUO70" s="369"/>
      <c r="TUP70" s="369"/>
      <c r="TUQ70" s="369"/>
      <c r="TUR70" s="369"/>
      <c r="TUS70" s="369"/>
      <c r="TUT70" s="369"/>
      <c r="TUU70" s="369"/>
      <c r="TUV70" s="369"/>
      <c r="TUW70" s="369"/>
      <c r="TUX70" s="369"/>
      <c r="TUY70" s="369"/>
      <c r="TUZ70" s="369"/>
      <c r="TVA70" s="369"/>
      <c r="TVB70" s="369"/>
      <c r="TVC70" s="369"/>
      <c r="TVD70" s="369"/>
      <c r="TVE70" s="369"/>
      <c r="TVF70" s="369"/>
      <c r="TVG70" s="369"/>
      <c r="TVH70" s="369"/>
      <c r="TVI70" s="369"/>
      <c r="TVJ70" s="369"/>
      <c r="TVK70" s="369"/>
      <c r="TVL70" s="369"/>
      <c r="TVM70" s="369"/>
      <c r="TVN70" s="369"/>
      <c r="TVO70" s="369"/>
      <c r="TVP70" s="369"/>
      <c r="TVQ70" s="369"/>
      <c r="TVR70" s="369"/>
      <c r="TVS70" s="369"/>
      <c r="TVT70" s="369"/>
      <c r="TVU70" s="369"/>
      <c r="TVV70" s="369"/>
      <c r="TVW70" s="369"/>
      <c r="TVX70" s="369"/>
      <c r="TVY70" s="369"/>
      <c r="TVZ70" s="369"/>
      <c r="TWA70" s="369"/>
      <c r="TWB70" s="369"/>
      <c r="TWC70" s="369"/>
      <c r="TWD70" s="369"/>
      <c r="TWE70" s="369"/>
      <c r="TWF70" s="369"/>
      <c r="TWG70" s="369"/>
      <c r="TWH70" s="369"/>
      <c r="TWI70" s="369"/>
      <c r="TWJ70" s="369"/>
      <c r="TWK70" s="369"/>
      <c r="TWL70" s="369"/>
      <c r="TWM70" s="369"/>
      <c r="TWN70" s="369"/>
      <c r="TWO70" s="369"/>
      <c r="TWP70" s="369"/>
      <c r="TWQ70" s="369"/>
      <c r="TWR70" s="369"/>
      <c r="TWS70" s="369"/>
      <c r="TWT70" s="369"/>
      <c r="TWU70" s="369"/>
      <c r="TWV70" s="369"/>
      <c r="TWW70" s="369"/>
      <c r="TWX70" s="369"/>
      <c r="TWY70" s="369"/>
      <c r="TWZ70" s="369"/>
      <c r="TXA70" s="369"/>
      <c r="TXB70" s="369"/>
      <c r="TXC70" s="369"/>
      <c r="TXD70" s="369"/>
      <c r="TXE70" s="369"/>
      <c r="TXF70" s="369"/>
      <c r="TXG70" s="369"/>
      <c r="TXH70" s="369"/>
      <c r="TXI70" s="369"/>
      <c r="TXJ70" s="369"/>
      <c r="TXK70" s="369"/>
      <c r="TXL70" s="369"/>
      <c r="TXM70" s="369"/>
      <c r="TXN70" s="369"/>
      <c r="TXO70" s="369"/>
      <c r="TXP70" s="369"/>
      <c r="TXQ70" s="369"/>
      <c r="TXR70" s="369"/>
      <c r="TXS70" s="369"/>
      <c r="TXT70" s="369"/>
      <c r="TXU70" s="369"/>
      <c r="TXV70" s="369"/>
      <c r="TXW70" s="369"/>
      <c r="TXX70" s="369"/>
      <c r="TXY70" s="369"/>
      <c r="TXZ70" s="369"/>
      <c r="TYA70" s="369"/>
      <c r="TYB70" s="369"/>
      <c r="TYC70" s="369"/>
      <c r="TYD70" s="369"/>
      <c r="TYE70" s="369"/>
      <c r="TYF70" s="369"/>
      <c r="TYG70" s="369"/>
      <c r="TYH70" s="369"/>
      <c r="TYI70" s="369"/>
      <c r="TYJ70" s="369"/>
      <c r="TYK70" s="369"/>
      <c r="TYL70" s="369"/>
      <c r="TYM70" s="369"/>
      <c r="TYN70" s="369"/>
      <c r="TYO70" s="369"/>
      <c r="TYP70" s="369"/>
      <c r="TYQ70" s="369"/>
      <c r="TYR70" s="369"/>
      <c r="TYS70" s="369"/>
      <c r="TYT70" s="369"/>
      <c r="TYU70" s="369"/>
      <c r="TYV70" s="369"/>
      <c r="TYW70" s="369"/>
      <c r="TYX70" s="369"/>
      <c r="TYY70" s="369"/>
      <c r="TYZ70" s="369"/>
      <c r="TZA70" s="369"/>
      <c r="TZB70" s="369"/>
      <c r="TZC70" s="369"/>
      <c r="TZD70" s="369"/>
      <c r="TZE70" s="369"/>
      <c r="TZF70" s="369"/>
      <c r="TZG70" s="369"/>
      <c r="TZH70" s="369"/>
      <c r="TZI70" s="369"/>
      <c r="TZJ70" s="369"/>
      <c r="TZK70" s="369"/>
      <c r="TZL70" s="369"/>
      <c r="TZM70" s="369"/>
      <c r="TZN70" s="369"/>
      <c r="TZO70" s="369"/>
      <c r="TZP70" s="369"/>
      <c r="TZQ70" s="369"/>
      <c r="TZR70" s="369"/>
      <c r="TZS70" s="369"/>
      <c r="TZT70" s="369"/>
      <c r="TZU70" s="369"/>
      <c r="TZV70" s="369"/>
      <c r="TZW70" s="369"/>
      <c r="TZX70" s="369"/>
      <c r="TZY70" s="369"/>
      <c r="TZZ70" s="369"/>
      <c r="UAA70" s="369"/>
      <c r="UAB70" s="369"/>
      <c r="UAC70" s="369"/>
      <c r="UAD70" s="369"/>
      <c r="UAE70" s="369"/>
      <c r="UAF70" s="369"/>
      <c r="UAG70" s="369"/>
      <c r="UAH70" s="369"/>
      <c r="UAI70" s="369"/>
      <c r="UAJ70" s="369"/>
      <c r="UAK70" s="369"/>
      <c r="UAL70" s="369"/>
      <c r="UAM70" s="369"/>
      <c r="UAN70" s="369"/>
      <c r="UAO70" s="369"/>
      <c r="UAP70" s="369"/>
      <c r="UAQ70" s="369"/>
      <c r="UAR70" s="369"/>
      <c r="UAS70" s="369"/>
      <c r="UAT70" s="369"/>
      <c r="UAU70" s="369"/>
      <c r="UAV70" s="369"/>
      <c r="UAW70" s="369"/>
      <c r="UAX70" s="369"/>
      <c r="UAY70" s="369"/>
      <c r="UAZ70" s="369"/>
      <c r="UBA70" s="369"/>
      <c r="UBB70" s="369"/>
      <c r="UBC70" s="369"/>
      <c r="UBD70" s="369"/>
      <c r="UBE70" s="369"/>
      <c r="UBF70" s="369"/>
      <c r="UBG70" s="369"/>
      <c r="UBH70" s="369"/>
      <c r="UBI70" s="369"/>
      <c r="UBJ70" s="369"/>
      <c r="UBK70" s="369"/>
      <c r="UBL70" s="369"/>
      <c r="UBM70" s="369"/>
      <c r="UBN70" s="369"/>
      <c r="UBO70" s="369"/>
      <c r="UBP70" s="369"/>
      <c r="UBQ70" s="369"/>
      <c r="UBR70" s="369"/>
      <c r="UBS70" s="369"/>
      <c r="UBT70" s="369"/>
      <c r="UBU70" s="369"/>
      <c r="UBV70" s="369"/>
      <c r="UBW70" s="369"/>
      <c r="UBX70" s="369"/>
      <c r="UBY70" s="369"/>
      <c r="UBZ70" s="369"/>
      <c r="UCA70" s="369"/>
      <c r="UCB70" s="369"/>
      <c r="UCC70" s="369"/>
      <c r="UCD70" s="369"/>
      <c r="UCE70" s="369"/>
      <c r="UCF70" s="369"/>
      <c r="UCG70" s="369"/>
      <c r="UCH70" s="369"/>
      <c r="UCI70" s="369"/>
      <c r="UCJ70" s="369"/>
      <c r="UCK70" s="369"/>
      <c r="UCL70" s="369"/>
      <c r="UCM70" s="369"/>
      <c r="UCN70" s="369"/>
      <c r="UCO70" s="369"/>
      <c r="UCP70" s="369"/>
      <c r="UCQ70" s="369"/>
      <c r="UCR70" s="369"/>
      <c r="UCS70" s="369"/>
      <c r="UCT70" s="369"/>
      <c r="UCU70" s="369"/>
      <c r="UCV70" s="369"/>
      <c r="UCW70" s="369"/>
      <c r="UCX70" s="369"/>
      <c r="UCY70" s="369"/>
      <c r="UCZ70" s="369"/>
      <c r="UDA70" s="369"/>
      <c r="UDB70" s="369"/>
      <c r="UDC70" s="369"/>
      <c r="UDD70" s="369"/>
      <c r="UDE70" s="369"/>
      <c r="UDF70" s="369"/>
      <c r="UDG70" s="369"/>
      <c r="UDH70" s="369"/>
      <c r="UDI70" s="369"/>
      <c r="UDJ70" s="369"/>
      <c r="UDK70" s="369"/>
      <c r="UDL70" s="369"/>
      <c r="UDM70" s="369"/>
      <c r="UDN70" s="369"/>
      <c r="UDO70" s="369"/>
      <c r="UDP70" s="369"/>
      <c r="UDQ70" s="369"/>
      <c r="UDR70" s="369"/>
      <c r="UDS70" s="369"/>
      <c r="UDT70" s="369"/>
      <c r="UDU70" s="369"/>
      <c r="UDV70" s="369"/>
      <c r="UDW70" s="369"/>
      <c r="UDX70" s="369"/>
      <c r="UDY70" s="369"/>
      <c r="UDZ70" s="369"/>
      <c r="UEA70" s="369"/>
      <c r="UEB70" s="369"/>
      <c r="UEC70" s="369"/>
      <c r="UED70" s="369"/>
      <c r="UEE70" s="369"/>
      <c r="UEF70" s="369"/>
      <c r="UEG70" s="369"/>
      <c r="UEH70" s="369"/>
      <c r="UEI70" s="369"/>
      <c r="UEJ70" s="369"/>
      <c r="UEK70" s="369"/>
      <c r="UEL70" s="369"/>
      <c r="UEM70" s="369"/>
      <c r="UEN70" s="369"/>
      <c r="UEO70" s="369"/>
      <c r="UEP70" s="369"/>
      <c r="UEQ70" s="369"/>
      <c r="UER70" s="369"/>
      <c r="UES70" s="369"/>
      <c r="UET70" s="369"/>
      <c r="UEU70" s="369"/>
      <c r="UEV70" s="369"/>
      <c r="UEW70" s="369"/>
      <c r="UEX70" s="369"/>
      <c r="UEY70" s="369"/>
      <c r="UEZ70" s="369"/>
      <c r="UFA70" s="369"/>
      <c r="UFB70" s="369"/>
      <c r="UFC70" s="369"/>
      <c r="UFD70" s="369"/>
      <c r="UFE70" s="369"/>
      <c r="UFF70" s="369"/>
      <c r="UFG70" s="369"/>
      <c r="UFH70" s="369"/>
      <c r="UFI70" s="369"/>
      <c r="UFJ70" s="369"/>
      <c r="UFK70" s="369"/>
      <c r="UFL70" s="369"/>
      <c r="UFM70" s="369"/>
      <c r="UFN70" s="369"/>
      <c r="UFO70" s="369"/>
      <c r="UFP70" s="369"/>
      <c r="UFQ70" s="369"/>
      <c r="UFR70" s="369"/>
      <c r="UFS70" s="369"/>
      <c r="UFT70" s="369"/>
      <c r="UFU70" s="369"/>
      <c r="UFV70" s="369"/>
      <c r="UFW70" s="369"/>
      <c r="UFX70" s="369"/>
      <c r="UFY70" s="369"/>
      <c r="UFZ70" s="369"/>
      <c r="UGA70" s="369"/>
      <c r="UGB70" s="369"/>
      <c r="UGC70" s="369"/>
      <c r="UGD70" s="369"/>
      <c r="UGE70" s="369"/>
      <c r="UGF70" s="369"/>
      <c r="UGG70" s="369"/>
      <c r="UGH70" s="369"/>
      <c r="UGI70" s="369"/>
      <c r="UGJ70" s="369"/>
      <c r="UGK70" s="369"/>
      <c r="UGL70" s="369"/>
      <c r="UGM70" s="369"/>
      <c r="UGN70" s="369"/>
      <c r="UGO70" s="369"/>
      <c r="UGP70" s="369"/>
      <c r="UGQ70" s="369"/>
      <c r="UGR70" s="369"/>
      <c r="UGS70" s="369"/>
      <c r="UGT70" s="369"/>
      <c r="UGU70" s="369"/>
      <c r="UGV70" s="369"/>
      <c r="UGW70" s="369"/>
      <c r="UGX70" s="369"/>
      <c r="UGY70" s="369"/>
      <c r="UGZ70" s="369"/>
      <c r="UHA70" s="369"/>
      <c r="UHB70" s="369"/>
      <c r="UHC70" s="369"/>
      <c r="UHD70" s="369"/>
      <c r="UHE70" s="369"/>
      <c r="UHF70" s="369"/>
      <c r="UHG70" s="369"/>
      <c r="UHH70" s="369"/>
      <c r="UHI70" s="369"/>
      <c r="UHJ70" s="369"/>
      <c r="UHK70" s="369"/>
      <c r="UHL70" s="369"/>
      <c r="UHM70" s="369"/>
      <c r="UHN70" s="369"/>
      <c r="UHO70" s="369"/>
      <c r="UHP70" s="369"/>
      <c r="UHQ70" s="369"/>
      <c r="UHR70" s="369"/>
      <c r="UHS70" s="369"/>
      <c r="UHT70" s="369"/>
      <c r="UHU70" s="369"/>
      <c r="UHV70" s="369"/>
      <c r="UHW70" s="369"/>
      <c r="UHX70" s="369"/>
      <c r="UHY70" s="369"/>
      <c r="UHZ70" s="369"/>
      <c r="UIA70" s="369"/>
      <c r="UIB70" s="369"/>
      <c r="UIC70" s="369"/>
      <c r="UID70" s="369"/>
      <c r="UIE70" s="369"/>
      <c r="UIF70" s="369"/>
      <c r="UIG70" s="369"/>
      <c r="UIH70" s="369"/>
      <c r="UII70" s="369"/>
      <c r="UIJ70" s="369"/>
      <c r="UIK70" s="369"/>
      <c r="UIL70" s="369"/>
      <c r="UIM70" s="369"/>
      <c r="UIN70" s="369"/>
      <c r="UIO70" s="369"/>
      <c r="UIP70" s="369"/>
      <c r="UIQ70" s="369"/>
      <c r="UIR70" s="369"/>
      <c r="UIS70" s="369"/>
      <c r="UIT70" s="369"/>
      <c r="UIU70" s="369"/>
      <c r="UIV70" s="369"/>
      <c r="UIW70" s="369"/>
      <c r="UIX70" s="369"/>
      <c r="UIY70" s="369"/>
      <c r="UIZ70" s="369"/>
      <c r="UJA70" s="369"/>
      <c r="UJB70" s="369"/>
      <c r="UJC70" s="369"/>
      <c r="UJD70" s="369"/>
      <c r="UJE70" s="369"/>
      <c r="UJF70" s="369"/>
      <c r="UJG70" s="369"/>
      <c r="UJH70" s="369"/>
      <c r="UJI70" s="369"/>
      <c r="UJJ70" s="369"/>
      <c r="UJK70" s="369"/>
      <c r="UJL70" s="369"/>
      <c r="UJM70" s="369"/>
      <c r="UJN70" s="369"/>
      <c r="UJO70" s="369"/>
      <c r="UJP70" s="369"/>
      <c r="UJQ70" s="369"/>
      <c r="UJR70" s="369"/>
      <c r="UJS70" s="369"/>
      <c r="UJT70" s="369"/>
      <c r="UJU70" s="369"/>
      <c r="UJV70" s="369"/>
      <c r="UJW70" s="369"/>
      <c r="UJX70" s="369"/>
      <c r="UJY70" s="369"/>
      <c r="UJZ70" s="369"/>
      <c r="UKA70" s="369"/>
      <c r="UKB70" s="369"/>
      <c r="UKC70" s="369"/>
      <c r="UKD70" s="369"/>
      <c r="UKE70" s="369"/>
      <c r="UKF70" s="369"/>
      <c r="UKG70" s="369"/>
      <c r="UKH70" s="369"/>
      <c r="UKI70" s="369"/>
      <c r="UKJ70" s="369"/>
      <c r="UKK70" s="369"/>
      <c r="UKL70" s="369"/>
      <c r="UKM70" s="369"/>
      <c r="UKN70" s="369"/>
      <c r="UKO70" s="369"/>
      <c r="UKP70" s="369"/>
      <c r="UKQ70" s="369"/>
      <c r="UKR70" s="369"/>
      <c r="UKS70" s="369"/>
      <c r="UKT70" s="369"/>
      <c r="UKU70" s="369"/>
      <c r="UKV70" s="369"/>
      <c r="UKW70" s="369"/>
      <c r="UKX70" s="369"/>
      <c r="UKY70" s="369"/>
      <c r="UKZ70" s="369"/>
      <c r="ULA70" s="369"/>
      <c r="ULB70" s="369"/>
      <c r="ULC70" s="369"/>
      <c r="ULD70" s="369"/>
      <c r="ULE70" s="369"/>
      <c r="ULF70" s="369"/>
      <c r="ULG70" s="369"/>
      <c r="ULH70" s="369"/>
      <c r="ULI70" s="369"/>
      <c r="ULJ70" s="369"/>
      <c r="ULK70" s="369"/>
      <c r="ULL70" s="369"/>
      <c r="ULM70" s="369"/>
      <c r="ULN70" s="369"/>
      <c r="ULO70" s="369"/>
      <c r="ULP70" s="369"/>
      <c r="ULQ70" s="369"/>
      <c r="ULR70" s="369"/>
      <c r="ULS70" s="369"/>
      <c r="ULT70" s="369"/>
      <c r="ULU70" s="369"/>
      <c r="ULV70" s="369"/>
      <c r="ULW70" s="369"/>
      <c r="ULX70" s="369"/>
      <c r="ULY70" s="369"/>
      <c r="ULZ70" s="369"/>
      <c r="UMA70" s="369"/>
      <c r="UMB70" s="369"/>
      <c r="UMC70" s="369"/>
      <c r="UMD70" s="369"/>
      <c r="UME70" s="369"/>
      <c r="UMF70" s="369"/>
      <c r="UMG70" s="369"/>
      <c r="UMH70" s="369"/>
      <c r="UMI70" s="369"/>
      <c r="UMJ70" s="369"/>
      <c r="UMK70" s="369"/>
      <c r="UML70" s="369"/>
      <c r="UMM70" s="369"/>
      <c r="UMN70" s="369"/>
      <c r="UMO70" s="369"/>
      <c r="UMP70" s="369"/>
      <c r="UMQ70" s="369"/>
      <c r="UMR70" s="369"/>
      <c r="UMS70" s="369"/>
      <c r="UMT70" s="369"/>
      <c r="UMU70" s="369"/>
      <c r="UMV70" s="369"/>
      <c r="UMW70" s="369"/>
      <c r="UMX70" s="369"/>
      <c r="UMY70" s="369"/>
      <c r="UMZ70" s="369"/>
      <c r="UNA70" s="369"/>
      <c r="UNB70" s="369"/>
      <c r="UNC70" s="369"/>
      <c r="UND70" s="369"/>
      <c r="UNE70" s="369"/>
      <c r="UNF70" s="369"/>
      <c r="UNG70" s="369"/>
      <c r="UNH70" s="369"/>
      <c r="UNI70" s="369"/>
      <c r="UNJ70" s="369"/>
      <c r="UNK70" s="369"/>
      <c r="UNL70" s="369"/>
      <c r="UNM70" s="369"/>
      <c r="UNN70" s="369"/>
      <c r="UNO70" s="369"/>
      <c r="UNP70" s="369"/>
      <c r="UNQ70" s="369"/>
      <c r="UNR70" s="369"/>
      <c r="UNS70" s="369"/>
      <c r="UNT70" s="369"/>
      <c r="UNU70" s="369"/>
      <c r="UNV70" s="369"/>
      <c r="UNW70" s="369"/>
      <c r="UNX70" s="369"/>
      <c r="UNY70" s="369"/>
      <c r="UNZ70" s="369"/>
      <c r="UOA70" s="369"/>
      <c r="UOB70" s="369"/>
      <c r="UOC70" s="369"/>
      <c r="UOD70" s="369"/>
      <c r="UOE70" s="369"/>
      <c r="UOF70" s="369"/>
      <c r="UOG70" s="369"/>
      <c r="UOH70" s="369"/>
      <c r="UOI70" s="369"/>
      <c r="UOJ70" s="369"/>
      <c r="UOK70" s="369"/>
      <c r="UOL70" s="369"/>
      <c r="UOM70" s="369"/>
      <c r="UON70" s="369"/>
      <c r="UOO70" s="369"/>
      <c r="UOP70" s="369"/>
      <c r="UOQ70" s="369"/>
      <c r="UOR70" s="369"/>
      <c r="UOS70" s="369"/>
      <c r="UOT70" s="369"/>
      <c r="UOU70" s="369"/>
      <c r="UOV70" s="369"/>
      <c r="UOW70" s="369"/>
      <c r="UOX70" s="369"/>
      <c r="UOY70" s="369"/>
      <c r="UOZ70" s="369"/>
      <c r="UPA70" s="369"/>
      <c r="UPB70" s="369"/>
      <c r="UPC70" s="369"/>
      <c r="UPD70" s="369"/>
      <c r="UPE70" s="369"/>
      <c r="UPF70" s="369"/>
      <c r="UPG70" s="369"/>
      <c r="UPH70" s="369"/>
      <c r="UPI70" s="369"/>
      <c r="UPJ70" s="369"/>
      <c r="UPK70" s="369"/>
      <c r="UPL70" s="369"/>
      <c r="UPM70" s="369"/>
      <c r="UPN70" s="369"/>
      <c r="UPO70" s="369"/>
      <c r="UPP70" s="369"/>
      <c r="UPQ70" s="369"/>
      <c r="UPR70" s="369"/>
      <c r="UPS70" s="369"/>
      <c r="UPT70" s="369"/>
      <c r="UPU70" s="369"/>
      <c r="UPV70" s="369"/>
      <c r="UPW70" s="369"/>
      <c r="UPX70" s="369"/>
      <c r="UPY70" s="369"/>
      <c r="UPZ70" s="369"/>
      <c r="UQA70" s="369"/>
      <c r="UQB70" s="369"/>
      <c r="UQC70" s="369"/>
      <c r="UQD70" s="369"/>
      <c r="UQE70" s="369"/>
      <c r="UQF70" s="369"/>
      <c r="UQG70" s="369"/>
      <c r="UQH70" s="369"/>
      <c r="UQI70" s="369"/>
      <c r="UQJ70" s="369"/>
      <c r="UQK70" s="369"/>
      <c r="UQL70" s="369"/>
      <c r="UQM70" s="369"/>
      <c r="UQN70" s="369"/>
      <c r="UQO70" s="369"/>
      <c r="UQP70" s="369"/>
      <c r="UQQ70" s="369"/>
      <c r="UQR70" s="369"/>
      <c r="UQS70" s="369"/>
      <c r="UQT70" s="369"/>
      <c r="UQU70" s="369"/>
      <c r="UQV70" s="369"/>
      <c r="UQW70" s="369"/>
      <c r="UQX70" s="369"/>
      <c r="UQY70" s="369"/>
      <c r="UQZ70" s="369"/>
      <c r="URA70" s="369"/>
      <c r="URB70" s="369"/>
      <c r="URC70" s="369"/>
      <c r="URD70" s="369"/>
      <c r="URE70" s="369"/>
      <c r="URF70" s="369"/>
      <c r="URG70" s="369"/>
      <c r="URH70" s="369"/>
      <c r="URI70" s="369"/>
      <c r="URJ70" s="369"/>
      <c r="URK70" s="369"/>
      <c r="URL70" s="369"/>
      <c r="URM70" s="369"/>
      <c r="URN70" s="369"/>
      <c r="URO70" s="369"/>
      <c r="URP70" s="369"/>
      <c r="URQ70" s="369"/>
      <c r="URR70" s="369"/>
      <c r="URS70" s="369"/>
      <c r="URT70" s="369"/>
      <c r="URU70" s="369"/>
      <c r="URV70" s="369"/>
      <c r="URW70" s="369"/>
      <c r="URX70" s="369"/>
      <c r="URY70" s="369"/>
      <c r="URZ70" s="369"/>
      <c r="USA70" s="369"/>
      <c r="USB70" s="369"/>
      <c r="USC70" s="369"/>
      <c r="USD70" s="369"/>
      <c r="USE70" s="369"/>
      <c r="USF70" s="369"/>
      <c r="USG70" s="369"/>
      <c r="USH70" s="369"/>
      <c r="USI70" s="369"/>
      <c r="USJ70" s="369"/>
      <c r="USK70" s="369"/>
      <c r="USL70" s="369"/>
      <c r="USM70" s="369"/>
      <c r="USN70" s="369"/>
      <c r="USO70" s="369"/>
      <c r="USP70" s="369"/>
      <c r="USQ70" s="369"/>
      <c r="USR70" s="369"/>
      <c r="USS70" s="369"/>
      <c r="UST70" s="369"/>
      <c r="USU70" s="369"/>
      <c r="USV70" s="369"/>
      <c r="USW70" s="369"/>
      <c r="USX70" s="369"/>
      <c r="USY70" s="369"/>
      <c r="USZ70" s="369"/>
      <c r="UTA70" s="369"/>
      <c r="UTB70" s="369"/>
      <c r="UTC70" s="369"/>
      <c r="UTD70" s="369"/>
      <c r="UTE70" s="369"/>
      <c r="UTF70" s="369"/>
      <c r="UTG70" s="369"/>
      <c r="UTH70" s="369"/>
      <c r="UTI70" s="369"/>
      <c r="UTJ70" s="369"/>
      <c r="UTK70" s="369"/>
      <c r="UTL70" s="369"/>
      <c r="UTM70" s="369"/>
      <c r="UTN70" s="369"/>
      <c r="UTO70" s="369"/>
      <c r="UTP70" s="369"/>
      <c r="UTQ70" s="369"/>
      <c r="UTR70" s="369"/>
      <c r="UTS70" s="369"/>
      <c r="UTT70" s="369"/>
      <c r="UTU70" s="369"/>
      <c r="UTV70" s="369"/>
      <c r="UTW70" s="369"/>
      <c r="UTX70" s="369"/>
      <c r="UTY70" s="369"/>
      <c r="UTZ70" s="369"/>
      <c r="UUA70" s="369"/>
      <c r="UUB70" s="369"/>
      <c r="UUC70" s="369"/>
      <c r="UUD70" s="369"/>
      <c r="UUE70" s="369"/>
      <c r="UUF70" s="369"/>
      <c r="UUG70" s="369"/>
      <c r="UUH70" s="369"/>
      <c r="UUI70" s="369"/>
      <c r="UUJ70" s="369"/>
      <c r="UUK70" s="369"/>
      <c r="UUL70" s="369"/>
      <c r="UUM70" s="369"/>
      <c r="UUN70" s="369"/>
      <c r="UUO70" s="369"/>
      <c r="UUP70" s="369"/>
      <c r="UUQ70" s="369"/>
      <c r="UUR70" s="369"/>
      <c r="UUS70" s="369"/>
      <c r="UUT70" s="369"/>
      <c r="UUU70" s="369"/>
      <c r="UUV70" s="369"/>
      <c r="UUW70" s="369"/>
      <c r="UUX70" s="369"/>
      <c r="UUY70" s="369"/>
      <c r="UUZ70" s="369"/>
      <c r="UVA70" s="369"/>
      <c r="UVB70" s="369"/>
      <c r="UVC70" s="369"/>
      <c r="UVD70" s="369"/>
      <c r="UVE70" s="369"/>
      <c r="UVF70" s="369"/>
      <c r="UVG70" s="369"/>
      <c r="UVH70" s="369"/>
      <c r="UVI70" s="369"/>
      <c r="UVJ70" s="369"/>
      <c r="UVK70" s="369"/>
      <c r="UVL70" s="369"/>
      <c r="UVM70" s="369"/>
      <c r="UVN70" s="369"/>
      <c r="UVO70" s="369"/>
      <c r="UVP70" s="369"/>
      <c r="UVQ70" s="369"/>
      <c r="UVR70" s="369"/>
      <c r="UVS70" s="369"/>
      <c r="UVT70" s="369"/>
      <c r="UVU70" s="369"/>
      <c r="UVV70" s="369"/>
      <c r="UVW70" s="369"/>
      <c r="UVX70" s="369"/>
      <c r="UVY70" s="369"/>
      <c r="UVZ70" s="369"/>
      <c r="UWA70" s="369"/>
      <c r="UWB70" s="369"/>
      <c r="UWC70" s="369"/>
      <c r="UWD70" s="369"/>
      <c r="UWE70" s="369"/>
      <c r="UWF70" s="369"/>
      <c r="UWG70" s="369"/>
      <c r="UWH70" s="369"/>
      <c r="UWI70" s="369"/>
      <c r="UWJ70" s="369"/>
      <c r="UWK70" s="369"/>
      <c r="UWL70" s="369"/>
      <c r="UWM70" s="369"/>
      <c r="UWN70" s="369"/>
      <c r="UWO70" s="369"/>
      <c r="UWP70" s="369"/>
      <c r="UWQ70" s="369"/>
      <c r="UWR70" s="369"/>
      <c r="UWS70" s="369"/>
      <c r="UWT70" s="369"/>
      <c r="UWU70" s="369"/>
      <c r="UWV70" s="369"/>
      <c r="UWW70" s="369"/>
      <c r="UWX70" s="369"/>
      <c r="UWY70" s="369"/>
      <c r="UWZ70" s="369"/>
      <c r="UXA70" s="369"/>
      <c r="UXB70" s="369"/>
      <c r="UXC70" s="369"/>
      <c r="UXD70" s="369"/>
      <c r="UXE70" s="369"/>
      <c r="UXF70" s="369"/>
      <c r="UXG70" s="369"/>
      <c r="UXH70" s="369"/>
      <c r="UXI70" s="369"/>
      <c r="UXJ70" s="369"/>
      <c r="UXK70" s="369"/>
      <c r="UXL70" s="369"/>
      <c r="UXM70" s="369"/>
      <c r="UXN70" s="369"/>
      <c r="UXO70" s="369"/>
      <c r="UXP70" s="369"/>
      <c r="UXQ70" s="369"/>
      <c r="UXR70" s="369"/>
      <c r="UXS70" s="369"/>
      <c r="UXT70" s="369"/>
      <c r="UXU70" s="369"/>
      <c r="UXV70" s="369"/>
      <c r="UXW70" s="369"/>
      <c r="UXX70" s="369"/>
      <c r="UXY70" s="369"/>
      <c r="UXZ70" s="369"/>
      <c r="UYA70" s="369"/>
      <c r="UYB70" s="369"/>
      <c r="UYC70" s="369"/>
      <c r="UYD70" s="369"/>
      <c r="UYE70" s="369"/>
      <c r="UYF70" s="369"/>
      <c r="UYG70" s="369"/>
      <c r="UYH70" s="369"/>
      <c r="UYI70" s="369"/>
      <c r="UYJ70" s="369"/>
      <c r="UYK70" s="369"/>
      <c r="UYL70" s="369"/>
      <c r="UYM70" s="369"/>
      <c r="UYN70" s="369"/>
      <c r="UYO70" s="369"/>
      <c r="UYP70" s="369"/>
      <c r="UYQ70" s="369"/>
      <c r="UYR70" s="369"/>
      <c r="UYS70" s="369"/>
      <c r="UYT70" s="369"/>
      <c r="UYU70" s="369"/>
      <c r="UYV70" s="369"/>
      <c r="UYW70" s="369"/>
      <c r="UYX70" s="369"/>
      <c r="UYY70" s="369"/>
      <c r="UYZ70" s="369"/>
      <c r="UZA70" s="369"/>
      <c r="UZB70" s="369"/>
      <c r="UZC70" s="369"/>
      <c r="UZD70" s="369"/>
      <c r="UZE70" s="369"/>
      <c r="UZF70" s="369"/>
      <c r="UZG70" s="369"/>
      <c r="UZH70" s="369"/>
      <c r="UZI70" s="369"/>
      <c r="UZJ70" s="369"/>
      <c r="UZK70" s="369"/>
      <c r="UZL70" s="369"/>
      <c r="UZM70" s="369"/>
      <c r="UZN70" s="369"/>
      <c r="UZO70" s="369"/>
      <c r="UZP70" s="369"/>
      <c r="UZQ70" s="369"/>
      <c r="UZR70" s="369"/>
      <c r="UZS70" s="369"/>
      <c r="UZT70" s="369"/>
      <c r="UZU70" s="369"/>
      <c r="UZV70" s="369"/>
      <c r="UZW70" s="369"/>
      <c r="UZX70" s="369"/>
      <c r="UZY70" s="369"/>
      <c r="UZZ70" s="369"/>
      <c r="VAA70" s="369"/>
      <c r="VAB70" s="369"/>
      <c r="VAC70" s="369"/>
      <c r="VAD70" s="369"/>
      <c r="VAE70" s="369"/>
      <c r="VAF70" s="369"/>
      <c r="VAG70" s="369"/>
      <c r="VAH70" s="369"/>
      <c r="VAI70" s="369"/>
      <c r="VAJ70" s="369"/>
      <c r="VAK70" s="369"/>
      <c r="VAL70" s="369"/>
      <c r="VAM70" s="369"/>
      <c r="VAN70" s="369"/>
      <c r="VAO70" s="369"/>
      <c r="VAP70" s="369"/>
      <c r="VAQ70" s="369"/>
      <c r="VAR70" s="369"/>
      <c r="VAS70" s="369"/>
      <c r="VAT70" s="369"/>
      <c r="VAU70" s="369"/>
      <c r="VAV70" s="369"/>
      <c r="VAW70" s="369"/>
      <c r="VAX70" s="369"/>
      <c r="VAY70" s="369"/>
      <c r="VAZ70" s="369"/>
      <c r="VBA70" s="369"/>
      <c r="VBB70" s="369"/>
      <c r="VBC70" s="369"/>
      <c r="VBD70" s="369"/>
      <c r="VBE70" s="369"/>
      <c r="VBF70" s="369"/>
      <c r="VBG70" s="369"/>
      <c r="VBH70" s="369"/>
      <c r="VBI70" s="369"/>
      <c r="VBJ70" s="369"/>
      <c r="VBK70" s="369"/>
      <c r="VBL70" s="369"/>
      <c r="VBM70" s="369"/>
      <c r="VBN70" s="369"/>
      <c r="VBO70" s="369"/>
      <c r="VBP70" s="369"/>
      <c r="VBQ70" s="369"/>
      <c r="VBR70" s="369"/>
      <c r="VBS70" s="369"/>
      <c r="VBT70" s="369"/>
      <c r="VBU70" s="369"/>
      <c r="VBV70" s="369"/>
      <c r="VBW70" s="369"/>
      <c r="VBX70" s="369"/>
      <c r="VBY70" s="369"/>
      <c r="VBZ70" s="369"/>
      <c r="VCA70" s="369"/>
      <c r="VCB70" s="369"/>
      <c r="VCC70" s="369"/>
      <c r="VCD70" s="369"/>
      <c r="VCE70" s="369"/>
      <c r="VCF70" s="369"/>
      <c r="VCG70" s="369"/>
      <c r="VCH70" s="369"/>
      <c r="VCI70" s="369"/>
      <c r="VCJ70" s="369"/>
      <c r="VCK70" s="369"/>
      <c r="VCL70" s="369"/>
      <c r="VCM70" s="369"/>
      <c r="VCN70" s="369"/>
      <c r="VCO70" s="369"/>
      <c r="VCP70" s="369"/>
      <c r="VCQ70" s="369"/>
      <c r="VCR70" s="369"/>
      <c r="VCS70" s="369"/>
      <c r="VCT70" s="369"/>
      <c r="VCU70" s="369"/>
      <c r="VCV70" s="369"/>
      <c r="VCW70" s="369"/>
      <c r="VCX70" s="369"/>
      <c r="VCY70" s="369"/>
      <c r="VCZ70" s="369"/>
      <c r="VDA70" s="369"/>
      <c r="VDB70" s="369"/>
      <c r="VDC70" s="369"/>
      <c r="VDD70" s="369"/>
      <c r="VDE70" s="369"/>
      <c r="VDF70" s="369"/>
      <c r="VDG70" s="369"/>
      <c r="VDH70" s="369"/>
      <c r="VDI70" s="369"/>
      <c r="VDJ70" s="369"/>
      <c r="VDK70" s="369"/>
      <c r="VDL70" s="369"/>
      <c r="VDM70" s="369"/>
      <c r="VDN70" s="369"/>
      <c r="VDO70" s="369"/>
      <c r="VDP70" s="369"/>
      <c r="VDQ70" s="369"/>
      <c r="VDR70" s="369"/>
      <c r="VDS70" s="369"/>
      <c r="VDT70" s="369"/>
      <c r="VDU70" s="369"/>
      <c r="VDV70" s="369"/>
      <c r="VDW70" s="369"/>
      <c r="VDX70" s="369"/>
      <c r="VDY70" s="369"/>
      <c r="VDZ70" s="369"/>
      <c r="VEA70" s="369"/>
      <c r="VEB70" s="369"/>
      <c r="VEC70" s="369"/>
      <c r="VED70" s="369"/>
      <c r="VEE70" s="369"/>
      <c r="VEF70" s="369"/>
      <c r="VEG70" s="369"/>
      <c r="VEH70" s="369"/>
      <c r="VEI70" s="369"/>
      <c r="VEJ70" s="369"/>
      <c r="VEK70" s="369"/>
      <c r="VEL70" s="369"/>
      <c r="VEM70" s="369"/>
      <c r="VEN70" s="369"/>
      <c r="VEO70" s="369"/>
      <c r="VEP70" s="369"/>
      <c r="VEQ70" s="369"/>
      <c r="VER70" s="369"/>
      <c r="VES70" s="369"/>
      <c r="VET70" s="369"/>
      <c r="VEU70" s="369"/>
      <c r="VEV70" s="369"/>
      <c r="VEW70" s="369"/>
      <c r="VEX70" s="369"/>
      <c r="VEY70" s="369"/>
      <c r="VEZ70" s="369"/>
      <c r="VFA70" s="369"/>
      <c r="VFB70" s="369"/>
      <c r="VFC70" s="369"/>
      <c r="VFD70" s="369"/>
      <c r="VFE70" s="369"/>
      <c r="VFF70" s="369"/>
      <c r="VFG70" s="369"/>
      <c r="VFH70" s="369"/>
      <c r="VFI70" s="369"/>
      <c r="VFJ70" s="369"/>
      <c r="VFK70" s="369"/>
      <c r="VFL70" s="369"/>
      <c r="VFM70" s="369"/>
      <c r="VFN70" s="369"/>
      <c r="VFO70" s="369"/>
      <c r="VFP70" s="369"/>
      <c r="VFQ70" s="369"/>
      <c r="VFR70" s="369"/>
      <c r="VFS70" s="369"/>
      <c r="VFT70" s="369"/>
      <c r="VFU70" s="369"/>
      <c r="VFV70" s="369"/>
      <c r="VFW70" s="369"/>
      <c r="VFX70" s="369"/>
      <c r="VFY70" s="369"/>
      <c r="VFZ70" s="369"/>
      <c r="VGA70" s="369"/>
      <c r="VGB70" s="369"/>
      <c r="VGC70" s="369"/>
      <c r="VGD70" s="369"/>
      <c r="VGE70" s="369"/>
      <c r="VGF70" s="369"/>
      <c r="VGG70" s="369"/>
      <c r="VGH70" s="369"/>
      <c r="VGI70" s="369"/>
      <c r="VGJ70" s="369"/>
      <c r="VGK70" s="369"/>
      <c r="VGL70" s="369"/>
      <c r="VGM70" s="369"/>
      <c r="VGN70" s="369"/>
      <c r="VGO70" s="369"/>
      <c r="VGP70" s="369"/>
      <c r="VGQ70" s="369"/>
      <c r="VGR70" s="369"/>
      <c r="VGS70" s="369"/>
      <c r="VGT70" s="369"/>
      <c r="VGU70" s="369"/>
      <c r="VGV70" s="369"/>
      <c r="VGW70" s="369"/>
      <c r="VGX70" s="369"/>
      <c r="VGY70" s="369"/>
      <c r="VGZ70" s="369"/>
      <c r="VHA70" s="369"/>
      <c r="VHB70" s="369"/>
      <c r="VHC70" s="369"/>
      <c r="VHD70" s="369"/>
      <c r="VHE70" s="369"/>
      <c r="VHF70" s="369"/>
      <c r="VHG70" s="369"/>
      <c r="VHH70" s="369"/>
      <c r="VHI70" s="369"/>
      <c r="VHJ70" s="369"/>
      <c r="VHK70" s="369"/>
      <c r="VHL70" s="369"/>
      <c r="VHM70" s="369"/>
      <c r="VHN70" s="369"/>
      <c r="VHO70" s="369"/>
      <c r="VHP70" s="369"/>
      <c r="VHQ70" s="369"/>
      <c r="VHR70" s="369"/>
      <c r="VHS70" s="369"/>
      <c r="VHT70" s="369"/>
      <c r="VHU70" s="369"/>
      <c r="VHV70" s="369"/>
      <c r="VHW70" s="369"/>
      <c r="VHX70" s="369"/>
      <c r="VHY70" s="369"/>
      <c r="VHZ70" s="369"/>
      <c r="VIA70" s="369"/>
      <c r="VIB70" s="369"/>
      <c r="VIC70" s="369"/>
      <c r="VID70" s="369"/>
      <c r="VIE70" s="369"/>
      <c r="VIF70" s="369"/>
      <c r="VIG70" s="369"/>
      <c r="VIH70" s="369"/>
      <c r="VII70" s="369"/>
      <c r="VIJ70" s="369"/>
      <c r="VIK70" s="369"/>
      <c r="VIL70" s="369"/>
      <c r="VIM70" s="369"/>
      <c r="VIN70" s="369"/>
      <c r="VIO70" s="369"/>
      <c r="VIP70" s="369"/>
      <c r="VIQ70" s="369"/>
      <c r="VIR70" s="369"/>
      <c r="VIS70" s="369"/>
      <c r="VIT70" s="369"/>
      <c r="VIU70" s="369"/>
      <c r="VIV70" s="369"/>
      <c r="VIW70" s="369"/>
      <c r="VIX70" s="369"/>
      <c r="VIY70" s="369"/>
      <c r="VIZ70" s="369"/>
      <c r="VJA70" s="369"/>
      <c r="VJB70" s="369"/>
      <c r="VJC70" s="369"/>
      <c r="VJD70" s="369"/>
      <c r="VJE70" s="369"/>
      <c r="VJF70" s="369"/>
      <c r="VJG70" s="369"/>
      <c r="VJH70" s="369"/>
      <c r="VJI70" s="369"/>
      <c r="VJJ70" s="369"/>
      <c r="VJK70" s="369"/>
      <c r="VJL70" s="369"/>
      <c r="VJM70" s="369"/>
      <c r="VJN70" s="369"/>
      <c r="VJO70" s="369"/>
      <c r="VJP70" s="369"/>
      <c r="VJQ70" s="369"/>
      <c r="VJR70" s="369"/>
      <c r="VJS70" s="369"/>
      <c r="VJT70" s="369"/>
      <c r="VJU70" s="369"/>
      <c r="VJV70" s="369"/>
      <c r="VJW70" s="369"/>
      <c r="VJX70" s="369"/>
      <c r="VJY70" s="369"/>
      <c r="VJZ70" s="369"/>
      <c r="VKA70" s="369"/>
      <c r="VKB70" s="369"/>
      <c r="VKC70" s="369"/>
      <c r="VKD70" s="369"/>
      <c r="VKE70" s="369"/>
      <c r="VKF70" s="369"/>
      <c r="VKG70" s="369"/>
      <c r="VKH70" s="369"/>
      <c r="VKI70" s="369"/>
      <c r="VKJ70" s="369"/>
      <c r="VKK70" s="369"/>
      <c r="VKL70" s="369"/>
      <c r="VKM70" s="369"/>
      <c r="VKN70" s="369"/>
      <c r="VKO70" s="369"/>
      <c r="VKP70" s="369"/>
      <c r="VKQ70" s="369"/>
      <c r="VKR70" s="369"/>
      <c r="VKS70" s="369"/>
      <c r="VKT70" s="369"/>
      <c r="VKU70" s="369"/>
      <c r="VKV70" s="369"/>
      <c r="VKW70" s="369"/>
      <c r="VKX70" s="369"/>
      <c r="VKY70" s="369"/>
      <c r="VKZ70" s="369"/>
      <c r="VLA70" s="369"/>
      <c r="VLB70" s="369"/>
      <c r="VLC70" s="369"/>
      <c r="VLD70" s="369"/>
      <c r="VLE70" s="369"/>
      <c r="VLF70" s="369"/>
      <c r="VLG70" s="369"/>
      <c r="VLH70" s="369"/>
      <c r="VLI70" s="369"/>
      <c r="VLJ70" s="369"/>
      <c r="VLK70" s="369"/>
      <c r="VLL70" s="369"/>
      <c r="VLM70" s="369"/>
      <c r="VLN70" s="369"/>
      <c r="VLO70" s="369"/>
      <c r="VLP70" s="369"/>
      <c r="VLQ70" s="369"/>
      <c r="VLR70" s="369"/>
      <c r="VLS70" s="369"/>
      <c r="VLT70" s="369"/>
      <c r="VLU70" s="369"/>
      <c r="VLV70" s="369"/>
      <c r="VLW70" s="369"/>
      <c r="VLX70" s="369"/>
      <c r="VLY70" s="369"/>
      <c r="VLZ70" s="369"/>
      <c r="VMA70" s="369"/>
      <c r="VMB70" s="369"/>
      <c r="VMC70" s="369"/>
      <c r="VMD70" s="369"/>
      <c r="VME70" s="369"/>
      <c r="VMF70" s="369"/>
      <c r="VMG70" s="369"/>
      <c r="VMH70" s="369"/>
      <c r="VMI70" s="369"/>
      <c r="VMJ70" s="369"/>
      <c r="VMK70" s="369"/>
      <c r="VML70" s="369"/>
      <c r="VMM70" s="369"/>
      <c r="VMN70" s="369"/>
      <c r="VMO70" s="369"/>
      <c r="VMP70" s="369"/>
      <c r="VMQ70" s="369"/>
      <c r="VMR70" s="369"/>
      <c r="VMS70" s="369"/>
      <c r="VMT70" s="369"/>
      <c r="VMU70" s="369"/>
      <c r="VMV70" s="369"/>
      <c r="VMW70" s="369"/>
      <c r="VMX70" s="369"/>
      <c r="VMY70" s="369"/>
      <c r="VMZ70" s="369"/>
      <c r="VNA70" s="369"/>
      <c r="VNB70" s="369"/>
      <c r="VNC70" s="369"/>
      <c r="VND70" s="369"/>
      <c r="VNE70" s="369"/>
      <c r="VNF70" s="369"/>
      <c r="VNG70" s="369"/>
      <c r="VNH70" s="369"/>
      <c r="VNI70" s="369"/>
      <c r="VNJ70" s="369"/>
      <c r="VNK70" s="369"/>
      <c r="VNL70" s="369"/>
      <c r="VNM70" s="369"/>
      <c r="VNN70" s="369"/>
      <c r="VNO70" s="369"/>
      <c r="VNP70" s="369"/>
      <c r="VNQ70" s="369"/>
      <c r="VNR70" s="369"/>
      <c r="VNS70" s="369"/>
      <c r="VNT70" s="369"/>
      <c r="VNU70" s="369"/>
      <c r="VNV70" s="369"/>
      <c r="VNW70" s="369"/>
      <c r="VNX70" s="369"/>
      <c r="VNY70" s="369"/>
      <c r="VNZ70" s="369"/>
      <c r="VOA70" s="369"/>
      <c r="VOB70" s="369"/>
      <c r="VOC70" s="369"/>
      <c r="VOD70" s="369"/>
      <c r="VOE70" s="369"/>
      <c r="VOF70" s="369"/>
      <c r="VOG70" s="369"/>
      <c r="VOH70" s="369"/>
      <c r="VOI70" s="369"/>
      <c r="VOJ70" s="369"/>
      <c r="VOK70" s="369"/>
      <c r="VOL70" s="369"/>
      <c r="VOM70" s="369"/>
      <c r="VON70" s="369"/>
      <c r="VOO70" s="369"/>
      <c r="VOP70" s="369"/>
      <c r="VOQ70" s="369"/>
      <c r="VOR70" s="369"/>
      <c r="VOS70" s="369"/>
      <c r="VOT70" s="369"/>
      <c r="VOU70" s="369"/>
      <c r="VOV70" s="369"/>
      <c r="VOW70" s="369"/>
      <c r="VOX70" s="369"/>
      <c r="VOY70" s="369"/>
      <c r="VOZ70" s="369"/>
      <c r="VPA70" s="369"/>
      <c r="VPB70" s="369"/>
      <c r="VPC70" s="369"/>
      <c r="VPD70" s="369"/>
      <c r="VPE70" s="369"/>
      <c r="VPF70" s="369"/>
      <c r="VPG70" s="369"/>
      <c r="VPH70" s="369"/>
      <c r="VPI70" s="369"/>
      <c r="VPJ70" s="369"/>
      <c r="VPK70" s="369"/>
      <c r="VPL70" s="369"/>
      <c r="VPM70" s="369"/>
      <c r="VPN70" s="369"/>
      <c r="VPO70" s="369"/>
      <c r="VPP70" s="369"/>
      <c r="VPQ70" s="369"/>
      <c r="VPR70" s="369"/>
      <c r="VPS70" s="369"/>
      <c r="VPT70" s="369"/>
      <c r="VPU70" s="369"/>
      <c r="VPV70" s="369"/>
      <c r="VPW70" s="369"/>
      <c r="VPX70" s="369"/>
      <c r="VPY70" s="369"/>
      <c r="VPZ70" s="369"/>
      <c r="VQA70" s="369"/>
      <c r="VQB70" s="369"/>
      <c r="VQC70" s="369"/>
      <c r="VQD70" s="369"/>
      <c r="VQE70" s="369"/>
      <c r="VQF70" s="369"/>
      <c r="VQG70" s="369"/>
      <c r="VQH70" s="369"/>
      <c r="VQI70" s="369"/>
      <c r="VQJ70" s="369"/>
      <c r="VQK70" s="369"/>
      <c r="VQL70" s="369"/>
      <c r="VQM70" s="369"/>
      <c r="VQN70" s="369"/>
      <c r="VQO70" s="369"/>
      <c r="VQP70" s="369"/>
      <c r="VQQ70" s="369"/>
      <c r="VQR70" s="369"/>
      <c r="VQS70" s="369"/>
      <c r="VQT70" s="369"/>
      <c r="VQU70" s="369"/>
      <c r="VQV70" s="369"/>
      <c r="VQW70" s="369"/>
      <c r="VQX70" s="369"/>
      <c r="VQY70" s="369"/>
      <c r="VQZ70" s="369"/>
      <c r="VRA70" s="369"/>
      <c r="VRB70" s="369"/>
      <c r="VRC70" s="369"/>
      <c r="VRD70" s="369"/>
      <c r="VRE70" s="369"/>
      <c r="VRF70" s="369"/>
      <c r="VRG70" s="369"/>
      <c r="VRH70" s="369"/>
      <c r="VRI70" s="369"/>
      <c r="VRJ70" s="369"/>
      <c r="VRK70" s="369"/>
      <c r="VRL70" s="369"/>
      <c r="VRM70" s="369"/>
      <c r="VRN70" s="369"/>
      <c r="VRO70" s="369"/>
      <c r="VRP70" s="369"/>
      <c r="VRQ70" s="369"/>
      <c r="VRR70" s="369"/>
      <c r="VRS70" s="369"/>
      <c r="VRT70" s="369"/>
      <c r="VRU70" s="369"/>
      <c r="VRV70" s="369"/>
      <c r="VRW70" s="369"/>
      <c r="VRX70" s="369"/>
      <c r="VRY70" s="369"/>
      <c r="VRZ70" s="369"/>
      <c r="VSA70" s="369"/>
      <c r="VSB70" s="369"/>
      <c r="VSC70" s="369"/>
      <c r="VSD70" s="369"/>
      <c r="VSE70" s="369"/>
      <c r="VSF70" s="369"/>
      <c r="VSG70" s="369"/>
      <c r="VSH70" s="369"/>
      <c r="VSI70" s="369"/>
      <c r="VSJ70" s="369"/>
      <c r="VSK70" s="369"/>
      <c r="VSL70" s="369"/>
      <c r="VSM70" s="369"/>
      <c r="VSN70" s="369"/>
      <c r="VSO70" s="369"/>
      <c r="VSP70" s="369"/>
      <c r="VSQ70" s="369"/>
      <c r="VSR70" s="369"/>
      <c r="VSS70" s="369"/>
      <c r="VST70" s="369"/>
      <c r="VSU70" s="369"/>
      <c r="VSV70" s="369"/>
      <c r="VSW70" s="369"/>
      <c r="VSX70" s="369"/>
      <c r="VSY70" s="369"/>
      <c r="VSZ70" s="369"/>
      <c r="VTA70" s="369"/>
      <c r="VTB70" s="369"/>
      <c r="VTC70" s="369"/>
      <c r="VTD70" s="369"/>
      <c r="VTE70" s="369"/>
      <c r="VTF70" s="369"/>
      <c r="VTG70" s="369"/>
      <c r="VTH70" s="369"/>
      <c r="VTI70" s="369"/>
      <c r="VTJ70" s="369"/>
      <c r="VTK70" s="369"/>
      <c r="VTL70" s="369"/>
      <c r="VTM70" s="369"/>
      <c r="VTN70" s="369"/>
      <c r="VTO70" s="369"/>
      <c r="VTP70" s="369"/>
      <c r="VTQ70" s="369"/>
      <c r="VTR70" s="369"/>
      <c r="VTS70" s="369"/>
      <c r="VTT70" s="369"/>
      <c r="VTU70" s="369"/>
      <c r="VTV70" s="369"/>
      <c r="VTW70" s="369"/>
      <c r="VTX70" s="369"/>
      <c r="VTY70" s="369"/>
      <c r="VTZ70" s="369"/>
      <c r="VUA70" s="369"/>
      <c r="VUB70" s="369"/>
      <c r="VUC70" s="369"/>
      <c r="VUD70" s="369"/>
      <c r="VUE70" s="369"/>
      <c r="VUF70" s="369"/>
      <c r="VUG70" s="369"/>
      <c r="VUH70" s="369"/>
      <c r="VUI70" s="369"/>
      <c r="VUJ70" s="369"/>
      <c r="VUK70" s="369"/>
      <c r="VUL70" s="369"/>
      <c r="VUM70" s="369"/>
      <c r="VUN70" s="369"/>
      <c r="VUO70" s="369"/>
      <c r="VUP70" s="369"/>
      <c r="VUQ70" s="369"/>
      <c r="VUR70" s="369"/>
      <c r="VUS70" s="369"/>
      <c r="VUT70" s="369"/>
      <c r="VUU70" s="369"/>
      <c r="VUV70" s="369"/>
      <c r="VUW70" s="369"/>
      <c r="VUX70" s="369"/>
      <c r="VUY70" s="369"/>
      <c r="VUZ70" s="369"/>
      <c r="VVA70" s="369"/>
      <c r="VVB70" s="369"/>
      <c r="VVC70" s="369"/>
      <c r="VVD70" s="369"/>
      <c r="VVE70" s="369"/>
      <c r="VVF70" s="369"/>
      <c r="VVG70" s="369"/>
      <c r="VVH70" s="369"/>
      <c r="VVI70" s="369"/>
      <c r="VVJ70" s="369"/>
      <c r="VVK70" s="369"/>
      <c r="VVL70" s="369"/>
      <c r="VVM70" s="369"/>
      <c r="VVN70" s="369"/>
      <c r="VVO70" s="369"/>
      <c r="VVP70" s="369"/>
      <c r="VVQ70" s="369"/>
      <c r="VVR70" s="369"/>
      <c r="VVS70" s="369"/>
      <c r="VVT70" s="369"/>
      <c r="VVU70" s="369"/>
      <c r="VVV70" s="369"/>
      <c r="VVW70" s="369"/>
      <c r="VVX70" s="369"/>
      <c r="VVY70" s="369"/>
      <c r="VVZ70" s="369"/>
      <c r="VWA70" s="369"/>
      <c r="VWB70" s="369"/>
      <c r="VWC70" s="369"/>
      <c r="VWD70" s="369"/>
      <c r="VWE70" s="369"/>
      <c r="VWF70" s="369"/>
      <c r="VWG70" s="369"/>
      <c r="VWH70" s="369"/>
      <c r="VWI70" s="369"/>
      <c r="VWJ70" s="369"/>
      <c r="VWK70" s="369"/>
      <c r="VWL70" s="369"/>
      <c r="VWM70" s="369"/>
      <c r="VWN70" s="369"/>
      <c r="VWO70" s="369"/>
      <c r="VWP70" s="369"/>
      <c r="VWQ70" s="369"/>
      <c r="VWR70" s="369"/>
      <c r="VWS70" s="369"/>
      <c r="VWT70" s="369"/>
      <c r="VWU70" s="369"/>
      <c r="VWV70" s="369"/>
      <c r="VWW70" s="369"/>
      <c r="VWX70" s="369"/>
      <c r="VWY70" s="369"/>
      <c r="VWZ70" s="369"/>
      <c r="VXA70" s="369"/>
      <c r="VXB70" s="369"/>
      <c r="VXC70" s="369"/>
      <c r="VXD70" s="369"/>
      <c r="VXE70" s="369"/>
      <c r="VXF70" s="369"/>
      <c r="VXG70" s="369"/>
      <c r="VXH70" s="369"/>
      <c r="VXI70" s="369"/>
      <c r="VXJ70" s="369"/>
      <c r="VXK70" s="369"/>
      <c r="VXL70" s="369"/>
      <c r="VXM70" s="369"/>
      <c r="VXN70" s="369"/>
      <c r="VXO70" s="369"/>
      <c r="VXP70" s="369"/>
      <c r="VXQ70" s="369"/>
      <c r="VXR70" s="369"/>
      <c r="VXS70" s="369"/>
      <c r="VXT70" s="369"/>
      <c r="VXU70" s="369"/>
      <c r="VXV70" s="369"/>
      <c r="VXW70" s="369"/>
      <c r="VXX70" s="369"/>
      <c r="VXY70" s="369"/>
      <c r="VXZ70" s="369"/>
      <c r="VYA70" s="369"/>
      <c r="VYB70" s="369"/>
      <c r="VYC70" s="369"/>
      <c r="VYD70" s="369"/>
      <c r="VYE70" s="369"/>
      <c r="VYF70" s="369"/>
      <c r="VYG70" s="369"/>
      <c r="VYH70" s="369"/>
      <c r="VYI70" s="369"/>
      <c r="VYJ70" s="369"/>
      <c r="VYK70" s="369"/>
      <c r="VYL70" s="369"/>
      <c r="VYM70" s="369"/>
      <c r="VYN70" s="369"/>
      <c r="VYO70" s="369"/>
      <c r="VYP70" s="369"/>
      <c r="VYQ70" s="369"/>
      <c r="VYR70" s="369"/>
      <c r="VYS70" s="369"/>
      <c r="VYT70" s="369"/>
      <c r="VYU70" s="369"/>
      <c r="VYV70" s="369"/>
      <c r="VYW70" s="369"/>
      <c r="VYX70" s="369"/>
      <c r="VYY70" s="369"/>
      <c r="VYZ70" s="369"/>
      <c r="VZA70" s="369"/>
      <c r="VZB70" s="369"/>
      <c r="VZC70" s="369"/>
      <c r="VZD70" s="369"/>
      <c r="VZE70" s="369"/>
      <c r="VZF70" s="369"/>
      <c r="VZG70" s="369"/>
      <c r="VZH70" s="369"/>
      <c r="VZI70" s="369"/>
      <c r="VZJ70" s="369"/>
      <c r="VZK70" s="369"/>
      <c r="VZL70" s="369"/>
      <c r="VZM70" s="369"/>
      <c r="VZN70" s="369"/>
      <c r="VZO70" s="369"/>
      <c r="VZP70" s="369"/>
      <c r="VZQ70" s="369"/>
      <c r="VZR70" s="369"/>
      <c r="VZS70" s="369"/>
      <c r="VZT70" s="369"/>
      <c r="VZU70" s="369"/>
      <c r="VZV70" s="369"/>
      <c r="VZW70" s="369"/>
      <c r="VZX70" s="369"/>
      <c r="VZY70" s="369"/>
      <c r="VZZ70" s="369"/>
      <c r="WAA70" s="369"/>
      <c r="WAB70" s="369"/>
      <c r="WAC70" s="369"/>
      <c r="WAD70" s="369"/>
      <c r="WAE70" s="369"/>
      <c r="WAF70" s="369"/>
      <c r="WAG70" s="369"/>
      <c r="WAH70" s="369"/>
      <c r="WAI70" s="369"/>
      <c r="WAJ70" s="369"/>
      <c r="WAK70" s="369"/>
      <c r="WAL70" s="369"/>
      <c r="WAM70" s="369"/>
      <c r="WAN70" s="369"/>
      <c r="WAO70" s="369"/>
      <c r="WAP70" s="369"/>
      <c r="WAQ70" s="369"/>
      <c r="WAR70" s="369"/>
      <c r="WAS70" s="369"/>
      <c r="WAT70" s="369"/>
      <c r="WAU70" s="369"/>
      <c r="WAV70" s="369"/>
      <c r="WAW70" s="369"/>
      <c r="WAX70" s="369"/>
      <c r="WAY70" s="369"/>
      <c r="WAZ70" s="369"/>
      <c r="WBA70" s="369"/>
      <c r="WBB70" s="369"/>
      <c r="WBC70" s="369"/>
      <c r="WBD70" s="369"/>
      <c r="WBE70" s="369"/>
      <c r="WBF70" s="369"/>
      <c r="WBG70" s="369"/>
      <c r="WBH70" s="369"/>
      <c r="WBI70" s="369"/>
      <c r="WBJ70" s="369"/>
      <c r="WBK70" s="369"/>
      <c r="WBL70" s="369"/>
      <c r="WBM70" s="369"/>
      <c r="WBN70" s="369"/>
      <c r="WBO70" s="369"/>
      <c r="WBP70" s="369"/>
      <c r="WBQ70" s="369"/>
      <c r="WBR70" s="369"/>
      <c r="WBS70" s="369"/>
      <c r="WBT70" s="369"/>
      <c r="WBU70" s="369"/>
      <c r="WBV70" s="369"/>
      <c r="WBW70" s="369"/>
      <c r="WBX70" s="369"/>
      <c r="WBY70" s="369"/>
      <c r="WBZ70" s="369"/>
      <c r="WCA70" s="369"/>
      <c r="WCB70" s="369"/>
      <c r="WCC70" s="369"/>
      <c r="WCD70" s="369"/>
      <c r="WCE70" s="369"/>
      <c r="WCF70" s="369"/>
      <c r="WCG70" s="369"/>
      <c r="WCH70" s="369"/>
      <c r="WCI70" s="369"/>
      <c r="WCJ70" s="369"/>
      <c r="WCK70" s="369"/>
      <c r="WCL70" s="369"/>
      <c r="WCM70" s="369"/>
      <c r="WCN70" s="369"/>
      <c r="WCO70" s="369"/>
      <c r="WCP70" s="369"/>
      <c r="WCQ70" s="369"/>
      <c r="WCR70" s="369"/>
      <c r="WCS70" s="369"/>
      <c r="WCT70" s="369"/>
      <c r="WCU70" s="369"/>
      <c r="WCV70" s="369"/>
      <c r="WCW70" s="369"/>
      <c r="WCX70" s="369"/>
      <c r="WCY70" s="369"/>
      <c r="WCZ70" s="369"/>
      <c r="WDA70" s="369"/>
      <c r="WDB70" s="369"/>
      <c r="WDC70" s="369"/>
      <c r="WDD70" s="369"/>
      <c r="WDE70" s="369"/>
      <c r="WDF70" s="369"/>
      <c r="WDG70" s="369"/>
      <c r="WDH70" s="369"/>
      <c r="WDI70" s="369"/>
      <c r="WDJ70" s="369"/>
      <c r="WDK70" s="369"/>
      <c r="WDL70" s="369"/>
      <c r="WDM70" s="369"/>
      <c r="WDN70" s="369"/>
      <c r="WDO70" s="369"/>
      <c r="WDP70" s="369"/>
      <c r="WDQ70" s="369"/>
      <c r="WDR70" s="369"/>
      <c r="WDS70" s="369"/>
      <c r="WDT70" s="369"/>
      <c r="WDU70" s="369"/>
      <c r="WDV70" s="369"/>
      <c r="WDW70" s="369"/>
      <c r="WDX70" s="369"/>
      <c r="WDY70" s="369"/>
      <c r="WDZ70" s="369"/>
      <c r="WEA70" s="369"/>
      <c r="WEB70" s="369"/>
      <c r="WEC70" s="369"/>
      <c r="WED70" s="369"/>
      <c r="WEE70" s="369"/>
      <c r="WEF70" s="369"/>
      <c r="WEG70" s="369"/>
      <c r="WEH70" s="369"/>
      <c r="WEI70" s="369"/>
      <c r="WEJ70" s="369"/>
      <c r="WEK70" s="369"/>
      <c r="WEL70" s="369"/>
      <c r="WEM70" s="369"/>
      <c r="WEN70" s="369"/>
      <c r="WEO70" s="369"/>
      <c r="WEP70" s="369"/>
      <c r="WEQ70" s="369"/>
      <c r="WER70" s="369"/>
      <c r="WES70" s="369"/>
      <c r="WET70" s="369"/>
      <c r="WEU70" s="369"/>
      <c r="WEV70" s="369"/>
      <c r="WEW70" s="369"/>
      <c r="WEX70" s="369"/>
      <c r="WEY70" s="369"/>
      <c r="WEZ70" s="369"/>
      <c r="WFA70" s="369"/>
      <c r="WFB70" s="369"/>
      <c r="WFC70" s="369"/>
      <c r="WFD70" s="369"/>
      <c r="WFE70" s="369"/>
      <c r="WFF70" s="369"/>
      <c r="WFG70" s="369"/>
      <c r="WFH70" s="369"/>
      <c r="WFI70" s="369"/>
      <c r="WFJ70" s="369"/>
      <c r="WFK70" s="369"/>
      <c r="WFL70" s="369"/>
      <c r="WFM70" s="369"/>
      <c r="WFN70" s="369"/>
      <c r="WFO70" s="369"/>
      <c r="WFP70" s="369"/>
      <c r="WFQ70" s="369"/>
      <c r="WFR70" s="369"/>
      <c r="WFS70" s="369"/>
      <c r="WFT70" s="369"/>
      <c r="WFU70" s="369"/>
      <c r="WFV70" s="369"/>
      <c r="WFW70" s="369"/>
      <c r="WFX70" s="369"/>
      <c r="WFY70" s="369"/>
      <c r="WFZ70" s="369"/>
      <c r="WGA70" s="369"/>
      <c r="WGB70" s="369"/>
      <c r="WGC70" s="369"/>
      <c r="WGD70" s="369"/>
      <c r="WGE70" s="369"/>
      <c r="WGF70" s="369"/>
      <c r="WGG70" s="369"/>
      <c r="WGH70" s="369"/>
      <c r="WGI70" s="369"/>
      <c r="WGJ70" s="369"/>
      <c r="WGK70" s="369"/>
      <c r="WGL70" s="369"/>
      <c r="WGM70" s="369"/>
      <c r="WGN70" s="369"/>
      <c r="WGO70" s="369"/>
      <c r="WGP70" s="369"/>
      <c r="WGQ70" s="369"/>
      <c r="WGR70" s="369"/>
      <c r="WGS70" s="369"/>
      <c r="WGT70" s="369"/>
      <c r="WGU70" s="369"/>
      <c r="WGV70" s="369"/>
      <c r="WGW70" s="369"/>
      <c r="WGX70" s="369"/>
      <c r="WGY70" s="369"/>
      <c r="WGZ70" s="369"/>
      <c r="WHA70" s="369"/>
      <c r="WHB70" s="369"/>
      <c r="WHC70" s="369"/>
      <c r="WHD70" s="369"/>
      <c r="WHE70" s="369"/>
      <c r="WHF70" s="369"/>
      <c r="WHG70" s="369"/>
      <c r="WHH70" s="369"/>
      <c r="WHI70" s="369"/>
      <c r="WHJ70" s="369"/>
      <c r="WHK70" s="369"/>
      <c r="WHL70" s="369"/>
      <c r="WHM70" s="369"/>
      <c r="WHN70" s="369"/>
      <c r="WHO70" s="369"/>
      <c r="WHP70" s="369"/>
      <c r="WHQ70" s="369"/>
      <c r="WHR70" s="369"/>
      <c r="WHS70" s="369"/>
      <c r="WHT70" s="369"/>
      <c r="WHU70" s="369"/>
      <c r="WHV70" s="369"/>
      <c r="WHW70" s="369"/>
      <c r="WHX70" s="369"/>
      <c r="WHY70" s="369"/>
      <c r="WHZ70" s="369"/>
      <c r="WIA70" s="369"/>
      <c r="WIB70" s="369"/>
      <c r="WIC70" s="369"/>
      <c r="WID70" s="369"/>
      <c r="WIE70" s="369"/>
      <c r="WIF70" s="369"/>
      <c r="WIG70" s="369"/>
      <c r="WIH70" s="369"/>
      <c r="WII70" s="369"/>
      <c r="WIJ70" s="369"/>
      <c r="WIK70" s="369"/>
      <c r="WIL70" s="369"/>
      <c r="WIM70" s="369"/>
      <c r="WIN70" s="369"/>
      <c r="WIO70" s="369"/>
      <c r="WIP70" s="369"/>
      <c r="WIQ70" s="369"/>
      <c r="WIR70" s="369"/>
      <c r="WIS70" s="369"/>
      <c r="WIT70" s="369"/>
      <c r="WIU70" s="369"/>
      <c r="WIV70" s="369"/>
      <c r="WIW70" s="369"/>
      <c r="WIX70" s="369"/>
      <c r="WIY70" s="369"/>
      <c r="WIZ70" s="369"/>
      <c r="WJA70" s="369"/>
      <c r="WJB70" s="369"/>
      <c r="WJC70" s="369"/>
      <c r="WJD70" s="369"/>
      <c r="WJE70" s="369"/>
      <c r="WJF70" s="369"/>
      <c r="WJG70" s="369"/>
      <c r="WJH70" s="369"/>
      <c r="WJI70" s="369"/>
      <c r="WJJ70" s="369"/>
      <c r="WJK70" s="369"/>
      <c r="WJL70" s="369"/>
      <c r="WJM70" s="369"/>
      <c r="WJN70" s="369"/>
      <c r="WJO70" s="369"/>
      <c r="WJP70" s="369"/>
      <c r="WJQ70" s="369"/>
      <c r="WJR70" s="369"/>
      <c r="WJS70" s="369"/>
      <c r="WJT70" s="369"/>
      <c r="WJU70" s="369"/>
      <c r="WJV70" s="369"/>
      <c r="WJW70" s="369"/>
      <c r="WJX70" s="369"/>
      <c r="WJY70" s="369"/>
      <c r="WJZ70" s="369"/>
      <c r="WKA70" s="369"/>
      <c r="WKB70" s="369"/>
      <c r="WKC70" s="369"/>
      <c r="WKD70" s="369"/>
      <c r="WKE70" s="369"/>
      <c r="WKF70" s="369"/>
      <c r="WKG70" s="369"/>
      <c r="WKH70" s="369"/>
      <c r="WKI70" s="369"/>
      <c r="WKJ70" s="369"/>
      <c r="WKK70" s="369"/>
      <c r="WKL70" s="369"/>
      <c r="WKM70" s="369"/>
      <c r="WKN70" s="369"/>
      <c r="WKO70" s="369"/>
      <c r="WKP70" s="369"/>
      <c r="WKQ70" s="369"/>
      <c r="WKR70" s="369"/>
      <c r="WKS70" s="369"/>
      <c r="WKT70" s="369"/>
      <c r="WKU70" s="369"/>
      <c r="WKV70" s="369"/>
      <c r="WKW70" s="369"/>
      <c r="WKX70" s="369"/>
      <c r="WKY70" s="369"/>
      <c r="WKZ70" s="369"/>
      <c r="WLA70" s="369"/>
      <c r="WLB70" s="369"/>
      <c r="WLC70" s="369"/>
      <c r="WLD70" s="369"/>
      <c r="WLE70" s="369"/>
      <c r="WLF70" s="369"/>
      <c r="WLG70" s="369"/>
      <c r="WLH70" s="369"/>
      <c r="WLI70" s="369"/>
      <c r="WLJ70" s="369"/>
      <c r="WLK70" s="369"/>
      <c r="WLL70" s="369"/>
      <c r="WLM70" s="369"/>
      <c r="WLN70" s="369"/>
      <c r="WLO70" s="369"/>
      <c r="WLP70" s="369"/>
      <c r="WLQ70" s="369"/>
      <c r="WLR70" s="369"/>
      <c r="WLS70" s="369"/>
      <c r="WLT70" s="369"/>
      <c r="WLU70" s="369"/>
      <c r="WLV70" s="369"/>
      <c r="WLW70" s="369"/>
      <c r="WLX70" s="369"/>
      <c r="WLY70" s="369"/>
      <c r="WLZ70" s="369"/>
      <c r="WMA70" s="369"/>
      <c r="WMB70" s="369"/>
      <c r="WMC70" s="369"/>
      <c r="WMD70" s="369"/>
      <c r="WME70" s="369"/>
      <c r="WMF70" s="369"/>
      <c r="WMG70" s="369"/>
      <c r="WMH70" s="369"/>
      <c r="WMI70" s="369"/>
      <c r="WMJ70" s="369"/>
      <c r="WMK70" s="369"/>
      <c r="WML70" s="369"/>
      <c r="WMM70" s="369"/>
      <c r="WMN70" s="369"/>
      <c r="WMO70" s="369"/>
      <c r="WMP70" s="369"/>
      <c r="WMQ70" s="369"/>
      <c r="WMR70" s="369"/>
      <c r="WMS70" s="369"/>
      <c r="WMT70" s="369"/>
      <c r="WMU70" s="369"/>
      <c r="WMV70" s="369"/>
      <c r="WMW70" s="369"/>
      <c r="WMX70" s="369"/>
      <c r="WMY70" s="369"/>
      <c r="WMZ70" s="369"/>
      <c r="WNA70" s="369"/>
      <c r="WNB70" s="369"/>
      <c r="WNC70" s="369"/>
      <c r="WND70" s="369"/>
      <c r="WNE70" s="369"/>
      <c r="WNF70" s="369"/>
      <c r="WNG70" s="369"/>
      <c r="WNH70" s="369"/>
      <c r="WNI70" s="369"/>
      <c r="WNJ70" s="369"/>
      <c r="WNK70" s="369"/>
      <c r="WNL70" s="369"/>
      <c r="WNM70" s="369"/>
      <c r="WNN70" s="369"/>
      <c r="WNO70" s="369"/>
      <c r="WNP70" s="369"/>
      <c r="WNQ70" s="369"/>
      <c r="WNR70" s="369"/>
      <c r="WNS70" s="369"/>
      <c r="WNT70" s="369"/>
      <c r="WNU70" s="369"/>
      <c r="WNV70" s="369"/>
      <c r="WNW70" s="369"/>
      <c r="WNX70" s="369"/>
      <c r="WNY70" s="369"/>
      <c r="WNZ70" s="369"/>
      <c r="WOA70" s="369"/>
      <c r="WOB70" s="369"/>
      <c r="WOC70" s="369"/>
      <c r="WOD70" s="369"/>
      <c r="WOE70" s="369"/>
      <c r="WOF70" s="369"/>
      <c r="WOG70" s="369"/>
      <c r="WOH70" s="369"/>
      <c r="WOI70" s="369"/>
      <c r="WOJ70" s="369"/>
      <c r="WOK70" s="369"/>
      <c r="WOL70" s="369"/>
      <c r="WOM70" s="369"/>
      <c r="WON70" s="369"/>
      <c r="WOO70" s="369"/>
      <c r="WOP70" s="369"/>
      <c r="WOQ70" s="369"/>
      <c r="WOR70" s="369"/>
      <c r="WOS70" s="369"/>
      <c r="WOT70" s="369"/>
      <c r="WOU70" s="369"/>
      <c r="WOV70" s="369"/>
      <c r="WOW70" s="369"/>
      <c r="WOX70" s="369"/>
      <c r="WOY70" s="369"/>
      <c r="WOZ70" s="369"/>
      <c r="WPA70" s="369"/>
      <c r="WPB70" s="369"/>
      <c r="WPC70" s="369"/>
      <c r="WPD70" s="369"/>
      <c r="WPE70" s="369"/>
      <c r="WPF70" s="369"/>
      <c r="WPG70" s="369"/>
      <c r="WPH70" s="369"/>
      <c r="WPI70" s="369"/>
      <c r="WPJ70" s="369"/>
      <c r="WPK70" s="369"/>
      <c r="WPL70" s="369"/>
      <c r="WPM70" s="369"/>
      <c r="WPN70" s="369"/>
      <c r="WPO70" s="369"/>
      <c r="WPP70" s="369"/>
      <c r="WPQ70" s="369"/>
      <c r="WPR70" s="369"/>
      <c r="WPS70" s="369"/>
      <c r="WPT70" s="369"/>
      <c r="WPU70" s="369"/>
      <c r="WPV70" s="369"/>
      <c r="WPW70" s="369"/>
      <c r="WPX70" s="369"/>
      <c r="WPY70" s="369"/>
      <c r="WPZ70" s="369"/>
      <c r="WQA70" s="369"/>
      <c r="WQB70" s="369"/>
      <c r="WQC70" s="369"/>
      <c r="WQD70" s="369"/>
      <c r="WQE70" s="369"/>
      <c r="WQF70" s="369"/>
      <c r="WQG70" s="369"/>
      <c r="WQH70" s="369"/>
      <c r="WQI70" s="369"/>
      <c r="WQJ70" s="369"/>
      <c r="WQK70" s="369"/>
      <c r="WQL70" s="369"/>
      <c r="WQM70" s="369"/>
      <c r="WQN70" s="369"/>
      <c r="WQO70" s="369"/>
      <c r="WQP70" s="369"/>
      <c r="WQQ70" s="369"/>
      <c r="WQR70" s="369"/>
      <c r="WQS70" s="369"/>
      <c r="WQT70" s="369"/>
      <c r="WQU70" s="369"/>
      <c r="WQV70" s="369"/>
      <c r="WQW70" s="369"/>
      <c r="WQX70" s="369"/>
      <c r="WQY70" s="369"/>
      <c r="WQZ70" s="369"/>
      <c r="WRA70" s="369"/>
      <c r="WRB70" s="369"/>
      <c r="WRC70" s="369"/>
      <c r="WRD70" s="369"/>
      <c r="WRE70" s="369"/>
      <c r="WRF70" s="369"/>
      <c r="WRG70" s="369"/>
      <c r="WRH70" s="369"/>
      <c r="WRI70" s="369"/>
      <c r="WRJ70" s="369"/>
      <c r="WRK70" s="369"/>
      <c r="WRL70" s="369"/>
      <c r="WRM70" s="369"/>
      <c r="WRN70" s="369"/>
      <c r="WRO70" s="369"/>
      <c r="WRP70" s="369"/>
      <c r="WRQ70" s="369"/>
      <c r="WRR70" s="369"/>
      <c r="WRS70" s="369"/>
      <c r="WRT70" s="369"/>
      <c r="WRU70" s="369"/>
      <c r="WRV70" s="369"/>
      <c r="WRW70" s="369"/>
      <c r="WRX70" s="369"/>
      <c r="WRY70" s="369"/>
      <c r="WRZ70" s="369"/>
      <c r="WSA70" s="369"/>
      <c r="WSB70" s="369"/>
      <c r="WSC70" s="369"/>
      <c r="WSD70" s="369"/>
      <c r="WSE70" s="369"/>
      <c r="WSF70" s="369"/>
      <c r="WSG70" s="369"/>
      <c r="WSH70" s="369"/>
      <c r="WSI70" s="369"/>
      <c r="WSJ70" s="369"/>
      <c r="WSK70" s="369"/>
      <c r="WSL70" s="369"/>
      <c r="WSM70" s="369"/>
      <c r="WSN70" s="369"/>
      <c r="WSO70" s="369"/>
      <c r="WSP70" s="369"/>
      <c r="WSQ70" s="369"/>
      <c r="WSR70" s="369"/>
      <c r="WSS70" s="369"/>
      <c r="WST70" s="369"/>
      <c r="WSU70" s="369"/>
      <c r="WSV70" s="369"/>
      <c r="WSW70" s="369"/>
      <c r="WSX70" s="369"/>
      <c r="WSY70" s="369"/>
      <c r="WSZ70" s="369"/>
      <c r="WTA70" s="369"/>
      <c r="WTB70" s="369"/>
      <c r="WTC70" s="369"/>
      <c r="WTD70" s="369"/>
      <c r="WTE70" s="369"/>
      <c r="WTF70" s="369"/>
      <c r="WTG70" s="369"/>
      <c r="WTH70" s="369"/>
      <c r="WTI70" s="369"/>
      <c r="WTJ70" s="369"/>
      <c r="WTK70" s="369"/>
      <c r="WTL70" s="369"/>
      <c r="WTM70" s="369"/>
      <c r="WTN70" s="369"/>
      <c r="WTO70" s="369"/>
      <c r="WTP70" s="369"/>
      <c r="WTQ70" s="369"/>
      <c r="WTR70" s="369"/>
      <c r="WTS70" s="369"/>
      <c r="WTT70" s="369"/>
      <c r="WTU70" s="369"/>
      <c r="WTV70" s="369"/>
      <c r="WTW70" s="369"/>
      <c r="WTX70" s="369"/>
      <c r="WTY70" s="369"/>
      <c r="WTZ70" s="369"/>
      <c r="WUA70" s="369"/>
      <c r="WUB70" s="369"/>
      <c r="WUC70" s="369"/>
      <c r="WUD70" s="369"/>
      <c r="WUE70" s="369"/>
      <c r="WUF70" s="369"/>
      <c r="WUG70" s="369"/>
      <c r="WUH70" s="369"/>
      <c r="WUI70" s="369"/>
      <c r="WUJ70" s="369"/>
      <c r="WUK70" s="369"/>
      <c r="WUL70" s="369"/>
      <c r="WUM70" s="369"/>
      <c r="WUN70" s="369"/>
      <c r="WUO70" s="369"/>
      <c r="WUP70" s="369"/>
      <c r="WUQ70" s="369"/>
      <c r="WUR70" s="369"/>
      <c r="WUS70" s="369"/>
      <c r="WUT70" s="369"/>
      <c r="WUU70" s="369"/>
      <c r="WUV70" s="369"/>
      <c r="WUW70" s="369"/>
      <c r="WUX70" s="369"/>
      <c r="WUY70" s="369"/>
      <c r="WUZ70" s="369"/>
      <c r="WVA70" s="369"/>
      <c r="WVB70" s="369"/>
      <c r="WVC70" s="369"/>
      <c r="WVD70" s="369"/>
      <c r="WVE70" s="369"/>
      <c r="WVF70" s="369"/>
      <c r="WVG70" s="369"/>
      <c r="WVH70" s="369"/>
      <c r="WVI70" s="369"/>
      <c r="WVJ70" s="369"/>
      <c r="WVK70" s="369"/>
      <c r="WVL70" s="369"/>
      <c r="WVM70" s="369"/>
      <c r="WVN70" s="369"/>
      <c r="WVO70" s="369"/>
      <c r="WVP70" s="369"/>
      <c r="WVQ70" s="369"/>
      <c r="WVR70" s="369"/>
      <c r="WVS70" s="369"/>
      <c r="WVT70" s="369"/>
      <c r="WVU70" s="369"/>
      <c r="WVV70" s="369"/>
      <c r="WVW70" s="369"/>
      <c r="WVX70" s="369"/>
      <c r="WVY70" s="369"/>
      <c r="WVZ70" s="369"/>
      <c r="WWA70" s="369"/>
      <c r="WWB70" s="369"/>
      <c r="WWC70" s="369"/>
      <c r="WWD70" s="369"/>
      <c r="WWE70" s="369"/>
      <c r="WWF70" s="369"/>
      <c r="WWG70" s="369"/>
      <c r="WWH70" s="369"/>
      <c r="WWI70" s="369"/>
      <c r="WWJ70" s="369"/>
      <c r="WWK70" s="369"/>
      <c r="WWL70" s="369"/>
      <c r="WWM70" s="369"/>
      <c r="WWN70" s="369"/>
      <c r="WWO70" s="369"/>
      <c r="WWP70" s="369"/>
      <c r="WWQ70" s="369"/>
      <c r="WWR70" s="369"/>
      <c r="WWS70" s="369"/>
      <c r="WWT70" s="369"/>
      <c r="WWU70" s="369"/>
      <c r="WWV70" s="369"/>
      <c r="WWW70" s="369"/>
      <c r="WWX70" s="369"/>
      <c r="WWY70" s="369"/>
      <c r="WWZ70" s="369"/>
      <c r="WXA70" s="369"/>
      <c r="WXB70" s="369"/>
      <c r="WXC70" s="369"/>
      <c r="WXD70" s="369"/>
      <c r="WXE70" s="369"/>
      <c r="WXF70" s="369"/>
      <c r="WXG70" s="369"/>
      <c r="WXH70" s="369"/>
      <c r="WXI70" s="369"/>
      <c r="WXJ70" s="369"/>
      <c r="WXK70" s="369"/>
      <c r="WXL70" s="369"/>
      <c r="WXM70" s="369"/>
      <c r="WXN70" s="369"/>
      <c r="WXO70" s="369"/>
      <c r="WXP70" s="369"/>
      <c r="WXQ70" s="369"/>
      <c r="WXR70" s="369"/>
      <c r="WXS70" s="369"/>
      <c r="WXT70" s="369"/>
      <c r="WXU70" s="369"/>
      <c r="WXV70" s="369"/>
      <c r="WXW70" s="369"/>
      <c r="WXX70" s="369"/>
      <c r="WXY70" s="369"/>
      <c r="WXZ70" s="369"/>
      <c r="WYA70" s="369"/>
      <c r="WYB70" s="369"/>
      <c r="WYC70" s="369"/>
      <c r="WYD70" s="369"/>
      <c r="WYE70" s="369"/>
      <c r="WYF70" s="369"/>
      <c r="WYG70" s="369"/>
      <c r="WYH70" s="369"/>
      <c r="WYI70" s="369"/>
      <c r="WYJ70" s="369"/>
      <c r="WYK70" s="369"/>
      <c r="WYL70" s="369"/>
      <c r="WYM70" s="369"/>
      <c r="WYN70" s="369"/>
      <c r="WYO70" s="369"/>
      <c r="WYP70" s="369"/>
      <c r="WYQ70" s="369"/>
      <c r="WYR70" s="369"/>
      <c r="WYS70" s="369"/>
      <c r="WYT70" s="369"/>
      <c r="WYU70" s="369"/>
      <c r="WYV70" s="369"/>
      <c r="WYW70" s="369"/>
      <c r="WYX70" s="369"/>
      <c r="WYY70" s="369"/>
      <c r="WYZ70" s="369"/>
      <c r="WZA70" s="369"/>
      <c r="WZB70" s="369"/>
      <c r="WZC70" s="369"/>
      <c r="WZD70" s="369"/>
      <c r="WZE70" s="369"/>
      <c r="WZF70" s="369"/>
      <c r="WZG70" s="369"/>
      <c r="WZH70" s="369"/>
      <c r="WZI70" s="369"/>
      <c r="WZJ70" s="369"/>
      <c r="WZK70" s="369"/>
      <c r="WZL70" s="369"/>
      <c r="WZM70" s="369"/>
      <c r="WZN70" s="369"/>
      <c r="WZO70" s="369"/>
      <c r="WZP70" s="369"/>
      <c r="WZQ70" s="369"/>
      <c r="WZR70" s="369"/>
      <c r="WZS70" s="369"/>
      <c r="WZT70" s="369"/>
      <c r="WZU70" s="369"/>
      <c r="WZV70" s="369"/>
      <c r="WZW70" s="369"/>
      <c r="WZX70" s="369"/>
      <c r="WZY70" s="369"/>
      <c r="WZZ70" s="369"/>
      <c r="XAA70" s="369"/>
      <c r="XAB70" s="369"/>
      <c r="XAC70" s="369"/>
      <c r="XAD70" s="369"/>
      <c r="XAE70" s="369"/>
      <c r="XAF70" s="369"/>
      <c r="XAG70" s="369"/>
      <c r="XAH70" s="369"/>
      <c r="XAI70" s="369"/>
      <c r="XAJ70" s="369"/>
      <c r="XAK70" s="369"/>
      <c r="XAL70" s="369"/>
      <c r="XAM70" s="369"/>
      <c r="XAN70" s="369"/>
      <c r="XAO70" s="369"/>
      <c r="XAP70" s="369"/>
      <c r="XAQ70" s="369"/>
      <c r="XAR70" s="369"/>
      <c r="XAS70" s="369"/>
      <c r="XAT70" s="369"/>
      <c r="XAU70" s="369"/>
      <c r="XAV70" s="369"/>
      <c r="XAW70" s="369"/>
      <c r="XAX70" s="369"/>
      <c r="XAY70" s="369"/>
      <c r="XAZ70" s="369"/>
      <c r="XBA70" s="369"/>
      <c r="XBB70" s="369"/>
      <c r="XBC70" s="369"/>
      <c r="XBD70" s="369"/>
      <c r="XBE70" s="369"/>
      <c r="XBF70" s="369"/>
      <c r="XBG70" s="369"/>
      <c r="XBH70" s="369"/>
      <c r="XBI70" s="369"/>
      <c r="XBJ70" s="369"/>
      <c r="XBK70" s="369"/>
      <c r="XBL70" s="369"/>
      <c r="XBM70" s="369"/>
      <c r="XBN70" s="369"/>
      <c r="XBO70" s="369"/>
      <c r="XBP70" s="369"/>
      <c r="XBQ70" s="369"/>
      <c r="XBR70" s="369"/>
      <c r="XBS70" s="369"/>
      <c r="XBT70" s="369"/>
      <c r="XBU70" s="369"/>
      <c r="XBV70" s="369"/>
      <c r="XBW70" s="369"/>
      <c r="XBX70" s="369"/>
      <c r="XBY70" s="369"/>
      <c r="XBZ70" s="369"/>
      <c r="XCA70" s="369"/>
      <c r="XCB70" s="369"/>
      <c r="XCC70" s="369"/>
      <c r="XCD70" s="369"/>
      <c r="XCE70" s="369"/>
      <c r="XCF70" s="369"/>
      <c r="XCG70" s="369"/>
      <c r="XCH70" s="369"/>
      <c r="XCI70" s="369"/>
      <c r="XCJ70" s="369"/>
      <c r="XCK70" s="369"/>
      <c r="XCL70" s="369"/>
      <c r="XCM70" s="369"/>
      <c r="XCN70" s="369"/>
      <c r="XCO70" s="369"/>
      <c r="XCP70" s="369"/>
      <c r="XCQ70" s="369"/>
      <c r="XCR70" s="369"/>
      <c r="XCS70" s="369"/>
      <c r="XCT70" s="369"/>
      <c r="XCU70" s="369"/>
      <c r="XCV70" s="369"/>
      <c r="XCW70" s="369"/>
      <c r="XCX70" s="369"/>
      <c r="XCY70" s="369"/>
      <c r="XCZ70" s="369"/>
      <c r="XDA70" s="369"/>
      <c r="XDB70" s="369"/>
      <c r="XDC70" s="369"/>
      <c r="XDD70" s="369"/>
      <c r="XDE70" s="369"/>
      <c r="XDF70" s="369"/>
      <c r="XDG70" s="369"/>
      <c r="XDH70" s="369"/>
      <c r="XDI70" s="369"/>
      <c r="XDJ70" s="369"/>
      <c r="XDK70" s="369"/>
      <c r="XDL70" s="369"/>
      <c r="XDM70" s="369"/>
      <c r="XDN70" s="369"/>
      <c r="XDO70" s="369"/>
      <c r="XDP70" s="369"/>
      <c r="XDQ70" s="369"/>
      <c r="XDR70" s="369"/>
      <c r="XDS70" s="369"/>
      <c r="XDT70" s="369"/>
      <c r="XDU70" s="369"/>
      <c r="XDV70" s="369"/>
      <c r="XDW70" s="369"/>
      <c r="XDX70" s="369"/>
      <c r="XDY70" s="369"/>
      <c r="XDZ70" s="369"/>
      <c r="XEA70" s="369"/>
      <c r="XEB70" s="369"/>
      <c r="XEC70" s="369"/>
      <c r="XED70" s="369"/>
      <c r="XEE70" s="369"/>
      <c r="XEF70" s="369"/>
      <c r="XEG70" s="369"/>
      <c r="XEH70" s="369"/>
      <c r="XEI70" s="369"/>
      <c r="XEJ70" s="369"/>
      <c r="XEK70" s="369"/>
      <c r="XEL70" s="369"/>
      <c r="XEM70" s="369"/>
      <c r="XEN70" s="369"/>
      <c r="XEO70" s="369"/>
      <c r="XEP70" s="369"/>
      <c r="XEQ70" s="369"/>
      <c r="XER70" s="369"/>
      <c r="XES70" s="369"/>
      <c r="XET70" s="369"/>
      <c r="XEU70" s="369"/>
      <c r="XEV70" s="369"/>
      <c r="XEW70" s="369"/>
      <c r="XEX70" s="369"/>
      <c r="XEY70" s="369"/>
      <c r="XEZ70" s="369"/>
      <c r="XFA70" s="369"/>
      <c r="XFB70" s="369"/>
      <c r="XFC70" s="369"/>
      <c r="XFD70" s="369"/>
    </row>
    <row r="71" spans="2:16384" x14ac:dyDescent="0.25">
      <c r="C71" s="45" t="s">
        <v>525</v>
      </c>
      <c r="D71" s="9">
        <v>2010</v>
      </c>
      <c r="E71" s="9">
        <v>2011</v>
      </c>
      <c r="F71" s="9">
        <v>2012</v>
      </c>
      <c r="G71" s="9">
        <v>2013</v>
      </c>
      <c r="H71" s="9">
        <v>2014</v>
      </c>
      <c r="I71" s="9">
        <v>2015</v>
      </c>
      <c r="J71" s="9">
        <v>2016</v>
      </c>
      <c r="K71" s="9">
        <v>2017</v>
      </c>
      <c r="L71" s="9">
        <v>2018</v>
      </c>
      <c r="M71" s="9">
        <v>2019</v>
      </c>
      <c r="N71" s="9">
        <v>2020</v>
      </c>
      <c r="O71" s="9">
        <v>2021</v>
      </c>
      <c r="P71" s="9">
        <v>2022</v>
      </c>
      <c r="Q71" s="9">
        <v>2023</v>
      </c>
      <c r="R71" s="9">
        <v>2024</v>
      </c>
    </row>
    <row r="72" spans="2:16384" x14ac:dyDescent="0.25">
      <c r="C72" s="369" t="s">
        <v>447</v>
      </c>
      <c r="D72" s="13"/>
      <c r="E72" s="13"/>
      <c r="F72" s="13"/>
      <c r="G72" s="13"/>
      <c r="H72" s="420">
        <v>0</v>
      </c>
      <c r="I72" s="420">
        <v>0</v>
      </c>
      <c r="J72" s="420">
        <v>0</v>
      </c>
      <c r="K72" s="420">
        <v>0</v>
      </c>
      <c r="L72" s="420">
        <v>1</v>
      </c>
      <c r="M72" s="420">
        <v>0.5</v>
      </c>
      <c r="N72" s="420">
        <v>0.5</v>
      </c>
      <c r="O72" s="420">
        <v>0.5</v>
      </c>
      <c r="P72" s="420">
        <v>0.5</v>
      </c>
      <c r="Q72" s="420">
        <v>0.5</v>
      </c>
      <c r="R72" s="420">
        <v>0.5</v>
      </c>
    </row>
    <row r="73" spans="2:16384" x14ac:dyDescent="0.25">
      <c r="C73" s="369" t="s">
        <v>448</v>
      </c>
      <c r="D73" s="47"/>
      <c r="E73" s="48"/>
      <c r="F73" s="48"/>
      <c r="G73" s="48"/>
      <c r="H73" s="420">
        <v>0</v>
      </c>
      <c r="I73" s="420">
        <v>0</v>
      </c>
      <c r="J73" s="420">
        <v>0</v>
      </c>
      <c r="K73" s="420">
        <v>0</v>
      </c>
      <c r="L73" s="420">
        <v>0</v>
      </c>
      <c r="M73" s="420">
        <v>0</v>
      </c>
      <c r="N73" s="420">
        <v>0</v>
      </c>
      <c r="O73" s="420">
        <v>0</v>
      </c>
      <c r="P73" s="420">
        <v>0</v>
      </c>
      <c r="Q73" s="420">
        <v>0</v>
      </c>
      <c r="R73" s="420">
        <v>0</v>
      </c>
    </row>
    <row r="74" spans="2:16384" x14ac:dyDescent="0.25">
      <c r="C74" s="369" t="s">
        <v>449</v>
      </c>
      <c r="D74" s="47"/>
      <c r="E74" s="28"/>
      <c r="F74" s="67"/>
      <c r="G74" s="67"/>
      <c r="H74" s="422">
        <v>0</v>
      </c>
      <c r="I74" s="422">
        <v>0</v>
      </c>
      <c r="J74" s="422">
        <v>0</v>
      </c>
      <c r="K74" s="422">
        <v>0</v>
      </c>
      <c r="L74" s="420">
        <v>0</v>
      </c>
      <c r="M74" s="420">
        <v>0.5</v>
      </c>
      <c r="N74" s="420">
        <v>0.5</v>
      </c>
      <c r="O74" s="420">
        <v>0.5</v>
      </c>
      <c r="P74" s="420">
        <v>0.5</v>
      </c>
      <c r="Q74" s="420">
        <v>0.5</v>
      </c>
      <c r="R74" s="420">
        <v>0.5</v>
      </c>
    </row>
    <row r="75" spans="2:16384" x14ac:dyDescent="0.25">
      <c r="C75" s="369"/>
      <c r="D75" s="47"/>
      <c r="E75" s="57"/>
      <c r="F75" s="67"/>
      <c r="G75" s="67"/>
      <c r="H75" s="422"/>
      <c r="I75" s="422"/>
      <c r="J75" s="422"/>
      <c r="K75" s="422"/>
      <c r="L75" s="422"/>
      <c r="M75" s="422"/>
      <c r="N75" s="422"/>
      <c r="O75" s="422"/>
      <c r="P75" s="422"/>
      <c r="Q75" s="422"/>
      <c r="R75" s="422"/>
    </row>
    <row r="76" spans="2:16384" x14ac:dyDescent="0.25">
      <c r="C76" s="46" t="s">
        <v>494</v>
      </c>
      <c r="D76" s="47"/>
      <c r="E76" s="57"/>
      <c r="F76" s="67"/>
      <c r="G76" s="67"/>
      <c r="H76" s="422">
        <v>0</v>
      </c>
      <c r="I76" s="422">
        <v>0</v>
      </c>
      <c r="J76" s="422">
        <v>0</v>
      </c>
      <c r="K76" s="422">
        <v>1</v>
      </c>
      <c r="L76" s="422">
        <v>0</v>
      </c>
      <c r="M76" s="422">
        <v>0</v>
      </c>
      <c r="N76" s="422">
        <v>0</v>
      </c>
      <c r="O76" s="422">
        <v>0</v>
      </c>
      <c r="P76" s="422">
        <v>0</v>
      </c>
      <c r="Q76" s="422">
        <v>0</v>
      </c>
      <c r="R76" s="422">
        <v>0</v>
      </c>
    </row>
    <row r="77" spans="2:16384" x14ac:dyDescent="0.25">
      <c r="C77" s="46" t="s">
        <v>495</v>
      </c>
      <c r="D77" s="47"/>
      <c r="E77" s="57"/>
      <c r="F77" s="67"/>
      <c r="G77" s="67"/>
      <c r="H77" s="422">
        <v>0</v>
      </c>
      <c r="I77" s="422">
        <v>0</v>
      </c>
      <c r="J77" s="422">
        <v>0</v>
      </c>
      <c r="K77" s="422">
        <v>0</v>
      </c>
      <c r="L77" s="422">
        <v>1</v>
      </c>
      <c r="M77" s="422">
        <v>0.5</v>
      </c>
      <c r="N77" s="422">
        <v>0.5</v>
      </c>
      <c r="O77" s="422">
        <v>0.5</v>
      </c>
      <c r="P77" s="422">
        <v>0.5</v>
      </c>
      <c r="Q77" s="422">
        <v>0.5</v>
      </c>
      <c r="R77" s="422">
        <v>0.5</v>
      </c>
    </row>
    <row r="78" spans="2:16384" x14ac:dyDescent="0.25">
      <c r="C78" s="46" t="s">
        <v>496</v>
      </c>
      <c r="D78" s="47"/>
      <c r="E78" s="57"/>
      <c r="F78" s="67"/>
      <c r="G78" s="67"/>
      <c r="H78" s="422">
        <v>0</v>
      </c>
      <c r="I78" s="422">
        <v>0</v>
      </c>
      <c r="J78" s="422">
        <v>0</v>
      </c>
      <c r="K78" s="422">
        <v>0</v>
      </c>
      <c r="L78" s="422">
        <v>0</v>
      </c>
      <c r="M78" s="422">
        <v>0</v>
      </c>
      <c r="N78" s="422">
        <v>0</v>
      </c>
      <c r="O78" s="422">
        <v>0</v>
      </c>
      <c r="P78" s="422">
        <v>0</v>
      </c>
      <c r="Q78" s="422">
        <v>0</v>
      </c>
      <c r="R78" s="422">
        <v>0</v>
      </c>
    </row>
    <row r="79" spans="2:16384" x14ac:dyDescent="0.25">
      <c r="C79" s="46" t="s">
        <v>497</v>
      </c>
      <c r="D79" s="47"/>
      <c r="E79" s="57"/>
      <c r="F79" s="67"/>
      <c r="G79" s="67"/>
      <c r="H79" s="422">
        <v>1</v>
      </c>
      <c r="I79" s="422">
        <v>1</v>
      </c>
      <c r="J79" s="422">
        <v>1</v>
      </c>
      <c r="K79" s="422">
        <v>0</v>
      </c>
      <c r="L79" s="422">
        <v>0</v>
      </c>
      <c r="M79" s="422">
        <v>0.5</v>
      </c>
      <c r="N79" s="422">
        <v>0.5</v>
      </c>
      <c r="O79" s="422">
        <v>0.5</v>
      </c>
      <c r="P79" s="422">
        <v>0.5</v>
      </c>
      <c r="Q79" s="422">
        <v>0.5</v>
      </c>
      <c r="R79" s="422">
        <v>0.5</v>
      </c>
    </row>
    <row r="80" spans="2:16384" ht="61.5" customHeight="1" x14ac:dyDescent="0.25">
      <c r="D80" s="47"/>
      <c r="E80" s="47"/>
      <c r="F80" s="47"/>
      <c r="G80" s="47"/>
      <c r="H80" s="47"/>
      <c r="I80" s="47"/>
      <c r="J80" s="47"/>
      <c r="K80" s="46"/>
      <c r="L80" s="47"/>
      <c r="M80" s="46"/>
      <c r="N80" s="47"/>
      <c r="O80" s="46"/>
      <c r="P80" s="47"/>
      <c r="Q80" s="46"/>
      <c r="R80" s="47"/>
    </row>
    <row r="81" spans="3:18" ht="19.5" customHeight="1" x14ac:dyDescent="0.25">
      <c r="C81" s="45" t="s">
        <v>526</v>
      </c>
      <c r="D81" s="9">
        <v>2010</v>
      </c>
      <c r="E81" s="9">
        <v>2011</v>
      </c>
      <c r="F81" s="9">
        <v>2012</v>
      </c>
      <c r="G81" s="9">
        <v>2013</v>
      </c>
      <c r="H81" s="9">
        <v>2014</v>
      </c>
      <c r="I81" s="9">
        <v>2015</v>
      </c>
      <c r="J81" s="9">
        <v>2016</v>
      </c>
      <c r="K81" s="9">
        <v>2017</v>
      </c>
      <c r="L81" s="9">
        <v>2018</v>
      </c>
      <c r="M81" s="9">
        <v>2019</v>
      </c>
      <c r="N81" s="9">
        <v>2020</v>
      </c>
      <c r="O81" s="9">
        <v>2021</v>
      </c>
      <c r="P81" s="9">
        <v>2022</v>
      </c>
      <c r="Q81" s="9">
        <v>2023</v>
      </c>
      <c r="R81" s="9">
        <v>2024</v>
      </c>
    </row>
    <row r="82" spans="3:18" ht="19.5" customHeight="1" x14ac:dyDescent="0.25">
      <c r="C82" s="369" t="s">
        <v>447</v>
      </c>
      <c r="D82" s="47"/>
      <c r="E82" s="48"/>
      <c r="F82" s="103">
        <v>0</v>
      </c>
      <c r="G82" s="103">
        <v>0</v>
      </c>
      <c r="H82" s="103">
        <v>0</v>
      </c>
      <c r="I82" s="103">
        <v>0</v>
      </c>
      <c r="J82" s="103">
        <v>0</v>
      </c>
      <c r="K82" s="103">
        <v>0</v>
      </c>
      <c r="L82" s="103">
        <v>100000</v>
      </c>
      <c r="M82" s="103">
        <v>600000</v>
      </c>
      <c r="N82" s="103">
        <v>3500000</v>
      </c>
      <c r="O82" s="103">
        <v>15000000</v>
      </c>
      <c r="P82" s="103">
        <v>36500000</v>
      </c>
      <c r="Q82" s="103">
        <v>57000000</v>
      </c>
      <c r="R82" s="103">
        <v>77500000</v>
      </c>
    </row>
    <row r="83" spans="3:18" ht="19.5" customHeight="1" x14ac:dyDescent="0.25">
      <c r="C83" s="369" t="s">
        <v>448</v>
      </c>
      <c r="D83" s="47"/>
      <c r="E83" s="28"/>
      <c r="F83" s="103">
        <v>0</v>
      </c>
      <c r="G83" s="103">
        <v>0</v>
      </c>
      <c r="H83" s="103">
        <v>0</v>
      </c>
      <c r="I83" s="103">
        <v>0</v>
      </c>
      <c r="J83" s="103">
        <v>0</v>
      </c>
      <c r="K83" s="103">
        <v>0</v>
      </c>
      <c r="L83" s="103">
        <v>0</v>
      </c>
      <c r="M83" s="103">
        <v>0</v>
      </c>
      <c r="N83" s="103">
        <v>0</v>
      </c>
      <c r="O83" s="103">
        <v>0</v>
      </c>
      <c r="P83" s="103">
        <v>0</v>
      </c>
      <c r="Q83" s="103">
        <v>0</v>
      </c>
      <c r="R83" s="103">
        <v>0</v>
      </c>
    </row>
    <row r="84" spans="3:18" ht="19.5" customHeight="1" x14ac:dyDescent="0.25">
      <c r="C84" s="369" t="s">
        <v>449</v>
      </c>
      <c r="D84" s="47"/>
      <c r="E84" s="57"/>
      <c r="F84" s="103">
        <v>0</v>
      </c>
      <c r="G84" s="103">
        <v>0</v>
      </c>
      <c r="H84" s="103">
        <v>0</v>
      </c>
      <c r="I84" s="103">
        <v>0</v>
      </c>
      <c r="J84" s="103">
        <v>0</v>
      </c>
      <c r="K84" s="103">
        <v>0</v>
      </c>
      <c r="L84" s="103">
        <v>0</v>
      </c>
      <c r="M84" s="103">
        <v>600000</v>
      </c>
      <c r="N84" s="103">
        <v>3500000</v>
      </c>
      <c r="O84" s="103">
        <v>15000000</v>
      </c>
      <c r="P84" s="103">
        <v>36500000</v>
      </c>
      <c r="Q84" s="103">
        <v>57000000</v>
      </c>
      <c r="R84" s="103">
        <v>77500000</v>
      </c>
    </row>
    <row r="85" spans="3:18" ht="23.25" customHeight="1" x14ac:dyDescent="0.25">
      <c r="C85" s="369"/>
      <c r="D85" s="47"/>
      <c r="E85" s="47"/>
      <c r="F85" s="47"/>
      <c r="G85" s="47"/>
      <c r="H85" s="46"/>
      <c r="I85" s="46"/>
      <c r="J85" s="46"/>
      <c r="K85" s="46"/>
      <c r="L85" s="46"/>
      <c r="M85" s="46"/>
      <c r="N85" s="46"/>
      <c r="O85" s="46"/>
      <c r="P85" s="46"/>
      <c r="Q85" s="46"/>
      <c r="R85" s="46"/>
    </row>
    <row r="86" spans="3:18" ht="23.25" customHeight="1" x14ac:dyDescent="0.25">
      <c r="C86" s="46" t="s">
        <v>494</v>
      </c>
      <c r="D86" s="47"/>
      <c r="E86" s="47"/>
      <c r="F86" s="47"/>
      <c r="G86" s="47"/>
      <c r="H86" s="137">
        <v>0</v>
      </c>
      <c r="I86" s="137">
        <v>0</v>
      </c>
      <c r="J86" s="137">
        <v>0</v>
      </c>
      <c r="K86" s="137">
        <v>0</v>
      </c>
      <c r="L86" s="137">
        <v>0</v>
      </c>
      <c r="M86" s="137">
        <v>0</v>
      </c>
      <c r="N86" s="137">
        <v>0</v>
      </c>
      <c r="O86" s="137">
        <v>0</v>
      </c>
      <c r="P86" s="137">
        <v>0</v>
      </c>
      <c r="Q86" s="137">
        <v>0</v>
      </c>
      <c r="R86" s="137">
        <v>0</v>
      </c>
    </row>
    <row r="87" spans="3:18" x14ac:dyDescent="0.25">
      <c r="C87" s="46" t="s">
        <v>495</v>
      </c>
      <c r="D87" s="99"/>
      <c r="E87" s="99"/>
      <c r="F87" s="103"/>
      <c r="G87" s="103"/>
      <c r="H87" s="137">
        <v>0</v>
      </c>
      <c r="I87" s="137">
        <v>0</v>
      </c>
      <c r="J87" s="137">
        <v>0</v>
      </c>
      <c r="K87" s="137">
        <v>0</v>
      </c>
      <c r="L87" s="137">
        <v>100000</v>
      </c>
      <c r="M87" s="137">
        <v>600000</v>
      </c>
      <c r="N87" s="137">
        <v>3500000</v>
      </c>
      <c r="O87" s="137">
        <v>15000000</v>
      </c>
      <c r="P87" s="137">
        <v>36500000</v>
      </c>
      <c r="Q87" s="137">
        <v>57000000</v>
      </c>
      <c r="R87" s="137">
        <v>77500000</v>
      </c>
    </row>
    <row r="88" spans="3:18" x14ac:dyDescent="0.25">
      <c r="C88" s="46" t="s">
        <v>496</v>
      </c>
      <c r="D88" s="99"/>
      <c r="E88" s="99"/>
      <c r="F88" s="103"/>
      <c r="G88" s="103"/>
      <c r="H88" s="137">
        <v>0</v>
      </c>
      <c r="I88" s="137">
        <v>0</v>
      </c>
      <c r="J88" s="137">
        <v>0</v>
      </c>
      <c r="K88" s="137">
        <v>0</v>
      </c>
      <c r="L88" s="137">
        <v>0</v>
      </c>
      <c r="M88" s="137">
        <v>0</v>
      </c>
      <c r="N88" s="137">
        <v>0</v>
      </c>
      <c r="O88" s="137">
        <v>0</v>
      </c>
      <c r="P88" s="137">
        <v>0</v>
      </c>
      <c r="Q88" s="137">
        <v>0</v>
      </c>
      <c r="R88" s="137">
        <v>0</v>
      </c>
    </row>
    <row r="89" spans="3:18" x14ac:dyDescent="0.25">
      <c r="C89" s="46" t="s">
        <v>497</v>
      </c>
      <c r="H89" s="137">
        <v>0</v>
      </c>
      <c r="I89" s="137">
        <v>0</v>
      </c>
      <c r="J89" s="137">
        <v>0</v>
      </c>
      <c r="K89" s="137">
        <v>0</v>
      </c>
      <c r="L89" s="137">
        <v>0</v>
      </c>
      <c r="M89" s="137">
        <v>600000</v>
      </c>
      <c r="N89" s="137">
        <v>3500000</v>
      </c>
      <c r="O89" s="137">
        <v>15000000</v>
      </c>
      <c r="P89" s="137">
        <v>36500000</v>
      </c>
      <c r="Q89" s="137">
        <v>57000000</v>
      </c>
      <c r="R89" s="137">
        <v>77500000</v>
      </c>
    </row>
  </sheetData>
  <pageMargins left="0.7" right="0.7" top="0.75" bottom="0.75" header="0.3" footer="0.3"/>
  <pageSetup orientation="portrait" horizontalDpi="4294967293"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N73"/>
  <sheetViews>
    <sheetView zoomScale="76" zoomScaleNormal="76" workbookViewId="0">
      <selection activeCell="D1" sqref="D1"/>
    </sheetView>
  </sheetViews>
  <sheetFormatPr defaultRowHeight="15.75" x14ac:dyDescent="0.25"/>
  <cols>
    <col min="1" max="1" width="3.140625" customWidth="1"/>
    <col min="2" max="2" width="11.7109375" bestFit="1" customWidth="1"/>
    <col min="3" max="3" width="15.5703125" customWidth="1"/>
    <col min="4" max="4" width="16.42578125" style="165" customWidth="1"/>
    <col min="5" max="8" width="14" style="165" hidden="1" customWidth="1"/>
    <col min="9" max="10" width="14" style="165" customWidth="1"/>
    <col min="11" max="11" width="14.140625" style="165" customWidth="1"/>
    <col min="12" max="17" width="14.140625" customWidth="1"/>
    <col min="19" max="19" width="9.7109375" bestFit="1" customWidth="1"/>
    <col min="36" max="37" width="10.28515625" bestFit="1" customWidth="1"/>
  </cols>
  <sheetData>
    <row r="1" spans="1:18" x14ac:dyDescent="0.25">
      <c r="B1" s="46"/>
      <c r="C1" s="56"/>
      <c r="D1" s="164"/>
      <c r="E1" s="164"/>
    </row>
    <row r="2" spans="1:18" x14ac:dyDescent="0.25">
      <c r="B2" s="55" t="s">
        <v>35</v>
      </c>
      <c r="C2" s="56"/>
      <c r="D2" s="164"/>
      <c r="E2" s="164"/>
    </row>
    <row r="3" spans="1:18" x14ac:dyDescent="0.25">
      <c r="B3" s="46" t="s">
        <v>423</v>
      </c>
      <c r="C3" s="56"/>
      <c r="D3" s="164"/>
      <c r="E3" s="164"/>
    </row>
    <row r="4" spans="1:18" x14ac:dyDescent="0.25">
      <c r="B4" s="46">
        <v>43616</v>
      </c>
      <c r="C4" s="56"/>
      <c r="D4" s="164"/>
      <c r="E4" s="164"/>
    </row>
    <row r="5" spans="1:18" x14ac:dyDescent="0.25">
      <c r="L5" s="165"/>
      <c r="M5" s="165"/>
      <c r="N5" s="165"/>
      <c r="O5" s="165"/>
      <c r="P5" s="165"/>
      <c r="Q5" s="165"/>
    </row>
    <row r="6" spans="1:18" x14ac:dyDescent="0.25">
      <c r="L6" s="165"/>
      <c r="M6" s="165"/>
      <c r="N6" s="165"/>
      <c r="O6" s="165"/>
      <c r="P6" s="165"/>
      <c r="Q6" s="165"/>
    </row>
    <row r="7" spans="1:18" x14ac:dyDescent="0.25">
      <c r="A7" s="34"/>
      <c r="B7" s="46"/>
      <c r="C7" s="56"/>
      <c r="D7" s="164"/>
      <c r="E7" s="164"/>
      <c r="F7" s="164"/>
      <c r="G7" s="164"/>
      <c r="H7" s="164"/>
      <c r="I7" s="164"/>
      <c r="J7" s="164"/>
      <c r="K7" s="164"/>
      <c r="L7" s="164"/>
      <c r="M7" s="164"/>
      <c r="N7" s="164"/>
      <c r="O7" s="164"/>
      <c r="P7" s="164"/>
      <c r="Q7" s="164"/>
      <c r="R7" s="34"/>
    </row>
    <row r="8" spans="1:18" x14ac:dyDescent="0.25">
      <c r="A8" s="34"/>
      <c r="B8" s="46"/>
      <c r="C8" s="56"/>
      <c r="D8" s="167"/>
      <c r="E8" s="167"/>
      <c r="F8" s="167"/>
      <c r="G8" s="167"/>
      <c r="H8" s="167"/>
      <c r="I8" s="167"/>
      <c r="J8" s="167"/>
      <c r="K8" s="168"/>
      <c r="L8" s="167"/>
      <c r="M8" s="168"/>
      <c r="N8" s="167"/>
      <c r="O8" s="167"/>
      <c r="P8" s="167"/>
      <c r="Q8" s="167"/>
      <c r="R8" s="68"/>
    </row>
    <row r="9" spans="1:18" x14ac:dyDescent="0.25">
      <c r="A9" s="34"/>
      <c r="B9" s="93" t="s">
        <v>453</v>
      </c>
      <c r="C9" s="95"/>
      <c r="D9" s="166"/>
      <c r="E9" s="166">
        <v>2012</v>
      </c>
      <c r="F9" s="166">
        <v>2013</v>
      </c>
      <c r="G9" s="166">
        <v>2014</v>
      </c>
      <c r="H9" s="166">
        <v>2015</v>
      </c>
      <c r="I9" s="166">
        <v>2016</v>
      </c>
      <c r="J9" s="166">
        <v>2017</v>
      </c>
      <c r="K9" s="166">
        <v>2018</v>
      </c>
      <c r="L9" s="166">
        <v>2019</v>
      </c>
      <c r="M9" s="166">
        <v>2020</v>
      </c>
      <c r="N9" s="166">
        <v>2021</v>
      </c>
      <c r="O9" s="166">
        <v>2022</v>
      </c>
      <c r="P9" s="166">
        <v>2023</v>
      </c>
      <c r="Q9" s="166">
        <v>2024</v>
      </c>
      <c r="R9" s="68"/>
    </row>
    <row r="10" spans="1:18" x14ac:dyDescent="0.25">
      <c r="A10" s="34"/>
      <c r="B10" s="46"/>
      <c r="C10" s="58" t="s">
        <v>117</v>
      </c>
      <c r="D10" s="167"/>
      <c r="E10" s="167">
        <v>23</v>
      </c>
      <c r="F10" s="167">
        <v>26</v>
      </c>
      <c r="G10" s="167">
        <v>30</v>
      </c>
      <c r="H10" s="167">
        <v>32</v>
      </c>
      <c r="I10" s="167">
        <v>34</v>
      </c>
      <c r="J10" s="167">
        <v>43</v>
      </c>
      <c r="K10" s="167"/>
      <c r="L10" s="167"/>
      <c r="M10" s="167"/>
      <c r="N10" s="167"/>
      <c r="O10" s="167"/>
      <c r="P10" s="167"/>
      <c r="Q10" s="167"/>
      <c r="R10" s="34"/>
    </row>
    <row r="11" spans="1:18" x14ac:dyDescent="0.25">
      <c r="A11" s="34"/>
      <c r="B11" s="46"/>
      <c r="C11" s="58" t="s">
        <v>118</v>
      </c>
      <c r="D11" s="169"/>
      <c r="E11" s="169"/>
      <c r="F11" s="169"/>
      <c r="G11" s="169"/>
      <c r="H11" s="170"/>
      <c r="I11" s="170"/>
      <c r="J11" s="170">
        <v>43</v>
      </c>
      <c r="K11" s="170">
        <v>45</v>
      </c>
      <c r="L11" s="170">
        <v>47</v>
      </c>
      <c r="M11" s="170">
        <v>49</v>
      </c>
      <c r="N11" s="170">
        <v>50</v>
      </c>
      <c r="O11" s="170">
        <v>51</v>
      </c>
      <c r="P11" s="170">
        <v>52</v>
      </c>
      <c r="Q11" s="170">
        <v>53</v>
      </c>
      <c r="R11" s="34"/>
    </row>
    <row r="12" spans="1:18" x14ac:dyDescent="0.25">
      <c r="A12" s="34"/>
      <c r="B12" s="46"/>
      <c r="C12" s="56"/>
      <c r="D12" s="169"/>
      <c r="E12" s="169"/>
      <c r="F12" s="169"/>
      <c r="G12" s="169"/>
      <c r="H12" s="169"/>
      <c r="I12" s="169"/>
      <c r="J12" s="169"/>
      <c r="K12" s="169"/>
      <c r="L12" s="169"/>
      <c r="M12" s="169"/>
      <c r="N12" s="169"/>
      <c r="O12" s="169"/>
      <c r="P12" s="169"/>
      <c r="Q12" s="169"/>
      <c r="R12" s="34"/>
    </row>
    <row r="13" spans="1:18" x14ac:dyDescent="0.25">
      <c r="A13" s="46"/>
      <c r="B13" s="93" t="s">
        <v>454</v>
      </c>
      <c r="C13" s="94"/>
      <c r="D13" s="166"/>
      <c r="E13" s="166">
        <v>2012</v>
      </c>
      <c r="F13" s="166">
        <v>2013</v>
      </c>
      <c r="G13" s="166">
        <v>2014</v>
      </c>
      <c r="H13" s="166">
        <v>2015</v>
      </c>
      <c r="I13" s="166">
        <v>2016</v>
      </c>
      <c r="J13" s="166">
        <v>2017</v>
      </c>
      <c r="K13" s="166">
        <v>2018</v>
      </c>
      <c r="L13" s="166">
        <v>2019</v>
      </c>
      <c r="M13" s="166">
        <v>2020</v>
      </c>
      <c r="N13" s="166">
        <v>2021</v>
      </c>
      <c r="O13" s="166">
        <v>2022</v>
      </c>
      <c r="P13" s="166">
        <v>2023</v>
      </c>
      <c r="Q13" s="166">
        <v>2024</v>
      </c>
      <c r="R13" s="46"/>
    </row>
    <row r="14" spans="1:18" x14ac:dyDescent="0.25">
      <c r="A14" s="34"/>
      <c r="B14" s="46" t="s">
        <v>51</v>
      </c>
      <c r="C14" s="58"/>
      <c r="D14" s="171"/>
      <c r="E14" s="370">
        <v>2.2000000000000002</v>
      </c>
      <c r="F14" s="370">
        <v>2.4</v>
      </c>
      <c r="G14" s="370">
        <v>2.7</v>
      </c>
      <c r="H14" s="370">
        <v>3</v>
      </c>
      <c r="I14" s="370">
        <v>3.2</v>
      </c>
      <c r="J14" s="370">
        <v>3.5</v>
      </c>
      <c r="K14" s="370">
        <v>3.8</v>
      </c>
      <c r="L14" s="370">
        <v>4.0999999999999996</v>
      </c>
      <c r="M14" s="370">
        <v>4.4000000000000004</v>
      </c>
      <c r="N14" s="370">
        <v>4.7</v>
      </c>
      <c r="O14" s="370">
        <v>5</v>
      </c>
      <c r="P14" s="370">
        <v>5.3</v>
      </c>
      <c r="Q14" s="370">
        <v>5.4</v>
      </c>
      <c r="R14" s="118">
        <v>7.3940923785779322E-2</v>
      </c>
    </row>
    <row r="15" spans="1:18" x14ac:dyDescent="0.25">
      <c r="A15" s="34"/>
      <c r="B15" s="46" t="s">
        <v>450</v>
      </c>
      <c r="C15" s="58"/>
      <c r="D15" s="171"/>
      <c r="E15" s="370">
        <v>3</v>
      </c>
      <c r="F15" s="370">
        <v>3.4</v>
      </c>
      <c r="G15" s="370">
        <v>3.8</v>
      </c>
      <c r="H15" s="370">
        <v>4.2</v>
      </c>
      <c r="I15" s="370">
        <v>4.5999999999999996</v>
      </c>
      <c r="J15" s="370">
        <v>5.2</v>
      </c>
      <c r="K15" s="370">
        <v>5.4</v>
      </c>
      <c r="L15" s="370">
        <v>5.8</v>
      </c>
      <c r="M15" s="370">
        <v>6.2</v>
      </c>
      <c r="N15" s="370">
        <v>6.6</v>
      </c>
      <c r="O15" s="370">
        <v>7</v>
      </c>
      <c r="P15" s="171">
        <v>7.4</v>
      </c>
      <c r="Q15" s="370">
        <v>7.6</v>
      </c>
      <c r="R15" s="118"/>
    </row>
    <row r="16" spans="1:18" x14ac:dyDescent="0.25">
      <c r="A16" s="34"/>
      <c r="B16" s="46" t="s">
        <v>316</v>
      </c>
      <c r="C16" s="58"/>
      <c r="D16" s="171"/>
      <c r="E16" s="370">
        <v>5</v>
      </c>
      <c r="F16" s="370">
        <v>6</v>
      </c>
      <c r="G16" s="370">
        <v>7</v>
      </c>
      <c r="H16" s="370">
        <v>10</v>
      </c>
      <c r="I16" s="370">
        <v>13</v>
      </c>
      <c r="J16" s="370">
        <v>16</v>
      </c>
      <c r="K16" s="370">
        <v>17</v>
      </c>
      <c r="L16" s="370">
        <v>18</v>
      </c>
      <c r="M16" s="370">
        <v>18.5</v>
      </c>
      <c r="N16" s="370">
        <v>19</v>
      </c>
      <c r="O16" s="370">
        <v>19.5</v>
      </c>
      <c r="P16" s="171">
        <v>20</v>
      </c>
      <c r="Q16" s="370">
        <v>20.5</v>
      </c>
      <c r="R16" s="118"/>
    </row>
    <row r="17" spans="1:18" x14ac:dyDescent="0.25">
      <c r="A17" s="34"/>
      <c r="B17" s="46" t="s">
        <v>451</v>
      </c>
      <c r="C17" s="58"/>
      <c r="D17" s="171"/>
      <c r="E17" s="370">
        <v>9</v>
      </c>
      <c r="F17" s="370">
        <v>13</v>
      </c>
      <c r="G17" s="370">
        <v>15</v>
      </c>
      <c r="H17" s="370">
        <v>19</v>
      </c>
      <c r="I17" s="370">
        <v>21</v>
      </c>
      <c r="J17" s="370">
        <v>24</v>
      </c>
      <c r="K17" s="370">
        <v>28</v>
      </c>
      <c r="L17" s="370">
        <v>32</v>
      </c>
      <c r="M17" s="370">
        <v>34</v>
      </c>
      <c r="N17" s="370">
        <v>36</v>
      </c>
      <c r="O17" s="370">
        <v>38</v>
      </c>
      <c r="P17" s="171">
        <v>39</v>
      </c>
      <c r="Q17" s="370">
        <v>40</v>
      </c>
      <c r="R17" s="118"/>
    </row>
    <row r="18" spans="1:18" x14ac:dyDescent="0.25">
      <c r="A18" s="34"/>
      <c r="B18" s="46" t="s">
        <v>39</v>
      </c>
      <c r="C18" s="58"/>
      <c r="D18" s="171"/>
      <c r="E18" s="370">
        <v>3</v>
      </c>
      <c r="F18" s="370">
        <v>3.3</v>
      </c>
      <c r="G18" s="370">
        <v>3.6</v>
      </c>
      <c r="H18" s="370">
        <v>3.9</v>
      </c>
      <c r="I18" s="370">
        <v>4.2</v>
      </c>
      <c r="J18" s="370">
        <v>4.5</v>
      </c>
      <c r="K18" s="370">
        <v>4.8</v>
      </c>
      <c r="L18" s="370">
        <v>5.0999999999999996</v>
      </c>
      <c r="M18" s="370">
        <v>5.4</v>
      </c>
      <c r="N18" s="370">
        <v>5.7</v>
      </c>
      <c r="O18" s="370">
        <v>6</v>
      </c>
      <c r="P18" s="171">
        <v>6.3</v>
      </c>
      <c r="Q18" s="370">
        <v>6.6</v>
      </c>
      <c r="R18" s="118"/>
    </row>
    <row r="19" spans="1:18" x14ac:dyDescent="0.25">
      <c r="A19" s="34"/>
      <c r="B19" s="46" t="s">
        <v>227</v>
      </c>
      <c r="C19" s="58"/>
      <c r="D19" s="171"/>
      <c r="E19" s="370">
        <v>3</v>
      </c>
      <c r="F19" s="370">
        <v>3.3</v>
      </c>
      <c r="G19" s="370">
        <v>3.6</v>
      </c>
      <c r="H19" s="370">
        <v>3.9</v>
      </c>
      <c r="I19" s="370">
        <v>4.2</v>
      </c>
      <c r="J19" s="370">
        <v>4.5</v>
      </c>
      <c r="K19" s="370">
        <v>4.8</v>
      </c>
      <c r="L19" s="370">
        <v>5.0999999999999996</v>
      </c>
      <c r="M19" s="370">
        <v>5.4</v>
      </c>
      <c r="N19" s="370">
        <v>5.7</v>
      </c>
      <c r="O19" s="370">
        <v>6</v>
      </c>
      <c r="P19" s="171">
        <v>6.3</v>
      </c>
      <c r="Q19" s="370">
        <v>6.6</v>
      </c>
      <c r="R19" s="118"/>
    </row>
    <row r="20" spans="1:18" x14ac:dyDescent="0.25">
      <c r="A20" s="34"/>
      <c r="B20" s="46" t="s">
        <v>404</v>
      </c>
      <c r="C20" s="58"/>
      <c r="D20" s="171"/>
      <c r="E20" s="370">
        <v>1.2</v>
      </c>
      <c r="F20" s="370">
        <v>1.3</v>
      </c>
      <c r="G20" s="370">
        <v>1.4</v>
      </c>
      <c r="H20" s="370">
        <v>1.5</v>
      </c>
      <c r="I20" s="370">
        <v>1.6</v>
      </c>
      <c r="J20" s="370">
        <v>1.7</v>
      </c>
      <c r="K20" s="370">
        <v>1.8</v>
      </c>
      <c r="L20" s="370">
        <v>1.9</v>
      </c>
      <c r="M20" s="370">
        <v>2</v>
      </c>
      <c r="N20" s="370">
        <v>2.1</v>
      </c>
      <c r="O20" s="370">
        <v>2.2000000000000002</v>
      </c>
      <c r="P20" s="171">
        <v>2.2999999999999998</v>
      </c>
      <c r="Q20" s="370">
        <v>2.4</v>
      </c>
      <c r="R20" s="118"/>
    </row>
    <row r="21" spans="1:18" x14ac:dyDescent="0.25">
      <c r="A21" s="34"/>
      <c r="B21" s="50" t="s">
        <v>452</v>
      </c>
      <c r="C21" s="58"/>
      <c r="D21" s="171"/>
      <c r="E21" s="370" t="e">
        <v>#REF!</v>
      </c>
      <c r="F21" s="370" t="e">
        <v>#REF!</v>
      </c>
      <c r="G21" s="370">
        <v>4.5950984229192287</v>
      </c>
      <c r="H21" s="370">
        <v>6.6839878646578281</v>
      </c>
      <c r="I21" s="370">
        <v>8.5164448826114452</v>
      </c>
      <c r="J21" s="370">
        <v>10.414972362758201</v>
      </c>
      <c r="K21" s="370">
        <v>11.913131653237729</v>
      </c>
      <c r="L21" s="370">
        <v>13.468959294942646</v>
      </c>
      <c r="M21" s="370">
        <v>14.074953957585519</v>
      </c>
      <c r="N21" s="370">
        <v>14.146472403051805</v>
      </c>
      <c r="O21" s="370">
        <v>14.170322607088524</v>
      </c>
      <c r="P21" s="171">
        <v>14.345877090212509</v>
      </c>
      <c r="Q21" s="171">
        <v>14.26286465760208</v>
      </c>
      <c r="R21" s="118"/>
    </row>
    <row r="22" spans="1:18" x14ac:dyDescent="0.25">
      <c r="A22" s="34"/>
      <c r="B22" s="46"/>
      <c r="C22" s="58"/>
      <c r="D22" s="171"/>
      <c r="E22" s="171"/>
      <c r="F22" s="171"/>
      <c r="G22" s="171"/>
      <c r="H22" s="171"/>
      <c r="I22" s="171"/>
      <c r="J22" s="171"/>
      <c r="K22" s="171"/>
      <c r="L22" s="171"/>
      <c r="M22" s="171"/>
      <c r="N22" s="171"/>
      <c r="O22" s="171"/>
      <c r="P22" s="171"/>
      <c r="Q22" s="171"/>
      <c r="R22" s="118"/>
    </row>
    <row r="23" spans="1:18" x14ac:dyDescent="0.25">
      <c r="A23" s="46"/>
      <c r="B23" s="93" t="s">
        <v>455</v>
      </c>
      <c r="C23" s="94"/>
      <c r="D23" s="166"/>
      <c r="E23" s="166">
        <v>2012</v>
      </c>
      <c r="F23" s="166">
        <v>2013</v>
      </c>
      <c r="G23" s="166">
        <v>2014</v>
      </c>
      <c r="H23" s="166">
        <v>2015</v>
      </c>
      <c r="I23" s="166">
        <v>2016</v>
      </c>
      <c r="J23" s="166">
        <v>2017</v>
      </c>
      <c r="K23" s="166">
        <v>2018</v>
      </c>
      <c r="L23" s="166">
        <v>2019</v>
      </c>
      <c r="M23" s="166">
        <v>2020</v>
      </c>
      <c r="N23" s="166">
        <v>2021</v>
      </c>
      <c r="O23" s="166">
        <v>2022</v>
      </c>
      <c r="P23" s="166">
        <v>2023</v>
      </c>
      <c r="Q23" s="166">
        <v>2024</v>
      </c>
      <c r="R23" s="46"/>
    </row>
    <row r="24" spans="1:18" x14ac:dyDescent="0.25">
      <c r="B24" s="46" t="s">
        <v>51</v>
      </c>
      <c r="C24" s="58"/>
      <c r="D24" s="172"/>
      <c r="E24" s="172">
        <v>2.2000000000000002</v>
      </c>
      <c r="F24" s="172">
        <v>2.4</v>
      </c>
      <c r="G24" s="172">
        <v>2.7</v>
      </c>
      <c r="H24" s="172">
        <v>3</v>
      </c>
      <c r="I24" s="172">
        <v>3.2</v>
      </c>
      <c r="J24" s="172">
        <v>3.5</v>
      </c>
      <c r="K24" s="172">
        <v>3.8</v>
      </c>
      <c r="L24" s="172">
        <v>4.0999999999999996</v>
      </c>
      <c r="M24" s="172">
        <v>4.4000000000000004</v>
      </c>
      <c r="N24" s="172">
        <v>4.7</v>
      </c>
      <c r="O24" s="172">
        <v>5</v>
      </c>
      <c r="P24" s="172">
        <v>5.3</v>
      </c>
      <c r="Q24" s="172">
        <v>5.4</v>
      </c>
      <c r="R24" s="118">
        <v>7.3940923785779322E-2</v>
      </c>
    </row>
    <row r="25" spans="1:18" x14ac:dyDescent="0.25">
      <c r="B25" s="46" t="s">
        <v>450</v>
      </c>
      <c r="C25" s="58"/>
      <c r="D25" s="172"/>
      <c r="E25" s="172">
        <v>3</v>
      </c>
      <c r="F25" s="172">
        <v>3.4</v>
      </c>
      <c r="G25" s="172">
        <v>3.8</v>
      </c>
      <c r="H25" s="172">
        <v>4.2</v>
      </c>
      <c r="I25" s="172">
        <v>4.5999999999999996</v>
      </c>
      <c r="J25" s="172">
        <v>5.2</v>
      </c>
      <c r="K25" s="172">
        <v>5.4</v>
      </c>
      <c r="L25" s="172">
        <v>5.8</v>
      </c>
      <c r="M25" s="172">
        <v>6.2</v>
      </c>
      <c r="N25" s="172">
        <v>6.6</v>
      </c>
      <c r="O25" s="172">
        <v>7</v>
      </c>
      <c r="P25" s="172">
        <v>7.4</v>
      </c>
      <c r="Q25" s="172">
        <v>7.6</v>
      </c>
      <c r="R25" s="118"/>
    </row>
    <row r="26" spans="1:18" x14ac:dyDescent="0.25">
      <c r="B26" s="46" t="s">
        <v>316</v>
      </c>
      <c r="C26" s="58"/>
      <c r="D26" s="172"/>
      <c r="E26" s="172">
        <v>5</v>
      </c>
      <c r="F26" s="172">
        <v>6</v>
      </c>
      <c r="G26" s="172">
        <v>7</v>
      </c>
      <c r="H26" s="172">
        <v>10</v>
      </c>
      <c r="I26" s="172">
        <v>12.5</v>
      </c>
      <c r="J26" s="172">
        <v>14</v>
      </c>
      <c r="K26" s="172">
        <v>15</v>
      </c>
      <c r="L26" s="172">
        <v>16</v>
      </c>
      <c r="M26" s="172">
        <v>16.5</v>
      </c>
      <c r="N26" s="172">
        <v>17</v>
      </c>
      <c r="O26" s="172">
        <v>17.399999999999999</v>
      </c>
      <c r="P26" s="172">
        <v>17.8</v>
      </c>
      <c r="Q26" s="172">
        <v>18.2</v>
      </c>
      <c r="R26" s="118"/>
    </row>
    <row r="27" spans="1:18" x14ac:dyDescent="0.25">
      <c r="B27" s="46" t="s">
        <v>451</v>
      </c>
      <c r="C27" s="58"/>
      <c r="D27" s="172"/>
      <c r="E27" s="172">
        <v>12</v>
      </c>
      <c r="F27" s="172">
        <v>12</v>
      </c>
      <c r="G27" s="172">
        <v>12</v>
      </c>
      <c r="H27" s="172">
        <v>13</v>
      </c>
      <c r="I27" s="172">
        <v>14</v>
      </c>
      <c r="J27" s="172">
        <v>15</v>
      </c>
      <c r="K27" s="172">
        <v>16</v>
      </c>
      <c r="L27" s="172">
        <v>17</v>
      </c>
      <c r="M27" s="172">
        <v>18</v>
      </c>
      <c r="N27" s="172">
        <v>18.8</v>
      </c>
      <c r="O27" s="172">
        <v>19.600000000000001</v>
      </c>
      <c r="P27" s="172">
        <v>20.399999999999999</v>
      </c>
      <c r="Q27" s="172">
        <v>21.2</v>
      </c>
      <c r="R27" s="118"/>
    </row>
    <row r="28" spans="1:18" x14ac:dyDescent="0.25">
      <c r="B28" s="46" t="s">
        <v>39</v>
      </c>
      <c r="C28" s="58"/>
      <c r="D28" s="172"/>
      <c r="E28" s="172">
        <v>2.2000000000000002</v>
      </c>
      <c r="F28" s="172">
        <v>2.2000000000000002</v>
      </c>
      <c r="G28" s="172">
        <v>2.2000000000000002</v>
      </c>
      <c r="H28" s="172">
        <v>2.2999999999999998</v>
      </c>
      <c r="I28" s="172">
        <v>2.4</v>
      </c>
      <c r="J28" s="172">
        <v>2.5</v>
      </c>
      <c r="K28" s="172">
        <v>2.6</v>
      </c>
      <c r="L28" s="172">
        <v>2.7</v>
      </c>
      <c r="M28" s="172">
        <v>2.8</v>
      </c>
      <c r="N28" s="172">
        <v>2.9</v>
      </c>
      <c r="O28" s="172">
        <v>3</v>
      </c>
      <c r="P28" s="172">
        <v>3.1</v>
      </c>
      <c r="Q28" s="172">
        <v>3.2</v>
      </c>
      <c r="R28" s="118"/>
    </row>
    <row r="29" spans="1:18" x14ac:dyDescent="0.25">
      <c r="B29" s="46" t="s">
        <v>227</v>
      </c>
      <c r="C29" s="58"/>
      <c r="D29" s="172"/>
      <c r="E29" s="172">
        <v>2.2000000000000002</v>
      </c>
      <c r="F29" s="172">
        <v>2.2000000000000002</v>
      </c>
      <c r="G29" s="172">
        <v>2.2000000000000002</v>
      </c>
      <c r="H29" s="172">
        <v>2.2999999999999998</v>
      </c>
      <c r="I29" s="172">
        <v>2.4</v>
      </c>
      <c r="J29" s="172">
        <v>2.5</v>
      </c>
      <c r="K29" s="172">
        <v>2.6</v>
      </c>
      <c r="L29" s="172">
        <v>2.7</v>
      </c>
      <c r="M29" s="172">
        <v>2.8</v>
      </c>
      <c r="N29" s="172">
        <v>2.9</v>
      </c>
      <c r="O29" s="172">
        <v>3</v>
      </c>
      <c r="P29" s="172">
        <v>3.1</v>
      </c>
      <c r="Q29" s="172">
        <v>3.2</v>
      </c>
      <c r="R29" s="118"/>
    </row>
    <row r="30" spans="1:18" x14ac:dyDescent="0.25">
      <c r="B30" s="46" t="s">
        <v>404</v>
      </c>
      <c r="C30" s="58"/>
      <c r="D30" s="172"/>
      <c r="E30" s="172">
        <v>1.1499999999999999</v>
      </c>
      <c r="F30" s="172">
        <v>1.1499999999999999</v>
      </c>
      <c r="G30" s="172">
        <v>1.1499999999999999</v>
      </c>
      <c r="H30" s="172">
        <v>1.2</v>
      </c>
      <c r="I30" s="172">
        <v>1.25</v>
      </c>
      <c r="J30" s="172">
        <v>1.3</v>
      </c>
      <c r="K30" s="172">
        <v>1.35</v>
      </c>
      <c r="L30" s="172">
        <v>1.4</v>
      </c>
      <c r="M30" s="172">
        <v>1.45</v>
      </c>
      <c r="N30" s="172">
        <v>1.5</v>
      </c>
      <c r="O30" s="172">
        <v>1.55</v>
      </c>
      <c r="P30" s="172">
        <v>1.6</v>
      </c>
      <c r="Q30" s="172">
        <v>1.65</v>
      </c>
      <c r="R30" s="118"/>
    </row>
    <row r="31" spans="1:18" x14ac:dyDescent="0.25">
      <c r="B31" s="50" t="s">
        <v>452</v>
      </c>
      <c r="C31" s="58"/>
      <c r="D31" s="172"/>
      <c r="E31" s="172"/>
      <c r="F31" s="172"/>
      <c r="G31" s="172"/>
      <c r="H31" s="172"/>
      <c r="I31" s="172"/>
      <c r="J31" s="172"/>
      <c r="K31" s="172"/>
      <c r="L31" s="172"/>
      <c r="M31" s="172"/>
      <c r="N31" s="172"/>
      <c r="O31" s="172"/>
      <c r="P31" s="172"/>
      <c r="Q31" s="172"/>
      <c r="R31" s="118"/>
    </row>
    <row r="32" spans="1:18" x14ac:dyDescent="0.25">
      <c r="B32" s="46"/>
      <c r="C32" s="58"/>
      <c r="D32" s="172"/>
      <c r="E32" s="172" t="e">
        <v>#REF!</v>
      </c>
      <c r="F32" s="172" t="e">
        <v>#REF!</v>
      </c>
      <c r="G32" s="172">
        <v>4.3834461440893122</v>
      </c>
      <c r="H32" s="172">
        <v>5.9747313481109607</v>
      </c>
      <c r="I32" s="172">
        <v>7.3120893845603456</v>
      </c>
      <c r="J32" s="172">
        <v>8.301879349884425</v>
      </c>
      <c r="K32" s="172">
        <v>9.0997105308096824</v>
      </c>
      <c r="L32" s="172">
        <v>9.8926168094110647</v>
      </c>
      <c r="M32" s="172">
        <v>10.231245567891111</v>
      </c>
      <c r="N32" s="172">
        <v>10.279802113161532</v>
      </c>
      <c r="O32" s="172">
        <v>10.272010871336436</v>
      </c>
      <c r="P32" s="172">
        <v>10.414780696189972</v>
      </c>
      <c r="Q32" s="172">
        <v>10.35115816481634</v>
      </c>
      <c r="R32" s="118"/>
    </row>
    <row r="33" spans="1:92" x14ac:dyDescent="0.25">
      <c r="R33" s="118"/>
    </row>
    <row r="34" spans="1:92" x14ac:dyDescent="0.25">
      <c r="C34" t="s">
        <v>221</v>
      </c>
      <c r="D34" s="213"/>
      <c r="E34" s="213" t="e">
        <v>#REF!</v>
      </c>
      <c r="F34" s="213" t="e">
        <v>#REF!</v>
      </c>
      <c r="G34" s="213">
        <v>10361304521.70834</v>
      </c>
      <c r="H34" s="213">
        <v>16192713323.389191</v>
      </c>
      <c r="I34" s="213">
        <v>19899143260.783642</v>
      </c>
      <c r="J34" s="213">
        <v>24042737414.25161</v>
      </c>
      <c r="K34" s="213">
        <v>26438192100.102402</v>
      </c>
      <c r="L34" s="213">
        <v>29958920157.716377</v>
      </c>
      <c r="M34" s="213">
        <v>31692513085.398472</v>
      </c>
      <c r="N34" s="213">
        <v>33092643047.169987</v>
      </c>
      <c r="O34" s="213">
        <v>35261899344.884193</v>
      </c>
      <c r="P34" s="213">
        <v>37897897444.606094</v>
      </c>
      <c r="Q34" s="213">
        <v>41281274352.351532</v>
      </c>
      <c r="R34" s="118">
        <v>7.9603683433874917E-2</v>
      </c>
    </row>
    <row r="35" spans="1:92" x14ac:dyDescent="0.25">
      <c r="C35" t="s">
        <v>222</v>
      </c>
      <c r="D35" s="204"/>
      <c r="E35" s="204" t="e">
        <v>#REF!</v>
      </c>
      <c r="F35" s="204" t="e">
        <v>#REF!</v>
      </c>
      <c r="G35" s="204">
        <v>9884058223.1889935</v>
      </c>
      <c r="H35" s="204">
        <v>14474459538.711351</v>
      </c>
      <c r="I35" s="204">
        <v>17085100203.737221</v>
      </c>
      <c r="J35" s="204">
        <v>19164708105.015938</v>
      </c>
      <c r="K35" s="204">
        <v>20194513254.076801</v>
      </c>
      <c r="L35" s="204">
        <v>22004084402.817333</v>
      </c>
      <c r="M35" s="204">
        <v>23037651491.965389</v>
      </c>
      <c r="N35" s="204">
        <v>24047395861.954277</v>
      </c>
      <c r="O35" s="204">
        <v>25561211516.344048</v>
      </c>
      <c r="P35" s="204">
        <v>27513012153.265568</v>
      </c>
      <c r="Q35" s="204">
        <v>29959549524.198284</v>
      </c>
      <c r="R35" s="118">
        <v>5.9292372244145408E-2</v>
      </c>
    </row>
    <row r="36" spans="1:92" s="322" customFormat="1" x14ac:dyDescent="0.25">
      <c r="C36" s="322" t="s">
        <v>293</v>
      </c>
      <c r="D36" s="323"/>
      <c r="E36" s="323" t="e">
        <v>#REF!</v>
      </c>
      <c r="F36" s="323" t="e">
        <v>#REF!</v>
      </c>
      <c r="G36" s="323">
        <v>20245362744.897331</v>
      </c>
      <c r="H36" s="323">
        <v>30667172862.10054</v>
      </c>
      <c r="I36" s="323">
        <v>36984243464.520859</v>
      </c>
      <c r="J36" s="323">
        <v>43207445519.267548</v>
      </c>
      <c r="K36" s="323">
        <v>46632705354.179199</v>
      </c>
      <c r="L36" s="323">
        <v>51963004560.533707</v>
      </c>
      <c r="M36" s="323">
        <v>54730164577.363861</v>
      </c>
      <c r="N36" s="323">
        <v>57140038909.124268</v>
      </c>
      <c r="O36" s="323">
        <v>60823110861.228241</v>
      </c>
      <c r="P36" s="323">
        <v>65410909597.871658</v>
      </c>
      <c r="Q36" s="323">
        <v>71240823876.54982</v>
      </c>
      <c r="R36" s="118">
        <v>7.0784331289660107E-2</v>
      </c>
      <c r="S36" s="324"/>
    </row>
    <row r="37" spans="1:92" s="34" customFormat="1" ht="169.5" customHeight="1" x14ac:dyDescent="0.25">
      <c r="B37" s="46"/>
      <c r="C37" s="56"/>
      <c r="D37" s="164"/>
      <c r="E37" s="164"/>
      <c r="F37" s="164"/>
      <c r="G37" s="164"/>
      <c r="H37" s="164"/>
      <c r="I37" s="164"/>
      <c r="J37" s="286"/>
      <c r="K37" s="164"/>
      <c r="M37" s="46"/>
      <c r="R37" s="56"/>
      <c r="AB37" s="46"/>
      <c r="AC37" s="56"/>
      <c r="AM37" s="46"/>
      <c r="AN37" s="56"/>
      <c r="AY37" s="46"/>
      <c r="AZ37" s="56"/>
      <c r="BK37" s="46"/>
      <c r="BL37" s="56"/>
      <c r="BW37" s="46"/>
      <c r="BX37" s="86"/>
      <c r="CH37" s="46"/>
      <c r="CI37" s="86"/>
    </row>
    <row r="38" spans="1:92" s="97" customFormat="1" x14ac:dyDescent="0.25">
      <c r="A38" s="98"/>
      <c r="B38" s="93" t="s">
        <v>185</v>
      </c>
      <c r="C38" s="96"/>
      <c r="D38" s="173"/>
      <c r="E38" s="173">
        <v>1992</v>
      </c>
      <c r="F38" s="173">
        <v>1993</v>
      </c>
      <c r="G38" s="173">
        <v>1994</v>
      </c>
      <c r="H38" s="173">
        <v>1995</v>
      </c>
      <c r="I38" s="173">
        <v>1996</v>
      </c>
      <c r="J38" s="173">
        <v>1997</v>
      </c>
      <c r="K38" s="173">
        <v>1998</v>
      </c>
      <c r="L38" s="97">
        <v>1999</v>
      </c>
      <c r="M38" s="96">
        <v>2000</v>
      </c>
      <c r="N38" s="97">
        <v>2001</v>
      </c>
      <c r="O38" s="97">
        <v>2002</v>
      </c>
      <c r="P38" s="97">
        <v>2003</v>
      </c>
      <c r="Q38" s="97">
        <v>2004</v>
      </c>
      <c r="R38" s="97">
        <v>2005</v>
      </c>
      <c r="S38" s="97">
        <v>2006</v>
      </c>
      <c r="T38" s="97">
        <v>2007</v>
      </c>
      <c r="U38" s="97">
        <v>2008</v>
      </c>
      <c r="V38" s="97">
        <v>2009</v>
      </c>
      <c r="W38" s="97">
        <v>2010</v>
      </c>
      <c r="X38" s="96">
        <v>2011</v>
      </c>
      <c r="Y38" s="97">
        <v>2012</v>
      </c>
      <c r="Z38" s="97">
        <v>2013</v>
      </c>
      <c r="AA38" s="97">
        <v>2014</v>
      </c>
      <c r="AB38" s="97">
        <v>2015</v>
      </c>
      <c r="AC38" s="97">
        <v>2016</v>
      </c>
      <c r="AD38" s="97">
        <v>2017</v>
      </c>
      <c r="AE38" s="97">
        <v>2018</v>
      </c>
      <c r="AF38" s="97">
        <v>2019</v>
      </c>
      <c r="AG38" s="97">
        <v>2020</v>
      </c>
      <c r="AH38" s="97">
        <v>2021</v>
      </c>
      <c r="AI38" s="97">
        <v>2022</v>
      </c>
      <c r="AJ38" s="97">
        <v>2023</v>
      </c>
      <c r="AK38" s="97">
        <v>2024</v>
      </c>
      <c r="AU38" s="96"/>
      <c r="BG38" s="96"/>
      <c r="BS38" s="96"/>
      <c r="CD38" s="96"/>
    </row>
    <row r="39" spans="1:92" s="34" customFormat="1" x14ac:dyDescent="0.25">
      <c r="B39" s="46"/>
      <c r="C39" s="56" t="s">
        <v>164</v>
      </c>
      <c r="D39" s="174"/>
      <c r="E39" s="174">
        <v>1.65</v>
      </c>
      <c r="F39" s="174">
        <v>1.8</v>
      </c>
      <c r="G39" s="174">
        <v>1.9</v>
      </c>
      <c r="H39" s="174">
        <v>1.95</v>
      </c>
      <c r="I39" s="174">
        <v>2</v>
      </c>
      <c r="J39" s="174">
        <v>2.0499999999999998</v>
      </c>
      <c r="K39" s="174">
        <v>2.2000000000000002</v>
      </c>
      <c r="L39" s="64">
        <v>2.2999999999999998</v>
      </c>
      <c r="M39" s="85">
        <v>2.4</v>
      </c>
      <c r="N39" s="64">
        <v>2.5</v>
      </c>
      <c r="O39" s="64">
        <v>2.5499999999999998</v>
      </c>
      <c r="P39" s="64">
        <v>2.6</v>
      </c>
      <c r="Q39" s="64">
        <v>2.65</v>
      </c>
      <c r="R39" s="64">
        <v>2.7</v>
      </c>
      <c r="S39" s="64">
        <v>2.7</v>
      </c>
      <c r="T39" s="64">
        <v>2.7</v>
      </c>
      <c r="U39" s="64">
        <v>2.73</v>
      </c>
      <c r="V39" s="64">
        <v>2.76</v>
      </c>
      <c r="W39" s="63">
        <v>2.8</v>
      </c>
      <c r="X39" s="63">
        <v>2.9</v>
      </c>
      <c r="Y39" s="63">
        <v>3.1</v>
      </c>
      <c r="Z39" s="63">
        <v>3.5</v>
      </c>
      <c r="AA39" s="63">
        <v>4.5950984229192287</v>
      </c>
      <c r="AB39" s="63">
        <v>6.6839878646578281</v>
      </c>
      <c r="AC39" s="63">
        <v>8.5164448826114452</v>
      </c>
      <c r="AD39" s="63">
        <v>10.414972362758201</v>
      </c>
      <c r="AE39" s="63">
        <v>11.913131653237729</v>
      </c>
      <c r="AF39" s="63">
        <v>13.468959294942646</v>
      </c>
      <c r="AG39" s="63">
        <v>14.074953957585519</v>
      </c>
      <c r="AH39" s="63">
        <v>14.146472403051805</v>
      </c>
      <c r="AI39" s="63">
        <v>14.170322607088524</v>
      </c>
      <c r="AJ39" s="63">
        <v>14.345877090212509</v>
      </c>
      <c r="AK39" s="63">
        <v>14.26286465760208</v>
      </c>
      <c r="AT39" s="46"/>
      <c r="AU39" s="56"/>
      <c r="BF39" s="46"/>
      <c r="BG39" s="56"/>
      <c r="BR39" s="46"/>
      <c r="BS39" s="86"/>
      <c r="CC39" s="46"/>
      <c r="CD39" s="86"/>
    </row>
    <row r="40" spans="1:92" s="34" customFormat="1" x14ac:dyDescent="0.25">
      <c r="B40" s="46"/>
      <c r="C40" s="56" t="s">
        <v>165</v>
      </c>
      <c r="D40" s="175"/>
      <c r="E40" s="175">
        <v>1.65</v>
      </c>
      <c r="F40" s="175">
        <v>1.8</v>
      </c>
      <c r="G40" s="175">
        <v>1.9</v>
      </c>
      <c r="H40" s="175">
        <v>1.95</v>
      </c>
      <c r="I40" s="175">
        <v>2</v>
      </c>
      <c r="J40" s="175">
        <v>2.0499999999999998</v>
      </c>
      <c r="K40" s="175">
        <v>2.2000000000000002</v>
      </c>
      <c r="L40" s="147">
        <v>2.2999999999999998</v>
      </c>
      <c r="M40" s="147">
        <v>2.4</v>
      </c>
      <c r="N40" s="147">
        <v>2.5</v>
      </c>
      <c r="O40" s="147">
        <v>2.5499999999999998</v>
      </c>
      <c r="P40" s="147">
        <v>2.6</v>
      </c>
      <c r="Q40" s="147">
        <v>2.65</v>
      </c>
      <c r="R40" s="147">
        <v>2.7</v>
      </c>
      <c r="S40" s="147">
        <v>2.7</v>
      </c>
      <c r="T40" s="147">
        <v>2.7</v>
      </c>
      <c r="U40" s="147">
        <v>2.73</v>
      </c>
      <c r="V40" s="147">
        <v>2.76</v>
      </c>
      <c r="W40" s="63">
        <v>2.8</v>
      </c>
      <c r="X40" s="63">
        <v>2.9</v>
      </c>
      <c r="Y40" s="63">
        <v>3.1</v>
      </c>
      <c r="Z40" s="63">
        <v>3.4</v>
      </c>
      <c r="AA40" s="63">
        <v>4.3834461440893122</v>
      </c>
      <c r="AB40" s="63">
        <v>5.9747313481109607</v>
      </c>
      <c r="AC40" s="63">
        <v>7.3120893845603456</v>
      </c>
      <c r="AD40" s="63">
        <v>8.301879349884425</v>
      </c>
      <c r="AE40" s="63">
        <v>9.0997105308096824</v>
      </c>
      <c r="AF40" s="63">
        <v>9.8926168094110647</v>
      </c>
      <c r="AG40" s="63">
        <v>10.231245567891111</v>
      </c>
      <c r="AH40" s="63">
        <v>10.279802113161532</v>
      </c>
      <c r="AI40" s="63">
        <v>10.272010871336436</v>
      </c>
      <c r="AJ40" s="63">
        <v>10.414780696189972</v>
      </c>
      <c r="AK40" s="63">
        <v>10.35115816481634</v>
      </c>
      <c r="AU40" s="46"/>
      <c r="AV40" s="56"/>
      <c r="BG40" s="46"/>
      <c r="BH40" s="56"/>
      <c r="BS40" s="46"/>
      <c r="BT40" s="86"/>
      <c r="CD40" s="46"/>
      <c r="CE40" s="86"/>
    </row>
    <row r="41" spans="1:92" s="34" customFormat="1" ht="267.75" customHeight="1" x14ac:dyDescent="0.25">
      <c r="B41" s="46"/>
      <c r="C41" s="56"/>
      <c r="D41" s="164"/>
      <c r="E41" s="164"/>
      <c r="F41" s="164"/>
      <c r="G41" s="164"/>
      <c r="H41" s="164"/>
      <c r="I41" s="164"/>
      <c r="J41" s="164"/>
      <c r="K41" s="164"/>
      <c r="L41" s="46"/>
      <c r="M41" s="56"/>
      <c r="N41" s="46"/>
      <c r="O41" s="46"/>
      <c r="P41" s="46"/>
      <c r="Q41" s="46"/>
      <c r="AA41" s="46"/>
      <c r="AB41" s="56"/>
      <c r="AM41" s="46"/>
      <c r="AN41" s="56"/>
      <c r="AY41" s="46"/>
      <c r="AZ41" s="56"/>
      <c r="BK41" s="46"/>
      <c r="BL41" s="56"/>
      <c r="BW41" s="46"/>
      <c r="BX41" s="86"/>
      <c r="CH41" s="46"/>
      <c r="CI41" s="86"/>
    </row>
    <row r="42" spans="1:92" s="34" customFormat="1" x14ac:dyDescent="0.25">
      <c r="B42" s="46"/>
      <c r="C42" s="56"/>
      <c r="D42" s="164"/>
      <c r="E42" s="164"/>
      <c r="F42" s="164"/>
      <c r="G42" s="164"/>
      <c r="H42" s="164"/>
      <c r="I42" s="164"/>
      <c r="J42" s="164"/>
      <c r="K42" s="164"/>
      <c r="L42" s="46"/>
      <c r="M42" s="56"/>
      <c r="N42" s="46"/>
      <c r="O42" s="46"/>
      <c r="P42" s="46"/>
      <c r="Q42" s="46"/>
      <c r="AB42" s="46"/>
      <c r="AC42" s="56"/>
      <c r="AN42" s="46"/>
      <c r="AO42" s="56"/>
      <c r="AZ42" s="46"/>
      <c r="BA42" s="56"/>
      <c r="BL42" s="46"/>
      <c r="BM42" s="56"/>
      <c r="BX42" s="46"/>
      <c r="BY42" s="86"/>
      <c r="CI42" s="46"/>
      <c r="CJ42" s="86"/>
    </row>
    <row r="43" spans="1:92" s="34" customFormat="1" x14ac:dyDescent="0.25">
      <c r="B43" s="46"/>
      <c r="C43" s="56"/>
      <c r="D43" s="164"/>
      <c r="E43" s="164"/>
      <c r="F43" s="164"/>
      <c r="G43" s="164"/>
      <c r="H43" s="164"/>
      <c r="I43" s="164"/>
      <c r="J43" s="164"/>
      <c r="K43" s="164"/>
      <c r="L43" s="46"/>
      <c r="M43" s="56"/>
      <c r="N43" s="46"/>
      <c r="O43" s="46"/>
      <c r="P43" s="46"/>
      <c r="Q43" s="46"/>
      <c r="AB43" s="46"/>
      <c r="AC43" s="56"/>
      <c r="AN43" s="46"/>
      <c r="AO43" s="56"/>
      <c r="AZ43" s="46"/>
      <c r="BA43" s="56"/>
      <c r="BL43" s="46"/>
      <c r="BM43" s="56"/>
      <c r="BX43" s="46"/>
      <c r="BY43" s="86"/>
      <c r="CI43" s="46"/>
      <c r="CJ43" s="86"/>
    </row>
    <row r="44" spans="1:92" s="34" customFormat="1" x14ac:dyDescent="0.25">
      <c r="B44" s="46"/>
      <c r="C44" s="56"/>
      <c r="D44" s="164"/>
      <c r="E44" s="164"/>
      <c r="F44" s="164"/>
      <c r="G44" s="164"/>
      <c r="H44" s="164"/>
      <c r="I44" s="164"/>
      <c r="J44" s="164"/>
      <c r="K44" s="164"/>
      <c r="L44" s="46"/>
      <c r="M44" s="56"/>
      <c r="N44" s="46"/>
      <c r="O44" s="46"/>
      <c r="P44" s="46"/>
      <c r="Q44" s="46"/>
      <c r="AB44" s="46"/>
      <c r="AC44" s="56"/>
      <c r="AN44" s="46"/>
      <c r="AO44" s="56"/>
      <c r="AZ44" s="46"/>
      <c r="BA44" s="56"/>
      <c r="BL44" s="46"/>
      <c r="BM44" s="56"/>
      <c r="BX44" s="46"/>
      <c r="BY44" s="86"/>
      <c r="CI44" s="46"/>
      <c r="CJ44" s="86"/>
    </row>
    <row r="45" spans="1:92" s="34" customFormat="1" x14ac:dyDescent="0.25">
      <c r="B45" s="46"/>
      <c r="C45" s="56"/>
      <c r="D45" s="164"/>
      <c r="E45" s="164"/>
      <c r="F45" s="164"/>
      <c r="G45" s="164"/>
      <c r="H45" s="164"/>
      <c r="I45" s="164"/>
      <c r="J45" s="164"/>
      <c r="K45" s="164"/>
      <c r="L45" s="46"/>
      <c r="M45" s="56"/>
      <c r="N45" s="46"/>
      <c r="O45" s="46"/>
      <c r="P45" s="46"/>
      <c r="Q45" s="46"/>
      <c r="AB45" s="46"/>
      <c r="AC45" s="56"/>
      <c r="AN45" s="46"/>
      <c r="AO45" s="56"/>
      <c r="AZ45" s="46"/>
      <c r="BA45" s="56"/>
      <c r="BL45" s="46"/>
      <c r="BM45" s="56"/>
      <c r="BX45" s="46"/>
      <c r="BY45" s="86"/>
      <c r="CI45" s="46"/>
      <c r="CJ45" s="86"/>
    </row>
    <row r="46" spans="1:92" s="34" customFormat="1" x14ac:dyDescent="0.25">
      <c r="B46" s="451" t="s">
        <v>527</v>
      </c>
      <c r="C46" s="452"/>
      <c r="D46" s="453"/>
      <c r="E46" s="453"/>
      <c r="F46" s="453"/>
      <c r="G46" s="453"/>
      <c r="H46" s="453"/>
      <c r="I46" s="453">
        <v>2016</v>
      </c>
      <c r="J46" s="453">
        <v>2017</v>
      </c>
      <c r="K46" s="453">
        <v>2018</v>
      </c>
      <c r="L46" s="453">
        <v>2019</v>
      </c>
      <c r="M46" s="453">
        <v>2020</v>
      </c>
      <c r="N46" s="453">
        <v>2021</v>
      </c>
      <c r="O46" s="453">
        <v>2022</v>
      </c>
      <c r="P46" s="453">
        <v>2023</v>
      </c>
      <c r="Q46" s="453">
        <v>2024</v>
      </c>
      <c r="R46" s="56"/>
      <c r="S46" s="46"/>
      <c r="T46" s="46"/>
      <c r="U46" s="46"/>
      <c r="AF46" s="46"/>
      <c r="AG46" s="56"/>
      <c r="AR46" s="46"/>
      <c r="AS46" s="56"/>
      <c r="BD46" s="46"/>
      <c r="BE46" s="56"/>
      <c r="BP46" s="46"/>
      <c r="BQ46" s="56"/>
      <c r="CB46" s="46"/>
      <c r="CC46" s="86"/>
      <c r="CM46" s="46"/>
      <c r="CN46" s="86"/>
    </row>
    <row r="47" spans="1:92" s="34" customFormat="1" ht="15" x14ac:dyDescent="0.25">
      <c r="B47" s="46" t="s">
        <v>396</v>
      </c>
      <c r="C47" s="58"/>
      <c r="D47" s="407"/>
      <c r="E47" s="407"/>
      <c r="F47" s="407"/>
      <c r="G47" s="407"/>
      <c r="H47" s="407"/>
      <c r="I47" s="31">
        <v>0</v>
      </c>
      <c r="J47" s="31">
        <v>0</v>
      </c>
      <c r="K47" s="31">
        <v>100000</v>
      </c>
      <c r="L47" s="31">
        <v>1200000</v>
      </c>
      <c r="M47" s="31">
        <v>7000000</v>
      </c>
      <c r="N47" s="31">
        <v>30000000</v>
      </c>
      <c r="O47" s="31">
        <v>73000000</v>
      </c>
      <c r="P47" s="31">
        <v>114000000</v>
      </c>
      <c r="Q47" s="31">
        <v>155000000</v>
      </c>
      <c r="R47" s="56"/>
      <c r="S47" s="46"/>
      <c r="T47" s="46"/>
      <c r="U47" s="46"/>
      <c r="AF47" s="46"/>
      <c r="AG47" s="56"/>
      <c r="AR47" s="46"/>
      <c r="AS47" s="56"/>
      <c r="BD47" s="46"/>
      <c r="BE47" s="56"/>
      <c r="BP47" s="46"/>
      <c r="BQ47" s="56"/>
      <c r="CB47" s="46"/>
      <c r="CC47" s="86"/>
      <c r="CM47" s="46"/>
      <c r="CN47" s="86"/>
    </row>
    <row r="48" spans="1:92" s="34" customFormat="1" x14ac:dyDescent="0.25">
      <c r="B48" s="46" t="s">
        <v>397</v>
      </c>
      <c r="C48" s="58"/>
      <c r="D48" s="408"/>
      <c r="E48" s="408"/>
      <c r="F48" s="408"/>
      <c r="G48" s="408"/>
      <c r="H48" s="408"/>
      <c r="I48" s="409">
        <v>8</v>
      </c>
      <c r="J48" s="409">
        <v>8</v>
      </c>
      <c r="K48" s="409">
        <v>30</v>
      </c>
      <c r="L48" s="409">
        <v>28</v>
      </c>
      <c r="M48" s="409">
        <v>28</v>
      </c>
      <c r="N48" s="409">
        <v>28</v>
      </c>
      <c r="O48" s="409">
        <v>28</v>
      </c>
      <c r="P48" s="409">
        <v>28</v>
      </c>
      <c r="Q48" s="409">
        <v>28</v>
      </c>
      <c r="R48" s="56"/>
      <c r="S48" s="46"/>
      <c r="T48" s="46"/>
      <c r="U48" s="46"/>
      <c r="AF48" s="46"/>
      <c r="AG48" s="56"/>
      <c r="AR48" s="46"/>
      <c r="AS48" s="56"/>
      <c r="BD48" s="46"/>
      <c r="BE48" s="56"/>
      <c r="BP48" s="46"/>
      <c r="BQ48" s="56"/>
      <c r="CB48" s="46"/>
      <c r="CC48" s="86"/>
      <c r="CM48" s="46"/>
      <c r="CN48" s="86"/>
    </row>
    <row r="49" spans="2:92" s="34" customFormat="1" x14ac:dyDescent="0.25">
      <c r="B49" s="46" t="s">
        <v>398</v>
      </c>
      <c r="C49" s="56"/>
      <c r="D49" s="164"/>
      <c r="E49" s="164"/>
      <c r="F49" s="164"/>
      <c r="G49" s="164"/>
      <c r="H49" s="164"/>
      <c r="I49" s="141">
        <v>0</v>
      </c>
      <c r="J49" s="141">
        <v>0</v>
      </c>
      <c r="K49" s="141">
        <v>3000000</v>
      </c>
      <c r="L49" s="141">
        <v>33600000</v>
      </c>
      <c r="M49" s="141">
        <v>196000000</v>
      </c>
      <c r="N49" s="141">
        <v>840000000</v>
      </c>
      <c r="O49" s="141">
        <v>2044000000</v>
      </c>
      <c r="P49" s="141">
        <v>3192000000</v>
      </c>
      <c r="Q49" s="141">
        <v>4340000000</v>
      </c>
      <c r="R49" s="56"/>
      <c r="S49" s="46"/>
      <c r="T49" s="46"/>
      <c r="U49" s="46"/>
      <c r="AF49" s="46"/>
      <c r="AG49" s="56"/>
      <c r="AR49" s="46"/>
      <c r="AS49" s="56"/>
      <c r="BD49" s="46"/>
      <c r="BE49" s="56"/>
      <c r="BP49" s="46"/>
      <c r="BQ49" s="56"/>
      <c r="CB49" s="46"/>
      <c r="CC49" s="86"/>
      <c r="CM49" s="46"/>
      <c r="CN49" s="86"/>
    </row>
    <row r="50" spans="2:92" s="34" customFormat="1" x14ac:dyDescent="0.25">
      <c r="B50" s="46"/>
      <c r="C50" s="56"/>
      <c r="D50" s="164"/>
      <c r="E50" s="164"/>
      <c r="F50" s="164"/>
      <c r="G50" s="164"/>
      <c r="H50" s="164"/>
      <c r="I50" s="164"/>
      <c r="J50" s="164"/>
      <c r="K50" s="164"/>
      <c r="L50" s="164"/>
      <c r="M50" s="164"/>
      <c r="N50" s="164"/>
      <c r="O50" s="164"/>
      <c r="P50" s="46"/>
      <c r="Q50" s="164"/>
      <c r="R50" s="56"/>
      <c r="S50" s="46"/>
      <c r="T50" s="46"/>
      <c r="U50" s="46"/>
      <c r="AF50" s="46"/>
      <c r="AG50" s="56"/>
      <c r="AR50" s="46"/>
      <c r="AS50" s="56"/>
      <c r="BD50" s="46"/>
      <c r="BE50" s="56"/>
      <c r="BP50" s="46"/>
      <c r="BQ50" s="56"/>
      <c r="CB50" s="46"/>
      <c r="CC50" s="86"/>
      <c r="CM50" s="46"/>
      <c r="CN50" s="86"/>
    </row>
    <row r="51" spans="2:92" s="34" customFormat="1" x14ac:dyDescent="0.25">
      <c r="B51" s="46"/>
      <c r="C51" s="56"/>
      <c r="D51" s="164"/>
      <c r="E51" s="164"/>
      <c r="F51" s="164"/>
      <c r="G51" s="164"/>
      <c r="H51" s="164"/>
      <c r="I51" s="164"/>
      <c r="J51" s="164"/>
      <c r="K51" s="164"/>
      <c r="L51" s="164"/>
      <c r="M51" s="164"/>
      <c r="N51" s="164"/>
      <c r="O51" s="164"/>
      <c r="P51" s="46"/>
      <c r="Q51" s="164"/>
      <c r="R51" s="56"/>
      <c r="S51" s="46"/>
      <c r="T51" s="46"/>
      <c r="U51" s="46"/>
      <c r="AF51" s="46"/>
      <c r="AG51" s="56"/>
      <c r="AR51" s="46"/>
      <c r="AS51" s="56"/>
      <c r="BD51" s="46"/>
      <c r="BE51" s="56"/>
      <c r="BP51" s="46"/>
      <c r="BQ51" s="56"/>
      <c r="CB51" s="46"/>
      <c r="CC51" s="86"/>
      <c r="CM51" s="46"/>
      <c r="CN51" s="86"/>
    </row>
    <row r="52" spans="2:92" s="34" customFormat="1" x14ac:dyDescent="0.25">
      <c r="B52" s="46"/>
      <c r="C52" s="56"/>
      <c r="D52" s="164"/>
      <c r="E52" s="164"/>
      <c r="F52" s="164"/>
      <c r="G52" s="164"/>
      <c r="H52" s="164"/>
      <c r="I52" s="164"/>
      <c r="J52" s="164"/>
      <c r="K52" s="164"/>
      <c r="L52" s="164"/>
      <c r="M52" s="164"/>
      <c r="N52" s="164"/>
      <c r="O52" s="164"/>
      <c r="P52" s="46"/>
      <c r="Q52" s="164"/>
      <c r="R52" s="56"/>
      <c r="S52" s="46"/>
      <c r="T52" s="46"/>
      <c r="U52" s="46"/>
      <c r="AF52" s="46"/>
      <c r="AG52" s="56"/>
      <c r="AR52" s="46"/>
      <c r="AS52" s="56"/>
      <c r="BD52" s="46"/>
      <c r="BE52" s="56"/>
      <c r="BP52" s="46"/>
      <c r="BQ52" s="56"/>
      <c r="CB52" s="46"/>
      <c r="CC52" s="86"/>
      <c r="CM52" s="46"/>
      <c r="CN52" s="86"/>
    </row>
    <row r="53" spans="2:92" s="34" customFormat="1" x14ac:dyDescent="0.25">
      <c r="B53" s="46"/>
      <c r="C53" s="56"/>
      <c r="D53" s="164"/>
      <c r="E53" s="164"/>
      <c r="F53" s="164"/>
      <c r="G53" s="164"/>
      <c r="H53" s="164"/>
      <c r="I53" s="164"/>
      <c r="J53" s="164"/>
      <c r="K53" s="164"/>
      <c r="L53" s="46"/>
      <c r="M53" s="56"/>
      <c r="N53" s="46"/>
      <c r="O53" s="46"/>
      <c r="P53" s="46"/>
      <c r="Q53" s="46"/>
      <c r="AB53" s="46"/>
      <c r="AC53" s="56"/>
      <c r="AN53" s="46"/>
      <c r="AO53" s="56"/>
      <c r="AZ53" s="46"/>
      <c r="BA53" s="56"/>
      <c r="BL53" s="46"/>
      <c r="BM53" s="56"/>
      <c r="BX53" s="46"/>
      <c r="BY53" s="86"/>
      <c r="CI53" s="46"/>
      <c r="CJ53" s="86"/>
    </row>
    <row r="54" spans="2:92" s="34" customFormat="1" x14ac:dyDescent="0.25">
      <c r="B54" s="46"/>
      <c r="C54" s="56"/>
      <c r="D54" s="164"/>
      <c r="E54" s="164"/>
      <c r="F54" s="164"/>
      <c r="G54" s="164"/>
      <c r="H54" s="164"/>
      <c r="I54" s="164"/>
      <c r="J54" s="164"/>
      <c r="K54" s="164"/>
      <c r="L54" s="46"/>
      <c r="M54" s="56"/>
      <c r="N54" s="46"/>
      <c r="O54" s="46"/>
      <c r="P54" s="46"/>
      <c r="Q54" s="46"/>
      <c r="AB54" s="46"/>
      <c r="AC54" s="56"/>
      <c r="AN54" s="46"/>
      <c r="AO54" s="56"/>
      <c r="AZ54" s="46"/>
      <c r="BA54" s="56"/>
      <c r="BL54" s="46"/>
      <c r="BM54" s="56"/>
      <c r="BX54" s="46"/>
      <c r="BY54" s="86"/>
      <c r="CI54" s="46"/>
      <c r="CJ54" s="86"/>
    </row>
    <row r="55" spans="2:92" s="34" customFormat="1" x14ac:dyDescent="0.25">
      <c r="B55" s="46"/>
      <c r="C55" s="56"/>
      <c r="D55" s="164"/>
      <c r="E55" s="164"/>
      <c r="F55" s="164"/>
      <c r="G55" s="164"/>
      <c r="H55" s="164"/>
      <c r="I55" s="164"/>
      <c r="J55" s="164"/>
      <c r="K55" s="164"/>
      <c r="L55" s="46"/>
      <c r="M55" s="56"/>
      <c r="N55" s="46"/>
      <c r="O55" s="46"/>
      <c r="P55" s="46"/>
      <c r="Q55" s="46"/>
      <c r="AB55" s="46"/>
      <c r="AC55" s="56"/>
      <c r="AN55" s="46"/>
      <c r="AO55" s="56"/>
      <c r="AZ55" s="46"/>
      <c r="BA55" s="56"/>
      <c r="BL55" s="46"/>
      <c r="BM55" s="56"/>
      <c r="BX55" s="46"/>
      <c r="BY55" s="86"/>
      <c r="CI55" s="46"/>
      <c r="CJ55" s="86"/>
    </row>
    <row r="69" spans="4:11" ht="15" x14ac:dyDescent="0.25">
      <c r="D69"/>
      <c r="E69"/>
      <c r="F69"/>
      <c r="G69"/>
      <c r="H69"/>
      <c r="I69"/>
      <c r="J69"/>
      <c r="K69"/>
    </row>
    <row r="70" spans="4:11" ht="15" x14ac:dyDescent="0.25">
      <c r="D70"/>
      <c r="E70"/>
      <c r="F70"/>
      <c r="G70"/>
      <c r="H70"/>
      <c r="I70"/>
      <c r="J70"/>
      <c r="K70"/>
    </row>
    <row r="71" spans="4:11" ht="15" x14ac:dyDescent="0.25">
      <c r="D71"/>
      <c r="E71"/>
      <c r="F71"/>
      <c r="G71"/>
      <c r="H71"/>
      <c r="I71"/>
      <c r="J71"/>
      <c r="K71"/>
    </row>
    <row r="72" spans="4:11" ht="15" x14ac:dyDescent="0.25">
      <c r="D72"/>
      <c r="E72"/>
      <c r="F72"/>
      <c r="G72"/>
      <c r="H72"/>
      <c r="I72"/>
      <c r="J72"/>
      <c r="K72"/>
    </row>
    <row r="73" spans="4:11" ht="15" x14ac:dyDescent="0.25">
      <c r="D73"/>
      <c r="E73"/>
      <c r="F73"/>
      <c r="G73"/>
      <c r="H73"/>
      <c r="I73"/>
      <c r="J73"/>
      <c r="K73"/>
    </row>
  </sheetData>
  <pageMargins left="0.7" right="0.7" top="0.75" bottom="0.75" header="0.3" footer="0.3"/>
  <pageSetup orientation="portrait" horizontalDpi="4294967293"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1:AB81"/>
  <sheetViews>
    <sheetView zoomScale="91" zoomScaleNormal="91" workbookViewId="0">
      <selection activeCell="B1" sqref="B1"/>
    </sheetView>
  </sheetViews>
  <sheetFormatPr defaultColWidth="9.140625" defaultRowHeight="15" x14ac:dyDescent="0.25"/>
  <cols>
    <col min="1" max="1" width="2.7109375" style="1" customWidth="1"/>
    <col min="2" max="2" width="24.140625" style="1" customWidth="1"/>
    <col min="3" max="6" width="3.28515625" style="1" hidden="1" customWidth="1"/>
    <col min="7" max="7" width="17.7109375" style="1" hidden="1" customWidth="1"/>
    <col min="8" max="8" width="13" style="1" hidden="1" customWidth="1"/>
    <col min="9" max="18" width="10.140625" style="1" customWidth="1"/>
    <col min="19" max="19" width="9.28515625" style="1" customWidth="1"/>
    <col min="20" max="20" width="9.140625" style="1"/>
    <col min="21" max="21" width="10.140625" style="1" bestFit="1" customWidth="1"/>
    <col min="22" max="22" width="9.140625" style="1"/>
    <col min="23" max="25" width="10.42578125" style="1" bestFit="1" customWidth="1"/>
    <col min="26" max="16384" width="9.140625" style="1"/>
  </cols>
  <sheetData>
    <row r="1" spans="2:21" x14ac:dyDescent="0.25">
      <c r="I1" s="33"/>
    </row>
    <row r="2" spans="2:21" x14ac:dyDescent="0.25">
      <c r="I2" s="33"/>
    </row>
    <row r="3" spans="2:21" x14ac:dyDescent="0.25">
      <c r="B3" s="1" t="s">
        <v>36</v>
      </c>
      <c r="G3" s="284" t="s">
        <v>308</v>
      </c>
      <c r="H3" s="194">
        <v>1.5354411827857284</v>
      </c>
      <c r="I3" s="33"/>
      <c r="J3" s="33"/>
      <c r="K3" s="33"/>
      <c r="L3" s="33"/>
      <c r="M3" s="33"/>
    </row>
    <row r="4" spans="2:21" x14ac:dyDescent="0.25">
      <c r="B4" s="1" t="s">
        <v>16</v>
      </c>
      <c r="G4" s="76" t="s">
        <v>307</v>
      </c>
      <c r="H4" s="76"/>
      <c r="I4" s="330"/>
      <c r="J4" s="34"/>
      <c r="K4" s="34"/>
      <c r="L4" s="34"/>
      <c r="M4" s="34"/>
      <c r="N4" s="34"/>
      <c r="O4" s="34"/>
      <c r="P4" s="34"/>
      <c r="Q4" s="34"/>
      <c r="R4" s="34"/>
    </row>
    <row r="5" spans="2:21" x14ac:dyDescent="0.25">
      <c r="B5" s="6">
        <v>43616</v>
      </c>
      <c r="C5" s="6"/>
      <c r="D5" s="6"/>
      <c r="E5" s="6"/>
      <c r="F5" s="6"/>
      <c r="G5" s="300">
        <v>2201956388.2554312</v>
      </c>
      <c r="H5" s="300">
        <v>2341781384.5438519</v>
      </c>
      <c r="I5" s="336"/>
      <c r="J5" s="336"/>
      <c r="K5" s="336"/>
      <c r="L5" s="336"/>
      <c r="M5" s="336"/>
      <c r="N5" s="336"/>
      <c r="O5" s="336"/>
      <c r="P5" s="336"/>
      <c r="Q5" s="336"/>
      <c r="R5" s="336"/>
      <c r="S5" s="283"/>
    </row>
    <row r="6" spans="2:21" x14ac:dyDescent="0.25">
      <c r="B6" s="6"/>
      <c r="C6" s="6"/>
      <c r="D6" s="6"/>
      <c r="E6" s="6"/>
      <c r="F6" s="6"/>
      <c r="G6" s="74"/>
      <c r="H6" s="285" t="s">
        <v>309</v>
      </c>
      <c r="I6" s="337"/>
      <c r="J6" s="33"/>
      <c r="K6" s="33"/>
      <c r="L6" s="33"/>
      <c r="M6" s="33"/>
      <c r="N6" s="33"/>
      <c r="O6" s="33"/>
      <c r="P6" s="33"/>
      <c r="Q6" s="33"/>
      <c r="R6" s="33"/>
    </row>
    <row r="7" spans="2:21" ht="15.75" thickBot="1" x14ac:dyDescent="0.3">
      <c r="B7" s="42" t="s">
        <v>182</v>
      </c>
      <c r="C7" s="42"/>
      <c r="D7" s="42"/>
      <c r="E7" s="42"/>
      <c r="F7" s="42"/>
    </row>
    <row r="8" spans="2:21" s="42" customFormat="1" ht="16.5" thickBot="1" x14ac:dyDescent="0.3">
      <c r="B8" s="149"/>
      <c r="C8" s="372"/>
      <c r="D8" s="372"/>
      <c r="E8" s="372"/>
      <c r="F8" s="372"/>
      <c r="G8" s="150">
        <v>2013</v>
      </c>
      <c r="H8" s="150">
        <v>2014</v>
      </c>
      <c r="I8" s="150">
        <v>2015</v>
      </c>
      <c r="J8" s="150">
        <v>2016</v>
      </c>
      <c r="K8" s="150">
        <v>2017</v>
      </c>
      <c r="L8" s="150">
        <v>2018</v>
      </c>
      <c r="M8" s="150">
        <v>2019</v>
      </c>
      <c r="N8" s="150">
        <v>2020</v>
      </c>
      <c r="O8" s="150">
        <v>2021</v>
      </c>
      <c r="P8" s="150">
        <v>2022</v>
      </c>
      <c r="Q8" s="150">
        <v>2023</v>
      </c>
      <c r="R8" s="150">
        <v>2024</v>
      </c>
      <c r="S8" s="148" t="s">
        <v>13</v>
      </c>
    </row>
    <row r="9" spans="2:21" ht="15.75" x14ac:dyDescent="0.25">
      <c r="B9" s="349" t="s">
        <v>25</v>
      </c>
      <c r="C9" s="373"/>
      <c r="D9" s="373"/>
      <c r="E9" s="373"/>
      <c r="F9" s="373"/>
      <c r="G9" s="151">
        <v>2236129651.7691927</v>
      </c>
      <c r="H9" s="151">
        <v>2393609013.7745066</v>
      </c>
      <c r="I9" s="151">
        <v>2661438096.6620979</v>
      </c>
      <c r="J9" s="151">
        <v>3360905423.6278572</v>
      </c>
      <c r="K9" s="151">
        <v>3032078323.6718273</v>
      </c>
      <c r="L9" s="151">
        <v>2659882499.2838345</v>
      </c>
      <c r="M9" s="151">
        <v>2360526262.3621883</v>
      </c>
      <c r="N9" s="151">
        <v>2292836626.8303394</v>
      </c>
      <c r="O9" s="151">
        <v>2338276732.3615608</v>
      </c>
      <c r="P9" s="151">
        <v>2348144340.9164772</v>
      </c>
      <c r="Q9" s="151">
        <v>2290140781.5944748</v>
      </c>
      <c r="R9" s="151">
        <v>2346475276.1611176</v>
      </c>
      <c r="S9" s="84">
        <v>-2.9490154110256128E-2</v>
      </c>
    </row>
    <row r="10" spans="2:21" ht="15.75" x14ac:dyDescent="0.25">
      <c r="B10" s="350" t="s">
        <v>23</v>
      </c>
      <c r="C10" s="374"/>
      <c r="D10" s="374"/>
      <c r="E10" s="374"/>
      <c r="F10" s="374"/>
      <c r="G10" s="111">
        <v>2360235636.43576</v>
      </c>
      <c r="H10" s="111">
        <v>3624002997.26195</v>
      </c>
      <c r="I10" s="111">
        <v>4495631180.7406178</v>
      </c>
      <c r="J10" s="111">
        <v>6325620300.2407436</v>
      </c>
      <c r="K10" s="111">
        <v>6954497860.5552998</v>
      </c>
      <c r="L10" s="111">
        <v>7402240440.8616152</v>
      </c>
      <c r="M10" s="111">
        <v>7662233054.1799374</v>
      </c>
      <c r="N10" s="111">
        <v>8254520327.6412153</v>
      </c>
      <c r="O10" s="111">
        <v>8497276685.9792871</v>
      </c>
      <c r="P10" s="111">
        <v>8446065422.0631132</v>
      </c>
      <c r="Q10" s="111">
        <v>8259245759.1089811</v>
      </c>
      <c r="R10" s="111">
        <v>8232775676.5400562</v>
      </c>
      <c r="S10" s="84">
        <v>2.215189997362188E-2</v>
      </c>
    </row>
    <row r="11" spans="2:21" ht="15.75" x14ac:dyDescent="0.25">
      <c r="B11" s="350" t="s">
        <v>263</v>
      </c>
      <c r="C11" s="374"/>
      <c r="D11" s="374"/>
      <c r="E11" s="374"/>
      <c r="F11" s="374"/>
      <c r="G11" s="111">
        <v>0</v>
      </c>
      <c r="H11" s="111">
        <v>10575040</v>
      </c>
      <c r="I11" s="111">
        <v>99607117.200000018</v>
      </c>
      <c r="J11" s="111">
        <v>323899047.81486881</v>
      </c>
      <c r="K11" s="111">
        <v>577327588.152161</v>
      </c>
      <c r="L11" s="111">
        <v>631539133.49804568</v>
      </c>
      <c r="M11" s="111">
        <v>680787551.67391741</v>
      </c>
      <c r="N11" s="111">
        <v>727858884.48357153</v>
      </c>
      <c r="O11" s="111">
        <v>665180166.98812997</v>
      </c>
      <c r="P11" s="111">
        <v>603440491.84651875</v>
      </c>
      <c r="Q11" s="111">
        <v>527628839.72363281</v>
      </c>
      <c r="R11" s="111">
        <v>458727305.07470942</v>
      </c>
      <c r="S11" s="84">
        <v>-3.5314719957866059E-2</v>
      </c>
    </row>
    <row r="12" spans="2:21" ht="15.75" x14ac:dyDescent="0.25">
      <c r="B12" s="350" t="s">
        <v>45</v>
      </c>
      <c r="C12" s="374"/>
      <c r="D12" s="374"/>
      <c r="E12" s="374"/>
      <c r="F12" s="374"/>
      <c r="G12" s="111">
        <v>545618259.67403674</v>
      </c>
      <c r="H12" s="111">
        <v>1119434691.1573167</v>
      </c>
      <c r="I12" s="111">
        <v>1640794018.2688112</v>
      </c>
      <c r="J12" s="111">
        <v>2047309228.9164524</v>
      </c>
      <c r="K12" s="111">
        <v>1941568809.1213984</v>
      </c>
      <c r="L12" s="111">
        <v>1847116013.8010883</v>
      </c>
      <c r="M12" s="111">
        <v>1824073788.4537871</v>
      </c>
      <c r="N12" s="111">
        <v>1917754900.5043912</v>
      </c>
      <c r="O12" s="111">
        <v>1955026770.0875592</v>
      </c>
      <c r="P12" s="111">
        <v>1962846270.0551271</v>
      </c>
      <c r="Q12" s="111">
        <v>1938864984.9711866</v>
      </c>
      <c r="R12" s="111">
        <v>1979644865.8050411</v>
      </c>
      <c r="S12" s="84">
        <v>9.7425993667228372E-3</v>
      </c>
    </row>
    <row r="13" spans="2:21" ht="15.75" x14ac:dyDescent="0.25">
      <c r="B13" s="351" t="s">
        <v>170</v>
      </c>
      <c r="C13" s="375"/>
      <c r="D13" s="375"/>
      <c r="E13" s="375"/>
      <c r="F13" s="375"/>
      <c r="G13" s="111">
        <v>69215</v>
      </c>
      <c r="H13" s="111">
        <v>1148350</v>
      </c>
      <c r="I13" s="111">
        <v>18468688</v>
      </c>
      <c r="J13" s="111">
        <v>482050000</v>
      </c>
      <c r="K13" s="111">
        <v>542182000</v>
      </c>
      <c r="L13" s="111">
        <v>665536940</v>
      </c>
      <c r="M13" s="111">
        <v>887826184.10000026</v>
      </c>
      <c r="N13" s="111">
        <v>1079699356.9140003</v>
      </c>
      <c r="O13" s="111">
        <v>1233498400.5267601</v>
      </c>
      <c r="P13" s="111">
        <v>1330147173.4691479</v>
      </c>
      <c r="Q13" s="111">
        <v>1362565826.8669558</v>
      </c>
      <c r="R13" s="111">
        <v>1436865836.285495</v>
      </c>
      <c r="S13" s="84">
        <v>0.15408305747792883</v>
      </c>
      <c r="U13" s="34"/>
    </row>
    <row r="14" spans="2:21" ht="15.75" x14ac:dyDescent="0.25">
      <c r="B14" s="351" t="s">
        <v>173</v>
      </c>
      <c r="C14" s="375"/>
      <c r="D14" s="375"/>
      <c r="E14" s="375"/>
      <c r="F14" s="375"/>
      <c r="G14" s="111">
        <v>90000000</v>
      </c>
      <c r="H14" s="111">
        <v>99000000.000000015</v>
      </c>
      <c r="I14" s="111">
        <v>108900000.00000003</v>
      </c>
      <c r="J14" s="111">
        <v>119790000.00000004</v>
      </c>
      <c r="K14" s="111">
        <v>131769000.00000006</v>
      </c>
      <c r="L14" s="111">
        <v>133086690.00000006</v>
      </c>
      <c r="M14" s="111">
        <v>133086690.00000006</v>
      </c>
      <c r="N14" s="111">
        <v>133086690.00000006</v>
      </c>
      <c r="O14" s="111">
        <v>127763222.40000005</v>
      </c>
      <c r="P14" s="111">
        <v>122652693.50400004</v>
      </c>
      <c r="Q14" s="111">
        <v>117746585.76384003</v>
      </c>
      <c r="R14" s="111">
        <v>113036722.33328643</v>
      </c>
      <c r="S14" s="84">
        <v>-2.4195672426452264E-2</v>
      </c>
    </row>
    <row r="15" spans="2:21" ht="15.75" x14ac:dyDescent="0.25">
      <c r="B15" s="395" t="s">
        <v>476</v>
      </c>
      <c r="C15" s="396"/>
      <c r="D15" s="396"/>
      <c r="E15" s="396"/>
      <c r="F15" s="396"/>
      <c r="G15" s="397"/>
      <c r="H15" s="397"/>
      <c r="I15" s="397">
        <v>0</v>
      </c>
      <c r="J15" s="397">
        <v>0</v>
      </c>
      <c r="K15" s="397">
        <v>0</v>
      </c>
      <c r="L15" s="397">
        <v>0</v>
      </c>
      <c r="M15" s="397">
        <v>28800000</v>
      </c>
      <c r="N15" s="397">
        <v>144044999.99999997</v>
      </c>
      <c r="O15" s="397">
        <v>508266000</v>
      </c>
      <c r="P15" s="397">
        <v>1051454249.9999999</v>
      </c>
      <c r="Q15" s="397">
        <v>1401402543.7499998</v>
      </c>
      <c r="R15" s="397">
        <v>1622708628.75</v>
      </c>
      <c r="S15" s="84" t="e">
        <v>#DIV/0!</v>
      </c>
    </row>
    <row r="16" spans="2:21" ht="16.5" thickBot="1" x14ac:dyDescent="0.3">
      <c r="B16" s="352" t="s">
        <v>110</v>
      </c>
      <c r="C16" s="376"/>
      <c r="D16" s="376"/>
      <c r="E16" s="376"/>
      <c r="F16" s="376"/>
      <c r="G16" s="299">
        <v>5232052762.8789892</v>
      </c>
      <c r="H16" s="299">
        <v>7247770092.1937733</v>
      </c>
      <c r="I16" s="299">
        <v>9024839100.8715267</v>
      </c>
      <c r="J16" s="299">
        <v>12659574000.599922</v>
      </c>
      <c r="K16" s="299">
        <v>13179423581.500687</v>
      </c>
      <c r="L16" s="299">
        <v>13339401717.444584</v>
      </c>
      <c r="M16" s="299">
        <v>13577333530.769831</v>
      </c>
      <c r="N16" s="299">
        <v>14549801786.373516</v>
      </c>
      <c r="O16" s="299">
        <v>15325287978.343296</v>
      </c>
      <c r="P16" s="299">
        <v>15864750641.854385</v>
      </c>
      <c r="Q16" s="299">
        <v>15897595321.779072</v>
      </c>
      <c r="R16" s="299">
        <v>16190234310.949705</v>
      </c>
      <c r="S16" s="84">
        <v>3.5712021726914012E-2</v>
      </c>
    </row>
    <row r="17" spans="2:21" x14ac:dyDescent="0.25">
      <c r="B17" s="3"/>
      <c r="C17" s="3"/>
      <c r="D17" s="3"/>
      <c r="E17" s="3"/>
      <c r="F17" s="3"/>
      <c r="G17" s="81">
        <v>1.1759104635202418</v>
      </c>
      <c r="H17" s="81">
        <v>1.3852631884021016</v>
      </c>
      <c r="I17" s="483"/>
      <c r="J17" s="483"/>
      <c r="K17" s="483"/>
      <c r="L17" s="483"/>
      <c r="M17" s="484"/>
      <c r="N17" s="484"/>
      <c r="O17" s="484"/>
      <c r="P17" s="484"/>
      <c r="Q17" s="484"/>
      <c r="R17" s="484"/>
    </row>
    <row r="18" spans="2:21" x14ac:dyDescent="0.25">
      <c r="B18" s="34"/>
      <c r="C18" s="34"/>
      <c r="D18" s="34"/>
      <c r="E18" s="34"/>
      <c r="F18" s="34"/>
      <c r="G18" s="5"/>
      <c r="H18" s="5"/>
      <c r="I18" s="142" t="s">
        <v>180</v>
      </c>
      <c r="J18" s="5"/>
      <c r="K18" s="5"/>
      <c r="L18" s="481"/>
      <c r="M18" s="481"/>
      <c r="N18" s="482"/>
      <c r="O18" s="5"/>
      <c r="P18" s="5"/>
      <c r="Q18" s="5"/>
      <c r="R18" s="5"/>
      <c r="S18" s="5"/>
      <c r="T18" s="5"/>
      <c r="U18" s="5"/>
    </row>
    <row r="19" spans="2:21" ht="264" customHeight="1" x14ac:dyDescent="0.25">
      <c r="B19" s="34"/>
      <c r="C19" s="34"/>
      <c r="D19" s="34"/>
      <c r="E19" s="34"/>
      <c r="F19" s="34"/>
      <c r="I19" s="371">
        <v>9588405330.3843269</v>
      </c>
      <c r="J19" s="371">
        <v>12862964631.205521</v>
      </c>
      <c r="K19" s="371">
        <v>13648429737.41268</v>
      </c>
      <c r="L19" s="371">
        <v>14267613070.140638</v>
      </c>
      <c r="M19" s="371">
        <v>15028091372.796478</v>
      </c>
      <c r="N19" s="371">
        <v>15731162246.434849</v>
      </c>
      <c r="O19" s="371">
        <v>16151007143.66778</v>
      </c>
      <c r="P19" s="371">
        <v>16397390145.136515</v>
      </c>
      <c r="Q19" s="371">
        <v>16643773146.6052</v>
      </c>
      <c r="R19" s="371">
        <v>16890156148.0739</v>
      </c>
      <c r="S19" s="4"/>
      <c r="T19" s="4"/>
      <c r="U19" s="4"/>
    </row>
    <row r="20" spans="2:21" ht="16.5" customHeight="1" thickBot="1" x14ac:dyDescent="0.3">
      <c r="B20" s="42" t="s">
        <v>181</v>
      </c>
      <c r="C20" s="42"/>
      <c r="D20" s="42"/>
      <c r="E20" s="42"/>
      <c r="F20" s="42"/>
      <c r="J20" s="38"/>
      <c r="K20" s="4"/>
      <c r="L20" s="4"/>
      <c r="M20" s="4"/>
      <c r="N20" s="4"/>
      <c r="O20" s="4"/>
      <c r="P20" s="4"/>
      <c r="Q20" s="4"/>
      <c r="R20" s="4"/>
      <c r="S20" s="4"/>
      <c r="T20" s="4"/>
      <c r="U20" s="4"/>
    </row>
    <row r="21" spans="2:21" ht="16.5" thickBot="1" x14ac:dyDescent="0.3">
      <c r="B21" s="159"/>
      <c r="C21" s="377"/>
      <c r="D21" s="377"/>
      <c r="E21" s="377"/>
      <c r="F21" s="377"/>
      <c r="G21" s="160">
        <v>2013</v>
      </c>
      <c r="H21" s="160">
        <v>2014</v>
      </c>
      <c r="I21" s="160">
        <v>2015</v>
      </c>
      <c r="J21" s="160">
        <v>2016</v>
      </c>
      <c r="K21" s="160">
        <v>2017</v>
      </c>
      <c r="L21" s="160">
        <v>2018</v>
      </c>
      <c r="M21" s="160">
        <v>2019</v>
      </c>
      <c r="N21" s="160">
        <v>2020</v>
      </c>
      <c r="O21" s="160">
        <v>2021</v>
      </c>
      <c r="P21" s="160">
        <v>2022</v>
      </c>
      <c r="Q21" s="160">
        <v>2023</v>
      </c>
      <c r="R21" s="160">
        <v>2024</v>
      </c>
      <c r="S21" s="161" t="s">
        <v>13</v>
      </c>
    </row>
    <row r="22" spans="2:21" ht="15.75" x14ac:dyDescent="0.25">
      <c r="B22" s="211" t="s">
        <v>219</v>
      </c>
      <c r="C22" s="378"/>
      <c r="D22" s="378"/>
      <c r="E22" s="378"/>
      <c r="F22" s="378"/>
      <c r="G22" s="158">
        <v>743079324.73799992</v>
      </c>
      <c r="H22" s="158">
        <v>675176074.63132524</v>
      </c>
      <c r="I22" s="158">
        <v>566353131.18388343</v>
      </c>
      <c r="J22" s="158">
        <v>482069165.49207252</v>
      </c>
      <c r="K22" s="158">
        <v>427714456.09720528</v>
      </c>
      <c r="L22" s="158">
        <v>376840516.8717531</v>
      </c>
      <c r="M22" s="158">
        <v>302704337.3680439</v>
      </c>
      <c r="N22" s="158">
        <v>273502018.57440126</v>
      </c>
      <c r="O22" s="277">
        <v>244230330.33478653</v>
      </c>
      <c r="P22" s="277">
        <v>222305118.39632496</v>
      </c>
      <c r="Q22" s="277">
        <v>202572925.176458</v>
      </c>
      <c r="R22" s="277">
        <v>183784964.12019095</v>
      </c>
      <c r="S22" s="84">
        <v>-0.11674773110700332</v>
      </c>
    </row>
    <row r="23" spans="2:21" ht="15.75" x14ac:dyDescent="0.25">
      <c r="B23" s="347" t="s">
        <v>402</v>
      </c>
      <c r="C23" s="379"/>
      <c r="D23" s="379"/>
      <c r="E23" s="379"/>
      <c r="F23" s="379"/>
      <c r="G23" s="156">
        <v>1557991880.74576</v>
      </c>
      <c r="H23" s="156">
        <v>2302875520.4023499</v>
      </c>
      <c r="I23" s="156">
        <v>2601299203.0879998</v>
      </c>
      <c r="J23" s="156">
        <v>3107780427.5945597</v>
      </c>
      <c r="K23" s="156">
        <v>3327000618.5288534</v>
      </c>
      <c r="L23" s="156">
        <v>3351683693.884943</v>
      </c>
      <c r="M23" s="156">
        <v>3390801996.7414455</v>
      </c>
      <c r="N23" s="156">
        <v>3511885420.4230909</v>
      </c>
      <c r="O23" s="156">
        <v>3664448591.2128716</v>
      </c>
      <c r="P23" s="156">
        <v>3828227189.9824834</v>
      </c>
      <c r="Q23" s="156">
        <v>4028861295.425375</v>
      </c>
      <c r="R23" s="156">
        <v>4266702760.0470009</v>
      </c>
      <c r="S23" s="84">
        <v>3.7489853026552167E-2</v>
      </c>
    </row>
    <row r="24" spans="2:21" ht="15.75" x14ac:dyDescent="0.25">
      <c r="B24" s="200" t="s">
        <v>217</v>
      </c>
      <c r="C24" s="380"/>
      <c r="D24" s="380"/>
      <c r="E24" s="380"/>
      <c r="F24" s="380"/>
      <c r="G24" s="156">
        <v>80948731.200000003</v>
      </c>
      <c r="H24" s="156">
        <v>500227974.88</v>
      </c>
      <c r="I24" s="156">
        <v>676007597.96000004</v>
      </c>
      <c r="J24" s="156">
        <v>731578371.17400014</v>
      </c>
      <c r="K24" s="156">
        <v>764745546.58695602</v>
      </c>
      <c r="L24" s="156">
        <v>712399026.77051616</v>
      </c>
      <c r="M24" s="156">
        <v>762883996.63013077</v>
      </c>
      <c r="N24" s="156">
        <v>822632880.83192086</v>
      </c>
      <c r="O24" s="278">
        <v>897271160.48459542</v>
      </c>
      <c r="P24" s="278">
        <v>965686110.97281885</v>
      </c>
      <c r="Q24" s="278">
        <v>1021200694.4059042</v>
      </c>
      <c r="R24" s="278">
        <v>1101683288.5617447</v>
      </c>
      <c r="S24" s="84">
        <v>7.4676016347988705E-2</v>
      </c>
    </row>
    <row r="25" spans="2:21" ht="15.75" x14ac:dyDescent="0.25">
      <c r="B25" s="250" t="s">
        <v>277</v>
      </c>
      <c r="C25" s="381"/>
      <c r="D25" s="381"/>
      <c r="E25" s="381"/>
      <c r="F25" s="381"/>
      <c r="G25" s="156">
        <v>0</v>
      </c>
      <c r="H25" s="156">
        <v>10575040</v>
      </c>
      <c r="I25" s="156">
        <v>39546248.000000007</v>
      </c>
      <c r="J25" s="156">
        <v>112056272.84486879</v>
      </c>
      <c r="K25" s="156">
        <v>136917053.01216099</v>
      </c>
      <c r="L25" s="156">
        <v>164257932.77204573</v>
      </c>
      <c r="M25" s="156">
        <v>205469007.22395733</v>
      </c>
      <c r="N25" s="156">
        <v>216149566.31263304</v>
      </c>
      <c r="O25" s="278">
        <v>178401129.92326492</v>
      </c>
      <c r="P25" s="278">
        <v>170166017.38263363</v>
      </c>
      <c r="Q25" s="278">
        <v>162276874.27915424</v>
      </c>
      <c r="R25" s="278">
        <v>154721830.68551499</v>
      </c>
      <c r="S25" s="84">
        <v>-2.4238529661114727E-3</v>
      </c>
    </row>
    <row r="26" spans="2:21" ht="15.75" x14ac:dyDescent="0.25">
      <c r="B26" s="200" t="s">
        <v>216</v>
      </c>
      <c r="C26" s="380"/>
      <c r="D26" s="380"/>
      <c r="E26" s="380"/>
      <c r="F26" s="380"/>
      <c r="G26" s="156">
        <v>69215</v>
      </c>
      <c r="H26" s="156">
        <v>1148350</v>
      </c>
      <c r="I26" s="156">
        <v>18468688</v>
      </c>
      <c r="J26" s="156">
        <v>482050000</v>
      </c>
      <c r="K26" s="156">
        <v>542182000</v>
      </c>
      <c r="L26" s="156">
        <v>665536940</v>
      </c>
      <c r="M26" s="156">
        <v>887826184.10000026</v>
      </c>
      <c r="N26" s="156">
        <v>1079699356.9140003</v>
      </c>
      <c r="O26" s="278">
        <v>1233498400.5267601</v>
      </c>
      <c r="P26" s="278">
        <v>1330147173.4691479</v>
      </c>
      <c r="Q26" s="278">
        <v>1362565826.8669558</v>
      </c>
      <c r="R26" s="278">
        <v>1436865836.285495</v>
      </c>
      <c r="S26" s="84">
        <v>0.15408305747792883</v>
      </c>
    </row>
    <row r="27" spans="2:21" ht="15.75" x14ac:dyDescent="0.25">
      <c r="B27" s="200" t="s">
        <v>189</v>
      </c>
      <c r="C27" s="380"/>
      <c r="D27" s="380"/>
      <c r="E27" s="380"/>
      <c r="F27" s="380"/>
      <c r="G27" s="156">
        <v>366498340.92000002</v>
      </c>
      <c r="H27" s="156">
        <v>524086482.70999998</v>
      </c>
      <c r="I27" s="156">
        <v>548622550.10523546</v>
      </c>
      <c r="J27" s="156">
        <v>427097978.15394533</v>
      </c>
      <c r="K27" s="156">
        <v>177919434.05723339</v>
      </c>
      <c r="L27" s="156">
        <v>157199490.24448335</v>
      </c>
      <c r="M27" s="156">
        <v>132102982.40535003</v>
      </c>
      <c r="N27" s="156">
        <v>112948049.95657428</v>
      </c>
      <c r="O27" s="278">
        <v>66556404.312119797</v>
      </c>
      <c r="P27" s="278">
        <v>40123168.452273443</v>
      </c>
      <c r="Q27" s="278">
        <v>24682354.256516352</v>
      </c>
      <c r="R27" s="278">
        <v>11928471.215387944</v>
      </c>
      <c r="S27" s="84">
        <v>-0.3094627839264571</v>
      </c>
    </row>
    <row r="28" spans="2:21" ht="15.75" x14ac:dyDescent="0.25">
      <c r="B28" s="200" t="s">
        <v>191</v>
      </c>
      <c r="C28" s="380"/>
      <c r="D28" s="380"/>
      <c r="E28" s="380"/>
      <c r="F28" s="380"/>
      <c r="G28" s="156">
        <v>1159515270.2752295</v>
      </c>
      <c r="H28" s="156">
        <v>1066280649.5700977</v>
      </c>
      <c r="I28" s="156">
        <v>866623222.53440857</v>
      </c>
      <c r="J28" s="156">
        <v>968893536.34047508</v>
      </c>
      <c r="K28" s="156">
        <v>908109757.84327757</v>
      </c>
      <c r="L28" s="156">
        <v>702014917.80271745</v>
      </c>
      <c r="M28" s="156">
        <v>529310720.98949623</v>
      </c>
      <c r="N28" s="156">
        <v>414817979.42041188</v>
      </c>
      <c r="O28" s="278">
        <v>317060902.97718769</v>
      </c>
      <c r="P28" s="278">
        <v>253226447.18525124</v>
      </c>
      <c r="Q28" s="278">
        <v>220361147.11506957</v>
      </c>
      <c r="R28" s="278">
        <v>218337463.04284126</v>
      </c>
      <c r="S28" s="84">
        <v>-0.20684560202829516</v>
      </c>
    </row>
    <row r="29" spans="2:21" ht="15.75" x14ac:dyDescent="0.25">
      <c r="B29" s="200" t="s">
        <v>215</v>
      </c>
      <c r="C29" s="380"/>
      <c r="D29" s="380"/>
      <c r="E29" s="380"/>
      <c r="F29" s="380"/>
      <c r="G29" s="156">
        <v>675200000</v>
      </c>
      <c r="H29" s="156">
        <v>740000000</v>
      </c>
      <c r="I29" s="156">
        <v>974025000.00000012</v>
      </c>
      <c r="J29" s="156">
        <v>1057191750.0000001</v>
      </c>
      <c r="K29" s="156">
        <v>943543636.87500012</v>
      </c>
      <c r="L29" s="156">
        <v>852019904.09812498</v>
      </c>
      <c r="M29" s="156">
        <v>769373973.40060687</v>
      </c>
      <c r="N29" s="156">
        <v>727058404.86357355</v>
      </c>
      <c r="O29" s="278">
        <v>656533739.59180689</v>
      </c>
      <c r="P29" s="278">
        <v>620424383.91425753</v>
      </c>
      <c r="Q29" s="278">
        <v>560243218.67457449</v>
      </c>
      <c r="R29" s="278">
        <v>529429841.64747298</v>
      </c>
      <c r="S29" s="84">
        <v>-8.0428773687930111E-2</v>
      </c>
    </row>
    <row r="30" spans="2:21" ht="15.75" x14ac:dyDescent="0.25">
      <c r="B30" s="392" t="s">
        <v>465</v>
      </c>
      <c r="C30" s="382"/>
      <c r="D30" s="382"/>
      <c r="E30" s="382"/>
      <c r="F30" s="382"/>
      <c r="G30" s="156">
        <v>642750000</v>
      </c>
      <c r="H30" s="156">
        <v>874900000</v>
      </c>
      <c r="I30" s="156">
        <v>372793460</v>
      </c>
      <c r="J30" s="156">
        <v>449988498.99999994</v>
      </c>
      <c r="K30" s="156">
        <v>573366158.5</v>
      </c>
      <c r="L30" s="156">
        <v>650392228.5999999</v>
      </c>
      <c r="M30" s="156">
        <v>785849177.97280002</v>
      </c>
      <c r="N30" s="156">
        <v>909769597.59809995</v>
      </c>
      <c r="O30" s="156">
        <v>858881311.71601892</v>
      </c>
      <c r="P30" s="156">
        <v>743891892.82815075</v>
      </c>
      <c r="Q30" s="156">
        <v>638254212.54977942</v>
      </c>
      <c r="R30" s="156">
        <v>541320570.56717467</v>
      </c>
      <c r="S30" s="84">
        <v>-3.7607014349751999E-3</v>
      </c>
    </row>
    <row r="31" spans="2:21" ht="15.75" x14ac:dyDescent="0.25">
      <c r="B31" s="347" t="s">
        <v>401</v>
      </c>
      <c r="C31" s="379"/>
      <c r="D31" s="379"/>
      <c r="E31" s="379"/>
      <c r="F31" s="379"/>
      <c r="G31" s="156"/>
      <c r="H31" s="156"/>
      <c r="I31" s="156">
        <v>1052100000</v>
      </c>
      <c r="J31" s="156">
        <v>1450368000</v>
      </c>
      <c r="K31" s="156">
        <v>1650884920</v>
      </c>
      <c r="L31" s="156">
        <v>1660097066.4000001</v>
      </c>
      <c r="M31" s="156">
        <v>1632394753.9380002</v>
      </c>
      <c r="N31" s="156">
        <v>1659512919.0788102</v>
      </c>
      <c r="O31" s="156">
        <v>1758293711.8850863</v>
      </c>
      <c r="P31" s="156">
        <v>1790062846.7667832</v>
      </c>
      <c r="Q31" s="156">
        <v>1732798085.2616992</v>
      </c>
      <c r="R31" s="156">
        <v>1659322610.0043602</v>
      </c>
      <c r="S31" s="84">
        <v>8.6091308105840092E-3</v>
      </c>
    </row>
    <row r="32" spans="2:21" ht="15.75" x14ac:dyDescent="0.25">
      <c r="B32" s="273" t="s">
        <v>301</v>
      </c>
      <c r="C32" s="383"/>
      <c r="D32" s="383"/>
      <c r="E32" s="383"/>
      <c r="F32" s="383"/>
      <c r="G32" s="156">
        <v>6000000</v>
      </c>
      <c r="H32" s="156">
        <v>552500000</v>
      </c>
      <c r="I32" s="156">
        <v>1309000000</v>
      </c>
      <c r="J32" s="156">
        <v>3390500000</v>
      </c>
      <c r="K32" s="156">
        <v>3727040000</v>
      </c>
      <c r="L32" s="156">
        <v>4046960000</v>
      </c>
      <c r="M32" s="156">
        <v>4149816400</v>
      </c>
      <c r="N32" s="156">
        <v>4677780592.3999996</v>
      </c>
      <c r="O32" s="278">
        <v>4941846295.3788004</v>
      </c>
      <c r="P32" s="278">
        <v>4849036042.504261</v>
      </c>
      <c r="Q32" s="278">
        <v>4542376144.0175848</v>
      </c>
      <c r="R32" s="278">
        <v>4463428046.0225201</v>
      </c>
      <c r="S32" s="84">
        <v>2.3365652397232317E-2</v>
      </c>
    </row>
    <row r="33" spans="2:28" ht="15.75" x14ac:dyDescent="0.25">
      <c r="B33" s="403" t="s">
        <v>484</v>
      </c>
      <c r="C33" s="401"/>
      <c r="D33" s="401"/>
      <c r="E33" s="401"/>
      <c r="F33" s="401"/>
      <c r="G33" s="402"/>
      <c r="H33" s="402"/>
      <c r="I33" s="402">
        <v>0</v>
      </c>
      <c r="J33" s="402">
        <v>0</v>
      </c>
      <c r="K33" s="402">
        <v>0</v>
      </c>
      <c r="L33" s="402">
        <v>0</v>
      </c>
      <c r="M33" s="402">
        <v>28800000</v>
      </c>
      <c r="N33" s="402">
        <v>144044999.99999997</v>
      </c>
      <c r="O33" s="402">
        <v>508266000</v>
      </c>
      <c r="P33" s="402">
        <v>1051454249.9999999</v>
      </c>
      <c r="Q33" s="402">
        <v>1401402543.7499998</v>
      </c>
      <c r="R33" s="402">
        <v>1622708628.75</v>
      </c>
      <c r="S33" s="84" t="e">
        <v>#DIV/0!</v>
      </c>
    </row>
    <row r="34" spans="2:28" ht="16.5" thickBot="1" x14ac:dyDescent="0.3">
      <c r="B34" s="297" t="s">
        <v>78</v>
      </c>
      <c r="C34" s="384"/>
      <c r="D34" s="384"/>
      <c r="E34" s="384"/>
      <c r="F34" s="384"/>
      <c r="G34" s="157">
        <v>5232052762.8789892</v>
      </c>
      <c r="H34" s="157">
        <v>7247770092.1937733</v>
      </c>
      <c r="I34" s="325">
        <v>9024839100.8715267</v>
      </c>
      <c r="J34" s="325">
        <v>12659574000.599922</v>
      </c>
      <c r="K34" s="325">
        <v>13179423581.500687</v>
      </c>
      <c r="L34" s="325">
        <v>13339401717.444584</v>
      </c>
      <c r="M34" s="325">
        <v>13577333530.769831</v>
      </c>
      <c r="N34" s="325">
        <v>14549801786.373516</v>
      </c>
      <c r="O34" s="325">
        <v>15325287978.343296</v>
      </c>
      <c r="P34" s="325">
        <v>15864750641.854385</v>
      </c>
      <c r="Q34" s="325">
        <v>15897595321.779072</v>
      </c>
      <c r="R34" s="325">
        <v>16190234310.949705</v>
      </c>
      <c r="S34" s="84">
        <v>3.5712021726914012E-2</v>
      </c>
    </row>
    <row r="35" spans="2:28" x14ac:dyDescent="0.25">
      <c r="G35" s="38"/>
      <c r="I35" s="142" t="s">
        <v>218</v>
      </c>
      <c r="L35" s="404"/>
      <c r="M35" s="404"/>
      <c r="N35" s="404"/>
      <c r="O35" s="404"/>
      <c r="P35" s="404"/>
      <c r="Q35" s="404"/>
      <c r="R35" s="404"/>
      <c r="AA35" s="62"/>
      <c r="AB35" s="62"/>
    </row>
    <row r="36" spans="2:28" ht="232.15" customHeight="1" x14ac:dyDescent="0.25">
      <c r="G36" s="30"/>
    </row>
    <row r="37" spans="2:28" ht="49.15" customHeight="1" x14ac:dyDescent="0.25">
      <c r="G37" s="30"/>
    </row>
    <row r="38" spans="2:28" ht="17.45" customHeight="1" thickBot="1" x14ac:dyDescent="0.3">
      <c r="B38" s="42" t="s">
        <v>242</v>
      </c>
      <c r="C38" s="42"/>
      <c r="D38" s="42"/>
      <c r="E38" s="42"/>
      <c r="F38" s="42"/>
      <c r="J38" s="38"/>
      <c r="K38" s="4"/>
      <c r="L38" s="4"/>
      <c r="M38" s="4"/>
      <c r="N38" s="4"/>
      <c r="O38" s="4"/>
      <c r="P38" s="4"/>
      <c r="Q38" s="4"/>
      <c r="R38" s="4"/>
      <c r="S38" s="4"/>
    </row>
    <row r="39" spans="2:28" ht="17.45" customHeight="1" thickBot="1" x14ac:dyDescent="0.3">
      <c r="B39" s="159"/>
      <c r="C39" s="377"/>
      <c r="D39" s="377"/>
      <c r="E39" s="377"/>
      <c r="F39" s="377"/>
      <c r="G39" s="160">
        <v>2013</v>
      </c>
      <c r="H39" s="160">
        <v>2014</v>
      </c>
      <c r="I39" s="160">
        <v>2015</v>
      </c>
      <c r="J39" s="160">
        <v>2016</v>
      </c>
      <c r="K39" s="160">
        <v>2017</v>
      </c>
      <c r="L39" s="160">
        <v>2018</v>
      </c>
      <c r="M39" s="160">
        <v>2019</v>
      </c>
      <c r="N39" s="160">
        <v>2020</v>
      </c>
      <c r="O39" s="160">
        <v>2021</v>
      </c>
      <c r="P39" s="160">
        <v>2022</v>
      </c>
      <c r="Q39" s="160">
        <v>2023</v>
      </c>
      <c r="R39" s="160">
        <v>2024</v>
      </c>
      <c r="S39" s="161" t="s">
        <v>13</v>
      </c>
    </row>
    <row r="40" spans="2:28" ht="17.45" customHeight="1" x14ac:dyDescent="0.25">
      <c r="B40" s="242" t="s">
        <v>239</v>
      </c>
      <c r="C40" s="385"/>
      <c r="D40" s="385"/>
      <c r="E40" s="385"/>
      <c r="F40" s="385"/>
      <c r="G40" s="158">
        <v>2382089151.6837597</v>
      </c>
      <c r="H40" s="158">
        <v>3490002959.9136753</v>
      </c>
      <c r="I40" s="158">
        <v>3901674868.231883</v>
      </c>
      <c r="J40" s="158">
        <v>4915534237.1055012</v>
      </c>
      <c r="K40" s="158">
        <v>5198559674.2251759</v>
      </c>
      <c r="L40" s="158">
        <v>5270718110.2992582</v>
      </c>
      <c r="M40" s="158">
        <v>5549685522.0635777</v>
      </c>
      <c r="N40" s="158">
        <v>5903869243.0560474</v>
      </c>
      <c r="O40" s="158">
        <v>6217849612.4822779</v>
      </c>
      <c r="P40" s="158">
        <v>6516531610.2034082</v>
      </c>
      <c r="Q40" s="158">
        <v>6777477616.1538467</v>
      </c>
      <c r="R40" s="158">
        <v>7143758679.6999464</v>
      </c>
      <c r="S40" s="84">
        <v>5.157356589774853E-2</v>
      </c>
    </row>
    <row r="41" spans="2:28" ht="17.45" customHeight="1" x14ac:dyDescent="0.25">
      <c r="B41" s="243" t="s">
        <v>240</v>
      </c>
      <c r="C41" s="386"/>
      <c r="D41" s="386"/>
      <c r="E41" s="386"/>
      <c r="F41" s="386"/>
      <c r="G41" s="156" t="e">
        <v>#REF!</v>
      </c>
      <c r="H41" s="156" t="e">
        <v>#REF!</v>
      </c>
      <c r="I41" s="156">
        <v>5123164232.6396446</v>
      </c>
      <c r="J41" s="156">
        <v>7744039763.4944201</v>
      </c>
      <c r="K41" s="156">
        <v>7980863907.2755117</v>
      </c>
      <c r="L41" s="156">
        <v>8068683607.1453266</v>
      </c>
      <c r="M41" s="156">
        <v>7998848008.7062531</v>
      </c>
      <c r="N41" s="156">
        <v>8501887543.3174706</v>
      </c>
      <c r="O41" s="156">
        <v>8599172365.861021</v>
      </c>
      <c r="P41" s="156">
        <v>8296764781.6509781</v>
      </c>
      <c r="Q41" s="156">
        <v>7718715161.8752232</v>
      </c>
      <c r="R41" s="156">
        <v>7423767002.4997578</v>
      </c>
      <c r="S41" s="84">
        <v>-8.8292763391377704E-3</v>
      </c>
      <c r="U41" s="35"/>
    </row>
    <row r="42" spans="2:28" ht="17.45" customHeight="1" x14ac:dyDescent="0.25">
      <c r="B42" s="50" t="s">
        <v>78</v>
      </c>
      <c r="C42" s="244"/>
      <c r="D42" s="244"/>
      <c r="E42" s="244"/>
      <c r="F42" s="244"/>
      <c r="G42" s="30"/>
      <c r="I42" s="129">
        <v>9024839100.8715286</v>
      </c>
      <c r="J42" s="129">
        <v>12659574000.599922</v>
      </c>
      <c r="K42" s="129">
        <v>13179423581.500687</v>
      </c>
      <c r="L42" s="129">
        <v>13339401717.444584</v>
      </c>
      <c r="M42" s="129">
        <v>13548533530.769831</v>
      </c>
      <c r="N42" s="129">
        <v>14405756786.373518</v>
      </c>
      <c r="O42" s="129">
        <v>14817021978.3433</v>
      </c>
      <c r="P42" s="129">
        <v>14813296391.854385</v>
      </c>
      <c r="Q42" s="129">
        <v>14496192778.02907</v>
      </c>
      <c r="R42" s="129">
        <v>14567525682.199703</v>
      </c>
      <c r="S42" s="84">
        <v>1.677186608988146E-2</v>
      </c>
    </row>
    <row r="43" spans="2:28" ht="120" customHeight="1" x14ac:dyDescent="0.25">
      <c r="G43" s="30"/>
    </row>
    <row r="44" spans="2:28" ht="25.9" customHeight="1" thickBot="1" x14ac:dyDescent="0.3">
      <c r="B44" s="104" t="s">
        <v>243</v>
      </c>
      <c r="C44" s="104"/>
      <c r="D44" s="104"/>
      <c r="E44" s="104"/>
      <c r="F44" s="104"/>
      <c r="G44" s="2"/>
      <c r="H44" s="2"/>
      <c r="I44" s="2"/>
      <c r="J44" s="2"/>
      <c r="K44" s="2"/>
      <c r="L44" s="2"/>
      <c r="M44" s="2"/>
      <c r="N44" s="2"/>
      <c r="O44" s="2"/>
      <c r="P44" s="2"/>
      <c r="Q44" s="2"/>
      <c r="R44" s="2"/>
    </row>
    <row r="45" spans="2:28" ht="25.9" customHeight="1" thickBot="1" x14ac:dyDescent="0.3">
      <c r="B45" s="45"/>
      <c r="C45" s="45"/>
      <c r="D45" s="45"/>
      <c r="E45" s="45"/>
      <c r="F45" s="45"/>
      <c r="G45" s="9">
        <v>2013</v>
      </c>
      <c r="H45" s="9">
        <v>2014</v>
      </c>
      <c r="I45" s="9">
        <v>2015</v>
      </c>
      <c r="J45" s="9">
        <v>2016</v>
      </c>
      <c r="K45" s="9">
        <v>2017</v>
      </c>
      <c r="L45" s="9">
        <v>2018</v>
      </c>
      <c r="M45" s="9">
        <v>2019</v>
      </c>
      <c r="N45" s="9">
        <v>2020</v>
      </c>
      <c r="O45" s="9">
        <v>2021</v>
      </c>
      <c r="P45" s="9">
        <v>2022</v>
      </c>
      <c r="Q45" s="9">
        <v>2023</v>
      </c>
      <c r="R45" s="9">
        <v>2024</v>
      </c>
      <c r="S45" s="161" t="s">
        <v>13</v>
      </c>
    </row>
    <row r="46" spans="2:28" ht="25.9" customHeight="1" x14ac:dyDescent="0.25">
      <c r="B46" s="217" t="s">
        <v>223</v>
      </c>
      <c r="C46" s="217"/>
      <c r="D46" s="217"/>
      <c r="E46" s="217"/>
      <c r="F46" s="217"/>
      <c r="G46" s="65" t="e">
        <v>#REF!</v>
      </c>
      <c r="H46" s="65" t="e">
        <v>#REF!</v>
      </c>
      <c r="I46" s="65"/>
      <c r="J46" s="65">
        <v>0.63618688677662094</v>
      </c>
      <c r="K46" s="65">
        <v>0.54816651508610792</v>
      </c>
      <c r="L46" s="65">
        <v>0.50455044985443298</v>
      </c>
      <c r="M46" s="65">
        <v>0.4531983615995846</v>
      </c>
      <c r="N46" s="65">
        <v>0.45909271212313457</v>
      </c>
      <c r="O46" s="65">
        <v>0.46310256803902772</v>
      </c>
      <c r="P46" s="65">
        <v>0.44991197118132686</v>
      </c>
      <c r="Q46" s="65">
        <v>0.41948488949857915</v>
      </c>
      <c r="R46" s="65">
        <v>0.39219318116877488</v>
      </c>
      <c r="S46" s="84">
        <v>-3.6254540984544947E-2</v>
      </c>
    </row>
    <row r="47" spans="2:28" ht="187.15" customHeight="1" x14ac:dyDescent="0.25">
      <c r="B47" s="78"/>
      <c r="C47" s="78"/>
      <c r="D47" s="78"/>
      <c r="E47" s="78"/>
      <c r="F47" s="78"/>
    </row>
    <row r="48" spans="2:28" ht="15.75" thickBot="1" x14ac:dyDescent="0.3">
      <c r="B48" s="209"/>
      <c r="C48" s="209"/>
      <c r="D48" s="209"/>
      <c r="E48" s="209"/>
      <c r="F48" s="209"/>
      <c r="H48" s="179"/>
      <c r="I48" s="179"/>
      <c r="J48" s="179"/>
      <c r="K48" s="179"/>
      <c r="L48" s="179"/>
      <c r="M48" s="179"/>
      <c r="N48" s="179"/>
      <c r="O48" s="179"/>
      <c r="P48" s="179"/>
      <c r="Q48" s="179"/>
      <c r="R48" s="179"/>
    </row>
    <row r="49" spans="2:20" s="42" customFormat="1" ht="16.5" thickBot="1" x14ac:dyDescent="0.3">
      <c r="B49" s="45"/>
      <c r="C49" s="45"/>
      <c r="D49" s="45"/>
      <c r="E49" s="45"/>
      <c r="F49" s="45"/>
      <c r="G49" s="9">
        <v>2013</v>
      </c>
      <c r="H49" s="9">
        <v>2014</v>
      </c>
      <c r="I49" s="9">
        <v>2015</v>
      </c>
      <c r="J49" s="9">
        <v>2016</v>
      </c>
      <c r="K49" s="9">
        <v>2017</v>
      </c>
      <c r="L49" s="9">
        <v>2018</v>
      </c>
      <c r="M49" s="9">
        <v>2019</v>
      </c>
      <c r="N49" s="9">
        <v>2020</v>
      </c>
      <c r="O49" s="9">
        <v>2021</v>
      </c>
      <c r="P49" s="9">
        <v>2022</v>
      </c>
      <c r="Q49" s="9">
        <v>2023</v>
      </c>
      <c r="R49" s="9">
        <v>2024</v>
      </c>
      <c r="S49" s="161" t="s">
        <v>13</v>
      </c>
    </row>
    <row r="50" spans="2:20" ht="15.75" x14ac:dyDescent="0.25">
      <c r="B50" s="78" t="s">
        <v>89</v>
      </c>
      <c r="C50" s="78"/>
      <c r="D50" s="78"/>
      <c r="E50" s="78"/>
      <c r="F50" s="78"/>
      <c r="G50" s="65">
        <v>2.3649342204514978</v>
      </c>
      <c r="H50" s="65">
        <v>3.2142880127250293</v>
      </c>
      <c r="I50" s="65">
        <v>3.7252506004403938</v>
      </c>
      <c r="J50" s="65">
        <v>5.4180505562732613</v>
      </c>
      <c r="K50" s="65">
        <v>5.7091391048112907</v>
      </c>
      <c r="L50" s="65">
        <v>6.0107759348161824</v>
      </c>
      <c r="M50" s="65">
        <v>6.1041102849195035</v>
      </c>
      <c r="N50" s="65">
        <v>6.4617087853961825</v>
      </c>
      <c r="O50" s="65">
        <v>6.5512676985465257</v>
      </c>
      <c r="P50" s="65">
        <v>6.375397776430515</v>
      </c>
      <c r="Q50" s="65">
        <v>6.0178786659479924</v>
      </c>
      <c r="R50" s="65">
        <v>5.5937982626446487</v>
      </c>
      <c r="S50" s="84">
        <v>2.3622162476200081E-4</v>
      </c>
      <c r="T50" s="34"/>
    </row>
    <row r="51" spans="2:20" x14ac:dyDescent="0.25">
      <c r="B51" s="78"/>
      <c r="C51" s="78"/>
      <c r="D51" s="78"/>
      <c r="E51" s="78"/>
      <c r="F51" s="78"/>
    </row>
    <row r="52" spans="2:20" ht="15.75" x14ac:dyDescent="0.25">
      <c r="B52" s="406" t="s">
        <v>488</v>
      </c>
      <c r="C52" s="282"/>
      <c r="D52" s="282"/>
      <c r="E52" s="282"/>
      <c r="F52" s="282"/>
      <c r="G52" s="37">
        <v>6.433070870151282E-2</v>
      </c>
      <c r="H52" s="37">
        <v>0.88337834401788717</v>
      </c>
      <c r="I52" s="423">
        <v>1.3472491309460801</v>
      </c>
      <c r="J52" s="423">
        <v>3.8</v>
      </c>
      <c r="K52" s="423">
        <v>2.8452346838540548</v>
      </c>
      <c r="L52" s="423">
        <v>2.506666418600048</v>
      </c>
      <c r="M52" s="423">
        <v>2.4444729579178843</v>
      </c>
      <c r="N52" s="423">
        <v>3.0592930691875626</v>
      </c>
      <c r="O52" s="423">
        <v>3.6073963213110285</v>
      </c>
      <c r="P52" s="423">
        <v>3.9630495013612617</v>
      </c>
      <c r="Q52" s="423">
        <v>3.9927289683526035</v>
      </c>
      <c r="R52" s="423">
        <v>4.1471275032427926</v>
      </c>
      <c r="S52" s="84">
        <v>9.7576140367765296E-2</v>
      </c>
    </row>
    <row r="53" spans="2:20" ht="15.75" x14ac:dyDescent="0.25">
      <c r="B53" s="406" t="s">
        <v>487</v>
      </c>
      <c r="C53" s="282"/>
      <c r="D53" s="282"/>
      <c r="E53" s="282"/>
      <c r="F53" s="282"/>
      <c r="G53" s="37"/>
      <c r="H53" s="37"/>
      <c r="I53" s="423">
        <v>1.2</v>
      </c>
      <c r="J53" s="423">
        <v>1.1399999999999999</v>
      </c>
      <c r="K53" s="423">
        <v>1.083</v>
      </c>
      <c r="L53" s="423">
        <v>0.99636000000000002</v>
      </c>
      <c r="M53" s="423">
        <v>0.89672400000000008</v>
      </c>
      <c r="N53" s="423">
        <v>0.85188780000000008</v>
      </c>
      <c r="O53" s="423">
        <v>0.80929340999999999</v>
      </c>
      <c r="P53" s="423">
        <v>0.76882873949999997</v>
      </c>
      <c r="Q53" s="423">
        <v>0.73038730252499995</v>
      </c>
      <c r="R53" s="423">
        <v>0.69386793739874997</v>
      </c>
      <c r="S53" s="84">
        <v>-6.0217429677598577E-2</v>
      </c>
    </row>
    <row r="54" spans="2:20" ht="15.75" x14ac:dyDescent="0.25">
      <c r="B54" s="406" t="s">
        <v>38</v>
      </c>
      <c r="C54" s="282"/>
      <c r="D54" s="282"/>
      <c r="E54" s="282"/>
      <c r="F54" s="282"/>
      <c r="G54" s="37"/>
      <c r="H54" s="37"/>
      <c r="I54" s="423">
        <v>0.8</v>
      </c>
      <c r="J54" s="423">
        <v>0.76</v>
      </c>
      <c r="K54" s="423">
        <v>0.72199999999999998</v>
      </c>
      <c r="L54" s="423">
        <v>0.68589999999999995</v>
      </c>
      <c r="M54" s="423">
        <v>0.65160499999999988</v>
      </c>
      <c r="N54" s="423">
        <v>0.6190247499999999</v>
      </c>
      <c r="O54" s="423">
        <v>0.58807351249999984</v>
      </c>
      <c r="P54" s="423">
        <v>0.55866983687499983</v>
      </c>
      <c r="Q54" s="423">
        <v>0.53073634503124978</v>
      </c>
      <c r="R54" s="423">
        <v>0.50419952777968724</v>
      </c>
      <c r="S54" s="84">
        <v>-5.0000000000000044E-2</v>
      </c>
    </row>
    <row r="55" spans="2:20" ht="15.75" x14ac:dyDescent="0.25">
      <c r="B55" s="450" t="s">
        <v>317</v>
      </c>
      <c r="C55" s="282"/>
      <c r="D55" s="282"/>
      <c r="E55" s="282"/>
      <c r="F55" s="282"/>
      <c r="G55" s="179">
        <v>4.5078888054094657</v>
      </c>
      <c r="H55" s="179">
        <v>4.9586776859504127</v>
      </c>
      <c r="I55" s="424">
        <v>5.4545454545454541</v>
      </c>
      <c r="J55" s="424">
        <v>6</v>
      </c>
      <c r="K55" s="424">
        <v>6.3000000000000007</v>
      </c>
      <c r="L55" s="424">
        <v>6.6150000000000011</v>
      </c>
      <c r="M55" s="424">
        <v>6.9457500000000012</v>
      </c>
      <c r="N55" s="424">
        <v>7.1541225000000015</v>
      </c>
      <c r="O55" s="424">
        <v>7.0825812750000017</v>
      </c>
      <c r="P55" s="424">
        <v>7.0117554622500018</v>
      </c>
      <c r="Q55" s="424">
        <v>6.9416379076275021</v>
      </c>
      <c r="R55" s="424">
        <v>6.8722215285512274</v>
      </c>
      <c r="S55" s="84">
        <v>9.6862022832280292E-3</v>
      </c>
    </row>
    <row r="56" spans="2:20" ht="15.75" x14ac:dyDescent="0.25">
      <c r="B56" s="406" t="s">
        <v>316</v>
      </c>
      <c r="C56" s="282"/>
      <c r="D56" s="282"/>
      <c r="E56" s="282"/>
      <c r="F56" s="282"/>
      <c r="G56" s="179">
        <v>6.9444444444444455</v>
      </c>
      <c r="H56" s="179">
        <v>8.3333333333333339</v>
      </c>
      <c r="I56" s="424">
        <v>10</v>
      </c>
      <c r="J56" s="424">
        <v>11</v>
      </c>
      <c r="K56" s="424">
        <v>13.2</v>
      </c>
      <c r="L56" s="424">
        <v>13.991999999999999</v>
      </c>
      <c r="M56" s="424">
        <v>14.411759999999999</v>
      </c>
      <c r="N56" s="424">
        <v>14.6999952</v>
      </c>
      <c r="O56" s="424">
        <v>14.846995152</v>
      </c>
      <c r="P56" s="424">
        <v>14.995465103520001</v>
      </c>
      <c r="Q56" s="424">
        <v>14.995465103520001</v>
      </c>
      <c r="R56" s="424">
        <v>15.145419754555201</v>
      </c>
      <c r="S56" s="84">
        <v>1.394880755522343E-2</v>
      </c>
    </row>
    <row r="57" spans="2:20" ht="15.75" x14ac:dyDescent="0.25">
      <c r="B57" s="406" t="s">
        <v>315</v>
      </c>
      <c r="C57" s="282"/>
      <c r="D57" s="282"/>
      <c r="E57" s="282"/>
      <c r="F57" s="282"/>
      <c r="G57" s="179">
        <v>11</v>
      </c>
      <c r="H57" s="179">
        <v>14</v>
      </c>
      <c r="I57" s="424">
        <v>16</v>
      </c>
      <c r="J57" s="424">
        <v>17</v>
      </c>
      <c r="K57" s="424">
        <v>18</v>
      </c>
      <c r="L57" s="424">
        <v>19.8</v>
      </c>
      <c r="M57" s="424">
        <v>20.988000000000003</v>
      </c>
      <c r="N57" s="424">
        <v>21.827520000000003</v>
      </c>
      <c r="O57" s="424">
        <v>22.482345600000006</v>
      </c>
      <c r="P57" s="424">
        <v>22.931992512000008</v>
      </c>
      <c r="Q57" s="424">
        <v>23.390632362240009</v>
      </c>
      <c r="R57" s="424">
        <v>23.858445009484811</v>
      </c>
      <c r="S57" s="84">
        <v>3.38924277562489E-2</v>
      </c>
      <c r="T57" s="244" t="s">
        <v>518</v>
      </c>
    </row>
    <row r="58" spans="2:20" x14ac:dyDescent="0.25">
      <c r="B58" s="344" t="s">
        <v>395</v>
      </c>
      <c r="C58" s="344"/>
      <c r="D58" s="344"/>
      <c r="E58" s="344"/>
      <c r="F58" s="344"/>
      <c r="I58" s="425"/>
      <c r="J58" s="425"/>
      <c r="K58" s="425"/>
      <c r="L58" s="425"/>
      <c r="M58" s="426">
        <v>33.610500000000002</v>
      </c>
      <c r="N58" s="426">
        <v>34.450020000000002</v>
      </c>
      <c r="O58" s="426">
        <v>35.104845600000004</v>
      </c>
      <c r="P58" s="426">
        <v>35.55449251200001</v>
      </c>
      <c r="Q58" s="426">
        <v>36.013132362240007</v>
      </c>
      <c r="R58" s="426">
        <v>36.480945009484813</v>
      </c>
    </row>
    <row r="59" spans="2:20" x14ac:dyDescent="0.25">
      <c r="B59" s="458" t="s">
        <v>558</v>
      </c>
      <c r="C59" s="344"/>
      <c r="D59" s="344"/>
      <c r="E59" s="344"/>
      <c r="F59" s="344"/>
      <c r="J59" s="34"/>
      <c r="K59" s="34"/>
      <c r="L59" s="34"/>
      <c r="M59" s="469">
        <v>41.422499999999999</v>
      </c>
      <c r="N59" s="469">
        <v>38.461499999999994</v>
      </c>
      <c r="O59" s="469">
        <v>32.986800000000002</v>
      </c>
      <c r="P59" s="469">
        <v>29.359935</v>
      </c>
      <c r="Q59" s="469">
        <v>26.720123203124995</v>
      </c>
      <c r="R59" s="469">
        <v>24.555562875</v>
      </c>
    </row>
    <row r="61" spans="2:20" x14ac:dyDescent="0.25">
      <c r="B61" s="104" t="s">
        <v>528</v>
      </c>
      <c r="C61" s="104"/>
      <c r="D61" s="104"/>
      <c r="E61" s="104"/>
      <c r="F61" s="104"/>
      <c r="G61" s="104"/>
      <c r="H61" s="105"/>
      <c r="I61" s="9">
        <v>2018</v>
      </c>
      <c r="J61" s="9">
        <v>2018</v>
      </c>
      <c r="K61" s="455" t="s">
        <v>531</v>
      </c>
      <c r="L61" s="485"/>
      <c r="M61" s="468"/>
      <c r="N61" s="485"/>
      <c r="O61" s="468"/>
      <c r="P61" s="468"/>
      <c r="Q61" s="468"/>
    </row>
    <row r="62" spans="2:20" x14ac:dyDescent="0.25">
      <c r="B62" s="329" t="s">
        <v>380</v>
      </c>
      <c r="C62" s="329"/>
      <c r="D62" s="329"/>
      <c r="E62" s="329"/>
      <c r="F62" s="329"/>
      <c r="I62" s="255">
        <v>121372619.64142884</v>
      </c>
      <c r="J62" s="343">
        <v>9.2092509881686827E-3</v>
      </c>
      <c r="K62" s="361">
        <v>8.0000000000000002E-3</v>
      </c>
      <c r="L62" s="486"/>
      <c r="M62" s="468"/>
      <c r="N62" s="485"/>
      <c r="O62" s="468"/>
      <c r="P62" s="468"/>
      <c r="Q62" s="468"/>
    </row>
    <row r="63" spans="2:20" x14ac:dyDescent="0.25">
      <c r="B63" s="298" t="s">
        <v>341</v>
      </c>
      <c r="C63" s="298"/>
      <c r="D63" s="298"/>
      <c r="E63" s="298"/>
      <c r="F63" s="298"/>
      <c r="I63" s="255">
        <v>3034659494.7400126</v>
      </c>
      <c r="J63" s="343">
        <v>0.23025737627855106</v>
      </c>
      <c r="K63" s="361">
        <v>0.24</v>
      </c>
      <c r="L63" s="487"/>
      <c r="M63" s="488"/>
      <c r="N63" s="487"/>
      <c r="O63" s="488"/>
      <c r="P63" s="468"/>
      <c r="Q63" s="468"/>
    </row>
    <row r="64" spans="2:20" x14ac:dyDescent="0.25">
      <c r="B64" s="458" t="s">
        <v>552</v>
      </c>
      <c r="C64" s="298"/>
      <c r="D64" s="298"/>
      <c r="E64" s="298"/>
      <c r="F64" s="298"/>
      <c r="I64" s="255">
        <v>63782811.600000001</v>
      </c>
      <c r="J64" s="343">
        <v>4.8395752064247198E-3</v>
      </c>
      <c r="K64" s="361">
        <v>4.8395752064247198E-3</v>
      </c>
      <c r="L64" s="487"/>
      <c r="M64" s="488"/>
      <c r="N64" s="487"/>
      <c r="O64" s="488"/>
      <c r="P64" s="468"/>
      <c r="Q64" s="468"/>
    </row>
    <row r="65" spans="2:17" x14ac:dyDescent="0.25">
      <c r="B65" s="329" t="s">
        <v>356</v>
      </c>
      <c r="C65" s="329"/>
      <c r="D65" s="329"/>
      <c r="E65" s="329"/>
      <c r="F65" s="329"/>
      <c r="I65" s="255">
        <v>31597357.597424738</v>
      </c>
      <c r="J65" s="343">
        <v>2.3974764451592866E-3</v>
      </c>
      <c r="K65" s="361">
        <v>0.01</v>
      </c>
      <c r="L65" s="489"/>
      <c r="M65" s="488"/>
      <c r="N65" s="487"/>
      <c r="O65" s="488"/>
      <c r="P65" s="490"/>
      <c r="Q65" s="468"/>
    </row>
    <row r="66" spans="2:17" x14ac:dyDescent="0.25">
      <c r="B66" s="292" t="s">
        <v>144</v>
      </c>
      <c r="C66" s="292"/>
      <c r="D66" s="292"/>
      <c r="E66" s="292"/>
      <c r="F66" s="292"/>
      <c r="I66" s="255">
        <v>73916069.747420579</v>
      </c>
      <c r="J66" s="343">
        <v>5.6084448071896682E-3</v>
      </c>
      <c r="K66" s="361">
        <v>5.0000000000000001E-3</v>
      </c>
      <c r="L66" s="487"/>
      <c r="M66" s="468"/>
      <c r="N66" s="487"/>
      <c r="O66" s="468"/>
      <c r="P66" s="491"/>
      <c r="Q66" s="468"/>
    </row>
    <row r="67" spans="2:17" x14ac:dyDescent="0.25">
      <c r="B67" s="1" t="s">
        <v>71</v>
      </c>
      <c r="I67" s="255">
        <v>2195678479.0336852</v>
      </c>
      <c r="J67" s="343">
        <v>0.1665989764617363</v>
      </c>
      <c r="K67" s="361">
        <v>0.16</v>
      </c>
      <c r="L67" s="487"/>
      <c r="M67" s="488"/>
      <c r="N67" s="487"/>
      <c r="O67" s="488"/>
      <c r="P67" s="492"/>
      <c r="Q67" s="468"/>
    </row>
    <row r="68" spans="2:17" x14ac:dyDescent="0.25">
      <c r="B68" s="181" t="s">
        <v>187</v>
      </c>
      <c r="C68" s="181"/>
      <c r="D68" s="181"/>
      <c r="E68" s="181"/>
      <c r="F68" s="181"/>
      <c r="I68" s="255">
        <v>2420378813.6411433</v>
      </c>
      <c r="J68" s="343">
        <v>0.18364830591214254</v>
      </c>
      <c r="K68" s="361">
        <v>0.2</v>
      </c>
      <c r="L68" s="487"/>
      <c r="M68" s="488"/>
      <c r="N68" s="487"/>
      <c r="O68" s="488"/>
      <c r="P68" s="468"/>
      <c r="Q68" s="468"/>
    </row>
    <row r="69" spans="2:17" x14ac:dyDescent="0.25">
      <c r="B69" s="393" t="s">
        <v>411</v>
      </c>
      <c r="C69" s="366"/>
      <c r="D69" s="366"/>
      <c r="E69" s="366"/>
      <c r="F69" s="366"/>
      <c r="I69" s="255">
        <v>1706887031.1162171</v>
      </c>
      <c r="J69" s="343">
        <v>0.12951150864534705</v>
      </c>
      <c r="K69" s="460">
        <v>0.13</v>
      </c>
      <c r="L69" s="487"/>
      <c r="M69" s="493"/>
      <c r="N69" s="487"/>
      <c r="O69" s="493"/>
      <c r="P69" s="468"/>
      <c r="Q69" s="468"/>
    </row>
    <row r="70" spans="2:17" x14ac:dyDescent="0.25">
      <c r="B70" s="1" t="s">
        <v>68</v>
      </c>
      <c r="I70" s="255">
        <v>38617506.775451906</v>
      </c>
      <c r="J70" s="343">
        <v>2.9301362488764241E-3</v>
      </c>
      <c r="K70" s="361">
        <v>7.0000000000000001E-3</v>
      </c>
      <c r="L70" s="489"/>
      <c r="M70" s="468"/>
      <c r="N70" s="489"/>
      <c r="O70" s="468"/>
      <c r="P70" s="468"/>
      <c r="Q70" s="468"/>
    </row>
    <row r="71" spans="2:17" x14ac:dyDescent="0.25">
      <c r="B71" s="302" t="s">
        <v>67</v>
      </c>
      <c r="C71" s="302"/>
      <c r="D71" s="302"/>
      <c r="E71" s="302"/>
      <c r="F71" s="302"/>
      <c r="I71" s="255">
        <v>2500596248.3373561</v>
      </c>
      <c r="J71" s="343">
        <v>0.18973487215687648</v>
      </c>
      <c r="K71" s="456">
        <v>0.185</v>
      </c>
      <c r="L71" s="487"/>
      <c r="M71" s="494"/>
      <c r="N71" s="487"/>
      <c r="O71" s="494"/>
      <c r="P71" s="495"/>
      <c r="Q71" s="468"/>
    </row>
    <row r="72" spans="2:17" x14ac:dyDescent="0.25">
      <c r="B72" s="205" t="s">
        <v>72</v>
      </c>
      <c r="C72" s="205"/>
      <c r="D72" s="205"/>
      <c r="E72" s="205"/>
      <c r="F72" s="205"/>
      <c r="I72" s="255">
        <v>139140960.0052861</v>
      </c>
      <c r="J72" s="343">
        <v>1.0557438961184272E-2</v>
      </c>
      <c r="K72" s="361">
        <v>1.4999999999999999E-2</v>
      </c>
      <c r="L72" s="489"/>
      <c r="M72" s="468"/>
      <c r="N72" s="489"/>
      <c r="O72" s="468"/>
      <c r="P72" s="492"/>
      <c r="Q72" s="468"/>
    </row>
    <row r="73" spans="2:17" x14ac:dyDescent="0.25">
      <c r="B73" s="1" t="s">
        <v>111</v>
      </c>
      <c r="I73" s="255">
        <v>211682511.93739772</v>
      </c>
      <c r="J73" s="343">
        <v>1.6061591057330165E-2</v>
      </c>
      <c r="K73" s="361">
        <v>1.0999999999999999E-2</v>
      </c>
      <c r="L73" s="489"/>
      <c r="M73" s="468"/>
      <c r="N73" s="489"/>
      <c r="O73" s="468"/>
      <c r="P73" s="496"/>
      <c r="Q73" s="468"/>
    </row>
    <row r="74" spans="2:17" x14ac:dyDescent="0.25">
      <c r="B74" s="458" t="s">
        <v>381</v>
      </c>
      <c r="I74" s="255">
        <v>50000000</v>
      </c>
      <c r="J74" s="343">
        <v>3.7937926261192908E-3</v>
      </c>
      <c r="K74" s="361">
        <v>4.0000000000000001E-3</v>
      </c>
      <c r="L74" s="489"/>
      <c r="M74" s="468"/>
      <c r="N74" s="489"/>
      <c r="O74" s="468"/>
      <c r="P74" s="496"/>
      <c r="Q74" s="468"/>
    </row>
    <row r="75" spans="2:17" x14ac:dyDescent="0.25">
      <c r="B75" s="205" t="s">
        <v>203</v>
      </c>
      <c r="C75" s="205"/>
      <c r="D75" s="205"/>
      <c r="E75" s="205"/>
      <c r="F75" s="205"/>
      <c r="I75" s="255">
        <v>307131487.49794596</v>
      </c>
      <c r="J75" s="343">
        <v>2.3303863450375131E-2</v>
      </c>
      <c r="K75" s="361">
        <v>8.0000000000000002E-3</v>
      </c>
      <c r="L75" s="497"/>
      <c r="M75" s="498"/>
      <c r="N75" s="497"/>
      <c r="O75" s="468"/>
      <c r="P75" s="496"/>
      <c r="Q75" s="468"/>
    </row>
    <row r="76" spans="2:17" x14ac:dyDescent="0.25">
      <c r="B76" s="1" t="s">
        <v>69</v>
      </c>
      <c r="I76" s="120">
        <v>283982189.82991791</v>
      </c>
      <c r="J76" s="343">
        <v>2.1547390754519023E-2</v>
      </c>
      <c r="K76" s="361">
        <v>1.2160424793575153E-2</v>
      </c>
      <c r="L76" s="499"/>
      <c r="M76" s="468"/>
      <c r="N76" s="499"/>
      <c r="O76" s="468"/>
      <c r="P76" s="468"/>
      <c r="Q76" s="468"/>
    </row>
    <row r="77" spans="2:17" x14ac:dyDescent="0.25">
      <c r="B77" s="82" t="s">
        <v>554</v>
      </c>
      <c r="C77" s="82"/>
      <c r="D77" s="82"/>
      <c r="E77" s="82"/>
      <c r="F77" s="82"/>
      <c r="I77" s="256">
        <v>13179423581.500687</v>
      </c>
      <c r="J77" s="59">
        <v>1</v>
      </c>
      <c r="K77" s="257">
        <v>1</v>
      </c>
      <c r="L77" s="500"/>
      <c r="M77" s="468"/>
      <c r="N77" s="500"/>
      <c r="O77" s="468"/>
      <c r="P77" s="468"/>
      <c r="Q77" s="468"/>
    </row>
    <row r="78" spans="2:17" x14ac:dyDescent="0.25">
      <c r="B78" s="127" t="s">
        <v>213</v>
      </c>
      <c r="C78" s="127"/>
      <c r="D78" s="127"/>
      <c r="E78" s="127"/>
      <c r="F78" s="127"/>
      <c r="I78" s="134"/>
      <c r="K78" s="205"/>
    </row>
    <row r="79" spans="2:17" x14ac:dyDescent="0.25">
      <c r="I79" s="449"/>
      <c r="J79" s="34"/>
      <c r="K79" s="205"/>
    </row>
    <row r="80" spans="2:17" x14ac:dyDescent="0.25">
      <c r="K80" s="205"/>
    </row>
    <row r="81" spans="9:11" x14ac:dyDescent="0.25">
      <c r="I81" s="33"/>
      <c r="J81" s="35"/>
      <c r="K81" s="205"/>
    </row>
  </sheetData>
  <pageMargins left="0.7" right="0.7" top="0.75" bottom="0.75" header="0.3" footer="0.3"/>
  <pageSetup scale="22" orientation="landscape" horizontalDpi="4294967293"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C2:S38"/>
  <sheetViews>
    <sheetView zoomScaleNormal="100" workbookViewId="0"/>
  </sheetViews>
  <sheetFormatPr defaultColWidth="9.140625" defaultRowHeight="15" x14ac:dyDescent="0.25"/>
  <cols>
    <col min="1" max="2" width="5" style="1" customWidth="1"/>
    <col min="3" max="3" width="25.5703125" style="1" customWidth="1"/>
    <col min="4" max="10" width="10.42578125" style="1" hidden="1" customWidth="1"/>
    <col min="11" max="18" width="10.42578125" style="1" customWidth="1"/>
    <col min="19" max="19" width="9.140625" style="1"/>
    <col min="20" max="20" width="10" style="1" bestFit="1" customWidth="1"/>
    <col min="21" max="21" width="10.42578125" style="1" bestFit="1" customWidth="1"/>
    <col min="22" max="22" width="17" style="1" bestFit="1" customWidth="1"/>
    <col min="23" max="23" width="11.140625" style="1" bestFit="1" customWidth="1"/>
    <col min="24" max="24" width="9.140625" style="1"/>
    <col min="25" max="25" width="12" style="1" bestFit="1" customWidth="1"/>
    <col min="26" max="26" width="9.5703125" style="1" bestFit="1" customWidth="1"/>
    <col min="27" max="32" width="9.140625" style="1"/>
    <col min="33" max="33" width="10.5703125" style="1" bestFit="1" customWidth="1"/>
    <col min="34" max="16384" width="9.140625" style="1"/>
  </cols>
  <sheetData>
    <row r="2" spans="3:19" x14ac:dyDescent="0.25">
      <c r="C2" s="1" t="s">
        <v>36</v>
      </c>
    </row>
    <row r="4" spans="3:19" x14ac:dyDescent="0.25">
      <c r="C4" s="6">
        <v>43616</v>
      </c>
    </row>
    <row r="5" spans="3:19" x14ac:dyDescent="0.25">
      <c r="C5" s="6" t="s">
        <v>37</v>
      </c>
    </row>
    <row r="6" spans="3:19" ht="15.75" thickBot="1" x14ac:dyDescent="0.3">
      <c r="C6" s="6"/>
      <c r="D6" s="34"/>
    </row>
    <row r="7" spans="3:19" ht="15.75" x14ac:dyDescent="0.25">
      <c r="C7" s="305" t="s">
        <v>196</v>
      </c>
      <c r="D7" s="306"/>
      <c r="E7" s="306"/>
      <c r="F7" s="306"/>
      <c r="G7" s="306"/>
      <c r="H7" s="306"/>
      <c r="I7" s="306"/>
      <c r="J7" s="307"/>
      <c r="K7" s="307"/>
      <c r="L7" s="307"/>
      <c r="M7" s="307"/>
      <c r="N7" s="307"/>
      <c r="O7" s="307"/>
      <c r="P7" s="307"/>
      <c r="Q7" s="307"/>
      <c r="R7" s="307"/>
      <c r="S7" s="428"/>
    </row>
    <row r="8" spans="3:19" s="42" customFormat="1" ht="16.5" thickBot="1" x14ac:dyDescent="0.3">
      <c r="C8" s="354"/>
      <c r="D8" s="353">
        <v>2013</v>
      </c>
      <c r="E8" s="353">
        <v>2014</v>
      </c>
      <c r="F8" s="353"/>
      <c r="G8" s="353"/>
      <c r="H8" s="353"/>
      <c r="I8" s="353">
        <v>2015</v>
      </c>
      <c r="J8" s="353">
        <v>2016</v>
      </c>
      <c r="K8" s="353">
        <v>2017</v>
      </c>
      <c r="L8" s="353">
        <v>2018</v>
      </c>
      <c r="M8" s="353">
        <v>2019</v>
      </c>
      <c r="N8" s="353">
        <v>2020</v>
      </c>
      <c r="O8" s="353">
        <v>2021</v>
      </c>
      <c r="P8" s="353">
        <v>2022</v>
      </c>
      <c r="Q8" s="353">
        <v>2023</v>
      </c>
      <c r="R8" s="353">
        <v>2024</v>
      </c>
      <c r="S8" s="429" t="s">
        <v>13</v>
      </c>
    </row>
    <row r="9" spans="3:19" s="42" customFormat="1" ht="15.75" x14ac:dyDescent="0.25">
      <c r="C9" s="220" t="s">
        <v>28</v>
      </c>
      <c r="D9" s="221">
        <v>472269058</v>
      </c>
      <c r="E9" s="221">
        <v>686784580</v>
      </c>
      <c r="F9" s="221"/>
      <c r="G9" s="221"/>
      <c r="H9" s="221"/>
      <c r="I9" s="221">
        <v>725105110.48599994</v>
      </c>
      <c r="J9" s="472">
        <v>550549592.39999998</v>
      </c>
      <c r="K9" s="221">
        <v>248767250</v>
      </c>
      <c r="L9" s="221">
        <v>232684363.75</v>
      </c>
      <c r="M9" s="221">
        <v>209000000</v>
      </c>
      <c r="N9" s="221">
        <v>198550000</v>
      </c>
      <c r="O9" s="221">
        <v>129998546.54500002</v>
      </c>
      <c r="P9" s="221">
        <v>87076578.587900013</v>
      </c>
      <c r="Q9" s="221">
        <v>59518257.179800004</v>
      </c>
      <c r="R9" s="310">
        <v>31959935.77170001</v>
      </c>
      <c r="S9" s="222">
        <v>-0.23866358782081998</v>
      </c>
    </row>
    <row r="10" spans="3:19" s="42" customFormat="1" ht="15.75" x14ac:dyDescent="0.25">
      <c r="C10" s="223" t="s">
        <v>90</v>
      </c>
      <c r="D10" s="224">
        <v>1169875966.850153</v>
      </c>
      <c r="E10" s="224">
        <v>1155658332.996155</v>
      </c>
      <c r="F10" s="224"/>
      <c r="G10" s="224"/>
      <c r="H10" s="224"/>
      <c r="I10" s="224">
        <v>926717107.37639105</v>
      </c>
      <c r="J10" s="473">
        <v>1052902983.5</v>
      </c>
      <c r="K10" s="470">
        <v>1069277102.5</v>
      </c>
      <c r="L10" s="470">
        <v>906701135.17953551</v>
      </c>
      <c r="M10" s="470">
        <v>749482265.54710102</v>
      </c>
      <c r="N10" s="470">
        <v>624983265.85258424</v>
      </c>
      <c r="O10" s="470">
        <v>507449445.6272701</v>
      </c>
      <c r="P10" s="470">
        <v>426947634.05696744</v>
      </c>
      <c r="Q10" s="470">
        <v>390190983.56028199</v>
      </c>
      <c r="R10" s="311">
        <v>411497517.10881877</v>
      </c>
      <c r="S10" s="225">
        <v>-0.15518305919007747</v>
      </c>
    </row>
    <row r="11" spans="3:19" s="42" customFormat="1" ht="15.75" x14ac:dyDescent="0.25">
      <c r="C11" s="223" t="s">
        <v>55</v>
      </c>
      <c r="D11" s="224">
        <v>320000000</v>
      </c>
      <c r="E11" s="224">
        <v>400000000</v>
      </c>
      <c r="F11" s="224"/>
      <c r="G11" s="224"/>
      <c r="H11" s="224"/>
      <c r="I11" s="224">
        <v>650000000</v>
      </c>
      <c r="J11" s="473">
        <v>850000000</v>
      </c>
      <c r="K11" s="470">
        <v>892500000</v>
      </c>
      <c r="L11" s="470">
        <v>937125000</v>
      </c>
      <c r="M11" s="470">
        <v>983981250</v>
      </c>
      <c r="N11" s="470">
        <v>1033180312.5</v>
      </c>
      <c r="O11" s="470">
        <v>1084839328.125</v>
      </c>
      <c r="P11" s="470">
        <v>1139081294.53125</v>
      </c>
      <c r="Q11" s="470">
        <v>1196035359.2578125</v>
      </c>
      <c r="R11" s="311">
        <v>1255837127.2207031</v>
      </c>
      <c r="S11" s="225">
        <v>5.0000000000000044E-2</v>
      </c>
    </row>
    <row r="12" spans="3:19" s="42" customFormat="1" ht="15.75" x14ac:dyDescent="0.25">
      <c r="C12" s="226" t="s">
        <v>193</v>
      </c>
      <c r="D12" s="227">
        <v>210000000</v>
      </c>
      <c r="E12" s="227">
        <v>245000000</v>
      </c>
      <c r="F12" s="227"/>
      <c r="G12" s="227"/>
      <c r="H12" s="227"/>
      <c r="I12" s="227">
        <v>230000000</v>
      </c>
      <c r="J12" s="474">
        <v>249300000</v>
      </c>
      <c r="K12" s="471">
        <v>285000000</v>
      </c>
      <c r="L12" s="471">
        <v>315000000</v>
      </c>
      <c r="M12" s="471">
        <v>385000000</v>
      </c>
      <c r="N12" s="471">
        <v>460000000</v>
      </c>
      <c r="O12" s="471">
        <v>450000000</v>
      </c>
      <c r="P12" s="471">
        <v>410000000</v>
      </c>
      <c r="Q12" s="471">
        <v>370000000</v>
      </c>
      <c r="R12" s="312">
        <v>330000000</v>
      </c>
      <c r="S12" s="225">
        <v>3.2709647184887336E-2</v>
      </c>
    </row>
    <row r="13" spans="3:19" s="42" customFormat="1" ht="15.75" x14ac:dyDescent="0.25">
      <c r="C13" s="223" t="s">
        <v>354</v>
      </c>
      <c r="D13" s="224">
        <v>185000000</v>
      </c>
      <c r="E13" s="224">
        <v>295000000</v>
      </c>
      <c r="F13" s="224"/>
      <c r="G13" s="224"/>
      <c r="H13" s="224"/>
      <c r="I13" s="224">
        <v>625000000</v>
      </c>
      <c r="J13" s="473">
        <v>1185000000</v>
      </c>
      <c r="K13" s="470">
        <v>1425000000</v>
      </c>
      <c r="L13" s="470">
        <v>1512000000</v>
      </c>
      <c r="M13" s="470">
        <v>1609700000</v>
      </c>
      <c r="N13" s="470">
        <v>1761920000</v>
      </c>
      <c r="O13" s="470">
        <v>1957992000.0000005</v>
      </c>
      <c r="P13" s="470">
        <v>2125849600.0000005</v>
      </c>
      <c r="Q13" s="470">
        <v>2203482480.0000005</v>
      </c>
      <c r="R13" s="311">
        <v>2266079320.0000005</v>
      </c>
      <c r="S13" s="225">
        <v>7.8230374690454019E-2</v>
      </c>
    </row>
    <row r="14" spans="3:19" s="42" customFormat="1" ht="16.5" thickBot="1" x14ac:dyDescent="0.3">
      <c r="C14" s="313" t="s">
        <v>304</v>
      </c>
      <c r="D14" s="314">
        <v>1000000</v>
      </c>
      <c r="E14" s="314">
        <v>130000000</v>
      </c>
      <c r="F14" s="314"/>
      <c r="G14" s="314"/>
      <c r="H14" s="314"/>
      <c r="I14" s="314">
        <v>340000000</v>
      </c>
      <c r="J14" s="475">
        <v>960000000</v>
      </c>
      <c r="K14" s="314">
        <v>1140000000</v>
      </c>
      <c r="L14" s="314">
        <v>1450000000</v>
      </c>
      <c r="M14" s="314">
        <v>1705000000</v>
      </c>
      <c r="N14" s="314">
        <v>1936000000</v>
      </c>
      <c r="O14" s="314">
        <v>2196150000</v>
      </c>
      <c r="P14" s="314">
        <v>2375835000</v>
      </c>
      <c r="Q14" s="314">
        <v>2421255375</v>
      </c>
      <c r="R14" s="315">
        <v>2619358087.5</v>
      </c>
      <c r="S14" s="225">
        <v>0.10798662820626359</v>
      </c>
    </row>
    <row r="15" spans="3:19" s="42" customFormat="1" ht="16.5" thickBot="1" x14ac:dyDescent="0.3">
      <c r="C15" s="228" t="s">
        <v>224</v>
      </c>
      <c r="D15" s="229">
        <v>2358145024.850153</v>
      </c>
      <c r="E15" s="229">
        <v>2912442912.9961548</v>
      </c>
      <c r="F15" s="229"/>
      <c r="G15" s="229"/>
      <c r="H15" s="229"/>
      <c r="I15" s="229">
        <v>3496822217.862391</v>
      </c>
      <c r="J15" s="229">
        <v>4847752575.8999996</v>
      </c>
      <c r="K15" s="229">
        <v>5060544352.5</v>
      </c>
      <c r="L15" s="229">
        <v>5353510498.9295349</v>
      </c>
      <c r="M15" s="229">
        <v>5642163515.547101</v>
      </c>
      <c r="N15" s="229">
        <v>6014633578.3525848</v>
      </c>
      <c r="O15" s="229">
        <v>6326429320.2972698</v>
      </c>
      <c r="P15" s="229">
        <v>6564790107.1761179</v>
      </c>
      <c r="Q15" s="229">
        <v>6640482454.9978952</v>
      </c>
      <c r="R15" s="229">
        <v>6914731987.601223</v>
      </c>
      <c r="S15" s="427">
        <v>4.4028117111794662E-2</v>
      </c>
    </row>
    <row r="16" spans="3:19" s="42" customFormat="1" x14ac:dyDescent="0.25">
      <c r="C16" s="230"/>
      <c r="D16" s="231"/>
      <c r="E16" s="231"/>
      <c r="F16" s="231"/>
      <c r="G16" s="231"/>
      <c r="H16" s="231"/>
      <c r="I16" s="316"/>
      <c r="J16" s="316"/>
      <c r="K16" s="231"/>
      <c r="L16" s="231"/>
      <c r="M16" s="231"/>
      <c r="N16" s="231"/>
      <c r="O16" s="231"/>
      <c r="P16" s="231"/>
      <c r="Q16" s="231"/>
      <c r="R16" s="231"/>
      <c r="S16" s="232"/>
    </row>
    <row r="17" spans="3:19" s="42" customFormat="1" ht="15.75" thickBot="1" x14ac:dyDescent="0.3">
      <c r="C17" s="230"/>
      <c r="D17" s="231"/>
      <c r="E17" s="231"/>
      <c r="F17" s="231"/>
      <c r="G17" s="231"/>
      <c r="H17" s="231"/>
      <c r="I17" s="231"/>
      <c r="J17" s="231"/>
      <c r="K17" s="231"/>
      <c r="L17" s="231"/>
      <c r="M17" s="231"/>
      <c r="N17" s="231"/>
      <c r="O17" s="231"/>
      <c r="P17" s="231"/>
      <c r="Q17" s="231"/>
      <c r="R17" s="231"/>
      <c r="S17" s="232"/>
    </row>
    <row r="18" spans="3:19" s="42" customFormat="1" ht="15.75" x14ac:dyDescent="0.25">
      <c r="C18" s="305" t="s">
        <v>197</v>
      </c>
      <c r="D18" s="306"/>
      <c r="E18" s="306"/>
      <c r="F18" s="306"/>
      <c r="G18" s="306"/>
      <c r="H18" s="306"/>
      <c r="I18" s="306"/>
      <c r="J18" s="307"/>
      <c r="K18" s="307"/>
      <c r="L18" s="307"/>
      <c r="M18" s="307"/>
      <c r="N18" s="307"/>
      <c r="O18" s="307"/>
      <c r="P18" s="307"/>
      <c r="Q18" s="307"/>
      <c r="R18" s="307"/>
      <c r="S18" s="428"/>
    </row>
    <row r="19" spans="3:19" s="42" customFormat="1" ht="16.5" thickBot="1" x14ac:dyDescent="0.3">
      <c r="C19" s="308"/>
      <c r="D19" s="309">
        <v>2013</v>
      </c>
      <c r="E19" s="309">
        <v>2014</v>
      </c>
      <c r="F19" s="309"/>
      <c r="G19" s="309"/>
      <c r="H19" s="309"/>
      <c r="I19" s="309">
        <v>2015</v>
      </c>
      <c r="J19" s="309">
        <v>2016</v>
      </c>
      <c r="K19" s="309">
        <v>2017</v>
      </c>
      <c r="L19" s="309">
        <v>2018</v>
      </c>
      <c r="M19" s="309">
        <v>2019</v>
      </c>
      <c r="N19" s="309">
        <v>2020</v>
      </c>
      <c r="O19" s="309">
        <v>2021</v>
      </c>
      <c r="P19" s="309">
        <v>2022</v>
      </c>
      <c r="Q19" s="309">
        <v>2023</v>
      </c>
      <c r="R19" s="309">
        <v>2024</v>
      </c>
      <c r="S19" s="429" t="s">
        <v>13</v>
      </c>
    </row>
    <row r="20" spans="3:19" s="42" customFormat="1" ht="15.75" x14ac:dyDescent="0.25">
      <c r="C20" s="220" t="s">
        <v>28</v>
      </c>
      <c r="D20" s="221">
        <v>366498340.92000002</v>
      </c>
      <c r="E20" s="221">
        <v>524086482.70999998</v>
      </c>
      <c r="F20" s="221"/>
      <c r="G20" s="221"/>
      <c r="H20" s="221"/>
      <c r="I20" s="221">
        <v>548622550.10523546</v>
      </c>
      <c r="J20" s="472">
        <v>427097978.15394533</v>
      </c>
      <c r="K20" s="221">
        <v>177919434.05723339</v>
      </c>
      <c r="L20" s="221">
        <v>157199490.24448335</v>
      </c>
      <c r="M20" s="221">
        <v>132102982.40535003</v>
      </c>
      <c r="N20" s="221">
        <v>112948049.95657428</v>
      </c>
      <c r="O20" s="221">
        <v>66556404.312119797</v>
      </c>
      <c r="P20" s="221">
        <v>40123168.452273443</v>
      </c>
      <c r="Q20" s="221">
        <v>24682354.256516352</v>
      </c>
      <c r="R20" s="310">
        <v>11928471.215387944</v>
      </c>
      <c r="S20" s="222">
        <v>-0.3094627839264571</v>
      </c>
    </row>
    <row r="21" spans="3:19" s="42" customFormat="1" ht="15.75" x14ac:dyDescent="0.25">
      <c r="C21" s="223" t="s">
        <v>90</v>
      </c>
      <c r="D21" s="224">
        <v>1159515270.2752295</v>
      </c>
      <c r="E21" s="224">
        <v>1066280649.5700977</v>
      </c>
      <c r="F21" s="224"/>
      <c r="G21" s="224"/>
      <c r="H21" s="224"/>
      <c r="I21" s="224">
        <v>866623222.53440857</v>
      </c>
      <c r="J21" s="473">
        <v>968893536.34047508</v>
      </c>
      <c r="K21" s="470">
        <v>908109757.84327757</v>
      </c>
      <c r="L21" s="470">
        <v>702014917.80271745</v>
      </c>
      <c r="M21" s="470">
        <v>529310720.98949623</v>
      </c>
      <c r="N21" s="470">
        <v>414817979.42041188</v>
      </c>
      <c r="O21" s="470">
        <v>317060902.97718769</v>
      </c>
      <c r="P21" s="470">
        <v>253226447.18525124</v>
      </c>
      <c r="Q21" s="470">
        <v>220361147.11506957</v>
      </c>
      <c r="R21" s="311">
        <v>218337463.04284126</v>
      </c>
      <c r="S21" s="225">
        <v>-0.20684560202829516</v>
      </c>
    </row>
    <row r="22" spans="3:19" s="42" customFormat="1" ht="15.75" x14ac:dyDescent="0.25">
      <c r="C22" s="223" t="s">
        <v>55</v>
      </c>
      <c r="D22" s="224">
        <v>675200000</v>
      </c>
      <c r="E22" s="224">
        <v>740000000</v>
      </c>
      <c r="F22" s="224"/>
      <c r="G22" s="224"/>
      <c r="H22" s="224"/>
      <c r="I22" s="224">
        <v>974025000.00000012</v>
      </c>
      <c r="J22" s="473">
        <v>1057191750.0000001</v>
      </c>
      <c r="K22" s="470">
        <v>943543636.87500012</v>
      </c>
      <c r="L22" s="470">
        <v>852019904.09812498</v>
      </c>
      <c r="M22" s="470">
        <v>769373973.40060687</v>
      </c>
      <c r="N22" s="470">
        <v>727058404.86357355</v>
      </c>
      <c r="O22" s="470">
        <v>656533739.59180689</v>
      </c>
      <c r="P22" s="470">
        <v>620424383.91425753</v>
      </c>
      <c r="Q22" s="470">
        <v>560243218.67457449</v>
      </c>
      <c r="R22" s="311">
        <v>529429841.64747298</v>
      </c>
      <c r="S22" s="225">
        <v>-8.0428773687930111E-2</v>
      </c>
    </row>
    <row r="23" spans="3:19" s="42" customFormat="1" ht="15.75" x14ac:dyDescent="0.25">
      <c r="C23" s="226" t="s">
        <v>193</v>
      </c>
      <c r="D23" s="227">
        <v>369000000</v>
      </c>
      <c r="E23" s="227">
        <v>431725000</v>
      </c>
      <c r="F23" s="227"/>
      <c r="G23" s="227"/>
      <c r="H23" s="227"/>
      <c r="I23" s="227">
        <v>372793460</v>
      </c>
      <c r="J23" s="474">
        <v>449988498.99999994</v>
      </c>
      <c r="K23" s="471">
        <v>573366158.5</v>
      </c>
      <c r="L23" s="471">
        <v>650392228.5999999</v>
      </c>
      <c r="M23" s="471">
        <v>785849177.97280002</v>
      </c>
      <c r="N23" s="471">
        <v>909769597.59809995</v>
      </c>
      <c r="O23" s="471">
        <v>858881311.71601892</v>
      </c>
      <c r="P23" s="471">
        <v>743891892.82815075</v>
      </c>
      <c r="Q23" s="471">
        <v>638254212.54977942</v>
      </c>
      <c r="R23" s="312">
        <v>541320570.56717467</v>
      </c>
      <c r="S23" s="225">
        <v>-3.7607014349751999E-3</v>
      </c>
    </row>
    <row r="24" spans="3:19" s="42" customFormat="1" ht="15.75" x14ac:dyDescent="0.25">
      <c r="C24" s="223" t="s">
        <v>354</v>
      </c>
      <c r="D24" s="224">
        <v>273750000</v>
      </c>
      <c r="E24" s="224">
        <v>443175000</v>
      </c>
      <c r="F24" s="224"/>
      <c r="G24" s="224"/>
      <c r="H24" s="224"/>
      <c r="I24" s="224">
        <v>1052100000</v>
      </c>
      <c r="J24" s="473">
        <v>1450368000</v>
      </c>
      <c r="K24" s="470">
        <v>1650884920</v>
      </c>
      <c r="L24" s="470">
        <v>1660097066.4000001</v>
      </c>
      <c r="M24" s="470">
        <v>1632394753.9380002</v>
      </c>
      <c r="N24" s="470">
        <v>1659512919.0788102</v>
      </c>
      <c r="O24" s="470">
        <v>1758293711.8850863</v>
      </c>
      <c r="P24" s="470">
        <v>1790062846.7667832</v>
      </c>
      <c r="Q24" s="470">
        <v>1732798085.2616992</v>
      </c>
      <c r="R24" s="311">
        <v>1659322610.0043602</v>
      </c>
      <c r="S24" s="225">
        <v>8.6091308105840092E-3</v>
      </c>
    </row>
    <row r="25" spans="3:19" s="42" customFormat="1" ht="16.5" thickBot="1" x14ac:dyDescent="0.3">
      <c r="C25" s="313" t="s">
        <v>304</v>
      </c>
      <c r="D25" s="314">
        <v>6000000</v>
      </c>
      <c r="E25" s="314">
        <v>552500000</v>
      </c>
      <c r="F25" s="314"/>
      <c r="G25" s="314"/>
      <c r="H25" s="314"/>
      <c r="I25" s="314">
        <v>1309000000</v>
      </c>
      <c r="J25" s="475">
        <v>3390500000</v>
      </c>
      <c r="K25" s="314">
        <v>3727040000</v>
      </c>
      <c r="L25" s="314">
        <v>4046960000</v>
      </c>
      <c r="M25" s="314">
        <v>4149816400</v>
      </c>
      <c r="N25" s="314">
        <v>4677780592.3999996</v>
      </c>
      <c r="O25" s="314">
        <v>4941846295.3788004</v>
      </c>
      <c r="P25" s="314">
        <v>4849036042.504261</v>
      </c>
      <c r="Q25" s="314">
        <v>4542376144.0175848</v>
      </c>
      <c r="R25" s="315">
        <v>4463428046.0225201</v>
      </c>
      <c r="S25" s="225">
        <v>2.3365652397232317E-2</v>
      </c>
    </row>
    <row r="26" spans="3:19" s="42" customFormat="1" ht="16.5" thickBot="1" x14ac:dyDescent="0.3">
      <c r="C26" s="228" t="s">
        <v>122</v>
      </c>
      <c r="D26" s="229">
        <v>2849963611.1952295</v>
      </c>
      <c r="E26" s="229">
        <v>3757767132.280098</v>
      </c>
      <c r="F26" s="229"/>
      <c r="G26" s="229"/>
      <c r="H26" s="229"/>
      <c r="I26" s="229">
        <v>5123164232.6396446</v>
      </c>
      <c r="J26" s="229">
        <v>7744039763.494421</v>
      </c>
      <c r="K26" s="229">
        <v>7980863907.2755108</v>
      </c>
      <c r="L26" s="229">
        <v>8068683607.1453257</v>
      </c>
      <c r="M26" s="229">
        <v>7998848008.7062531</v>
      </c>
      <c r="N26" s="229">
        <v>8501887543.3174686</v>
      </c>
      <c r="O26" s="229">
        <v>8599172365.8610191</v>
      </c>
      <c r="P26" s="229">
        <v>8296764781.6509771</v>
      </c>
      <c r="Q26" s="229">
        <v>7718715161.8752241</v>
      </c>
      <c r="R26" s="229">
        <v>7423767002.4997568</v>
      </c>
      <c r="S26" s="427">
        <v>-8.8292763391376594E-3</v>
      </c>
    </row>
    <row r="27" spans="3:19" s="42" customFormat="1" ht="111" customHeight="1" x14ac:dyDescent="0.25">
      <c r="D27" s="13"/>
      <c r="E27" s="13"/>
      <c r="F27" s="13"/>
      <c r="G27" s="13"/>
      <c r="H27" s="13"/>
      <c r="I27" s="13"/>
      <c r="J27" s="13"/>
      <c r="K27" s="13"/>
      <c r="L27" s="13"/>
      <c r="M27" s="13"/>
      <c r="N27" s="13"/>
      <c r="O27" s="13"/>
      <c r="P27" s="13"/>
      <c r="Q27" s="13"/>
      <c r="R27" s="13"/>
      <c r="S27" s="106"/>
    </row>
    <row r="28" spans="3:19" s="42" customFormat="1" x14ac:dyDescent="0.25">
      <c r="D28" s="13"/>
      <c r="E28" s="13"/>
      <c r="F28" s="13"/>
      <c r="G28" s="13"/>
      <c r="H28" s="13"/>
      <c r="I28" s="13"/>
      <c r="J28" s="13"/>
      <c r="K28" s="13"/>
      <c r="L28" s="13"/>
      <c r="M28" s="13"/>
      <c r="N28" s="13"/>
      <c r="O28" s="13"/>
      <c r="P28" s="13"/>
      <c r="Q28" s="13"/>
      <c r="R28" s="13"/>
      <c r="S28" s="106"/>
    </row>
    <row r="29" spans="3:19" ht="15.75" thickBot="1" x14ac:dyDescent="0.3">
      <c r="C29" s="3"/>
    </row>
    <row r="30" spans="3:19" ht="15.75" x14ac:dyDescent="0.25">
      <c r="C30" s="305" t="s">
        <v>225</v>
      </c>
      <c r="D30" s="306"/>
      <c r="E30" s="306"/>
      <c r="F30" s="306"/>
      <c r="G30" s="306"/>
      <c r="H30" s="306"/>
      <c r="I30" s="306"/>
      <c r="J30" s="307"/>
      <c r="K30" s="307"/>
      <c r="L30" s="307"/>
      <c r="M30" s="307"/>
      <c r="N30" s="307"/>
      <c r="O30" s="307"/>
      <c r="P30" s="307"/>
      <c r="Q30" s="307"/>
      <c r="R30" s="307"/>
      <c r="S30" s="428"/>
    </row>
    <row r="31" spans="3:19" ht="16.5" thickBot="1" x14ac:dyDescent="0.3">
      <c r="C31" s="354"/>
      <c r="D31" s="353">
        <v>2013</v>
      </c>
      <c r="E31" s="353">
        <v>2014</v>
      </c>
      <c r="F31" s="353"/>
      <c r="G31" s="353"/>
      <c r="H31" s="353"/>
      <c r="I31" s="353">
        <v>2015</v>
      </c>
      <c r="J31" s="353">
        <v>2016</v>
      </c>
      <c r="K31" s="353">
        <v>2017</v>
      </c>
      <c r="L31" s="353">
        <v>2018</v>
      </c>
      <c r="M31" s="353">
        <v>2019</v>
      </c>
      <c r="N31" s="353">
        <v>2020</v>
      </c>
      <c r="O31" s="353">
        <v>2021</v>
      </c>
      <c r="P31" s="353">
        <v>2022</v>
      </c>
      <c r="Q31" s="353">
        <v>2023</v>
      </c>
      <c r="R31" s="353">
        <v>2024</v>
      </c>
      <c r="S31" s="429" t="s">
        <v>13</v>
      </c>
    </row>
    <row r="32" spans="3:19" ht="15.75" x14ac:dyDescent="0.25">
      <c r="C32" s="437" t="s">
        <v>28</v>
      </c>
      <c r="D32" s="233">
        <v>0.77603716506873088</v>
      </c>
      <c r="E32" s="233">
        <v>0.76310170317161163</v>
      </c>
      <c r="F32" s="233"/>
      <c r="G32" s="233"/>
      <c r="H32" s="233"/>
      <c r="I32" s="233">
        <v>0.7566110653082041</v>
      </c>
      <c r="J32" s="430">
        <v>0.7757665867884953</v>
      </c>
      <c r="K32" s="233">
        <v>0.71520440917055361</v>
      </c>
      <c r="L32" s="233">
        <v>0.67559112142739908</v>
      </c>
      <c r="M32" s="233">
        <v>0.63207168615000009</v>
      </c>
      <c r="N32" s="233">
        <v>0.56886451753500011</v>
      </c>
      <c r="O32" s="233">
        <v>0.51197806499383269</v>
      </c>
      <c r="P32" s="233">
        <v>0.46078025920334997</v>
      </c>
      <c r="Q32" s="233">
        <v>0.41470223467654455</v>
      </c>
      <c r="R32" s="431">
        <v>0.37323201462596201</v>
      </c>
      <c r="S32" s="225">
        <v>-9.2993314089612422E-2</v>
      </c>
    </row>
    <row r="33" spans="3:19" ht="15.75" x14ac:dyDescent="0.25">
      <c r="C33" s="438" t="s">
        <v>90</v>
      </c>
      <c r="D33" s="235">
        <v>0.99114376492166145</v>
      </c>
      <c r="E33" s="235">
        <v>0.92266080650815097</v>
      </c>
      <c r="F33" s="235"/>
      <c r="G33" s="235"/>
      <c r="H33" s="235"/>
      <c r="I33" s="235">
        <v>0.93515401370746998</v>
      </c>
      <c r="J33" s="432">
        <v>0.92021159738738179</v>
      </c>
      <c r="K33" s="476">
        <v>0.84927448247053205</v>
      </c>
      <c r="L33" s="476">
        <v>0.77425172481306292</v>
      </c>
      <c r="M33" s="476">
        <v>0.70623515101203127</v>
      </c>
      <c r="N33" s="476">
        <v>0.66372653810903093</v>
      </c>
      <c r="O33" s="476">
        <v>0.62481278816899943</v>
      </c>
      <c r="P33" s="476">
        <v>0.59310891309790781</v>
      </c>
      <c r="Q33" s="476">
        <v>0.56475202246959455</v>
      </c>
      <c r="R33" s="433">
        <v>0.53059241906702159</v>
      </c>
      <c r="S33" s="225">
        <v>-6.1152351879555145E-2</v>
      </c>
    </row>
    <row r="34" spans="3:19" ht="15.75" x14ac:dyDescent="0.25">
      <c r="C34" s="438" t="s">
        <v>55</v>
      </c>
      <c r="D34" s="235">
        <v>2.11</v>
      </c>
      <c r="E34" s="235">
        <v>1.85</v>
      </c>
      <c r="F34" s="235"/>
      <c r="G34" s="235"/>
      <c r="H34" s="235"/>
      <c r="I34" s="235">
        <v>1.4985000000000002</v>
      </c>
      <c r="J34" s="432">
        <v>1.2437550000000002</v>
      </c>
      <c r="K34" s="476">
        <v>1.0571917500000001</v>
      </c>
      <c r="L34" s="476">
        <v>0.90918490499999993</v>
      </c>
      <c r="M34" s="476">
        <v>0.78189901829999997</v>
      </c>
      <c r="N34" s="476">
        <v>0.70370911647000001</v>
      </c>
      <c r="O34" s="476">
        <v>0.60518984016419997</v>
      </c>
      <c r="P34" s="476">
        <v>0.54467085614777999</v>
      </c>
      <c r="Q34" s="476">
        <v>0.4684169362870908</v>
      </c>
      <c r="R34" s="433">
        <v>0.42157524265838175</v>
      </c>
      <c r="S34" s="225">
        <v>-0.12421787970279063</v>
      </c>
    </row>
    <row r="35" spans="3:19" ht="15.75" x14ac:dyDescent="0.25">
      <c r="C35" s="439" t="s">
        <v>193</v>
      </c>
      <c r="D35" s="235">
        <v>1.7571428571428571</v>
      </c>
      <c r="E35" s="235">
        <v>1.7621428571428572</v>
      </c>
      <c r="F35" s="235"/>
      <c r="G35" s="235"/>
      <c r="H35" s="235"/>
      <c r="I35" s="235">
        <v>1.6208411304347825</v>
      </c>
      <c r="J35" s="432">
        <v>1.8050080184516644</v>
      </c>
      <c r="K35" s="476">
        <v>2.0118110824561404</v>
      </c>
      <c r="L35" s="476">
        <v>2.0647372336507934</v>
      </c>
      <c r="M35" s="476">
        <v>2.0411666960332466</v>
      </c>
      <c r="N35" s="476">
        <v>1.9777599947784781</v>
      </c>
      <c r="O35" s="476">
        <v>1.9086251371467087</v>
      </c>
      <c r="P35" s="476">
        <v>1.8143704703125627</v>
      </c>
      <c r="Q35" s="476">
        <v>1.725011385269674</v>
      </c>
      <c r="R35" s="433">
        <v>1.6403653653550747</v>
      </c>
      <c r="S35" s="225">
        <v>-3.5315200859485474E-2</v>
      </c>
    </row>
    <row r="36" spans="3:19" ht="15.75" x14ac:dyDescent="0.25">
      <c r="C36" s="438" t="s">
        <v>399</v>
      </c>
      <c r="D36" s="235">
        <v>1.4797297297297298</v>
      </c>
      <c r="E36" s="235">
        <v>1.5022881355932203</v>
      </c>
      <c r="F36" s="235"/>
      <c r="G36" s="235"/>
      <c r="H36" s="235"/>
      <c r="I36" s="235">
        <v>1.68336</v>
      </c>
      <c r="J36" s="432">
        <v>1.2239392405063292</v>
      </c>
      <c r="K36" s="476">
        <v>1.1585157333333334</v>
      </c>
      <c r="L36" s="476">
        <v>1.0979477952380954</v>
      </c>
      <c r="M36" s="476">
        <v>1.0140987475542027</v>
      </c>
      <c r="N36" s="476">
        <v>0.94187756486038543</v>
      </c>
      <c r="O36" s="476">
        <v>0.89800862919005076</v>
      </c>
      <c r="P36" s="476">
        <v>0.84204585628577999</v>
      </c>
      <c r="Q36" s="476">
        <v>0.78639067974876697</v>
      </c>
      <c r="R36" s="433">
        <v>0.73224383425570461</v>
      </c>
      <c r="S36" s="225">
        <v>-6.4569915218589014E-2</v>
      </c>
    </row>
    <row r="37" spans="3:19" ht="16.5" thickBot="1" x14ac:dyDescent="0.3">
      <c r="C37" s="438" t="s">
        <v>304</v>
      </c>
      <c r="D37" s="235">
        <v>6</v>
      </c>
      <c r="E37" s="235">
        <v>4.25</v>
      </c>
      <c r="F37" s="235"/>
      <c r="G37" s="235"/>
      <c r="H37" s="235"/>
      <c r="I37" s="235">
        <v>3.85</v>
      </c>
      <c r="J37" s="434">
        <v>3.5317708333333333</v>
      </c>
      <c r="K37" s="435">
        <v>3.2693333333333334</v>
      </c>
      <c r="L37" s="435">
        <v>2.7910068965517243</v>
      </c>
      <c r="M37" s="435">
        <v>2.4339099120234606</v>
      </c>
      <c r="N37" s="435">
        <v>2.4162089836776857</v>
      </c>
      <c r="O37" s="435">
        <v>2.250231676059832</v>
      </c>
      <c r="P37" s="435">
        <v>2.0409818200776826</v>
      </c>
      <c r="Q37" s="435">
        <v>1.876041738892406</v>
      </c>
      <c r="R37" s="436">
        <v>1.7040159828939463</v>
      </c>
      <c r="S37" s="225">
        <v>-7.6373643557436699E-2</v>
      </c>
    </row>
    <row r="38" spans="3:19" ht="16.5" thickBot="1" x14ac:dyDescent="0.3">
      <c r="C38" s="440" t="s">
        <v>226</v>
      </c>
      <c r="D38" s="234">
        <v>1.2085616368638434</v>
      </c>
      <c r="E38" s="234">
        <v>1.2902457643072982</v>
      </c>
      <c r="F38" s="234"/>
      <c r="G38" s="234"/>
      <c r="H38" s="234"/>
      <c r="I38" s="234">
        <v>1.4650914211393444</v>
      </c>
      <c r="J38" s="234">
        <v>1.5974494659634557</v>
      </c>
      <c r="K38" s="234">
        <v>1.5770761703398213</v>
      </c>
      <c r="L38" s="234">
        <v>1.5071761993851895</v>
      </c>
      <c r="M38" s="234">
        <v>1.4176916331235807</v>
      </c>
      <c r="N38" s="234">
        <v>1.4135337477443048</v>
      </c>
      <c r="O38" s="234">
        <v>1.3592457815456882</v>
      </c>
      <c r="P38" s="234">
        <v>1.2638278827196012</v>
      </c>
      <c r="Q38" s="234">
        <v>1.1623726459913779</v>
      </c>
      <c r="R38" s="234">
        <v>1.0736160151704046</v>
      </c>
      <c r="S38" s="427">
        <v>-5.0628323686489729E-2</v>
      </c>
    </row>
  </sheetData>
  <pageMargins left="0.7" right="0.7" top="0.75" bottom="0.75" header="0.3" footer="0.3"/>
  <pageSetup orientation="portrait" horizont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Cover page</vt:lpstr>
      <vt:lpstr>Definitions</vt:lpstr>
      <vt:lpstr>Table of Contents</vt:lpstr>
      <vt:lpstr>1. Terminal forecast</vt:lpstr>
      <vt:lpstr>1a.  Terminal Analysis</vt:lpstr>
      <vt:lpstr>2.  MIMO forecast</vt:lpstr>
      <vt:lpstr>3.  Analysis by band</vt:lpstr>
      <vt:lpstr>4.  TOTALS</vt:lpstr>
      <vt:lpstr>5.  FEMs</vt:lpstr>
      <vt:lpstr>5a. ASM</vt:lpstr>
      <vt:lpstr>5b. TxM</vt:lpstr>
      <vt:lpstr>5c. MMPA</vt:lpstr>
      <vt:lpstr>5c. Switched Duplexer Bank</vt:lpstr>
      <vt:lpstr>5d. Diversity Module</vt:lpstr>
      <vt:lpstr>5f. CFE</vt:lpstr>
      <vt:lpstr>6.  PA Summary and ET</vt:lpstr>
      <vt:lpstr>6b Discrete PA</vt:lpstr>
      <vt:lpstr>7.  Filter Summary</vt:lpstr>
      <vt:lpstr>7a  Discrete Filters+FilterBank</vt:lpstr>
      <vt:lpstr>8a  Switch</vt:lpstr>
      <vt:lpstr>8b Aperture Tuning</vt:lpstr>
      <vt:lpstr>8c Impedance Tuning</vt:lpstr>
      <vt:lpstr>9 LNA</vt:lpstr>
      <vt:lpstr>10 mmwave</vt:lpstr>
      <vt:lpstr>11.  Assumptions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JMadden;RWood</dc:creator>
  <cp:lastModifiedBy>Eleanor!</cp:lastModifiedBy>
  <cp:lastPrinted>2018-05-07T22:28:55Z</cp:lastPrinted>
  <dcterms:created xsi:type="dcterms:W3CDTF">2010-11-16T23:06:24Z</dcterms:created>
  <dcterms:modified xsi:type="dcterms:W3CDTF">2019-06-06T02:01:07Z</dcterms:modified>
</cp:coreProperties>
</file>