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7.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9.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3A0123B5-BD8F-409B-91C0-4292861243D1}" xr6:coauthVersionLast="45" xr6:coauthVersionMax="45" xr10:uidLastSave="{00000000-0000-0000-0000-000000000000}"/>
  <bookViews>
    <workbookView xWindow="975" yWindow="1830" windowWidth="17715" windowHeight="9090" tabRatio="580"/>
  </bookViews>
  <sheets>
    <sheet name="Title Sheet" sheetId="9" r:id="rId1"/>
    <sheet name="Transceiver Forecast" sheetId="12" r:id="rId2"/>
    <sheet name="1.  TOTALS" sheetId="3" r:id="rId3"/>
    <sheet name="2. Bandwidth Analysis" sheetId="11" r:id="rId4"/>
    <sheet name="3. Power Transistors" sheetId="8" r:id="rId5"/>
    <sheet name="4.  Primary Processor" sheetId="10" r:id="rId6"/>
    <sheet name="5.  Secondary processor" sheetId="4" r:id="rId7"/>
    <sheet name="6. Discrete ADC-DAC" sheetId="5" r:id="rId8"/>
    <sheet name="7.  PLL-RF" sheetId="6"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5" i="12" l="1"/>
  <c r="G45" i="12"/>
  <c r="H45" i="12"/>
  <c r="I45" i="12"/>
  <c r="J45" i="12"/>
  <c r="K45" i="12"/>
  <c r="L45" i="12"/>
  <c r="M45" i="12"/>
  <c r="M34" i="12"/>
  <c r="M27" i="12"/>
  <c r="M16" i="12"/>
  <c r="E45" i="12"/>
  <c r="D16" i="12"/>
  <c r="E16" i="12"/>
  <c r="F16" i="12"/>
  <c r="G16" i="12"/>
  <c r="H16" i="12"/>
  <c r="I16" i="12"/>
  <c r="J16" i="12"/>
  <c r="K16" i="12"/>
  <c r="L16" i="12"/>
  <c r="E27" i="12"/>
  <c r="F27" i="12"/>
  <c r="G27" i="12"/>
  <c r="H27" i="12"/>
  <c r="I27" i="12"/>
  <c r="J27" i="12"/>
  <c r="K27" i="12"/>
  <c r="L27" i="12"/>
  <c r="D27" i="12"/>
  <c r="B4" i="12"/>
  <c r="D34" i="12"/>
  <c r="E34" i="12"/>
  <c r="F34" i="12"/>
  <c r="G34" i="12"/>
  <c r="H34" i="12"/>
  <c r="I34" i="12"/>
  <c r="J34" i="12"/>
  <c r="K34" i="12"/>
  <c r="L34" i="12"/>
</calcChain>
</file>

<file path=xl/sharedStrings.xml><?xml version="1.0" encoding="utf-8"?>
<sst xmlns="http://schemas.openxmlformats.org/spreadsheetml/2006/main" count="364" uniqueCount="257">
  <si>
    <t>Mobile Experts</t>
  </si>
  <si>
    <t>TOTAL</t>
  </si>
  <si>
    <t xml:space="preserve">   TD-LTE</t>
  </si>
  <si>
    <t xml:space="preserve">   TD-SCDMA</t>
  </si>
  <si>
    <t>ASIC</t>
  </si>
  <si>
    <t>FPGA</t>
  </si>
  <si>
    <t>LDMOS</t>
  </si>
  <si>
    <t>ADC</t>
  </si>
  <si>
    <t>DAC</t>
  </si>
  <si>
    <t>Serdes</t>
  </si>
  <si>
    <t>AQM/RF</t>
  </si>
  <si>
    <t>Serdes Integrated</t>
  </si>
  <si>
    <t>Xilinx</t>
  </si>
  <si>
    <t>Altera</t>
  </si>
  <si>
    <t>Lattice</t>
  </si>
  <si>
    <t>Huawei ASIC</t>
  </si>
  <si>
    <t>Ericsson ASIC</t>
  </si>
  <si>
    <t>ADI</t>
  </si>
  <si>
    <t>TI</t>
  </si>
  <si>
    <t>Other</t>
  </si>
  <si>
    <t>DACs</t>
  </si>
  <si>
    <t>Fujitsu</t>
  </si>
  <si>
    <t>Maxim</t>
  </si>
  <si>
    <t>Linear Tech</t>
  </si>
  <si>
    <t>Skyworks</t>
  </si>
  <si>
    <t>NXP</t>
  </si>
  <si>
    <t>ADC/DAC</t>
  </si>
  <si>
    <t>ASIC defined as a customized IC for one customer and their algorithms</t>
  </si>
  <si>
    <t xml:space="preserve">Other  </t>
  </si>
  <si>
    <t>NEC</t>
  </si>
  <si>
    <t>Small Signal RF</t>
  </si>
  <si>
    <t>Infineon</t>
  </si>
  <si>
    <t>GaN</t>
  </si>
  <si>
    <t>GaAs</t>
  </si>
  <si>
    <t>Power Trx</t>
  </si>
  <si>
    <t xml:space="preserve">GaN </t>
  </si>
  <si>
    <t>HBT/Other</t>
  </si>
  <si>
    <t>MuRata</t>
  </si>
  <si>
    <t>Switches</t>
  </si>
  <si>
    <t>Filters</t>
  </si>
  <si>
    <t xml:space="preserve">Amplifiers, detectors, </t>
  </si>
  <si>
    <t>Buffer amps</t>
  </si>
  <si>
    <t>Products</t>
  </si>
  <si>
    <t>Amplifiers, buffer amps, detectors</t>
  </si>
  <si>
    <t>Power Transistors</t>
  </si>
  <si>
    <t>GaAs FET</t>
  </si>
  <si>
    <t>CTS</t>
  </si>
  <si>
    <t xml:space="preserve">   CDMA/EVDO</t>
  </si>
  <si>
    <t xml:space="preserve">   GPRS/EDGE</t>
  </si>
  <si>
    <t xml:space="preserve">   WCDMA/HSPA</t>
  </si>
  <si>
    <t xml:space="preserve">   LTE-FDD</t>
  </si>
  <si>
    <t>Licensed to:</t>
  </si>
  <si>
    <t>Macrocell Transceiver Forecast</t>
  </si>
  <si>
    <t>Last Revision:</t>
  </si>
  <si>
    <t>Joe Madden, Principal Analyst</t>
  </si>
  <si>
    <t>(408) 540-7284</t>
  </si>
  <si>
    <t>joe@mobile-experts.net</t>
  </si>
  <si>
    <t>Definitions:</t>
  </si>
  <si>
    <t>Base Station:</t>
  </si>
  <si>
    <t>Transceiver:</t>
  </si>
  <si>
    <t>An electronic assembly including transmitter (from DAC to modulated output) and one or more receiver chains (from antenna input to ADC).  E.g. A 2x2 MIMO channel uses two transceivers at the base station.</t>
  </si>
  <si>
    <t xml:space="preserve"> </t>
  </si>
  <si>
    <t>MIMO:</t>
  </si>
  <si>
    <t>In this forecast MIMO is categorized according to downlink configuration.  MIMO order is designated by n x m, where n=number of transmit antennas and m=number of receive antennas.</t>
  </si>
  <si>
    <t>AAS:</t>
  </si>
  <si>
    <t>Active antenna systems refer to beamsteering systems, with multiple antenna elements transmitting the same signal, phased for beamsteering control.</t>
  </si>
  <si>
    <t>IAR:</t>
  </si>
  <si>
    <t>Integrated Antenna Radio systems involve the physical integration of antennas with transceivers.  Not all IAR systems result in beamsteering, and not all beamsteering systems use IAR.</t>
  </si>
  <si>
    <r>
      <t xml:space="preserve">Mobile Experts </t>
    </r>
    <r>
      <rPr>
        <i/>
        <sz val="11"/>
        <color indexed="8"/>
        <rFont val="Candara"/>
        <family val="2"/>
      </rPr>
      <t>Semiconductors for RRH</t>
    </r>
    <r>
      <rPr>
        <sz val="11"/>
        <color indexed="8"/>
        <rFont val="Candara"/>
        <family val="2"/>
      </rPr>
      <t xml:space="preserve"> forecast</t>
    </r>
  </si>
  <si>
    <t>multimode offsets price erosion</t>
  </si>
  <si>
    <t>RRH Primary Processor forecast</t>
  </si>
  <si>
    <t>RRH Secondary Processor forecast</t>
  </si>
  <si>
    <t>Secondary FPGA</t>
  </si>
  <si>
    <t>FPGA (secondary)</t>
  </si>
  <si>
    <t>RRH Data Converter forecast</t>
  </si>
  <si>
    <t>Mini-Circuits</t>
  </si>
  <si>
    <t>Miscellaneous</t>
  </si>
  <si>
    <t>Housekeeping, power supply, etc.</t>
  </si>
  <si>
    <t>CAGR</t>
  </si>
  <si>
    <t>SEDI</t>
  </si>
  <si>
    <t>Pre-driver Amplifiers</t>
  </si>
  <si>
    <t>VGAs, filters, switches</t>
  </si>
  <si>
    <t>10-19 MHz</t>
  </si>
  <si>
    <t>20-39 MHz</t>
  </si>
  <si>
    <t>40-79 MHz</t>
  </si>
  <si>
    <t>&lt; 10 MHz</t>
  </si>
  <si>
    <t>Mobile Infra. Revenue</t>
  </si>
  <si>
    <t>NOTE:  NOT ENOUGH DATA TO UPDATE QUARTERLY</t>
  </si>
  <si>
    <t>Table 1-3:   RRH Semiconductor Revenue</t>
  </si>
  <si>
    <t>Qorvo</t>
  </si>
  <si>
    <t>Others Total</t>
  </si>
  <si>
    <t>Table 3-6:   Power Transistor Market, Breakdown by Semiconductor Process</t>
  </si>
  <si>
    <t>Table 3-7:   Power Transistor Market Shares</t>
  </si>
  <si>
    <t>Table 4-2:  Primary Processor Dollar Content per Transceiver</t>
  </si>
  <si>
    <t>NOTES</t>
  </si>
  <si>
    <t>Table 5-2:  Secondary Processor Dollar Content per Transceiver</t>
  </si>
  <si>
    <t>Table 5-1:  Secondary Processor Revenue</t>
  </si>
  <si>
    <t>Table 6-1:  ADC Revenue</t>
  </si>
  <si>
    <t>Table 6-3:  DAC Revenue</t>
  </si>
  <si>
    <t>Table 6-4:  DAC Dollar Content per Transceiver</t>
  </si>
  <si>
    <t>Table 6-5:  ADC Market Shares</t>
  </si>
  <si>
    <t>Table 6-6:  DAC Market Shares</t>
  </si>
  <si>
    <t>UBE</t>
  </si>
  <si>
    <t>Table 7-1:  PLL/Timing Revenue</t>
  </si>
  <si>
    <t>PLL/Timing</t>
  </si>
  <si>
    <t>Table 7-2:  PLL/Timing Dollar Content per Transceiver</t>
  </si>
  <si>
    <t>Table 7-3:  Small Signal RF Revenue</t>
  </si>
  <si>
    <t xml:space="preserve">RF </t>
  </si>
  <si>
    <t>Table 7-4:  Small Signal RF Dollar Content per Transceiver</t>
  </si>
  <si>
    <t>RF</t>
  </si>
  <si>
    <t>Table 7-5:  PLL/Timing Market Shares</t>
  </si>
  <si>
    <t>Table 7-6:  Small Signal RF Market Shares</t>
  </si>
  <si>
    <t>Chart 7d:  PLL/Timing Market Shares</t>
  </si>
  <si>
    <t>Chart 7e:   Small Signal RF Market Shares</t>
  </si>
  <si>
    <t>Filters, DSAs</t>
  </si>
  <si>
    <t>TDK-EPC</t>
  </si>
  <si>
    <t>EPSON</t>
  </si>
  <si>
    <t>Vectron</t>
  </si>
  <si>
    <t>Note:  Not including OCXOs which are normally located at baseband unit</t>
  </si>
  <si>
    <t>Semtech</t>
  </si>
  <si>
    <t>Note:  Not enough information for quarterly updates</t>
  </si>
  <si>
    <t>LNAs, switches</t>
  </si>
  <si>
    <t>Semi in RRH Forecast</t>
  </si>
  <si>
    <t>Intel/Altera</t>
  </si>
  <si>
    <t>Chart 6e:   ADC Market Shares</t>
  </si>
  <si>
    <t>Chart 6f:   DAC Market Shares</t>
  </si>
  <si>
    <t>Chart 7d:  Small Signal RF Dollar Content per TRX</t>
  </si>
  <si>
    <t>Output Stages</t>
  </si>
  <si>
    <t>Drivers</t>
  </si>
  <si>
    <t>Predrivers</t>
  </si>
  <si>
    <t>TOTAL SHIPMENTS</t>
  </si>
  <si>
    <t>TOTAL LDMOS SHIPMENTS</t>
  </si>
  <si>
    <t>TOTAL GaN SHIPMENTS</t>
  </si>
  <si>
    <t>HBT/GaAs</t>
  </si>
  <si>
    <t>TOTAL OTHER</t>
  </si>
  <si>
    <t>Notes:  Output stages refer to devices with more than 60W of Peak Envelope Power</t>
  </si>
  <si>
    <t>Pre-Driver Stages refer to devices below 15W PEP</t>
  </si>
  <si>
    <t>Driver Stages refer to devices with 15-59W of PEP</t>
  </si>
  <si>
    <t>Table 4-4:  Market Shares for Primary RRH Processors</t>
  </si>
  <si>
    <t>Output Stage</t>
  </si>
  <si>
    <t>A power transistor component with at least 60 W of peak envelope power</t>
  </si>
  <si>
    <t>Driver Stage</t>
  </si>
  <si>
    <t>A power transistor component with 15-59 W of peak envelope power</t>
  </si>
  <si>
    <t>Pre-Driver Stage</t>
  </si>
  <si>
    <t>LDMOS+GaN</t>
  </si>
  <si>
    <t>Table 2-4:  Transceiver Shipments Forecast by Air Interface Standard</t>
  </si>
  <si>
    <t xml:space="preserve">   NB-IoT</t>
  </si>
  <si>
    <t xml:space="preserve">   2T2R</t>
  </si>
  <si>
    <t xml:space="preserve">   4T4R</t>
  </si>
  <si>
    <t xml:space="preserve">   8T8R</t>
  </si>
  <si>
    <t xml:space="preserve">   64T64R</t>
  </si>
  <si>
    <t>Breakdown of Transceiver Shipments by Configuration</t>
  </si>
  <si>
    <t xml:space="preserve">   5G NR &lt; 6 GHz</t>
  </si>
  <si>
    <t>&lt;10</t>
  </si>
  <si>
    <t xml:space="preserve">&gt;40W </t>
  </si>
  <si>
    <t xml:space="preserve">20-39W </t>
  </si>
  <si>
    <t xml:space="preserve">5-19W </t>
  </si>
  <si>
    <t xml:space="preserve">&lt;5 W </t>
  </si>
  <si>
    <t>Table 6-9:   Transceiver shipments by rated power level</t>
  </si>
  <si>
    <t>Below 5W</t>
  </si>
  <si>
    <t>5-19 W</t>
  </si>
  <si>
    <t>20-39W</t>
  </si>
  <si>
    <t>40W and Above</t>
  </si>
  <si>
    <t>Ampleon</t>
  </si>
  <si>
    <t>160-300 MHz</t>
  </si>
  <si>
    <t>80-159 MHz</t>
  </si>
  <si>
    <t>average over all bandwidths and power levels</t>
  </si>
  <si>
    <t>Broadcom</t>
  </si>
  <si>
    <t xml:space="preserve">   16T16R</t>
  </si>
  <si>
    <t xml:space="preserve">   32T32R</t>
  </si>
  <si>
    <t xml:space="preserve">LDMOS </t>
  </si>
  <si>
    <t>Table 6-2:  ADC Dollar Content per Transceiver</t>
  </si>
  <si>
    <t xml:space="preserve">   1T1R or 1T2R</t>
  </si>
  <si>
    <t>.A set of equipment which performs baseband processing to support mobile radio transmissions above 40W, including BTS, nodeB, and enodeB types.  The base station includes radio units and digital units even if those are located in different places..</t>
  </si>
  <si>
    <t>Table 3-3:   Transceiver Shipments,  by transceiver power level,  2015-2023</t>
  </si>
  <si>
    <t>Market splits are defined by  processing of real-time PHY elements</t>
  </si>
  <si>
    <t>Massive MIMO causes the average to come down fast---lots of integraton</t>
  </si>
  <si>
    <t>Table 4-3:  Remote Radio Head Shipments  (Physical units)</t>
  </si>
  <si>
    <t>2G</t>
  </si>
  <si>
    <t>3G</t>
  </si>
  <si>
    <t>4G</t>
  </si>
  <si>
    <t>5G</t>
  </si>
  <si>
    <t>NB-IoT</t>
  </si>
  <si>
    <t>Wolfspeed</t>
  </si>
  <si>
    <t>RFHIC</t>
  </si>
  <si>
    <t>(% of RRH units)</t>
  </si>
  <si>
    <t>Amplifiers, switches, circulator, filter</t>
  </si>
  <si>
    <t>Dollar Content Per Transceiver</t>
  </si>
  <si>
    <t>Increasing with split baseband units and beamforming</t>
  </si>
  <si>
    <t>Chart 3h:   GaN Device Shipments, by transistor peak power, 2016-2023</t>
  </si>
  <si>
    <t>Table 4-1:  Adoption of FPGA, ASIC</t>
  </si>
  <si>
    <t>GaN and LDMOS</t>
  </si>
  <si>
    <t>Wolfspeed fab</t>
  </si>
  <si>
    <t>Nokia ASIC</t>
  </si>
  <si>
    <t>ZTE ASIC</t>
  </si>
  <si>
    <t>Maxlinear</t>
  </si>
  <si>
    <t>Excluding mm-wave</t>
  </si>
  <si>
    <t>corrected for LDMOS in C-band TDD</t>
  </si>
  <si>
    <t>Chart 7c:   Small Signal RF Revenue, 2016-2023</t>
  </si>
  <si>
    <t>A power transistor component with less than 15W of PEP.  Discrete devices only, not including RFICs.</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</si>
  <si>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</si>
  <si>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FPGA RFSoC</t>
  </si>
  <si>
    <t>ASIC RFSoC</t>
  </si>
  <si>
    <t>percentage of transceivers</t>
  </si>
  <si>
    <t>Chart 4a:   Primary Processor Adoption by type, 2017-2024</t>
  </si>
  <si>
    <t>Chart 4b:   Primary Processor Dollar Content per TRX, 2017-2024</t>
  </si>
  <si>
    <t>Chart 4c:   Primary Processor Revenue, 2017-2024</t>
  </si>
  <si>
    <t>Chart 4d:   Primary Processor Market Shares, 2018</t>
  </si>
  <si>
    <t>Table 4-3:  Revenue  for FPGA, ASIC, RFSoCs</t>
  </si>
  <si>
    <t>Chart 5a:   Secondary Processor Revenue, 2017-2024</t>
  </si>
  <si>
    <t>Chart 5b:   Secondary Processor Dollar Content per TRX, 2017-2024</t>
  </si>
  <si>
    <t>Chart 5c:   Secondary Processor Market Shares, 2018</t>
  </si>
  <si>
    <t>Chart 6a:   ADC Revenue, 2017-2024</t>
  </si>
  <si>
    <t>Note:  not really discrete, part of radio integration</t>
  </si>
  <si>
    <t>Chart 7a:   PLL/Timing Revenue, 2017-2024</t>
  </si>
  <si>
    <t>Chart 7b:   PLL/Timing Dollar Content per TRX,  2017-2024</t>
  </si>
  <si>
    <t>1H2019</t>
  </si>
  <si>
    <t>1H2019 share</t>
  </si>
  <si>
    <t>ASIC RFSoC:</t>
  </si>
  <si>
    <t xml:space="preserve">FPGA RFSoC: </t>
  </si>
  <si>
    <t>A processor for digital upconversion/downconversion that also includes ADCs and DACs for the primary path.  In this case the RF System on Chip includes an FPGA fabric for flexibility.</t>
  </si>
  <si>
    <t>A processor for digital upconversion/downconversion that also includes ADCs and DACs for the primary path.  IN this case the RF System on Chip includes hard-wired logic for the RF processing</t>
  </si>
  <si>
    <t>Discrete ADCs and DACs:</t>
  </si>
  <si>
    <t>We define "discrete" in this case generously, to include ADC/DAC units that incorporate both uplink and downlink, as well as ADCs and DACs that include RF integration such as buffer amplifiers, PLL functions, and other basic RF features.  The term "discrete" means that the ADC/DAC function is NOT integrated with the primary processor.</t>
  </si>
  <si>
    <t>Chart 1a:   RRH Semiconductor Content per Transceiver, 2017-2024</t>
  </si>
  <si>
    <t>Chart 1b:   RRH Semiconductor Revenue, 2017-2024</t>
  </si>
  <si>
    <t>Chart 1c:   RRH Semiconductor Revenue, Summary, 2017-2024</t>
  </si>
  <si>
    <t>Chart 2a:   Transceiver Shipments, by RF bandwidth. 2017-2024</t>
  </si>
  <si>
    <t>Table 2-1:   Transceiver Shipments, by RF bandwidth. 2015-2024</t>
  </si>
  <si>
    <t>Chart 3a:   Power Transistor Revenue, 2017-2024</t>
  </si>
  <si>
    <t>Chart 3d:   Power Transistor Dollar Content per TRX, by power level, 2017-2024</t>
  </si>
  <si>
    <t>Chart 3c:   Transceiver shipments, by power level, 2017-2024</t>
  </si>
  <si>
    <t>Chart 3b:   Power Transistor Revenue,by semiconductor process, 2017-2024</t>
  </si>
  <si>
    <t>Chart 3f:   Power Transistor Shipments, by transistor peak power, 2017-2024</t>
  </si>
  <si>
    <t>Chart 3g:   LDMOS Device Shipments, by transistor peak power, 2017-2024</t>
  </si>
  <si>
    <t>Chart 3e:   Power Transistor Revenue,  by TRX power level, 2017-2024</t>
  </si>
  <si>
    <t>Chart 3k:   Power Transistor Market Shares, 2018</t>
  </si>
  <si>
    <t>Includes converter and VGA, plus second DAC in about 25% of market. Adding $ for RF integration</t>
  </si>
  <si>
    <t>Chart 6b:   ADC Dollar Content per TRX, 2017-2024</t>
  </si>
  <si>
    <t>Note:  Dollar values apply to non-massive MIMO RRH units only</t>
  </si>
  <si>
    <t>Chart 6c:   DAC Revenue, 2017-2024</t>
  </si>
  <si>
    <t>Chart 6d:   DAC ASP, 2017-2024</t>
  </si>
  <si>
    <t>NOTE:  ADDED 20M extra mMIMO power devices in 2019, subtracted in 2021</t>
  </si>
  <si>
    <t>sniffing receivers add $2 for non discrete main path, add $ for RF</t>
  </si>
  <si>
    <t>5 W and below</t>
  </si>
  <si>
    <t>Note:  From Mobile Experts Macro Transceiver Forecast, 10/29/19</t>
  </si>
  <si>
    <t>Chart 3h:   Power Transistor Market Shares, 3Q2019</t>
  </si>
  <si>
    <t>Chart 3j:   Power Transistor Breakdown by Technology, 3Q2019</t>
  </si>
  <si>
    <t>Table 3-1:   Power Transistor Revenue,  2015-2024</t>
  </si>
  <si>
    <t>Table 3-2:   Power Transistor Revenue, by semiconductor process,  2015-2024</t>
  </si>
  <si>
    <t>Table 3-4:   Power Transistor Dollar Content per RRH, by transceiver power level,  2014-2024</t>
  </si>
  <si>
    <t>Table 3-5:   Power Transistor Revenue, by transceiver power level,  2015-2024</t>
  </si>
  <si>
    <t>Table 3-6:   Power Transistor Device Shipments, by transistor peak power,   2015-2024</t>
  </si>
  <si>
    <t>3Q2019</t>
  </si>
  <si>
    <t>GaN (note:  dropped to zero due to Huawei ban)</t>
  </si>
  <si>
    <t>reduced due to Huawei ban</t>
  </si>
  <si>
    <t>Table 5-3:  Secondary Processor Market Shares,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</si>
</sst>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quot;$&quot;* #,##0.00_);_(&quot;$&quot;* \(#,##0.00\);_(&quot;$&quot;* &quot;-&quot;??_);_(@_)"/>
    <numFmt numFmtId="43" formatCode="_(* #,##0.00_);_(* \(#,##0.00\);_(* &quot;-&quot;??_);_(@_)"/>
    <numFmt numFmtId="164" formatCode="0.0%"/>
    <numFmt numFmtId="165" formatCode="&quot;$&quot;#,##0"/>
    <numFmt numFmtId="166" formatCode="&quot;$&quot;#,##0.00"/>
    <numFmt numFmtId="167" formatCode="&quot;$&quot;#,##0,,&quot;M&quot;"/>
    <numFmt numFmtId="168" formatCode="#,##0,,&quot;M&quot;"/>
    <numFmt numFmtId="169" formatCode="&quot;$&quot;#,##0.0,,&quot;M&quot;"/>
    <numFmt numFmtId="171" formatCode="_(* #,##0_);_(* \(#,##0\);_(* &quot;-&quot;??_);_(@_)"/>
    <numFmt numFmtId="172" formatCode="_(&quot;$&quot;* #,##0_);_(&quot;$&quot;* \(#,##0\);_(&quot;$&quot;* &quot;-&quot;??_);_(@_)"/>
    <numFmt numFmtId="173" formatCode="#,##0.0,,&quot; M&quot;"/>
    <numFmt numFmtId="174" formatCode="0_);\(0\)"/>
    <numFmt numFmtId="175" formatCode="&quot;$&quot;#,##0,,\ &quot; M&quot;"/>
  </numFmts>
  <fonts count="35" x14ac:knownFonts="1">
    <font>
      <sz val="10"/>
      <name val="Arial"/>
    </font>
    <font>
      <sz val="10"/>
      <name val="Arial"/>
    </font>
    <font>
      <u/>
      <sz val="10"/>
      <color indexed="12"/>
      <name val="Arial"/>
      <family val="2"/>
    </font>
    <font>
      <sz val="10"/>
      <name val="Candara"/>
      <family val="2"/>
    </font>
    <font>
      <sz val="10"/>
      <color indexed="12"/>
      <name val="Candara"/>
      <family val="2"/>
    </font>
    <font>
      <b/>
      <sz val="10"/>
      <name val="Candara"/>
      <family val="2"/>
    </font>
    <font>
      <sz val="8"/>
      <name val="Arial"/>
      <family val="2"/>
    </font>
    <font>
      <sz val="10"/>
      <color indexed="10"/>
      <name val="Candara"/>
      <family val="2"/>
    </font>
    <font>
      <sz val="10"/>
      <name val="Arial"/>
      <family val="2"/>
    </font>
    <font>
      <sz val="11"/>
      <color indexed="8"/>
      <name val="Candara"/>
      <family val="2"/>
    </font>
    <font>
      <i/>
      <sz val="11"/>
      <color indexed="8"/>
      <name val="Candara"/>
      <family val="2"/>
    </font>
    <font>
      <u/>
      <sz val="10"/>
      <name val="Candara"/>
      <family val="2"/>
    </font>
    <font>
      <sz val="11"/>
      <name val="Candara"/>
      <family val="2"/>
    </font>
    <font>
      <sz val="12"/>
      <name val="Candara"/>
      <family val="2"/>
    </font>
    <font>
      <sz val="10"/>
      <name val="Arial"/>
      <family val="2"/>
    </font>
    <font>
      <sz val="10"/>
      <name val="Arial"/>
      <family val="2"/>
    </font>
    <font>
      <sz val="9"/>
      <name val="Candara"/>
      <family val="2"/>
    </font>
    <font>
      <sz val="11"/>
      <color theme="1"/>
      <name val="Candara"/>
      <family val="2"/>
    </font>
    <font>
      <sz val="10"/>
      <color theme="3"/>
      <name val="Candara"/>
      <family val="2"/>
    </font>
    <font>
      <sz val="10"/>
      <color rgb="FFFF0000"/>
      <name val="Candara"/>
      <family val="2"/>
    </font>
    <font>
      <sz val="10"/>
      <color rgb="FFC00000"/>
      <name val="Candara"/>
      <family val="2"/>
    </font>
    <font>
      <sz val="11"/>
      <color theme="0"/>
      <name val="Candara"/>
      <family val="2"/>
    </font>
    <font>
      <sz val="10"/>
      <color theme="0"/>
      <name val="Candara"/>
      <family val="2"/>
    </font>
    <font>
      <sz val="11"/>
      <color rgb="FF0070C0"/>
      <name val="Candara"/>
      <family val="2"/>
    </font>
    <font>
      <u/>
      <sz val="11"/>
      <color rgb="FF0070C0"/>
      <name val="Candara"/>
      <family val="2"/>
    </font>
    <font>
      <sz val="10"/>
      <color theme="0" tint="-0.249977111117893"/>
      <name val="Candara"/>
      <family val="2"/>
    </font>
    <font>
      <b/>
      <sz val="10"/>
      <color theme="0" tint="-0.249977111117893"/>
      <name val="Candara"/>
      <family val="2"/>
    </font>
    <font>
      <sz val="10"/>
      <color theme="0" tint="-0.34998626667073579"/>
      <name val="Candara"/>
      <family val="2"/>
    </font>
    <font>
      <u/>
      <sz val="10"/>
      <color theme="3"/>
      <name val="Candara"/>
      <family val="2"/>
    </font>
    <font>
      <b/>
      <sz val="11"/>
      <color theme="1"/>
      <name val="Candara"/>
      <family val="2"/>
    </font>
    <font>
      <b/>
      <sz val="10"/>
      <color rgb="FFFF0000"/>
      <name val="Candara"/>
      <family val="2"/>
    </font>
    <font>
      <sz val="11"/>
      <color rgb="FFC00000"/>
      <name val="Candara"/>
      <family val="2"/>
    </font>
    <font>
      <sz val="10"/>
      <color rgb="FFC00000"/>
      <name val="Arial"/>
      <family val="2"/>
    </font>
    <font>
      <sz val="9"/>
      <color theme="1"/>
      <name val="Candara"/>
      <family val="2"/>
    </font>
    <font>
      <sz val="10"/>
      <color rgb="FFFF0000"/>
      <name val="Arial"/>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17">
    <xf numFmtId="0" fontId="0" fillId="0" borderId="0"/>
    <xf numFmtId="43" fontId="1" fillId="0" borderId="0" applyFont="0" applyFill="0" applyBorder="0" applyAlignment="0" applyProtection="0"/>
    <xf numFmtId="43" fontId="1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5"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0" fontId="17" fillId="0" borderId="0"/>
    <xf numFmtId="0" fontId="8" fillId="0" borderId="0"/>
    <xf numFmtId="9" fontId="1"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5" fillId="0" borderId="0" applyFont="0" applyFill="0" applyBorder="0" applyAlignment="0" applyProtection="0"/>
  </cellStyleXfs>
  <cellXfs count="163">
    <xf numFmtId="0" fontId="0" fillId="0" borderId="0" xfId="0"/>
    <xf numFmtId="0" fontId="3" fillId="0" borderId="0" xfId="0" applyFont="1"/>
    <xf numFmtId="14" fontId="3" fillId="0" borderId="0" xfId="0" applyNumberFormat="1" applyFont="1" applyAlignment="1">
      <alignment horizontal="left"/>
    </xf>
    <xf numFmtId="0" fontId="3" fillId="0" borderId="0" xfId="0" applyFont="1" applyFill="1" applyBorder="1" applyAlignment="1">
      <alignment horizontal="left"/>
    </xf>
    <xf numFmtId="0" fontId="3" fillId="0" borderId="0" xfId="0" applyFont="1" applyBorder="1"/>
    <xf numFmtId="9" fontId="3" fillId="0" borderId="0" xfId="0" applyNumberFormat="1" applyFont="1"/>
    <xf numFmtId="165" fontId="3" fillId="0" borderId="0" xfId="0" applyNumberFormat="1" applyFont="1"/>
    <xf numFmtId="0" fontId="3" fillId="2" borderId="0" xfId="0" applyFont="1" applyFill="1"/>
    <xf numFmtId="0" fontId="5" fillId="0" borderId="0" xfId="0" applyFont="1"/>
    <xf numFmtId="0" fontId="3" fillId="0" borderId="0" xfId="0" applyFont="1" applyFill="1"/>
    <xf numFmtId="0" fontId="3" fillId="0" borderId="0" xfId="0" applyFont="1" applyAlignment="1">
      <alignment horizontal="right"/>
    </xf>
    <xf numFmtId="164" fontId="3" fillId="0" borderId="0" xfId="0" applyNumberFormat="1" applyFont="1"/>
    <xf numFmtId="0" fontId="7" fillId="0" borderId="0" xfId="0" applyFont="1"/>
    <xf numFmtId="166" fontId="4" fillId="0" borderId="0" xfId="0" applyNumberFormat="1" applyFont="1"/>
    <xf numFmtId="167" fontId="3" fillId="0" borderId="0" xfId="0" applyNumberFormat="1" applyFont="1"/>
    <xf numFmtId="169" fontId="3" fillId="0" borderId="1" xfId="0" applyNumberFormat="1" applyFont="1" applyBorder="1"/>
    <xf numFmtId="0" fontId="3" fillId="0" borderId="2" xfId="0" applyFont="1" applyBorder="1"/>
    <xf numFmtId="169" fontId="3" fillId="0" borderId="0" xfId="0" applyNumberFormat="1" applyFont="1"/>
    <xf numFmtId="9" fontId="3" fillId="0" borderId="0" xfId="11" applyFont="1"/>
    <xf numFmtId="171" fontId="3" fillId="0" borderId="0" xfId="1" applyNumberFormat="1" applyFont="1"/>
    <xf numFmtId="0" fontId="8" fillId="0" borderId="0" xfId="0" applyFont="1"/>
    <xf numFmtId="0" fontId="17" fillId="0" borderId="0" xfId="0" applyFont="1"/>
    <xf numFmtId="0" fontId="17" fillId="0" borderId="0" xfId="0" applyFont="1" applyAlignment="1">
      <alignment wrapText="1"/>
    </xf>
    <xf numFmtId="0" fontId="3" fillId="0" borderId="0" xfId="0" applyFont="1" applyAlignment="1">
      <alignment wrapText="1"/>
    </xf>
    <xf numFmtId="9" fontId="18" fillId="0" borderId="0" xfId="0" applyNumberFormat="1" applyFont="1"/>
    <xf numFmtId="0" fontId="5" fillId="0" borderId="0" xfId="0" applyFont="1" applyAlignment="1">
      <alignment horizontal="right"/>
    </xf>
    <xf numFmtId="165" fontId="5" fillId="0" borderId="0" xfId="0" applyNumberFormat="1" applyFont="1"/>
    <xf numFmtId="0" fontId="19" fillId="0" borderId="0" xfId="0" applyFont="1"/>
    <xf numFmtId="44" fontId="18" fillId="0" borderId="0" xfId="7" applyFont="1"/>
    <xf numFmtId="164" fontId="18" fillId="0" borderId="0" xfId="0" applyNumberFormat="1" applyFont="1"/>
    <xf numFmtId="166" fontId="18" fillId="0" borderId="0" xfId="0" applyNumberFormat="1" applyFont="1"/>
    <xf numFmtId="0" fontId="3" fillId="3" borderId="0" xfId="0" applyFont="1" applyFill="1"/>
    <xf numFmtId="164" fontId="5" fillId="0" borderId="0" xfId="11" applyNumberFormat="1" applyFont="1"/>
    <xf numFmtId="0" fontId="3" fillId="2" borderId="1" xfId="0" applyFont="1" applyFill="1" applyBorder="1"/>
    <xf numFmtId="0" fontId="3" fillId="2" borderId="1" xfId="0" applyFont="1" applyFill="1" applyBorder="1" applyAlignment="1">
      <alignment wrapText="1" shrinkToFit="1"/>
    </xf>
    <xf numFmtId="0" fontId="3" fillId="2" borderId="2" xfId="0" applyFont="1" applyFill="1" applyBorder="1"/>
    <xf numFmtId="0" fontId="5" fillId="0" borderId="3" xfId="0" applyFont="1" applyBorder="1" applyAlignment="1">
      <alignment horizontal="right"/>
    </xf>
    <xf numFmtId="169" fontId="5" fillId="0" borderId="4" xfId="0" applyNumberFormat="1" applyFont="1" applyBorder="1"/>
    <xf numFmtId="9" fontId="5" fillId="0" borderId="4" xfId="0" applyNumberFormat="1" applyFont="1" applyBorder="1"/>
    <xf numFmtId="0" fontId="11" fillId="0" borderId="2" xfId="0" applyFont="1" applyBorder="1"/>
    <xf numFmtId="169" fontId="18" fillId="0" borderId="0" xfId="0" applyNumberFormat="1" applyFont="1"/>
    <xf numFmtId="4" fontId="3" fillId="0" borderId="0" xfId="0" applyNumberFormat="1" applyFont="1" applyBorder="1"/>
    <xf numFmtId="167" fontId="5" fillId="0" borderId="0" xfId="0" applyNumberFormat="1" applyFont="1"/>
    <xf numFmtId="0" fontId="20" fillId="0" borderId="0" xfId="0" applyFont="1"/>
    <xf numFmtId="0" fontId="21" fillId="0" borderId="0" xfId="0" applyFont="1"/>
    <xf numFmtId="0" fontId="22" fillId="0" borderId="0" xfId="0" applyFont="1"/>
    <xf numFmtId="173" fontId="3" fillId="0" borderId="0" xfId="1" applyNumberFormat="1" applyFont="1"/>
    <xf numFmtId="9" fontId="18" fillId="0" borderId="0" xfId="0" applyNumberFormat="1" applyFont="1" applyFill="1"/>
    <xf numFmtId="44" fontId="18" fillId="0" borderId="0" xfId="7" applyFont="1" applyFill="1"/>
    <xf numFmtId="0" fontId="20" fillId="0" borderId="0" xfId="0" applyFont="1" applyBorder="1"/>
    <xf numFmtId="15" fontId="23" fillId="0" borderId="0" xfId="0" applyNumberFormat="1" applyFont="1" applyFill="1"/>
    <xf numFmtId="0" fontId="23" fillId="0" borderId="0" xfId="0" applyFont="1"/>
    <xf numFmtId="0" fontId="24" fillId="0" borderId="0" xfId="8" applyFont="1" applyAlignment="1" applyProtection="1"/>
    <xf numFmtId="173" fontId="5" fillId="0" borderId="0" xfId="0" applyNumberFormat="1" applyFont="1"/>
    <xf numFmtId="9" fontId="3" fillId="0" borderId="0" xfId="0" applyNumberFormat="1" applyFont="1" applyFill="1"/>
    <xf numFmtId="44" fontId="3" fillId="0" borderId="0" xfId="7" applyFont="1"/>
    <xf numFmtId="0" fontId="25" fillId="2" borderId="0" xfId="0" applyFont="1" applyFill="1"/>
    <xf numFmtId="169" fontId="25" fillId="0" borderId="0" xfId="0" applyNumberFormat="1" applyFont="1"/>
    <xf numFmtId="0" fontId="25" fillId="0" borderId="0" xfId="0" applyFont="1"/>
    <xf numFmtId="171" fontId="25" fillId="0" borderId="0" xfId="1" applyNumberFormat="1" applyFont="1"/>
    <xf numFmtId="44" fontId="25" fillId="0" borderId="0" xfId="7" applyFont="1"/>
    <xf numFmtId="44" fontId="25" fillId="0" borderId="0" xfId="7" applyFont="1" applyFill="1"/>
    <xf numFmtId="167" fontId="25" fillId="0" borderId="0" xfId="0" applyNumberFormat="1" applyFont="1"/>
    <xf numFmtId="167" fontId="26" fillId="0" borderId="0" xfId="0" applyNumberFormat="1" applyFont="1"/>
    <xf numFmtId="0" fontId="27" fillId="0" borderId="0" xfId="0" applyFont="1"/>
    <xf numFmtId="165" fontId="27" fillId="0" borderId="0" xfId="0" applyNumberFormat="1" applyFont="1"/>
    <xf numFmtId="0" fontId="3" fillId="2" borderId="0" xfId="0" applyFont="1" applyFill="1" applyAlignment="1">
      <alignment horizontal="center"/>
    </xf>
    <xf numFmtId="164" fontId="3" fillId="0" borderId="0" xfId="0" applyNumberFormat="1" applyFont="1" applyAlignment="1">
      <alignment horizontal="center"/>
    </xf>
    <xf numFmtId="164" fontId="18" fillId="0" borderId="0" xfId="0" applyNumberFormat="1" applyFont="1" applyAlignment="1">
      <alignment horizontal="center"/>
    </xf>
    <xf numFmtId="164" fontId="27" fillId="0" borderId="0" xfId="0" applyNumberFormat="1" applyFont="1" applyAlignment="1">
      <alignment horizontal="center"/>
    </xf>
    <xf numFmtId="10" fontId="27" fillId="0" borderId="0" xfId="0" applyNumberFormat="1" applyFont="1" applyAlignment="1">
      <alignment horizontal="center"/>
    </xf>
    <xf numFmtId="0" fontId="5" fillId="0" borderId="0" xfId="0" applyFont="1" applyFill="1"/>
    <xf numFmtId="164" fontId="3" fillId="0" borderId="0" xfId="0" applyNumberFormat="1" applyFont="1" applyFill="1"/>
    <xf numFmtId="9" fontId="3" fillId="0" borderId="0" xfId="11" applyFont="1" applyFill="1"/>
    <xf numFmtId="0" fontId="20" fillId="0" borderId="0" xfId="0" applyFont="1" applyFill="1"/>
    <xf numFmtId="0" fontId="22" fillId="0" borderId="0" xfId="0" applyFont="1" applyFill="1"/>
    <xf numFmtId="0" fontId="22" fillId="0" borderId="0" xfId="0" applyFont="1" applyFill="1" applyBorder="1" applyAlignment="1">
      <alignment horizontal="left"/>
    </xf>
    <xf numFmtId="9" fontId="22" fillId="0" borderId="0" xfId="0" applyNumberFormat="1" applyFont="1" applyFill="1"/>
    <xf numFmtId="0" fontId="3" fillId="3" borderId="0" xfId="0" applyFont="1" applyFill="1" applyAlignment="1">
      <alignment horizontal="center"/>
    </xf>
    <xf numFmtId="9" fontId="18" fillId="0" borderId="1" xfId="0" applyNumberFormat="1" applyFont="1" applyBorder="1"/>
    <xf numFmtId="9" fontId="28" fillId="0" borderId="1" xfId="0" applyNumberFormat="1" applyFont="1" applyBorder="1"/>
    <xf numFmtId="0" fontId="12" fillId="0" borderId="0" xfId="0" applyFont="1"/>
    <xf numFmtId="0" fontId="13" fillId="0" borderId="0" xfId="0" applyFont="1"/>
    <xf numFmtId="173" fontId="25" fillId="0" borderId="0" xfId="1" applyNumberFormat="1" applyFont="1"/>
    <xf numFmtId="171" fontId="3" fillId="0" borderId="0" xfId="2" applyNumberFormat="1" applyFont="1"/>
    <xf numFmtId="0" fontId="5" fillId="0" borderId="0" xfId="9" applyFont="1" applyFill="1"/>
    <xf numFmtId="0" fontId="3" fillId="0" borderId="0" xfId="9" applyFont="1" applyFill="1"/>
    <xf numFmtId="171" fontId="3" fillId="0" borderId="0" xfId="2" applyNumberFormat="1" applyFont="1" applyFill="1"/>
    <xf numFmtId="164" fontId="3" fillId="0" borderId="0" xfId="9" applyNumberFormat="1" applyFont="1" applyFill="1" applyAlignment="1">
      <alignment horizontal="center"/>
    </xf>
    <xf numFmtId="0" fontId="17" fillId="0" borderId="0" xfId="9" applyFill="1"/>
    <xf numFmtId="171" fontId="29" fillId="0" borderId="0" xfId="9" applyNumberFormat="1" applyFont="1" applyFill="1"/>
    <xf numFmtId="9" fontId="3" fillId="0" borderId="0" xfId="12" applyFont="1" applyFill="1"/>
    <xf numFmtId="9" fontId="17" fillId="0" borderId="0" xfId="12" applyFont="1" applyFill="1"/>
    <xf numFmtId="171" fontId="17" fillId="0" borderId="0" xfId="9" applyNumberFormat="1" applyFill="1"/>
    <xf numFmtId="174" fontId="3" fillId="0" borderId="0" xfId="9" applyNumberFormat="1" applyFont="1" applyFill="1"/>
    <xf numFmtId="171" fontId="30" fillId="0" borderId="0" xfId="2" applyNumberFormat="1" applyFont="1" applyFill="1"/>
    <xf numFmtId="0" fontId="31" fillId="0" borderId="0" xfId="9" applyFont="1" applyFill="1"/>
    <xf numFmtId="0" fontId="29" fillId="0" borderId="0" xfId="0" applyFont="1"/>
    <xf numFmtId="171" fontId="29" fillId="0" borderId="0" xfId="0" applyNumberFormat="1" applyFont="1"/>
    <xf numFmtId="171" fontId="0" fillId="0" borderId="0" xfId="0" applyNumberFormat="1"/>
    <xf numFmtId="174" fontId="3" fillId="2" borderId="0" xfId="0" applyNumberFormat="1" applyFont="1" applyFill="1"/>
    <xf numFmtId="0" fontId="31" fillId="0" borderId="0" xfId="0" applyFont="1"/>
    <xf numFmtId="168" fontId="3" fillId="0" borderId="0" xfId="2" applyNumberFormat="1" applyFont="1"/>
    <xf numFmtId="168" fontId="29" fillId="0" borderId="0" xfId="0" applyNumberFormat="1" applyFont="1"/>
    <xf numFmtId="0" fontId="17" fillId="0" borderId="0" xfId="0" applyFont="1" applyBorder="1"/>
    <xf numFmtId="0" fontId="17" fillId="0" borderId="5" xfId="0" applyFont="1" applyBorder="1"/>
    <xf numFmtId="17" fontId="3" fillId="0" borderId="0" xfId="0" applyNumberFormat="1" applyFont="1"/>
    <xf numFmtId="0" fontId="3" fillId="0" borderId="0" xfId="0" applyFont="1" applyFill="1" applyAlignment="1">
      <alignment horizontal="center"/>
    </xf>
    <xf numFmtId="172" fontId="3" fillId="0" borderId="0" xfId="7" applyNumberFormat="1" applyFont="1" applyFill="1"/>
    <xf numFmtId="0" fontId="5" fillId="2" borderId="6" xfId="0" applyFont="1" applyFill="1" applyBorder="1" applyAlignment="1">
      <alignment horizontal="right"/>
    </xf>
    <xf numFmtId="0" fontId="3" fillId="0" borderId="0" xfId="0" applyFont="1" applyBorder="1" applyAlignment="1">
      <alignment horizontal="left"/>
    </xf>
    <xf numFmtId="3" fontId="3" fillId="0" borderId="0" xfId="0" applyNumberFormat="1" applyFont="1" applyBorder="1"/>
    <xf numFmtId="0" fontId="5" fillId="0" borderId="0" xfId="0" applyFont="1" applyBorder="1" applyAlignment="1">
      <alignment horizontal="right"/>
    </xf>
    <xf numFmtId="3" fontId="5" fillId="0" borderId="0" xfId="0" applyNumberFormat="1" applyFont="1" applyBorder="1"/>
    <xf numFmtId="0" fontId="5" fillId="0" borderId="0" xfId="0" applyFont="1" applyBorder="1"/>
    <xf numFmtId="171" fontId="3" fillId="0" borderId="0" xfId="0" applyNumberFormat="1" applyFont="1"/>
    <xf numFmtId="14" fontId="3" fillId="0" borderId="0" xfId="0" applyNumberFormat="1" applyFont="1" applyBorder="1" applyAlignment="1">
      <alignment horizontal="left"/>
    </xf>
    <xf numFmtId="43" fontId="3" fillId="0" borderId="0" xfId="0" applyNumberFormat="1" applyFont="1"/>
    <xf numFmtId="0" fontId="5" fillId="0" borderId="0" xfId="0" applyFont="1" applyFill="1" applyBorder="1" applyAlignment="1">
      <alignment horizontal="right"/>
    </xf>
    <xf numFmtId="171" fontId="5" fillId="0" borderId="0" xfId="0" applyNumberFormat="1" applyFont="1"/>
    <xf numFmtId="0" fontId="3" fillId="0" borderId="0" xfId="0" applyFont="1" applyFill="1" applyBorder="1"/>
    <xf numFmtId="165" fontId="3" fillId="0" borderId="0" xfId="0" applyNumberFormat="1" applyFont="1" applyFill="1"/>
    <xf numFmtId="173" fontId="3" fillId="0" borderId="0" xfId="6" applyNumberFormat="1" applyFont="1"/>
    <xf numFmtId="0" fontId="3" fillId="3" borderId="0" xfId="0" applyFont="1" applyFill="1" applyAlignment="1">
      <alignment horizontal="right"/>
    </xf>
    <xf numFmtId="0" fontId="3" fillId="0" borderId="0" xfId="10" applyFont="1" applyBorder="1"/>
    <xf numFmtId="0" fontId="5" fillId="0" borderId="0" xfId="10" applyFont="1" applyBorder="1" applyAlignment="1">
      <alignment horizontal="right"/>
    </xf>
    <xf numFmtId="171" fontId="3" fillId="0" borderId="0" xfId="10" applyNumberFormat="1" applyFont="1"/>
    <xf numFmtId="171" fontId="5" fillId="0" borderId="0" xfId="10" applyNumberFormat="1" applyFont="1"/>
    <xf numFmtId="0" fontId="3" fillId="0" borderId="0" xfId="10" applyFont="1" applyFill="1" applyBorder="1"/>
    <xf numFmtId="3" fontId="3" fillId="0" borderId="0" xfId="0" applyNumberFormat="1" applyFont="1"/>
    <xf numFmtId="3" fontId="19" fillId="0" borderId="0" xfId="0" applyNumberFormat="1" applyFont="1"/>
    <xf numFmtId="0" fontId="16" fillId="0" borderId="0" xfId="0" applyFont="1"/>
    <xf numFmtId="9" fontId="29" fillId="0" borderId="0" xfId="11" applyFont="1"/>
    <xf numFmtId="164" fontId="18" fillId="0" borderId="0" xfId="0" applyNumberFormat="1" applyFont="1" applyFill="1" applyAlignment="1">
      <alignment horizontal="center"/>
    </xf>
    <xf numFmtId="175" fontId="3" fillId="0" borderId="0" xfId="0" applyNumberFormat="1" applyFont="1"/>
    <xf numFmtId="175" fontId="5" fillId="0" borderId="0" xfId="0" applyNumberFormat="1" applyFont="1"/>
    <xf numFmtId="169" fontId="3" fillId="0" borderId="0" xfId="0" applyNumberFormat="1" applyFont="1" applyFill="1"/>
    <xf numFmtId="43" fontId="3" fillId="0" borderId="0" xfId="2" applyNumberFormat="1" applyFont="1"/>
    <xf numFmtId="171" fontId="5" fillId="0" borderId="0" xfId="1" applyNumberFormat="1" applyFont="1"/>
    <xf numFmtId="167" fontId="3" fillId="0" borderId="0" xfId="0" applyNumberFormat="1" applyFont="1" applyFill="1"/>
    <xf numFmtId="44" fontId="20" fillId="0" borderId="0" xfId="7" applyFont="1"/>
    <xf numFmtId="0" fontId="32" fillId="0" borderId="0" xfId="0" applyFont="1"/>
    <xf numFmtId="169" fontId="25" fillId="0" borderId="0" xfId="0" applyNumberFormat="1" applyFont="1" applyFill="1"/>
    <xf numFmtId="9" fontId="19" fillId="0" borderId="0" xfId="11" applyFont="1" applyFill="1"/>
    <xf numFmtId="0" fontId="0" fillId="0" borderId="0" xfId="0" applyFill="1"/>
    <xf numFmtId="9" fontId="14" fillId="0" borderId="0" xfId="12" applyFont="1" applyFill="1"/>
    <xf numFmtId="9" fontId="14" fillId="0" borderId="0" xfId="11" applyFont="1" applyFill="1"/>
    <xf numFmtId="9" fontId="34" fillId="0" borderId="0" xfId="11" applyFont="1" applyFill="1"/>
    <xf numFmtId="9" fontId="34" fillId="0" borderId="0" xfId="12" applyFont="1" applyFill="1"/>
    <xf numFmtId="164" fontId="14" fillId="0" borderId="0" xfId="12" applyNumberFormat="1" applyFont="1" applyFill="1"/>
    <xf numFmtId="164" fontId="34" fillId="0" borderId="0" xfId="12" applyNumberFormat="1" applyFont="1" applyFill="1"/>
    <xf numFmtId="0" fontId="33" fillId="0" borderId="0" xfId="0" applyFont="1" applyAlignment="1">
      <alignment horizontal="left" vertical="center" wrapText="1"/>
    </xf>
    <xf numFmtId="0" fontId="3" fillId="0" borderId="1" xfId="0" applyFont="1" applyBorder="1" applyAlignment="1">
      <alignment horizontal="center"/>
    </xf>
    <xf numFmtId="0" fontId="3" fillId="0" borderId="11" xfId="0" applyFont="1" applyBorder="1" applyAlignment="1">
      <alignment horizontal="center"/>
    </xf>
    <xf numFmtId="0" fontId="11" fillId="0" borderId="1" xfId="0" applyFont="1" applyBorder="1" applyAlignment="1">
      <alignment horizontal="center"/>
    </xf>
    <xf numFmtId="0" fontId="11" fillId="0" borderId="11" xfId="0" applyFont="1" applyBorder="1" applyAlignment="1">
      <alignment horizontal="center"/>
    </xf>
    <xf numFmtId="0" fontId="3" fillId="2" borderId="1" xfId="0" applyFont="1" applyFill="1" applyBorder="1" applyAlignment="1">
      <alignment horizontal="center"/>
    </xf>
    <xf numFmtId="0" fontId="3" fillId="2" borderId="11" xfId="0" applyFont="1" applyFill="1" applyBorder="1" applyAlignment="1">
      <alignment horizontal="center"/>
    </xf>
    <xf numFmtId="0" fontId="5" fillId="0" borderId="4" xfId="0" applyFont="1" applyBorder="1" applyAlignment="1">
      <alignment horizontal="center"/>
    </xf>
    <xf numFmtId="0" fontId="5" fillId="0" borderId="7" xfId="0" applyFont="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cellXfs>
  <cellStyles count="17">
    <cellStyle name="Comma" xfId="1" builtinId="3"/>
    <cellStyle name="Comma 2" xfId="2"/>
    <cellStyle name="Comma 2 2" xfId="3"/>
    <cellStyle name="Comma 2 3" xfId="4"/>
    <cellStyle name="Comma 3" xfId="5"/>
    <cellStyle name="Comma 4" xfId="6"/>
    <cellStyle name="Currency" xfId="7" builtinId="4"/>
    <cellStyle name="Hyperlink" xfId="8" builtinId="8"/>
    <cellStyle name="Normal" xfId="0" builtinId="0"/>
    <cellStyle name="Normal 2" xfId="9"/>
    <cellStyle name="Normal 2 2" xfId="10"/>
    <cellStyle name="Percent" xfId="11" builtinId="5"/>
    <cellStyle name="Percent 2" xfId="12"/>
    <cellStyle name="Percent 2 2" xfId="13"/>
    <cellStyle name="Percent 2 3" xfId="14"/>
    <cellStyle name="Percent 3" xfId="15"/>
    <cellStyle name="Percent 4"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2"/>
          <c:order val="0"/>
          <c:tx>
            <c:strRef>
              <c:f>'1.  TOTALS'!$B$35</c:f>
              <c:strCache>
                <c:ptCount val="1"/>
                <c:pt idx="0">
                  <c:v>TOTAL</c:v>
                </c:pt>
              </c:strCache>
            </c:strRef>
          </c:tx>
          <c:spPr>
            <a:solidFill>
              <a:schemeClr val="tx1">
                <a:lumMod val="65000"/>
                <a:lumOff val="35000"/>
              </a:schemeClr>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TOTALS'!$J$35:$Q$35</c:f>
              <c:numCache>
                <c:formatCode>"$"#,##0,,\ " M"</c:formatCode>
                <c:ptCount val="8"/>
                <c:pt idx="0">
                  <c:v>2834241825.8570223</c:v>
                </c:pt>
                <c:pt idx="1">
                  <c:v>2508874175.2732558</c:v>
                </c:pt>
                <c:pt idx="2">
                  <c:v>4397675869.1933594</c:v>
                </c:pt>
                <c:pt idx="3">
                  <c:v>4152758676.4540744</c:v>
                </c:pt>
                <c:pt idx="4">
                  <c:v>6828035842.1208687</c:v>
                </c:pt>
                <c:pt idx="5">
                  <c:v>5737882932.8973761</c:v>
                </c:pt>
                <c:pt idx="6">
                  <c:v>5646199561.9743567</c:v>
                </c:pt>
                <c:pt idx="7">
                  <c:v>6217116692.7201519</c:v>
                </c:pt>
              </c:numCache>
            </c:numRef>
          </c:val>
          <c:extLst>
            <c:ext xmlns:c16="http://schemas.microsoft.com/office/drawing/2014/chart" uri="{C3380CC4-5D6E-409C-BE32-E72D297353CC}">
              <c16:uniqueId val="{00000000-D967-4F8A-AF11-7905F6507627}"/>
            </c:ext>
          </c:extLst>
        </c:ser>
        <c:dLbls>
          <c:showLegendKey val="0"/>
          <c:showVal val="0"/>
          <c:showCatName val="0"/>
          <c:showSerName val="0"/>
          <c:showPercent val="0"/>
          <c:showBubbleSize val="0"/>
        </c:dLbls>
        <c:axId val="317018936"/>
        <c:axId val="1"/>
      </c:areaChart>
      <c:catAx>
        <c:axId val="317018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RRH Semiconductor Revenue</a:t>
                </a:r>
              </a:p>
            </c:rich>
          </c:tx>
          <c:overlay val="0"/>
          <c:spPr>
            <a:noFill/>
            <a:ln w="25400">
              <a:noFill/>
            </a:ln>
          </c:spPr>
        </c:title>
        <c:numFmt formatCode="\$#,##0,,,&quot;B&quot;" sourceLinked="0"/>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17018936"/>
        <c:crosses val="autoZero"/>
        <c:crossBetween val="midCat"/>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333333"/>
                </a:solidFill>
                <a:latin typeface="Candara"/>
                <a:ea typeface="Candara"/>
                <a:cs typeface="Candara"/>
              </a:defRPr>
            </a:pPr>
            <a:r>
              <a:rPr lang="en-US"/>
              <a:t>2018</a:t>
            </a:r>
          </a:p>
        </c:rich>
      </c:tx>
      <c:overlay val="0"/>
      <c:spPr>
        <a:noFill/>
        <a:ln w="25400">
          <a:noFill/>
        </a:ln>
      </c:spPr>
    </c:title>
    <c:autoTitleDeleted val="0"/>
    <c:plotArea>
      <c:layout>
        <c:manualLayout>
          <c:layoutTarget val="inner"/>
          <c:xMode val="edge"/>
          <c:yMode val="edge"/>
          <c:x val="0.15880866291064338"/>
          <c:y val="0.18078750596131382"/>
          <c:w val="0.40246269640273746"/>
          <c:h val="0.67137118238922167"/>
        </c:manualLayout>
      </c:layout>
      <c:pieChart>
        <c:varyColors val="1"/>
        <c:ser>
          <c:idx val="0"/>
          <c:order val="0"/>
          <c:tx>
            <c:strRef>
              <c:f>'3. Power Transistors'!$J$98</c:f>
              <c:strCache>
                <c:ptCount val="1"/>
                <c:pt idx="0">
                  <c:v>3Q2019</c:v>
                </c:pt>
              </c:strCache>
            </c:strRef>
          </c:tx>
          <c:explosion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00-28F2-4DC0-9896-D25171D0C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28F2-4DC0-9896-D25171D0C478}"/>
              </c:ext>
            </c:extLst>
          </c:dPt>
          <c:dPt>
            <c:idx val="2"/>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2-28F2-4DC0-9896-D25171D0C478}"/>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28F2-4DC0-9896-D25171D0C4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28F2-4DC0-9896-D25171D0C4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28F2-4DC0-9896-D25171D0C4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28F2-4DC0-9896-D25171D0C478}"/>
              </c:ext>
            </c:extLst>
          </c:dPt>
          <c:dPt>
            <c:idx val="7"/>
            <c:bubble3D val="0"/>
            <c:extLst>
              <c:ext xmlns:c16="http://schemas.microsoft.com/office/drawing/2014/chart" uri="{C3380CC4-5D6E-409C-BE32-E72D297353CC}">
                <c16:uniqueId val="{00000007-28F2-4DC0-9896-D25171D0C478}"/>
              </c:ext>
            </c:extLst>
          </c:dPt>
          <c:dLbls>
            <c:dLbl>
              <c:idx val="0"/>
              <c:layout>
                <c:manualLayout>
                  <c:x val="4.8360673665791779E-3"/>
                  <c:y val="-3.8688757655293088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8F2-4DC0-9896-D25171D0C478}"/>
                </c:ext>
              </c:extLst>
            </c:dLbl>
            <c:dLbl>
              <c:idx val="1"/>
              <c:layout>
                <c:manualLayout>
                  <c:x val="5.6146759307869644E-3"/>
                  <c:y val="3.155966125891006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F2-4DC0-9896-D25171D0C478}"/>
                </c:ext>
              </c:extLst>
            </c:dLbl>
            <c:dLbl>
              <c:idx val="2"/>
              <c:layout>
                <c:manualLayout>
                  <c:x val="-1.73332239720035E-2"/>
                  <c:y val="-2.9489282589676289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8F2-4DC0-9896-D25171D0C478}"/>
                </c:ext>
              </c:extLst>
            </c:dLbl>
            <c:dLbl>
              <c:idx val="3"/>
              <c:layout>
                <c:manualLayout>
                  <c:x val="-6.3027121609798772E-3"/>
                  <c:y val="1.4873140857392826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F2-4DC0-9896-D25171D0C478}"/>
                </c:ext>
              </c:extLst>
            </c:dLbl>
            <c:dLbl>
              <c:idx val="4"/>
              <c:layout>
                <c:manualLayout>
                  <c:x val="-7.4475065616797899E-3"/>
                  <c:y val="-2.0683508311461068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8F2-4DC0-9896-D25171D0C478}"/>
                </c:ext>
              </c:extLst>
            </c:dLbl>
            <c:dLbl>
              <c:idx val="5"/>
              <c:layout>
                <c:manualLayout>
                  <c:x val="-9.115185760501859E-3"/>
                  <c:y val="3.0259653771530278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8F2-4DC0-9896-D25171D0C478}"/>
                </c:ext>
              </c:extLst>
            </c:dLbl>
            <c:spPr>
              <a:noFill/>
              <a:ln w="25400">
                <a:noFill/>
              </a:ln>
            </c:spPr>
            <c:txPr>
              <a:bodyPr wrap="square" lIns="38100" tIns="19050" rIns="38100" bIns="19050" anchor="ctr">
                <a:spAutoFit/>
              </a:bodyPr>
              <a:lstStyle/>
              <a:p>
                <a:pPr>
                  <a:defRPr sz="110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Power Transistors'!$B$109:$B$116</c:f>
              <c:strCache>
                <c:ptCount val="8"/>
                <c:pt idx="0">
                  <c:v>Ampleon</c:v>
                </c:pt>
                <c:pt idx="1">
                  <c:v>NXP</c:v>
                </c:pt>
                <c:pt idx="2">
                  <c:v>Infineon</c:v>
                </c:pt>
                <c:pt idx="3">
                  <c:v>Wolfspeed</c:v>
                </c:pt>
                <c:pt idx="4">
                  <c:v>RFHIC</c:v>
                </c:pt>
                <c:pt idx="5">
                  <c:v>SEDI</c:v>
                </c:pt>
                <c:pt idx="6">
                  <c:v>Qorvo</c:v>
                </c:pt>
                <c:pt idx="7">
                  <c:v>Others Total</c:v>
                </c:pt>
              </c:strCache>
            </c:strRef>
          </c:cat>
          <c:val>
            <c:numRef>
              <c:f>'3. Power Transistors'!$H$109:$H$116</c:f>
              <c:numCache>
                <c:formatCode>0.0%</c:formatCode>
                <c:ptCount val="8"/>
                <c:pt idx="0">
                  <c:v>0.24</c:v>
                </c:pt>
                <c:pt idx="1">
                  <c:v>0.376</c:v>
                </c:pt>
                <c:pt idx="2">
                  <c:v>9.5000000000000001E-2</c:v>
                </c:pt>
                <c:pt idx="3">
                  <c:v>8.3000000000000004E-2</c:v>
                </c:pt>
                <c:pt idx="5">
                  <c:v>0.2</c:v>
                </c:pt>
                <c:pt idx="6">
                  <c:v>1E-3</c:v>
                </c:pt>
                <c:pt idx="7">
                  <c:v>1E-3</c:v>
                </c:pt>
              </c:numCache>
            </c:numRef>
          </c:val>
          <c:extLst>
            <c:ext xmlns:c16="http://schemas.microsoft.com/office/drawing/2014/chart" uri="{C3380CC4-5D6E-409C-BE32-E72D297353CC}">
              <c16:uniqueId val="{00000008-28F2-4DC0-9896-D25171D0C47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0276154201819185"/>
          <c:y val="1.8116006128305197E-2"/>
          <c:w val="0.28237850479885052"/>
          <c:h val="0.96014832480017553"/>
        </c:manualLayout>
      </c:layout>
      <c:overlay val="0"/>
      <c:spPr>
        <a:noFill/>
        <a:ln w="25400">
          <a:noFill/>
        </a:ln>
      </c:spPr>
      <c:txPr>
        <a:bodyPr/>
        <a:lstStyle/>
        <a:p>
          <a:pPr>
            <a:defRPr sz="920"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 Power Transistors'!$B$29</c:f>
              <c:strCache>
                <c:ptCount val="1"/>
                <c:pt idx="0">
                  <c:v>&gt;40W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 Power Transistors'!$J$28:$Q$28</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Transistors'!$J$29:$Q$29</c:f>
              <c:numCache>
                <c:formatCode>_("$"* #,##0.00_);_("$"* \(#,##0.00\);_("$"* "-"??_);_(@_)</c:formatCode>
                <c:ptCount val="8"/>
                <c:pt idx="0">
                  <c:v>82.424999999999997</c:v>
                </c:pt>
                <c:pt idx="1">
                  <c:v>78.5</c:v>
                </c:pt>
                <c:pt idx="2">
                  <c:v>76.144999999999996</c:v>
                </c:pt>
                <c:pt idx="3">
                  <c:v>73.860649999999993</c:v>
                </c:pt>
                <c:pt idx="4">
                  <c:v>71.644830499999998</c:v>
                </c:pt>
                <c:pt idx="5">
                  <c:v>69.495485584999997</c:v>
                </c:pt>
                <c:pt idx="6">
                  <c:v>67.410621017449998</c:v>
                </c:pt>
                <c:pt idx="7">
                  <c:v>65.388302386926497</c:v>
                </c:pt>
              </c:numCache>
            </c:numRef>
          </c:val>
          <c:smooth val="0"/>
          <c:extLst>
            <c:ext xmlns:c16="http://schemas.microsoft.com/office/drawing/2014/chart" uri="{C3380CC4-5D6E-409C-BE32-E72D297353CC}">
              <c16:uniqueId val="{00000000-9E07-4BF7-BCD5-DB61E593C069}"/>
            </c:ext>
          </c:extLst>
        </c:ser>
        <c:ser>
          <c:idx val="1"/>
          <c:order val="1"/>
          <c:tx>
            <c:strRef>
              <c:f>'3. Power Transistors'!$B$30</c:f>
              <c:strCache>
                <c:ptCount val="1"/>
                <c:pt idx="0">
                  <c:v>20-39W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'3. Power Transistors'!$J$28:$Q$28</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Transistors'!$J$30:$Q$30</c:f>
              <c:numCache>
                <c:formatCode>_("$"* #,##0.00_);_("$"* \(#,##0.00\);_("$"* "-"??_);_(@_)</c:formatCode>
                <c:ptCount val="8"/>
                <c:pt idx="0">
                  <c:v>44</c:v>
                </c:pt>
                <c:pt idx="1">
                  <c:v>44</c:v>
                </c:pt>
                <c:pt idx="2">
                  <c:v>41.8</c:v>
                </c:pt>
                <c:pt idx="3">
                  <c:v>39.709999999999994</c:v>
                </c:pt>
                <c:pt idx="4">
                  <c:v>38.518699999999995</c:v>
                </c:pt>
                <c:pt idx="5">
                  <c:v>37.363138999999997</c:v>
                </c:pt>
                <c:pt idx="6">
                  <c:v>36.242244829999997</c:v>
                </c:pt>
                <c:pt idx="7">
                  <c:v>35.154977485099998</c:v>
                </c:pt>
              </c:numCache>
            </c:numRef>
          </c:val>
          <c:smooth val="0"/>
          <c:extLst>
            <c:ext xmlns:c16="http://schemas.microsoft.com/office/drawing/2014/chart" uri="{C3380CC4-5D6E-409C-BE32-E72D297353CC}">
              <c16:uniqueId val="{00000001-9E07-4BF7-BCD5-DB61E593C069}"/>
            </c:ext>
          </c:extLst>
        </c:ser>
        <c:ser>
          <c:idx val="2"/>
          <c:order val="2"/>
          <c:tx>
            <c:strRef>
              <c:f>'3. Power Transistors'!$B$31</c:f>
              <c:strCache>
                <c:ptCount val="1"/>
                <c:pt idx="0">
                  <c:v>5-19W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'3. Power Transistors'!$J$28:$Q$28</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Transistors'!$J$31:$Q$31</c:f>
              <c:numCache>
                <c:formatCode>_("$"* #,##0.00_);_("$"* \(#,##0.00\);_("$"* "-"??_);_(@_)</c:formatCode>
                <c:ptCount val="8"/>
                <c:pt idx="0">
                  <c:v>27.426943999999995</c:v>
                </c:pt>
                <c:pt idx="1">
                  <c:v>25.781327359999995</c:v>
                </c:pt>
                <c:pt idx="2">
                  <c:v>24.234447718399995</c:v>
                </c:pt>
                <c:pt idx="3">
                  <c:v>21.326313992191995</c:v>
                </c:pt>
                <c:pt idx="4">
                  <c:v>20.686524572426233</c:v>
                </c:pt>
                <c:pt idx="5">
                  <c:v>20.065928835253445</c:v>
                </c:pt>
                <c:pt idx="6">
                  <c:v>19.463950970195842</c:v>
                </c:pt>
                <c:pt idx="7">
                  <c:v>18.880032441089966</c:v>
                </c:pt>
              </c:numCache>
            </c:numRef>
          </c:val>
          <c:smooth val="0"/>
          <c:extLst>
            <c:ext xmlns:c16="http://schemas.microsoft.com/office/drawing/2014/chart" uri="{C3380CC4-5D6E-409C-BE32-E72D297353CC}">
              <c16:uniqueId val="{00000002-9E07-4BF7-BCD5-DB61E593C069}"/>
            </c:ext>
          </c:extLst>
        </c:ser>
        <c:ser>
          <c:idx val="3"/>
          <c:order val="3"/>
          <c:tx>
            <c:strRef>
              <c:f>'3. Power Transistors'!$B$32</c:f>
              <c:strCache>
                <c:ptCount val="1"/>
                <c:pt idx="0">
                  <c:v>5 W and below</c:v>
                </c:pt>
              </c:strCache>
            </c:strRef>
          </c:tx>
          <c:spPr>
            <a:ln w="28575" cap="rnd">
              <a:solidFill>
                <a:schemeClr val="tx1">
                  <a:lumMod val="95000"/>
                  <a:lumOff val="5000"/>
                </a:schemeClr>
              </a:solidFill>
              <a:round/>
            </a:ln>
            <a:effectLst/>
          </c:spPr>
          <c:marker>
            <c:symbol val="circle"/>
            <c:size val="5"/>
            <c:spPr>
              <a:solidFill>
                <a:schemeClr val="tx1">
                  <a:lumMod val="95000"/>
                  <a:lumOff val="5000"/>
                </a:schemeClr>
              </a:solidFill>
              <a:ln w="9525">
                <a:noFill/>
              </a:ln>
              <a:effectLst/>
            </c:spPr>
          </c:marker>
          <c:cat>
            <c:numRef>
              <c:f>'3. Power Transistors'!$J$28:$Q$28</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Transistors'!$J$32:$Q$32</c:f>
              <c:numCache>
                <c:formatCode>_("$"* #,##0.00_);_("$"* \(#,##0.00\);_("$"* "-"??_);_(@_)</c:formatCode>
                <c:ptCount val="8"/>
                <c:pt idx="0">
                  <c:v>8.2140570000000004</c:v>
                </c:pt>
                <c:pt idx="1">
                  <c:v>7.9676352900000005</c:v>
                </c:pt>
                <c:pt idx="2">
                  <c:v>7.0115190552000008</c:v>
                </c:pt>
                <c:pt idx="3">
                  <c:v>7.2218646268560009</c:v>
                </c:pt>
                <c:pt idx="4">
                  <c:v>7.0052086880503204</c:v>
                </c:pt>
                <c:pt idx="5">
                  <c:v>6.7950524274088107</c:v>
                </c:pt>
                <c:pt idx="6">
                  <c:v>6.5912008545865461</c:v>
                </c:pt>
                <c:pt idx="7">
                  <c:v>6.3934648289489493</c:v>
                </c:pt>
              </c:numCache>
            </c:numRef>
          </c:val>
          <c:smooth val="0"/>
          <c:extLst>
            <c:ext xmlns:c16="http://schemas.microsoft.com/office/drawing/2014/chart" uri="{C3380CC4-5D6E-409C-BE32-E72D297353CC}">
              <c16:uniqueId val="{00000003-9E07-4BF7-BCD5-DB61E593C069}"/>
            </c:ext>
          </c:extLst>
        </c:ser>
        <c:dLbls>
          <c:showLegendKey val="0"/>
          <c:showVal val="0"/>
          <c:showCatName val="0"/>
          <c:showSerName val="0"/>
          <c:showPercent val="0"/>
          <c:showBubbleSize val="0"/>
        </c:dLbls>
        <c:marker val="1"/>
        <c:smooth val="0"/>
        <c:axId val="318194608"/>
        <c:axId val="1"/>
      </c:lineChart>
      <c:catAx>
        <c:axId val="3181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8194608"/>
        <c:crosses val="autoZero"/>
        <c:crossBetween val="between"/>
      </c:valAx>
      <c:spPr>
        <a:noFill/>
        <a:ln w="25400">
          <a:noFill/>
        </a:ln>
      </c:spPr>
    </c:plotArea>
    <c:legend>
      <c:legendPos val="r"/>
      <c:layout>
        <c:manualLayout>
          <c:xMode val="edge"/>
          <c:yMode val="edge"/>
          <c:x val="0.20147892491382866"/>
          <c:y val="0.93269230769230771"/>
          <c:w val="0.60073991373389279"/>
          <c:h val="4.807692307692308E-2"/>
        </c:manualLayout>
      </c:layout>
      <c:overlay val="0"/>
      <c:spPr>
        <a:noFill/>
        <a:ln w="25400">
          <a:noFill/>
        </a:ln>
      </c:spPr>
      <c:txPr>
        <a:bodyPr/>
        <a:lstStyle/>
        <a:p>
          <a:pPr>
            <a:defRPr sz="71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333333"/>
                </a:solidFill>
                <a:latin typeface="Candara"/>
                <a:ea typeface="Candara"/>
                <a:cs typeface="Candara"/>
              </a:defRPr>
            </a:pPr>
            <a:r>
              <a:rPr lang="en-US"/>
              <a:t>3Q2019</a:t>
            </a:r>
          </a:p>
        </c:rich>
      </c:tx>
      <c:overlay val="0"/>
      <c:spPr>
        <a:noFill/>
        <a:ln w="25400">
          <a:noFill/>
        </a:ln>
      </c:spPr>
    </c:title>
    <c:autoTitleDeleted val="0"/>
    <c:plotArea>
      <c:layout>
        <c:manualLayout>
          <c:layoutTarget val="inner"/>
          <c:xMode val="edge"/>
          <c:yMode val="edge"/>
          <c:x val="0.15880866291064338"/>
          <c:y val="0.18078750596131382"/>
          <c:w val="0.40246269640273746"/>
          <c:h val="0.67137118238922167"/>
        </c:manualLayout>
      </c:layout>
      <c:pieChart>
        <c:varyColors val="1"/>
        <c:ser>
          <c:idx val="0"/>
          <c:order val="0"/>
          <c:tx>
            <c:strRef>
              <c:f>'3. Power Transistors'!$J$98</c:f>
              <c:strCache>
                <c:ptCount val="1"/>
                <c:pt idx="0">
                  <c:v>3Q2019</c:v>
                </c:pt>
              </c:strCache>
            </c:strRef>
          </c:tx>
          <c:explosion val="24"/>
          <c:dPt>
            <c:idx val="0"/>
            <c:bubble3D val="0"/>
            <c:spPr>
              <a:solidFill>
                <a:schemeClr val="accent1"/>
              </a:solidFill>
              <a:ln w="19050">
                <a:solidFill>
                  <a:schemeClr val="lt1"/>
                </a:solidFill>
              </a:ln>
              <a:effectLst/>
            </c:spPr>
            <c:extLst>
              <c:ext xmlns:c16="http://schemas.microsoft.com/office/drawing/2014/chart" uri="{C3380CC4-5D6E-409C-BE32-E72D297353CC}">
                <c16:uniqueId val="{00000000-5B4D-4C47-A41E-DC6EF8BE63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B4D-4C47-A41E-DC6EF8BE632B}"/>
              </c:ext>
            </c:extLst>
          </c:dPt>
          <c:dPt>
            <c:idx val="2"/>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2-5B4D-4C47-A41E-DC6EF8BE632B}"/>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B4D-4C47-A41E-DC6EF8BE63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5B4D-4C47-A41E-DC6EF8BE63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5B4D-4C47-A41E-DC6EF8BE632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5B4D-4C47-A41E-DC6EF8BE632B}"/>
              </c:ext>
            </c:extLst>
          </c:dPt>
          <c:dPt>
            <c:idx val="7"/>
            <c:bubble3D val="0"/>
            <c:extLst>
              <c:ext xmlns:c16="http://schemas.microsoft.com/office/drawing/2014/chart" uri="{C3380CC4-5D6E-409C-BE32-E72D297353CC}">
                <c16:uniqueId val="{00000007-5B4D-4C47-A41E-DC6EF8BE632B}"/>
              </c:ext>
            </c:extLst>
          </c:dPt>
          <c:dLbls>
            <c:dLbl>
              <c:idx val="0"/>
              <c:layout>
                <c:manualLayout>
                  <c:x val="4.8360673665791779E-3"/>
                  <c:y val="-3.8688757655293088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B4D-4C47-A41E-DC6EF8BE632B}"/>
                </c:ext>
              </c:extLst>
            </c:dLbl>
            <c:dLbl>
              <c:idx val="1"/>
              <c:layout>
                <c:manualLayout>
                  <c:x val="-2.4034654368386102E-2"/>
                  <c:y val="3.0807411313069879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4D-4C47-A41E-DC6EF8BE632B}"/>
                </c:ext>
              </c:extLst>
            </c:dLbl>
            <c:dLbl>
              <c:idx val="2"/>
              <c:layout>
                <c:manualLayout>
                  <c:x val="-1.73332239720035E-2"/>
                  <c:y val="-2.9489282589676289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B4D-4C47-A41E-DC6EF8BE632B}"/>
                </c:ext>
              </c:extLst>
            </c:dLbl>
            <c:dLbl>
              <c:idx val="3"/>
              <c:layout>
                <c:manualLayout>
                  <c:x val="-6.3027121609798772E-3"/>
                  <c:y val="1.4873140857392826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4D-4C47-A41E-DC6EF8BE632B}"/>
                </c:ext>
              </c:extLst>
            </c:dLbl>
            <c:dLbl>
              <c:idx val="4"/>
              <c:layout>
                <c:manualLayout>
                  <c:x val="-7.4475065616797899E-3"/>
                  <c:y val="-2.0683508311461068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B4D-4C47-A41E-DC6EF8BE632B}"/>
                </c:ext>
              </c:extLst>
            </c:dLbl>
            <c:dLbl>
              <c:idx val="5"/>
              <c:layout>
                <c:manualLayout>
                  <c:x val="-1.8990490663550724E-3"/>
                  <c:y val="2.4447454270683237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B4D-4C47-A41E-DC6EF8BE632B}"/>
                </c:ext>
              </c:extLst>
            </c:dLbl>
            <c:spPr>
              <a:noFill/>
              <a:ln w="25400">
                <a:noFill/>
              </a:ln>
            </c:spPr>
            <c:txPr>
              <a:bodyPr wrap="square" lIns="38100" tIns="19050" rIns="38100" bIns="19050" anchor="ctr">
                <a:spAutoFit/>
              </a:bodyPr>
              <a:lstStyle/>
              <a:p>
                <a:pPr>
                  <a:defRPr sz="110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Power Transistors'!$B$109:$B$116</c:f>
              <c:strCache>
                <c:ptCount val="8"/>
                <c:pt idx="0">
                  <c:v>Ampleon</c:v>
                </c:pt>
                <c:pt idx="1">
                  <c:v>NXP</c:v>
                </c:pt>
                <c:pt idx="2">
                  <c:v>Infineon</c:v>
                </c:pt>
                <c:pt idx="3">
                  <c:v>Wolfspeed</c:v>
                </c:pt>
                <c:pt idx="4">
                  <c:v>RFHIC</c:v>
                </c:pt>
                <c:pt idx="5">
                  <c:v>SEDI</c:v>
                </c:pt>
                <c:pt idx="6">
                  <c:v>Qorvo</c:v>
                </c:pt>
                <c:pt idx="7">
                  <c:v>Others Total</c:v>
                </c:pt>
              </c:strCache>
            </c:strRef>
          </c:cat>
          <c:val>
            <c:numRef>
              <c:f>'3. Power Transistors'!$I$109:$I$116</c:f>
              <c:numCache>
                <c:formatCode>0.0%</c:formatCode>
                <c:ptCount val="8"/>
                <c:pt idx="0">
                  <c:v>0.245</c:v>
                </c:pt>
                <c:pt idx="1">
                  <c:v>0.39</c:v>
                </c:pt>
                <c:pt idx="2">
                  <c:v>0</c:v>
                </c:pt>
                <c:pt idx="3">
                  <c:v>0.1</c:v>
                </c:pt>
                <c:pt idx="4">
                  <c:v>2.4E-2</c:v>
                </c:pt>
                <c:pt idx="5">
                  <c:v>0.24</c:v>
                </c:pt>
                <c:pt idx="6">
                  <c:v>0</c:v>
                </c:pt>
                <c:pt idx="7">
                  <c:v>1E-3</c:v>
                </c:pt>
              </c:numCache>
            </c:numRef>
          </c:val>
          <c:extLst>
            <c:ext xmlns:c16="http://schemas.microsoft.com/office/drawing/2014/chart" uri="{C3380CC4-5D6E-409C-BE32-E72D297353CC}">
              <c16:uniqueId val="{00000008-5B4D-4C47-A41E-DC6EF8BE632B}"/>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0083753599545628"/>
          <c:y val="1.8116006128305197E-2"/>
          <c:w val="0.28242706674443763"/>
          <c:h val="0.96014832480017553"/>
        </c:manualLayout>
      </c:layout>
      <c:overlay val="0"/>
      <c:spPr>
        <a:noFill/>
        <a:ln w="25400">
          <a:noFill/>
        </a:ln>
      </c:spPr>
      <c:txPr>
        <a:bodyPr/>
        <a:lstStyle/>
        <a:p>
          <a:pPr>
            <a:defRPr sz="1010"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'3. Power Transistors'!$B$49</c:f>
              <c:strCache>
                <c:ptCount val="1"/>
                <c:pt idx="0">
                  <c:v>Output Stages</c:v>
                </c:pt>
              </c:strCache>
            </c:strRef>
          </c:tx>
          <c:spPr>
            <a:solidFill>
              <a:srgbClr val="4F81B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Transistors'!$J$49:$Q$49</c:f>
              <c:numCache>
                <c:formatCode>#,##0,,"M"</c:formatCode>
                <c:ptCount val="8"/>
                <c:pt idx="0">
                  <c:v>33268192.909703162</c:v>
                </c:pt>
                <c:pt idx="1">
                  <c:v>28568367.970176265</c:v>
                </c:pt>
                <c:pt idx="2">
                  <c:v>29267742.97899064</c:v>
                </c:pt>
                <c:pt idx="3">
                  <c:v>37744192.349330239</c:v>
                </c:pt>
                <c:pt idx="4">
                  <c:v>68347929.949119061</c:v>
                </c:pt>
                <c:pt idx="5">
                  <c:v>48174197.47833579</c:v>
                </c:pt>
                <c:pt idx="6">
                  <c:v>50841958.301602647</c:v>
                </c:pt>
                <c:pt idx="7">
                  <c:v>59890271.329536825</c:v>
                </c:pt>
              </c:numCache>
            </c:numRef>
          </c:val>
          <c:extLst>
            <c:ext xmlns:c16="http://schemas.microsoft.com/office/drawing/2014/chart" uri="{C3380CC4-5D6E-409C-BE32-E72D297353CC}">
              <c16:uniqueId val="{00000000-9629-4590-B294-547C8598CF62}"/>
            </c:ext>
          </c:extLst>
        </c:ser>
        <c:ser>
          <c:idx val="3"/>
          <c:order val="1"/>
          <c:tx>
            <c:strRef>
              <c:f>'3. Power Transistors'!$B$50</c:f>
              <c:strCache>
                <c:ptCount val="1"/>
                <c:pt idx="0">
                  <c:v>Drivers</c:v>
                </c:pt>
              </c:strCache>
            </c:strRef>
          </c:tx>
          <c:spPr>
            <a:solidFill>
              <a:schemeClr val="bg1">
                <a:lumMod val="65000"/>
              </a:schemeClr>
            </a:solidFill>
            <a:ln>
              <a:noFill/>
            </a:ln>
            <a:effectLst/>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Transistors'!$J$50:$Q$50</c:f>
              <c:numCache>
                <c:formatCode>#,##0,,"M"</c:formatCode>
                <c:ptCount val="8"/>
                <c:pt idx="0">
                  <c:v>26127302.922592342</c:v>
                </c:pt>
                <c:pt idx="1">
                  <c:v>24671310</c:v>
                </c:pt>
                <c:pt idx="2">
                  <c:v>88585862.271333337</c:v>
                </c:pt>
                <c:pt idx="3">
                  <c:v>98039248.971640021</c:v>
                </c:pt>
                <c:pt idx="4">
                  <c:v>186038847.89833608</c:v>
                </c:pt>
                <c:pt idx="5">
                  <c:v>179513189.06103402</c:v>
                </c:pt>
                <c:pt idx="6">
                  <c:v>193904143.13913316</c:v>
                </c:pt>
                <c:pt idx="7">
                  <c:v>234327898.05377451</c:v>
                </c:pt>
              </c:numCache>
            </c:numRef>
          </c:val>
          <c:extLst>
            <c:ext xmlns:c16="http://schemas.microsoft.com/office/drawing/2014/chart" uri="{C3380CC4-5D6E-409C-BE32-E72D297353CC}">
              <c16:uniqueId val="{00000001-9629-4590-B294-547C8598CF62}"/>
            </c:ext>
          </c:extLst>
        </c:ser>
        <c:ser>
          <c:idx val="1"/>
          <c:order val="2"/>
          <c:tx>
            <c:strRef>
              <c:f>'3. Power Transistors'!$B$51</c:f>
              <c:strCache>
                <c:ptCount val="1"/>
                <c:pt idx="0">
                  <c:v>Predrivers</c:v>
                </c:pt>
              </c:strCache>
            </c:strRef>
          </c:tx>
          <c:spPr>
            <a:solidFill>
              <a:srgbClr val="C0504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Transistors'!$J$51:$Q$51</c:f>
              <c:numCache>
                <c:formatCode>#,##0,,"M"</c:formatCode>
                <c:ptCount val="8"/>
                <c:pt idx="0">
                  <c:v>2572131.8767777034</c:v>
                </c:pt>
                <c:pt idx="1">
                  <c:v>2232902.9999999995</c:v>
                </c:pt>
                <c:pt idx="2">
                  <c:v>1902865.4953999997</c:v>
                </c:pt>
                <c:pt idx="3">
                  <c:v>1669323.0856920001</c:v>
                </c:pt>
                <c:pt idx="4">
                  <c:v>2256110.4305446837</c:v>
                </c:pt>
                <c:pt idx="5">
                  <c:v>2310176.1636599586</c:v>
                </c:pt>
                <c:pt idx="6">
                  <c:v>2623890.6340201516</c:v>
                </c:pt>
                <c:pt idx="7">
                  <c:v>3187196.1288047628</c:v>
                </c:pt>
              </c:numCache>
            </c:numRef>
          </c:val>
          <c:extLst>
            <c:ext xmlns:c16="http://schemas.microsoft.com/office/drawing/2014/chart" uri="{C3380CC4-5D6E-409C-BE32-E72D297353CC}">
              <c16:uniqueId val="{00000002-9629-4590-B294-547C8598CF62}"/>
            </c:ext>
          </c:extLst>
        </c:ser>
        <c:dLbls>
          <c:showLegendKey val="0"/>
          <c:showVal val="0"/>
          <c:showCatName val="0"/>
          <c:showSerName val="0"/>
          <c:showPercent val="0"/>
          <c:showBubbleSize val="0"/>
        </c:dLbls>
        <c:gapWidth val="150"/>
        <c:overlap val="100"/>
        <c:axId val="318192312"/>
        <c:axId val="1"/>
      </c:barChart>
      <c:catAx>
        <c:axId val="318192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Power Transistor Shipments</a:t>
                </a:r>
              </a:p>
            </c:rich>
          </c:tx>
          <c:overlay val="0"/>
          <c:spPr>
            <a:noFill/>
            <a:ln w="25400">
              <a:noFill/>
            </a:ln>
          </c:spPr>
        </c:title>
        <c:numFmt formatCode="#,##0,,&quot;M&quot;" sourceLinked="1"/>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18192312"/>
        <c:crosses val="autoZero"/>
        <c:crossBetween val="between"/>
      </c:valAx>
      <c:spPr>
        <a:noFill/>
        <a:ln w="25400">
          <a:noFill/>
        </a:ln>
      </c:spPr>
    </c:plotArea>
    <c:legend>
      <c:legendPos val="r"/>
      <c:layout>
        <c:manualLayout>
          <c:xMode val="edge"/>
          <c:yMode val="edge"/>
          <c:x val="0.85337795171079567"/>
          <c:y val="0.42506142506142508"/>
          <c:w val="0.13673816600771438"/>
          <c:h val="0.15233415233415235"/>
        </c:manualLayout>
      </c:layout>
      <c:overlay val="0"/>
      <c:spPr>
        <a:noFill/>
        <a:ln w="25400">
          <a:noFill/>
        </a:ln>
      </c:spPr>
      <c:txPr>
        <a:bodyPr/>
        <a:lstStyle/>
        <a:p>
          <a:pPr>
            <a:defRPr sz="780" b="0" i="0" u="none" strike="noStrike" baseline="0">
              <a:solidFill>
                <a:srgbClr val="333333"/>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'3. Power Transistors'!$B$59</c:f>
              <c:strCache>
                <c:ptCount val="1"/>
                <c:pt idx="0">
                  <c:v>Output Stages</c:v>
                </c:pt>
              </c:strCache>
            </c:strRef>
          </c:tx>
          <c:spPr>
            <a:solidFill>
              <a:srgbClr val="4F81B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Transistors'!$J$59:$Q$59</c:f>
              <c:numCache>
                <c:formatCode>_(* #,##0_);_(* \(#,##0\);_(* "-"??_);_(@_)</c:formatCode>
                <c:ptCount val="8"/>
                <c:pt idx="0">
                  <c:v>25017015.704238579</c:v>
                </c:pt>
                <c:pt idx="1">
                  <c:v>17768953.510090232</c:v>
                </c:pt>
                <c:pt idx="2">
                  <c:v>16126233.703994056</c:v>
                </c:pt>
                <c:pt idx="3">
                  <c:v>16984886.557198606</c:v>
                </c:pt>
                <c:pt idx="4">
                  <c:v>23989439.932841297</c:v>
                </c:pt>
                <c:pt idx="5">
                  <c:v>12091241.825087499</c:v>
                </c:pt>
                <c:pt idx="6">
                  <c:v>7676627.2839589845</c:v>
                </c:pt>
                <c:pt idx="7">
                  <c:v>3053804.9350930853</c:v>
                </c:pt>
              </c:numCache>
            </c:numRef>
          </c:val>
          <c:extLst>
            <c:ext xmlns:c16="http://schemas.microsoft.com/office/drawing/2014/chart" uri="{C3380CC4-5D6E-409C-BE32-E72D297353CC}">
              <c16:uniqueId val="{00000000-42B9-4054-BE82-B16DAB3ADBAA}"/>
            </c:ext>
          </c:extLst>
        </c:ser>
        <c:ser>
          <c:idx val="3"/>
          <c:order val="1"/>
          <c:tx>
            <c:strRef>
              <c:f>'3. Power Transistors'!$B$60</c:f>
              <c:strCache>
                <c:ptCount val="1"/>
                <c:pt idx="0">
                  <c:v>Drivers</c:v>
                </c:pt>
              </c:strCache>
            </c:strRef>
          </c:tx>
          <c:spPr>
            <a:solidFill>
              <a:schemeClr val="bg1">
                <a:lumMod val="65000"/>
              </a:schemeClr>
            </a:solidFill>
            <a:ln>
              <a:noFill/>
            </a:ln>
            <a:effectLst/>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Transistors'!$J$60:$Q$60</c:f>
              <c:numCache>
                <c:formatCode>_(* #,##0_);_(* \(#,##0\);_(* "-"??_);_(@_)</c:formatCode>
                <c:ptCount val="8"/>
                <c:pt idx="0">
                  <c:v>20901319.792015422</c:v>
                </c:pt>
                <c:pt idx="1">
                  <c:v>16529284.273800001</c:v>
                </c:pt>
                <c:pt idx="2">
                  <c:v>53150631.504177302</c:v>
                </c:pt>
                <c:pt idx="3">
                  <c:v>48921585.236848362</c:v>
                </c:pt>
                <c:pt idx="4">
                  <c:v>83715621.165772259</c:v>
                </c:pt>
                <c:pt idx="5">
                  <c:v>71803480.492522985</c:v>
                </c:pt>
                <c:pt idx="6">
                  <c:v>58169303.900308549</c:v>
                </c:pt>
                <c:pt idx="7">
                  <c:v>46863236.331774369</c:v>
                </c:pt>
              </c:numCache>
            </c:numRef>
          </c:val>
          <c:extLst>
            <c:ext xmlns:c16="http://schemas.microsoft.com/office/drawing/2014/chart" uri="{C3380CC4-5D6E-409C-BE32-E72D297353CC}">
              <c16:uniqueId val="{00000001-42B9-4054-BE82-B16DAB3ADBAA}"/>
            </c:ext>
          </c:extLst>
        </c:ser>
        <c:ser>
          <c:idx val="1"/>
          <c:order val="2"/>
          <c:tx>
            <c:strRef>
              <c:f>'3. Power Transistors'!$B$61</c:f>
              <c:strCache>
                <c:ptCount val="1"/>
                <c:pt idx="0">
                  <c:v>Predrivers</c:v>
                </c:pt>
              </c:strCache>
            </c:strRef>
          </c:tx>
          <c:spPr>
            <a:solidFill>
              <a:srgbClr val="C0504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Transistors'!$J$61:$Q$61</c:f>
              <c:numCache>
                <c:formatCode>_(* #,##0_);_(* \(#,##0\);_(* "-"??_);_(@_)</c:formatCode>
                <c:ptCount val="8"/>
                <c:pt idx="0">
                  <c:v>2314867.2464623977</c:v>
                </c:pt>
                <c:pt idx="1">
                  <c:v>2232902.9999999995</c:v>
                </c:pt>
                <c:pt idx="2">
                  <c:v>1902865.4953999997</c:v>
                </c:pt>
                <c:pt idx="3">
                  <c:v>1669323.0856920001</c:v>
                </c:pt>
                <c:pt idx="4">
                  <c:v>2256110.4305446837</c:v>
                </c:pt>
                <c:pt idx="5">
                  <c:v>2310176.1636599586</c:v>
                </c:pt>
                <c:pt idx="6">
                  <c:v>2623890.6340201516</c:v>
                </c:pt>
                <c:pt idx="7">
                  <c:v>3187196.1288047628</c:v>
                </c:pt>
              </c:numCache>
            </c:numRef>
          </c:val>
          <c:extLst>
            <c:ext xmlns:c16="http://schemas.microsoft.com/office/drawing/2014/chart" uri="{C3380CC4-5D6E-409C-BE32-E72D297353CC}">
              <c16:uniqueId val="{00000002-42B9-4054-BE82-B16DAB3ADBAA}"/>
            </c:ext>
          </c:extLst>
        </c:ser>
        <c:dLbls>
          <c:showLegendKey val="0"/>
          <c:showVal val="0"/>
          <c:showCatName val="0"/>
          <c:showSerName val="0"/>
          <c:showPercent val="0"/>
          <c:showBubbleSize val="0"/>
        </c:dLbls>
        <c:gapWidth val="150"/>
        <c:overlap val="100"/>
        <c:axId val="367052400"/>
        <c:axId val="1"/>
      </c:barChart>
      <c:catAx>
        <c:axId val="367052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Power Transistor Shipments</a:t>
                </a:r>
              </a:p>
            </c:rich>
          </c:tx>
          <c:overlay val="0"/>
          <c:spPr>
            <a:noFill/>
            <a:ln w="25400">
              <a:noFill/>
            </a:ln>
          </c:spPr>
        </c:title>
        <c:numFmt formatCode="_(* #,##0_);_(* \(#,##0\);_(* &quot;-&quot;??_);_(@_)" sourceLinked="1"/>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67052400"/>
        <c:crosses val="autoZero"/>
        <c:crossBetween val="between"/>
      </c:valAx>
      <c:spPr>
        <a:noFill/>
        <a:ln w="25400">
          <a:noFill/>
        </a:ln>
      </c:spPr>
    </c:plotArea>
    <c:legend>
      <c:legendPos val="r"/>
      <c:layout>
        <c:manualLayout>
          <c:xMode val="edge"/>
          <c:yMode val="edge"/>
          <c:x val="0.85240602392662979"/>
          <c:y val="0.42278481012658226"/>
          <c:w val="0.13764533071188767"/>
          <c:h val="0.1569620253164557"/>
        </c:manualLayout>
      </c:layout>
      <c:overlay val="0"/>
      <c:spPr>
        <a:noFill/>
        <a:ln w="25400">
          <a:noFill/>
        </a:ln>
      </c:spPr>
      <c:txPr>
        <a:bodyPr/>
        <a:lstStyle/>
        <a:p>
          <a:pPr>
            <a:defRPr sz="780" b="0" i="0" u="none" strike="noStrike" baseline="0">
              <a:solidFill>
                <a:srgbClr val="333333"/>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'3. Power Transistors'!$B$66</c:f>
              <c:strCache>
                <c:ptCount val="1"/>
                <c:pt idx="0">
                  <c:v>Output Stages</c:v>
                </c:pt>
              </c:strCache>
            </c:strRef>
          </c:tx>
          <c:spPr>
            <a:solidFill>
              <a:srgbClr val="4F81B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Transistors'!$J$66:$Q$66</c:f>
              <c:numCache>
                <c:formatCode>_(* #,##0_);_(* \(#,##0\);_(* "-"??_);_(@_)</c:formatCode>
                <c:ptCount val="8"/>
                <c:pt idx="0">
                  <c:v>8317048.2274257904</c:v>
                </c:pt>
                <c:pt idx="1">
                  <c:v>10855979.828666981</c:v>
                </c:pt>
                <c:pt idx="2">
                  <c:v>13170484.340545788</c:v>
                </c:pt>
                <c:pt idx="3">
                  <c:v>20759305.792131633</c:v>
                </c:pt>
                <c:pt idx="4">
                  <c:v>44426154.466927394</c:v>
                </c:pt>
                <c:pt idx="5">
                  <c:v>36130648.108751841</c:v>
                </c:pt>
                <c:pt idx="6">
                  <c:v>43215664.556362249</c:v>
                </c:pt>
                <c:pt idx="7">
                  <c:v>56895757.763059981</c:v>
                </c:pt>
              </c:numCache>
            </c:numRef>
          </c:val>
          <c:extLst>
            <c:ext xmlns:c16="http://schemas.microsoft.com/office/drawing/2014/chart" uri="{C3380CC4-5D6E-409C-BE32-E72D297353CC}">
              <c16:uniqueId val="{00000000-9201-4869-A723-7CE2A99C8141}"/>
            </c:ext>
          </c:extLst>
        </c:ser>
        <c:ser>
          <c:idx val="3"/>
          <c:order val="1"/>
          <c:tx>
            <c:strRef>
              <c:f>'3. Power Transistors'!$B$67</c:f>
              <c:strCache>
                <c:ptCount val="1"/>
                <c:pt idx="0">
                  <c:v>Drivers</c:v>
                </c:pt>
              </c:strCache>
            </c:strRef>
          </c:tx>
          <c:spPr>
            <a:solidFill>
              <a:schemeClr val="bg1">
                <a:lumMod val="65000"/>
              </a:schemeClr>
            </a:solidFill>
            <a:ln>
              <a:noFill/>
            </a:ln>
            <a:effectLst/>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Transistors'!$J$67:$Q$67</c:f>
              <c:numCache>
                <c:formatCode>_(* #,##0_);_(* \(#,##0\);_(* "-"??_);_(@_)</c:formatCode>
                <c:ptCount val="8"/>
                <c:pt idx="0">
                  <c:v>5225460.5845184689</c:v>
                </c:pt>
                <c:pt idx="1">
                  <c:v>8141532.3000000007</c:v>
                </c:pt>
                <c:pt idx="2">
                  <c:v>35434344.908533335</c:v>
                </c:pt>
                <c:pt idx="3">
                  <c:v>49019624.48582001</c:v>
                </c:pt>
                <c:pt idx="4">
                  <c:v>102321366.34408486</c:v>
                </c:pt>
                <c:pt idx="5">
                  <c:v>107707913.43662041</c:v>
                </c:pt>
                <c:pt idx="6">
                  <c:v>135732900.19739321</c:v>
                </c:pt>
                <c:pt idx="7">
                  <c:v>187462318.4430196</c:v>
                </c:pt>
              </c:numCache>
            </c:numRef>
          </c:val>
          <c:extLst>
            <c:ext xmlns:c16="http://schemas.microsoft.com/office/drawing/2014/chart" uri="{C3380CC4-5D6E-409C-BE32-E72D297353CC}">
              <c16:uniqueId val="{00000001-9201-4869-A723-7CE2A99C8141}"/>
            </c:ext>
          </c:extLst>
        </c:ser>
        <c:ser>
          <c:idx val="1"/>
          <c:order val="2"/>
          <c:tx>
            <c:strRef>
              <c:f>'3. Power Transistors'!$B$68</c:f>
              <c:strCache>
                <c:ptCount val="1"/>
                <c:pt idx="0">
                  <c:v>Predrivers</c:v>
                </c:pt>
              </c:strCache>
            </c:strRef>
          </c:tx>
          <c:spPr>
            <a:solidFill>
              <a:srgbClr val="C0504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Transistors'!$J$68:$Q$68</c:f>
              <c:numCache>
                <c:formatCode>_(* #,##0.00_);_(* \(#,##0.00\);_(* "-"??_);_(@_)</c:formatCode>
                <c:ptCount val="8"/>
                <c:pt idx="0">
                  <c:v>257264.63031530567</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9201-4869-A723-7CE2A99C8141}"/>
            </c:ext>
          </c:extLst>
        </c:ser>
        <c:dLbls>
          <c:showLegendKey val="0"/>
          <c:showVal val="0"/>
          <c:showCatName val="0"/>
          <c:showSerName val="0"/>
          <c:showPercent val="0"/>
          <c:showBubbleSize val="0"/>
        </c:dLbls>
        <c:gapWidth val="150"/>
        <c:overlap val="100"/>
        <c:axId val="367045840"/>
        <c:axId val="1"/>
      </c:barChart>
      <c:catAx>
        <c:axId val="367045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Power Transistor Shipments</a:t>
                </a:r>
              </a:p>
            </c:rich>
          </c:tx>
          <c:overlay val="0"/>
          <c:spPr>
            <a:noFill/>
            <a:ln w="25400">
              <a:noFill/>
            </a:ln>
          </c:spPr>
        </c:title>
        <c:numFmt formatCode="_(* #,##0_);_(* \(#,##0\);_(* &quot;-&quot;??_);_(@_)" sourceLinked="1"/>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67045840"/>
        <c:crosses val="autoZero"/>
        <c:crossBetween val="between"/>
      </c:valAx>
      <c:spPr>
        <a:noFill/>
        <a:ln w="25400">
          <a:noFill/>
        </a:ln>
      </c:spPr>
    </c:plotArea>
    <c:legend>
      <c:legendPos val="r"/>
      <c:layout>
        <c:manualLayout>
          <c:xMode val="edge"/>
          <c:yMode val="edge"/>
          <c:x val="0.85148652067624642"/>
          <c:y val="0.42171821170250284"/>
          <c:w val="0.13696391708552028"/>
          <c:h val="0.15656604266799506"/>
        </c:manualLayout>
      </c:layout>
      <c:overlay val="0"/>
      <c:spPr>
        <a:noFill/>
        <a:ln w="25400">
          <a:noFill/>
        </a:ln>
      </c:spPr>
      <c:txPr>
        <a:bodyPr/>
        <a:lstStyle/>
        <a:p>
          <a:pPr>
            <a:defRPr sz="780" b="0" i="0" u="none" strike="noStrike" baseline="0">
              <a:solidFill>
                <a:srgbClr val="333333"/>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Primary Processor'!$C$15</c:f>
              <c:strCache>
                <c:ptCount val="1"/>
                <c:pt idx="0">
                  <c:v>ASIC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'4.  Primary Processor'!$D$14:$R$14</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'4.  Primary Processor'!$D$15:$R$15</c:f>
              <c:numCache>
                <c:formatCode>_("$"* #,##0.00_);_("$"* \(#,##0.00\);_("$"* "-"??_);_(@_)</c:formatCode>
                <c:ptCount val="10"/>
                <c:pt idx="0">
                  <c:v>12.12027541597462</c:v>
                </c:pt>
                <c:pt idx="1">
                  <c:v>11.271856136856396</c:v>
                </c:pt>
                <c:pt idx="2">
                  <c:v>10.48282620727645</c:v>
                </c:pt>
                <c:pt idx="3">
                  <c:v>9.7490283727670981</c:v>
                </c:pt>
                <c:pt idx="4">
                  <c:v>6.824319860936968</c:v>
                </c:pt>
                <c:pt idx="5">
                  <c:v>7</c:v>
                </c:pt>
                <c:pt idx="6">
                  <c:v>6.3</c:v>
                </c:pt>
                <c:pt idx="7">
                  <c:v>5.67</c:v>
                </c:pt>
                <c:pt idx="8">
                  <c:v>5.1029999999999998</c:v>
                </c:pt>
                <c:pt idx="9">
                  <c:v>4.5926999999999998</c:v>
                </c:pt>
              </c:numCache>
            </c:numRef>
          </c:val>
          <c:smooth val="0"/>
          <c:extLst>
            <c:ext xmlns:c16="http://schemas.microsoft.com/office/drawing/2014/chart" uri="{C3380CC4-5D6E-409C-BE32-E72D297353CC}">
              <c16:uniqueId val="{00000000-2C52-4FDD-A490-ABCBE16281C3}"/>
            </c:ext>
          </c:extLst>
        </c:ser>
        <c:ser>
          <c:idx val="1"/>
          <c:order val="1"/>
          <c:tx>
            <c:strRef>
              <c:f>'4.  Primary Processor'!$C$16</c:f>
              <c:strCache>
                <c:ptCount val="1"/>
                <c:pt idx="0">
                  <c:v>ASIC RFSoC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'4.  Primary Processor'!$D$14:$R$14</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'4.  Primary Processor'!$D$16:$R$16</c:f>
              <c:numCache>
                <c:formatCode>_("$"* #,##0.00_);_("$"* \(#,##0.00\);_("$"* "-"??_);_(@_)</c:formatCode>
                <c:ptCount val="10"/>
                <c:pt idx="5">
                  <c:v>3.9911660882812496</c:v>
                </c:pt>
                <c:pt idx="6">
                  <c:v>3.67187280121875</c:v>
                </c:pt>
                <c:pt idx="7">
                  <c:v>3.37812297712125</c:v>
                </c:pt>
                <c:pt idx="8">
                  <c:v>3.1078731389515499</c:v>
                </c:pt>
                <c:pt idx="9">
                  <c:v>2.8592432878354259</c:v>
                </c:pt>
              </c:numCache>
            </c:numRef>
          </c:val>
          <c:smooth val="0"/>
          <c:extLst>
            <c:ext xmlns:c16="http://schemas.microsoft.com/office/drawing/2014/chart" uri="{C3380CC4-5D6E-409C-BE32-E72D297353CC}">
              <c16:uniqueId val="{00000001-2C52-4FDD-A490-ABCBE16281C3}"/>
            </c:ext>
          </c:extLst>
        </c:ser>
        <c:ser>
          <c:idx val="2"/>
          <c:order val="2"/>
          <c:tx>
            <c:strRef>
              <c:f>'4.  Primary Processor'!$C$17</c:f>
              <c:strCache>
                <c:ptCount val="1"/>
                <c:pt idx="0">
                  <c:v>FPGA</c:v>
                </c:pt>
              </c:strCache>
            </c:strRef>
          </c:tx>
          <c:cat>
            <c:numRef>
              <c:f>'4.  Primary Processor'!$D$14:$R$14</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'4.  Primary Processor'!$D$17:$R$17</c:f>
              <c:numCache>
                <c:formatCode>_("$"* #,##0.00_);_("$"* \(#,##0.00\);_("$"* "-"??_);_(@_)</c:formatCode>
                <c:ptCount val="10"/>
                <c:pt idx="0">
                  <c:v>18.807323921339929</c:v>
                </c:pt>
                <c:pt idx="1">
                  <c:v>18.431177442913132</c:v>
                </c:pt>
                <c:pt idx="2">
                  <c:v>18.799800991771395</c:v>
                </c:pt>
                <c:pt idx="3">
                  <c:v>17.859810942182825</c:v>
                </c:pt>
                <c:pt idx="4">
                  <c:v>12</c:v>
                </c:pt>
                <c:pt idx="5">
                  <c:v>12.2</c:v>
                </c:pt>
                <c:pt idx="6">
                  <c:v>10.98</c:v>
                </c:pt>
                <c:pt idx="7">
                  <c:v>9.8820000000000014</c:v>
                </c:pt>
                <c:pt idx="8">
                  <c:v>8.8938000000000024</c:v>
                </c:pt>
                <c:pt idx="9">
                  <c:v>8.0044200000000032</c:v>
                </c:pt>
              </c:numCache>
            </c:numRef>
          </c:val>
          <c:smooth val="0"/>
          <c:extLst>
            <c:ext xmlns:c16="http://schemas.microsoft.com/office/drawing/2014/chart" uri="{C3380CC4-5D6E-409C-BE32-E72D297353CC}">
              <c16:uniqueId val="{00000002-2C52-4FDD-A490-ABCBE16281C3}"/>
            </c:ext>
          </c:extLst>
        </c:ser>
        <c:ser>
          <c:idx val="3"/>
          <c:order val="3"/>
          <c:tx>
            <c:strRef>
              <c:f>'4.  Primary Processor'!$C$18</c:f>
              <c:strCache>
                <c:ptCount val="1"/>
                <c:pt idx="0">
                  <c:v>FPGA RFSoC</c:v>
                </c:pt>
              </c:strCache>
            </c:strRef>
          </c:tx>
          <c:cat>
            <c:numRef>
              <c:f>'4.  Primary Processor'!$D$14:$R$14</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'4.  Primary Processor'!$D$18:$R$18</c:f>
              <c:numCache>
                <c:formatCode>_("$"* #,##0.00_);_("$"* \(#,##0.00\);_("$"* "-"??_);_(@_)</c:formatCode>
                <c:ptCount val="10"/>
                <c:pt idx="4">
                  <c:v>6.2606526874999995</c:v>
                </c:pt>
                <c:pt idx="5">
                  <c:v>5.3215547843749995</c:v>
                </c:pt>
                <c:pt idx="6">
                  <c:v>4.8958304016250001</c:v>
                </c:pt>
                <c:pt idx="7">
                  <c:v>4.504163969495</c:v>
                </c:pt>
                <c:pt idx="8">
                  <c:v>4.1438308519353999</c:v>
                </c:pt>
                <c:pt idx="9">
                  <c:v>3.812324383780568</c:v>
                </c:pt>
              </c:numCache>
            </c:numRef>
          </c:val>
          <c:smooth val="0"/>
          <c:extLst>
            <c:ext xmlns:c16="http://schemas.microsoft.com/office/drawing/2014/chart" uri="{C3380CC4-5D6E-409C-BE32-E72D297353CC}">
              <c16:uniqueId val="{00000003-2C52-4FDD-A490-ABCBE16281C3}"/>
            </c:ext>
          </c:extLst>
        </c:ser>
        <c:dLbls>
          <c:showLegendKey val="0"/>
          <c:showVal val="0"/>
          <c:showCatName val="0"/>
          <c:showSerName val="0"/>
          <c:showPercent val="0"/>
          <c:showBubbleSize val="0"/>
        </c:dLbls>
        <c:marker val="1"/>
        <c:smooth val="0"/>
        <c:axId val="367049120"/>
        <c:axId val="1"/>
      </c:lineChart>
      <c:catAx>
        <c:axId val="36704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Processor Dollar Content per TRX</a:t>
                </a:r>
              </a:p>
            </c:rich>
          </c:tx>
          <c:layout>
            <c:manualLayout>
              <c:xMode val="edge"/>
              <c:yMode val="edge"/>
              <c:x val="2.7777852427149675E-2"/>
              <c:y val="5.4236417498750987E-2"/>
            </c:manualLayout>
          </c:layout>
          <c:overlay val="0"/>
          <c:spPr>
            <a:noFill/>
            <a:ln w="25400">
              <a:noFill/>
            </a:ln>
          </c:spPr>
        </c:title>
        <c:numFmt formatCode="_(&quot;$&quot;* #,##0.00_);_(&quot;$&quot;* \(#,##0.00\);_(&quot;$&quot;* &quot;-&quot;??_);_(@_)"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67049120"/>
        <c:crosses val="autoZero"/>
        <c:crossBetween val="between"/>
      </c:valAx>
      <c:spPr>
        <a:noFill/>
        <a:ln w="25400">
          <a:noFill/>
        </a:ln>
      </c:spPr>
    </c:plotArea>
    <c:legend>
      <c:legendPos val="r"/>
      <c:layout>
        <c:manualLayout>
          <c:xMode val="edge"/>
          <c:yMode val="edge"/>
          <c:x val="0.15720524017467249"/>
          <c:y val="0.90753576415307313"/>
          <c:w val="0.69213973799126638"/>
          <c:h val="6.8493265219099861E-2"/>
        </c:manualLayout>
      </c:layout>
      <c:overlay val="0"/>
      <c:spPr>
        <a:noFill/>
        <a:ln w="25400">
          <a:noFill/>
        </a:ln>
      </c:spPr>
      <c:txPr>
        <a:bodyPr/>
        <a:lstStyle/>
        <a:p>
          <a:pPr>
            <a:defRPr sz="71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'4.  Primary Processor'!$C$22</c:f>
              <c:strCache>
                <c:ptCount val="1"/>
                <c:pt idx="0">
                  <c:v>ASIC</c:v>
                </c:pt>
              </c:strCache>
            </c:strRef>
          </c:tx>
          <c:spPr>
            <a:solidFill>
              <a:srgbClr val="4F81BD"/>
            </a:solidFill>
            <a:ln w="25400">
              <a:noFill/>
            </a:ln>
          </c:spPr>
          <c:cat>
            <c:numRef>
              <c:f>'4.  Primary Processor'!$K$21:$R$21</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Processor'!$K$22:$R$22</c:f>
              <c:numCache>
                <c:formatCode>"$"#,##0.0,,"M"</c:formatCode>
                <c:ptCount val="8"/>
                <c:pt idx="0">
                  <c:v>110406362.58852802</c:v>
                </c:pt>
                <c:pt idx="1">
                  <c:v>100775511.30872603</c:v>
                </c:pt>
                <c:pt idx="2">
                  <c:v>224500953.32799491</c:v>
                </c:pt>
                <c:pt idx="3">
                  <c:v>207143638.65664005</c:v>
                </c:pt>
                <c:pt idx="4">
                  <c:v>337399926.81542367</c:v>
                </c:pt>
                <c:pt idx="5">
                  <c:v>253286137.64555129</c:v>
                </c:pt>
                <c:pt idx="6">
                  <c:v>236215115.6885784</c:v>
                </c:pt>
                <c:pt idx="7">
                  <c:v>256851237.96392447</c:v>
                </c:pt>
              </c:numCache>
            </c:numRef>
          </c:val>
          <c:extLst>
            <c:ext xmlns:c16="http://schemas.microsoft.com/office/drawing/2014/chart" uri="{C3380CC4-5D6E-409C-BE32-E72D297353CC}">
              <c16:uniqueId val="{00000000-A332-4B09-923C-8EEAF98C3B4B}"/>
            </c:ext>
          </c:extLst>
        </c:ser>
        <c:ser>
          <c:idx val="1"/>
          <c:order val="1"/>
          <c:tx>
            <c:strRef>
              <c:f>'4.  Primary Processor'!$C$23</c:f>
              <c:strCache>
                <c:ptCount val="1"/>
                <c:pt idx="0">
                  <c:v>ASIC RFSoC</c:v>
                </c:pt>
              </c:strCache>
            </c:strRef>
          </c:tx>
          <c:spPr>
            <a:solidFill>
              <a:srgbClr val="C0504D"/>
            </a:solidFill>
            <a:ln w="25400">
              <a:noFill/>
            </a:ln>
          </c:spPr>
          <c:cat>
            <c:numRef>
              <c:f>'4.  Primary Processor'!$K$21:$R$21</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Processor'!$K$23:$R$23</c:f>
              <c:numCache>
                <c:formatCode>"$"#,##0.0,,"M"</c:formatCode>
                <c:ptCount val="8"/>
                <c:pt idx="0">
                  <c:v>0</c:v>
                </c:pt>
                <c:pt idx="1">
                  <c:v>0</c:v>
                </c:pt>
                <c:pt idx="2">
                  <c:v>0</c:v>
                </c:pt>
                <c:pt idx="3">
                  <c:v>15434498.870250601</c:v>
                </c:pt>
                <c:pt idx="4">
                  <c:v>111754878.76428698</c:v>
                </c:pt>
                <c:pt idx="5">
                  <c:v>160052828.80684814</c:v>
                </c:pt>
                <c:pt idx="6">
                  <c:v>217767245.37646249</c:v>
                </c:pt>
                <c:pt idx="7">
                  <c:v>274584818.04648274</c:v>
                </c:pt>
              </c:numCache>
            </c:numRef>
          </c:val>
          <c:extLst>
            <c:ext xmlns:c16="http://schemas.microsoft.com/office/drawing/2014/chart" uri="{C3380CC4-5D6E-409C-BE32-E72D297353CC}">
              <c16:uniqueId val="{00000001-A332-4B09-923C-8EEAF98C3B4B}"/>
            </c:ext>
          </c:extLst>
        </c:ser>
        <c:ser>
          <c:idx val="2"/>
          <c:order val="2"/>
          <c:tx>
            <c:strRef>
              <c:f>'4.  Primary Processor'!$C$24</c:f>
              <c:strCache>
                <c:ptCount val="1"/>
                <c:pt idx="0">
                  <c:v>FPGA</c:v>
                </c:pt>
              </c:strCache>
            </c:strRef>
          </c:tx>
          <c:spPr>
            <a:solidFill>
              <a:schemeClr val="tx1"/>
            </a:solidFill>
            <a:ln w="25400">
              <a:noFill/>
            </a:ln>
          </c:spPr>
          <c:cat>
            <c:numRef>
              <c:f>'4.  Primary Processor'!$K$21:$R$21</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Processor'!$K$24:$R$24</c:f>
              <c:numCache>
                <c:formatCode>"$"#,##0.0,,"M"</c:formatCode>
                <c:ptCount val="8"/>
                <c:pt idx="0">
                  <c:v>132001148.28123558</c:v>
                </c:pt>
                <c:pt idx="1">
                  <c:v>123077672.34208335</c:v>
                </c:pt>
                <c:pt idx="2">
                  <c:v>296074718.23199993</c:v>
                </c:pt>
                <c:pt idx="3">
                  <c:v>293330188.31199205</c:v>
                </c:pt>
                <c:pt idx="4">
                  <c:v>431229239.79647487</c:v>
                </c:pt>
                <c:pt idx="5">
                  <c:v>305613383.66463226</c:v>
                </c:pt>
                <c:pt idx="6">
                  <c:v>230545952.9120526</c:v>
                </c:pt>
                <c:pt idx="7">
                  <c:v>179062005.89485028</c:v>
                </c:pt>
              </c:numCache>
            </c:numRef>
          </c:val>
          <c:extLst>
            <c:ext xmlns:c16="http://schemas.microsoft.com/office/drawing/2014/chart" uri="{C3380CC4-5D6E-409C-BE32-E72D297353CC}">
              <c16:uniqueId val="{00000002-A332-4B09-923C-8EEAF98C3B4B}"/>
            </c:ext>
          </c:extLst>
        </c:ser>
        <c:ser>
          <c:idx val="3"/>
          <c:order val="3"/>
          <c:tx>
            <c:strRef>
              <c:f>'4.  Primary Processor'!$C$25</c:f>
              <c:strCache>
                <c:ptCount val="1"/>
                <c:pt idx="0">
                  <c:v>FPGA RFSoC</c:v>
                </c:pt>
              </c:strCache>
            </c:strRef>
          </c:tx>
          <c:spPr>
            <a:solidFill>
              <a:schemeClr val="tx2">
                <a:lumMod val="20000"/>
                <a:lumOff val="80000"/>
              </a:schemeClr>
            </a:solidFill>
            <a:ln w="25400">
              <a:noFill/>
            </a:ln>
          </c:spPr>
          <c:cat>
            <c:numRef>
              <c:f>'4.  Primary Processor'!$K$21:$R$21</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Processor'!$K$25:$R$25</c:f>
              <c:numCache>
                <c:formatCode>"$"#,##0.0,,"M"</c:formatCode>
                <c:ptCount val="8"/>
                <c:pt idx="0">
                  <c:v>0</c:v>
                </c:pt>
                <c:pt idx="1">
                  <c:v>0</c:v>
                </c:pt>
                <c:pt idx="2">
                  <c:v>154468415.0333313</c:v>
                </c:pt>
                <c:pt idx="3">
                  <c:v>186106834.67539081</c:v>
                </c:pt>
                <c:pt idx="4">
                  <c:v>270511671.28799862</c:v>
                </c:pt>
                <c:pt idx="5">
                  <c:v>219964621.47905275</c:v>
                </c:pt>
                <c:pt idx="6">
                  <c:v>177673965.04469371</c:v>
                </c:pt>
                <c:pt idx="7">
                  <c:v>188227627.69072744</c:v>
                </c:pt>
              </c:numCache>
            </c:numRef>
          </c:val>
          <c:extLst>
            <c:ext xmlns:c16="http://schemas.microsoft.com/office/drawing/2014/chart" uri="{C3380CC4-5D6E-409C-BE32-E72D297353CC}">
              <c16:uniqueId val="{00000003-A332-4B09-923C-8EEAF98C3B4B}"/>
            </c:ext>
          </c:extLst>
        </c:ser>
        <c:dLbls>
          <c:showLegendKey val="0"/>
          <c:showVal val="0"/>
          <c:showCatName val="0"/>
          <c:showSerName val="0"/>
          <c:showPercent val="0"/>
          <c:showBubbleSize val="0"/>
        </c:dLbls>
        <c:axId val="367046824"/>
        <c:axId val="1"/>
      </c:areaChart>
      <c:catAx>
        <c:axId val="367046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Primary Processor Revenue</a:t>
                </a:r>
              </a:p>
            </c:rich>
          </c:tx>
          <c:overlay val="0"/>
          <c:spPr>
            <a:noFill/>
            <a:ln w="25400">
              <a:noFill/>
            </a:ln>
          </c:spPr>
        </c:title>
        <c:numFmt formatCode="&quot;$&quot;#,##0.0,,&quot;M&quot;"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67046824"/>
        <c:crosses val="autoZero"/>
        <c:crossBetween val="midCat"/>
      </c:valAx>
      <c:spPr>
        <a:noFill/>
        <a:ln w="25400">
          <a:noFill/>
        </a:ln>
      </c:spPr>
    </c:plotArea>
    <c:legend>
      <c:legendPos val="b"/>
      <c:layout>
        <c:manualLayout>
          <c:xMode val="edge"/>
          <c:yMode val="edge"/>
          <c:x val="0.27906976744186046"/>
          <c:y val="0.90816628190862136"/>
          <c:w val="0.45031712473572938"/>
          <c:h val="6.8027436847087744E-2"/>
        </c:manualLayout>
      </c:layout>
      <c:overlay val="0"/>
      <c:spPr>
        <a:noFill/>
        <a:ln w="25400">
          <a:noFill/>
        </a:ln>
      </c:spPr>
      <c:txPr>
        <a:bodyPr/>
        <a:lstStyle/>
        <a:p>
          <a:pPr>
            <a:defRPr sz="715" b="0" i="0" u="none" strike="noStrike" baseline="0">
              <a:solidFill>
                <a:srgbClr val="333333"/>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6.3610613029806917E-2"/>
          <c:y val="6.923808934877905E-2"/>
        </c:manualLayout>
      </c:layout>
      <c:overlay val="0"/>
      <c:txPr>
        <a:bodyPr/>
        <a:lstStyle/>
        <a:p>
          <a:pPr>
            <a:defRPr sz="1320" b="0" i="0" u="none" strike="noStrike" baseline="0">
              <a:solidFill>
                <a:srgbClr val="000000"/>
              </a:solidFill>
              <a:latin typeface="Candara"/>
              <a:ea typeface="Candara"/>
              <a:cs typeface="Candara"/>
            </a:defRPr>
          </a:pPr>
          <a:endParaRPr lang="en-US"/>
        </a:p>
      </c:txPr>
    </c:title>
    <c:autoTitleDeleted val="0"/>
    <c:plotArea>
      <c:layout>
        <c:manualLayout>
          <c:layoutTarget val="inner"/>
          <c:xMode val="edge"/>
          <c:yMode val="edge"/>
          <c:x val="0.29886701662292214"/>
          <c:y val="0.13884480171049113"/>
          <c:w val="0.41059930008748913"/>
          <c:h val="0.64323650144254174"/>
        </c:manualLayout>
      </c:layout>
      <c:pieChart>
        <c:varyColors val="1"/>
        <c:ser>
          <c:idx val="0"/>
          <c:order val="0"/>
          <c:tx>
            <c:strRef>
              <c:f>'4.  Primary Processor'!$N$34</c:f>
              <c:strCache>
                <c:ptCount val="1"/>
                <c:pt idx="0">
                  <c:v>2018</c:v>
                </c:pt>
              </c:strCache>
            </c:strRef>
          </c:tx>
          <c:explosion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00-4D7C-4F39-A9E3-15AE68F77D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4D7C-4F39-A9E3-15AE68F77D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D7C-4F39-A9E3-15AE68F77D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4D7C-4F39-A9E3-15AE68F77D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D7C-4F39-A9E3-15AE68F77DF8}"/>
              </c:ext>
            </c:extLst>
          </c:dPt>
          <c:dPt>
            <c:idx val="5"/>
            <c:bubble3D val="0"/>
            <c:extLst>
              <c:ext xmlns:c16="http://schemas.microsoft.com/office/drawing/2014/chart" uri="{C3380CC4-5D6E-409C-BE32-E72D297353CC}">
                <c16:uniqueId val="{00000005-4D7C-4F39-A9E3-15AE68F77DF8}"/>
              </c:ext>
            </c:extLst>
          </c:dPt>
          <c:dPt>
            <c:idx val="6"/>
            <c:bubble3D val="0"/>
            <c:extLst>
              <c:ext xmlns:c16="http://schemas.microsoft.com/office/drawing/2014/chart" uri="{C3380CC4-5D6E-409C-BE32-E72D297353CC}">
                <c16:uniqueId val="{00000006-4D7C-4F39-A9E3-15AE68F77DF8}"/>
              </c:ext>
            </c:extLst>
          </c:dPt>
          <c:dLbls>
            <c:dLbl>
              <c:idx val="0"/>
              <c:layout>
                <c:manualLayout>
                  <c:x val="1.4709864391951006E-2"/>
                  <c:y val="-4.9194371536891218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D7C-4F39-A9E3-15AE68F77DF8}"/>
                </c:ext>
              </c:extLst>
            </c:dLbl>
            <c:dLbl>
              <c:idx val="1"/>
              <c:layout>
                <c:manualLayout>
                  <c:x val="-3.59251968503937E-3"/>
                  <c:y val="-2.3185899982087715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7C-4F39-A9E3-15AE68F77DF8}"/>
                </c:ext>
              </c:extLst>
            </c:dLbl>
            <c:dLbl>
              <c:idx val="2"/>
              <c:layout>
                <c:manualLayout>
                  <c:x val="-2.4205599300087487E-2"/>
                  <c:y val="-2.0306576261300672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D7C-4F39-A9E3-15AE68F77DF8}"/>
                </c:ext>
              </c:extLst>
            </c:dLbl>
            <c:dLbl>
              <c:idx val="3"/>
              <c:layout>
                <c:manualLayout>
                  <c:x val="2.8064304461942256E-3"/>
                  <c:y val="1.168708078156897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7C-4F39-A9E3-15AE68F77DF8}"/>
                </c:ext>
              </c:extLst>
            </c:dLbl>
            <c:dLbl>
              <c:idx val="4"/>
              <c:layout>
                <c:manualLayout>
                  <c:x val="1.6036636045494313E-2"/>
                  <c:y val="3.4483940160221485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D7C-4F39-A9E3-15AE68F77DF8}"/>
                </c:ext>
              </c:extLst>
            </c:dLbl>
            <c:dLbl>
              <c:idx val="5"/>
              <c:layout>
                <c:manualLayout>
                  <c:x val="1.0289807524058983E-3"/>
                  <c:y val="1.081700622931272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7C-4F39-A9E3-15AE68F77DF8}"/>
                </c:ext>
              </c:extLst>
            </c:dLbl>
            <c:dLbl>
              <c:idx val="6"/>
              <c:delete val="1"/>
              <c:extLst>
                <c:ext xmlns:c15="http://schemas.microsoft.com/office/drawing/2012/chart" uri="{CE6537A1-D6FC-4f65-9D91-7224C49458BB}"/>
                <c:ext xmlns:c16="http://schemas.microsoft.com/office/drawing/2014/chart" uri="{C3380CC4-5D6E-409C-BE32-E72D297353CC}">
                  <c16:uniqueId val="{00000006-4D7C-4F39-A9E3-15AE68F77DF8}"/>
                </c:ext>
              </c:extLst>
            </c:dLbl>
            <c:spPr>
              <a:noFill/>
              <a:ln w="25400">
                <a:noFill/>
              </a:ln>
            </c:spPr>
            <c:txPr>
              <a:bodyPr wrap="square" lIns="38100" tIns="19050" rIns="38100" bIns="19050" anchor="ctr">
                <a:spAutoFit/>
              </a:bodyPr>
              <a:lstStyle/>
              <a:p>
                <a:pPr>
                  <a:defRPr sz="110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  Primary Processor'!$M$35:$M$41</c:f>
              <c:strCache>
                <c:ptCount val="7"/>
                <c:pt idx="0">
                  <c:v>Xilinx</c:v>
                </c:pt>
                <c:pt idx="1">
                  <c:v>Intel/Altera</c:v>
                </c:pt>
                <c:pt idx="2">
                  <c:v>Huawei ASIC</c:v>
                </c:pt>
                <c:pt idx="3">
                  <c:v>Ericsson ASIC</c:v>
                </c:pt>
                <c:pt idx="4">
                  <c:v>Nokia ASIC</c:v>
                </c:pt>
                <c:pt idx="5">
                  <c:v>ZTE ASIC</c:v>
                </c:pt>
                <c:pt idx="6">
                  <c:v>Other</c:v>
                </c:pt>
              </c:strCache>
            </c:strRef>
          </c:cat>
          <c:val>
            <c:numRef>
              <c:f>'4.  Primary Processor'!$N$35:$N$41</c:f>
              <c:numCache>
                <c:formatCode>0.0%</c:formatCode>
                <c:ptCount val="7"/>
                <c:pt idx="0">
                  <c:v>0.28000000000000003</c:v>
                </c:pt>
                <c:pt idx="1">
                  <c:v>0.15</c:v>
                </c:pt>
                <c:pt idx="2">
                  <c:v>0.33</c:v>
                </c:pt>
                <c:pt idx="3">
                  <c:v>0.1</c:v>
                </c:pt>
                <c:pt idx="4">
                  <c:v>0.08</c:v>
                </c:pt>
                <c:pt idx="5">
                  <c:v>0.06</c:v>
                </c:pt>
                <c:pt idx="6">
                  <c:v>-6.9388939039072284E-17</c:v>
                </c:pt>
              </c:numCache>
            </c:numRef>
          </c:val>
          <c:extLst>
            <c:ext xmlns:c16="http://schemas.microsoft.com/office/drawing/2014/chart" uri="{C3380CC4-5D6E-409C-BE32-E72D297353CC}">
              <c16:uniqueId val="{00000007-4D7C-4F39-A9E3-15AE68F77DF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1.0570824524312896E-2"/>
          <c:y val="0.886527892730125"/>
          <c:w val="0.92177589852008457"/>
          <c:h val="0.1028372355566945"/>
        </c:manualLayout>
      </c:layout>
      <c:overlay val="0"/>
      <c:spPr>
        <a:noFill/>
        <a:ln w="25400">
          <a:noFill/>
        </a:ln>
      </c:spPr>
      <c:txPr>
        <a:bodyPr/>
        <a:lstStyle/>
        <a:p>
          <a:pPr>
            <a:defRPr sz="71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Primary Processor'!$C$7</c:f>
              <c:strCache>
                <c:ptCount val="1"/>
                <c:pt idx="0">
                  <c:v>ASIC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'4.  Primary Processor'!$K$6:$R$6</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Processor'!$K$7:$R$7</c:f>
              <c:numCache>
                <c:formatCode>0%</c:formatCode>
                <c:ptCount val="8"/>
                <c:pt idx="0">
                  <c:v>0.6</c:v>
                </c:pt>
                <c:pt idx="1">
                  <c:v>0.6</c:v>
                </c:pt>
                <c:pt idx="2">
                  <c:v>0.4</c:v>
                </c:pt>
                <c:pt idx="3">
                  <c:v>0.32</c:v>
                </c:pt>
                <c:pt idx="4">
                  <c:v>0.3</c:v>
                </c:pt>
                <c:pt idx="5">
                  <c:v>0.26</c:v>
                </c:pt>
                <c:pt idx="6">
                  <c:v>0.25</c:v>
                </c:pt>
                <c:pt idx="7">
                  <c:v>0.25</c:v>
                </c:pt>
              </c:numCache>
            </c:numRef>
          </c:val>
          <c:smooth val="0"/>
          <c:extLst>
            <c:ext xmlns:c16="http://schemas.microsoft.com/office/drawing/2014/chart" uri="{C3380CC4-5D6E-409C-BE32-E72D297353CC}">
              <c16:uniqueId val="{00000000-340A-4521-AAAB-238D0C50E19B}"/>
            </c:ext>
          </c:extLst>
        </c:ser>
        <c:ser>
          <c:idx val="1"/>
          <c:order val="1"/>
          <c:tx>
            <c:strRef>
              <c:f>'4.  Primary Processor'!$C$8</c:f>
              <c:strCache>
                <c:ptCount val="1"/>
                <c:pt idx="0">
                  <c:v>ASIC RFSoC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'4.  Primary Processor'!$K$6:$R$6</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Processor'!$K$8:$R$8</c:f>
              <c:numCache>
                <c:formatCode>0%</c:formatCode>
                <c:ptCount val="8"/>
                <c:pt idx="3">
                  <c:v>4.1818567316842276E-2</c:v>
                </c:pt>
                <c:pt idx="4">
                  <c:v>0.17048873314322249</c:v>
                </c:pt>
                <c:pt idx="5">
                  <c:v>0.27576102467328345</c:v>
                </c:pt>
                <c:pt idx="6">
                  <c:v>0.37843140181219898</c:v>
                </c:pt>
                <c:pt idx="7">
                  <c:v>0.42929104982972965</c:v>
                </c:pt>
              </c:numCache>
            </c:numRef>
          </c:val>
          <c:smooth val="0"/>
          <c:extLst>
            <c:ext xmlns:c16="http://schemas.microsoft.com/office/drawing/2014/chart" uri="{C3380CC4-5D6E-409C-BE32-E72D297353CC}">
              <c16:uniqueId val="{00000001-340A-4521-AAAB-238D0C50E19B}"/>
            </c:ext>
          </c:extLst>
        </c:ser>
        <c:ser>
          <c:idx val="2"/>
          <c:order val="2"/>
          <c:tx>
            <c:strRef>
              <c:f>'4.  Primary Processor'!$C$9</c:f>
              <c:strCache>
                <c:ptCount val="1"/>
                <c:pt idx="0">
                  <c:v>FPGA</c:v>
                </c:pt>
              </c:strCache>
            </c:strRef>
          </c:tx>
          <c:cat>
            <c:numRef>
              <c:f>'4.  Primary Processor'!$K$6:$R$6</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Processor'!$K$9:$R$9</c:f>
              <c:numCache>
                <c:formatCode>0%</c:formatCode>
                <c:ptCount val="8"/>
                <c:pt idx="0">
                  <c:v>0.4</c:v>
                </c:pt>
                <c:pt idx="1">
                  <c:v>0.4</c:v>
                </c:pt>
                <c:pt idx="2" formatCode="0.0%">
                  <c:v>0.3</c:v>
                </c:pt>
                <c:pt idx="3" formatCode="0.0%">
                  <c:v>0.26</c:v>
                </c:pt>
                <c:pt idx="4" formatCode="0.0%">
                  <c:v>0.22</c:v>
                </c:pt>
                <c:pt idx="5" formatCode="0.0%">
                  <c:v>0.18</c:v>
                </c:pt>
                <c:pt idx="6" formatCode="0.0%">
                  <c:v>0.14000000000000001</c:v>
                </c:pt>
                <c:pt idx="7" formatCode="0.0%">
                  <c:v>0.1</c:v>
                </c:pt>
              </c:numCache>
            </c:numRef>
          </c:val>
          <c:smooth val="0"/>
          <c:extLst>
            <c:ext xmlns:c16="http://schemas.microsoft.com/office/drawing/2014/chart" uri="{C3380CC4-5D6E-409C-BE32-E72D297353CC}">
              <c16:uniqueId val="{00000002-340A-4521-AAAB-238D0C50E19B}"/>
            </c:ext>
          </c:extLst>
        </c:ser>
        <c:ser>
          <c:idx val="3"/>
          <c:order val="3"/>
          <c:tx>
            <c:strRef>
              <c:f>'4.  Primary Processor'!$C$10</c:f>
              <c:strCache>
                <c:ptCount val="1"/>
                <c:pt idx="0">
                  <c:v>FPGA RFSoC</c:v>
                </c:pt>
              </c:strCache>
            </c:strRef>
          </c:tx>
          <c:cat>
            <c:numRef>
              <c:f>'4.  Primary Processor'!$K$6:$R$6</c:f>
              <c:numCache>
                <c:formatCode>General</c:formatCode>
                <c:ptCount val="8"/>
                <c:pt idx="0">
                  <c:v>2017</c:v>
                </c:pt>
                <c:pt idx="1">
                  <c:v>2018</c:v>
                </c:pt>
                <c:pt idx="2">
                  <c:v>2019</c:v>
                </c:pt>
                <c:pt idx="3">
                  <c:v>2020</c:v>
                </c:pt>
                <c:pt idx="4">
                  <c:v>2021</c:v>
                </c:pt>
                <c:pt idx="5">
                  <c:v>2022</c:v>
                </c:pt>
                <c:pt idx="6">
                  <c:v>2023</c:v>
                </c:pt>
                <c:pt idx="7">
                  <c:v>2024</c:v>
                </c:pt>
              </c:numCache>
            </c:numRef>
          </c:cat>
          <c:val>
            <c:numRef>
              <c:f>'4.  Primary Processor'!$K$10:$R$10</c:f>
              <c:numCache>
                <c:formatCode>0%</c:formatCode>
                <c:ptCount val="8"/>
                <c:pt idx="2" formatCode="0.0%">
                  <c:v>0.3</c:v>
                </c:pt>
                <c:pt idx="3" formatCode="0.0%">
                  <c:v>0.37818143268315763</c:v>
                </c:pt>
                <c:pt idx="4" formatCode="0.0%">
                  <c:v>0.30951126685677743</c:v>
                </c:pt>
                <c:pt idx="5" formatCode="0.0%">
                  <c:v>0.28423897532671655</c:v>
                </c:pt>
                <c:pt idx="6" formatCode="0.0%">
                  <c:v>0.23156859818780101</c:v>
                </c:pt>
                <c:pt idx="7" formatCode="0.0%">
                  <c:v>0.22070895017027034</c:v>
                </c:pt>
              </c:numCache>
            </c:numRef>
          </c:val>
          <c:smooth val="0"/>
          <c:extLst>
            <c:ext xmlns:c16="http://schemas.microsoft.com/office/drawing/2014/chart" uri="{C3380CC4-5D6E-409C-BE32-E72D297353CC}">
              <c16:uniqueId val="{00000003-340A-4521-AAAB-238D0C50E19B}"/>
            </c:ext>
          </c:extLst>
        </c:ser>
        <c:dLbls>
          <c:showLegendKey val="0"/>
          <c:showVal val="0"/>
          <c:showCatName val="0"/>
          <c:showSerName val="0"/>
          <c:showPercent val="0"/>
          <c:showBubbleSize val="0"/>
        </c:dLbls>
        <c:marker val="1"/>
        <c:smooth val="0"/>
        <c:axId val="367056664"/>
        <c:axId val="1"/>
      </c:lineChart>
      <c:catAx>
        <c:axId val="36705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Adoption as primary processor</a:t>
                </a:r>
              </a:p>
            </c:rich>
          </c:tx>
          <c:overlay val="0"/>
          <c:spPr>
            <a:noFill/>
            <a:ln w="25400">
              <a:noFill/>
            </a:ln>
          </c:spPr>
        </c:title>
        <c:numFmt formatCode="0%"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67056664"/>
        <c:crosses val="autoZero"/>
        <c:crossBetween val="between"/>
      </c:valAx>
      <c:spPr>
        <a:noFill/>
        <a:ln w="25400">
          <a:noFill/>
        </a:ln>
      </c:spPr>
    </c:plotArea>
    <c:legend>
      <c:legendPos val="r"/>
      <c:layout>
        <c:manualLayout>
          <c:xMode val="edge"/>
          <c:yMode val="edge"/>
          <c:x val="0.16490486257928119"/>
          <c:y val="0.90000156947818333"/>
          <c:w val="0.67019027484143767"/>
          <c:h val="7.1428695990332011E-2"/>
        </c:manualLayout>
      </c:layout>
      <c:overlay val="0"/>
      <c:spPr>
        <a:noFill/>
        <a:ln w="25400">
          <a:noFill/>
        </a:ln>
      </c:spPr>
      <c:txPr>
        <a:bodyPr/>
        <a:lstStyle/>
        <a:p>
          <a:pPr>
            <a:defRPr sz="71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'1.  TOTALS'!$B$23:$F$23</c:f>
              <c:strCache>
                <c:ptCount val="5"/>
                <c:pt idx="0">
                  <c:v>Power Trx</c:v>
                </c:pt>
              </c:strCache>
            </c:strRef>
          </c:tx>
          <c:spPr>
            <a:solidFill>
              <a:srgbClr val="4F81BD"/>
            </a:solidFill>
            <a:ln w="25400">
              <a:noFill/>
            </a:ln>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TOTALS'!$J$23:$Q$23</c:f>
              <c:numCache>
                <c:formatCode>"$"#,##0,,\ " M"</c:formatCode>
                <c:ptCount val="8"/>
                <c:pt idx="0">
                  <c:v>1071349796.8661067</c:v>
                </c:pt>
                <c:pt idx="1">
                  <c:v>922860970.64131677</c:v>
                </c:pt>
                <c:pt idx="2">
                  <c:v>1325512863.1384423</c:v>
                </c:pt>
                <c:pt idx="3">
                  <c:v>1449995243.1583238</c:v>
                </c:pt>
                <c:pt idx="4">
                  <c:v>2473523287.4053087</c:v>
                </c:pt>
                <c:pt idx="5">
                  <c:v>2096625138.8990552</c:v>
                </c:pt>
                <c:pt idx="6">
                  <c:v>2184714332.0020533</c:v>
                </c:pt>
                <c:pt idx="7">
                  <c:v>2532329280.2696013</c:v>
                </c:pt>
              </c:numCache>
            </c:numRef>
          </c:val>
          <c:extLst>
            <c:ext xmlns:c16="http://schemas.microsoft.com/office/drawing/2014/chart" uri="{C3380CC4-5D6E-409C-BE32-E72D297353CC}">
              <c16:uniqueId val="{00000000-CB3E-4313-81B5-5D83894ADC95}"/>
            </c:ext>
          </c:extLst>
        </c:ser>
        <c:ser>
          <c:idx val="1"/>
          <c:order val="1"/>
          <c:tx>
            <c:strRef>
              <c:f>'1.  TOTALS'!$B$24:$F$24</c:f>
              <c:strCache>
                <c:ptCount val="5"/>
                <c:pt idx="0">
                  <c:v>ASIC</c:v>
                </c:pt>
              </c:strCache>
            </c:strRef>
          </c:tx>
          <c:spPr>
            <a:solidFill>
              <a:srgbClr val="002060"/>
            </a:solidFill>
            <a:ln w="25400">
              <a:noFill/>
            </a:ln>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TOTALS'!$J$24:$Q$24</c:f>
              <c:numCache>
                <c:formatCode>"$"#,##0,,\ " M"</c:formatCode>
                <c:ptCount val="8"/>
                <c:pt idx="0">
                  <c:v>110406362.58852802</c:v>
                </c:pt>
                <c:pt idx="1">
                  <c:v>100775511.30872603</c:v>
                </c:pt>
                <c:pt idx="2">
                  <c:v>224500953.32799491</c:v>
                </c:pt>
                <c:pt idx="3">
                  <c:v>207143638.65664005</c:v>
                </c:pt>
                <c:pt idx="4">
                  <c:v>337399926.81542367</c:v>
                </c:pt>
                <c:pt idx="5">
                  <c:v>253286137.64555129</c:v>
                </c:pt>
                <c:pt idx="6">
                  <c:v>236215115.6885784</c:v>
                </c:pt>
                <c:pt idx="7">
                  <c:v>256851237.96392447</c:v>
                </c:pt>
              </c:numCache>
            </c:numRef>
          </c:val>
          <c:extLst>
            <c:ext xmlns:c16="http://schemas.microsoft.com/office/drawing/2014/chart" uri="{C3380CC4-5D6E-409C-BE32-E72D297353CC}">
              <c16:uniqueId val="{00000001-CB3E-4313-81B5-5D83894ADC95}"/>
            </c:ext>
          </c:extLst>
        </c:ser>
        <c:ser>
          <c:idx val="2"/>
          <c:order val="2"/>
          <c:tx>
            <c:strRef>
              <c:f>'1.  TOTALS'!$B$25:$F$25</c:f>
              <c:strCache>
                <c:ptCount val="5"/>
                <c:pt idx="0">
                  <c:v>ASIC RFSoC</c:v>
                </c:pt>
              </c:strCache>
            </c:strRef>
          </c:tx>
          <c:spPr>
            <a:solidFill>
              <a:schemeClr val="accent3">
                <a:lumMod val="75000"/>
              </a:schemeClr>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TOTALS'!$J$25:$Q$25</c:f>
              <c:numCache>
                <c:formatCode>"$"#,##0,,\ " M"</c:formatCode>
                <c:ptCount val="8"/>
                <c:pt idx="0">
                  <c:v>0</c:v>
                </c:pt>
                <c:pt idx="1">
                  <c:v>0</c:v>
                </c:pt>
                <c:pt idx="2">
                  <c:v>0</c:v>
                </c:pt>
                <c:pt idx="3">
                  <c:v>15434498.870250601</c:v>
                </c:pt>
                <c:pt idx="4">
                  <c:v>111754878.76428698</c:v>
                </c:pt>
                <c:pt idx="5">
                  <c:v>160052828.80684814</c:v>
                </c:pt>
                <c:pt idx="6">
                  <c:v>217767245.37646249</c:v>
                </c:pt>
                <c:pt idx="7">
                  <c:v>274584818.04648274</c:v>
                </c:pt>
              </c:numCache>
            </c:numRef>
          </c:val>
          <c:extLst>
            <c:ext xmlns:c16="http://schemas.microsoft.com/office/drawing/2014/chart" uri="{C3380CC4-5D6E-409C-BE32-E72D297353CC}">
              <c16:uniqueId val="{00000002-CB3E-4313-81B5-5D83894ADC95}"/>
            </c:ext>
          </c:extLst>
        </c:ser>
        <c:ser>
          <c:idx val="5"/>
          <c:order val="3"/>
          <c:tx>
            <c:strRef>
              <c:f>'1.  TOTALS'!$B$26:$F$26</c:f>
              <c:strCache>
                <c:ptCount val="5"/>
                <c:pt idx="0">
                  <c:v>FPGA</c:v>
                </c:pt>
              </c:strCache>
            </c:strRef>
          </c:tx>
          <c:spPr>
            <a:solidFill>
              <a:schemeClr val="accent2">
                <a:lumMod val="60000"/>
                <a:lumOff val="40000"/>
              </a:schemeClr>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TOTALS'!$J$26:$Q$26</c:f>
              <c:numCache>
                <c:formatCode>"$"#,##0,,\ " M"</c:formatCode>
                <c:ptCount val="8"/>
                <c:pt idx="0">
                  <c:v>132001148.28123558</c:v>
                </c:pt>
                <c:pt idx="1">
                  <c:v>123077672.34208335</c:v>
                </c:pt>
                <c:pt idx="2">
                  <c:v>296074718.23199993</c:v>
                </c:pt>
                <c:pt idx="3">
                  <c:v>293330188.31199205</c:v>
                </c:pt>
                <c:pt idx="4">
                  <c:v>431229239.79647487</c:v>
                </c:pt>
                <c:pt idx="5">
                  <c:v>305613383.66463226</c:v>
                </c:pt>
                <c:pt idx="6">
                  <c:v>230545952.9120526</c:v>
                </c:pt>
                <c:pt idx="7">
                  <c:v>179062005.89485028</c:v>
                </c:pt>
              </c:numCache>
            </c:numRef>
          </c:val>
          <c:extLst>
            <c:ext xmlns:c16="http://schemas.microsoft.com/office/drawing/2014/chart" uri="{C3380CC4-5D6E-409C-BE32-E72D297353CC}">
              <c16:uniqueId val="{00000003-CB3E-4313-81B5-5D83894ADC95}"/>
            </c:ext>
          </c:extLst>
        </c:ser>
        <c:ser>
          <c:idx val="6"/>
          <c:order val="4"/>
          <c:tx>
            <c:strRef>
              <c:f>'1.  TOTALS'!$B$27:$F$27</c:f>
              <c:strCache>
                <c:ptCount val="5"/>
                <c:pt idx="0">
                  <c:v>FPGA RFSoC</c:v>
                </c:pt>
              </c:strCache>
            </c:strRef>
          </c:tx>
          <c:spPr>
            <a:solidFill>
              <a:schemeClr val="accent3">
                <a:lumMod val="40000"/>
                <a:lumOff val="60000"/>
              </a:schemeClr>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TOTALS'!$J$27:$Q$27</c:f>
              <c:numCache>
                <c:formatCode>"$"#,##0,,\ " M"</c:formatCode>
                <c:ptCount val="8"/>
                <c:pt idx="0">
                  <c:v>0</c:v>
                </c:pt>
                <c:pt idx="1">
                  <c:v>0</c:v>
                </c:pt>
                <c:pt idx="2">
                  <c:v>154468415.0333313</c:v>
                </c:pt>
                <c:pt idx="3">
                  <c:v>186106834.67539081</c:v>
                </c:pt>
                <c:pt idx="4">
                  <c:v>270511671.28799862</c:v>
                </c:pt>
                <c:pt idx="5">
                  <c:v>219964621.47905275</c:v>
                </c:pt>
                <c:pt idx="6">
                  <c:v>177673965.04469371</c:v>
                </c:pt>
                <c:pt idx="7">
                  <c:v>188227627.69072744</c:v>
                </c:pt>
              </c:numCache>
            </c:numRef>
          </c:val>
          <c:extLst>
            <c:ext xmlns:c16="http://schemas.microsoft.com/office/drawing/2014/chart" uri="{C3380CC4-5D6E-409C-BE32-E72D297353CC}">
              <c16:uniqueId val="{00000004-CB3E-4313-81B5-5D83894ADC95}"/>
            </c:ext>
          </c:extLst>
        </c:ser>
        <c:ser>
          <c:idx val="7"/>
          <c:order val="5"/>
          <c:tx>
            <c:strRef>
              <c:f>'1.  TOTALS'!$B$28:$F$28</c:f>
              <c:strCache>
                <c:ptCount val="5"/>
                <c:pt idx="0">
                  <c:v>FPGA (secondary)</c:v>
                </c:pt>
              </c:strCache>
            </c:strRef>
          </c:tx>
          <c:spPr>
            <a:solidFill>
              <a:schemeClr val="accent2">
                <a:lumMod val="60000"/>
              </a:schemeClr>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TOTALS'!$J$28:$Q$28</c:f>
              <c:numCache>
                <c:formatCode>"$"#,##0,,\ " M"</c:formatCode>
                <c:ptCount val="8"/>
                <c:pt idx="0">
                  <c:v>125451271.37572408</c:v>
                </c:pt>
                <c:pt idx="1">
                  <c:v>116970576.95576148</c:v>
                </c:pt>
                <c:pt idx="2">
                  <c:v>279192041.69247651</c:v>
                </c:pt>
                <c:pt idx="3">
                  <c:v>204052138.13159326</c:v>
                </c:pt>
                <c:pt idx="4">
                  <c:v>354522053.93894649</c:v>
                </c:pt>
                <c:pt idx="5">
                  <c:v>307084291.28751361</c:v>
                </c:pt>
                <c:pt idx="6">
                  <c:v>297842867.16038191</c:v>
                </c:pt>
                <c:pt idx="7">
                  <c:v>323862886.2757737</c:v>
                </c:pt>
              </c:numCache>
            </c:numRef>
          </c:val>
          <c:extLst>
            <c:ext xmlns:c16="http://schemas.microsoft.com/office/drawing/2014/chart" uri="{C3380CC4-5D6E-409C-BE32-E72D297353CC}">
              <c16:uniqueId val="{00000005-CB3E-4313-81B5-5D83894ADC95}"/>
            </c:ext>
          </c:extLst>
        </c:ser>
        <c:ser>
          <c:idx val="8"/>
          <c:order val="6"/>
          <c:tx>
            <c:strRef>
              <c:f>'1.  TOTALS'!$B$29:$F$29</c:f>
              <c:strCache>
                <c:ptCount val="5"/>
                <c:pt idx="0">
                  <c:v>ADC</c:v>
                </c:pt>
              </c:strCache>
            </c:strRef>
          </c:tx>
          <c:spPr>
            <a:solidFill>
              <a:schemeClr val="tx2">
                <a:lumMod val="20000"/>
                <a:lumOff val="80000"/>
              </a:schemeClr>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TOTALS'!$J$29:$Q$29</c:f>
              <c:numCache>
                <c:formatCode>"$"#,##0,,\ " M"</c:formatCode>
                <c:ptCount val="8"/>
                <c:pt idx="0">
                  <c:v>187998306.29999998</c:v>
                </c:pt>
                <c:pt idx="1">
                  <c:v>156837829.04999998</c:v>
                </c:pt>
                <c:pt idx="2">
                  <c:v>157961540.72388217</c:v>
                </c:pt>
                <c:pt idx="3">
                  <c:v>158565906.534197</c:v>
                </c:pt>
                <c:pt idx="4">
                  <c:v>165935669.21170703</c:v>
                </c:pt>
                <c:pt idx="5">
                  <c:v>105515365.37334038</c:v>
                </c:pt>
                <c:pt idx="6">
                  <c:v>96077487.21387364</c:v>
                </c:pt>
                <c:pt idx="7">
                  <c:v>92390607.330811694</c:v>
                </c:pt>
              </c:numCache>
            </c:numRef>
          </c:val>
          <c:extLst>
            <c:ext xmlns:c16="http://schemas.microsoft.com/office/drawing/2014/chart" uri="{C3380CC4-5D6E-409C-BE32-E72D297353CC}">
              <c16:uniqueId val="{00000006-CB3E-4313-81B5-5D83894ADC95}"/>
            </c:ext>
          </c:extLst>
        </c:ser>
        <c:ser>
          <c:idx val="9"/>
          <c:order val="7"/>
          <c:tx>
            <c:strRef>
              <c:f>'1.  TOTALS'!$B$30:$F$30</c:f>
              <c:strCache>
                <c:ptCount val="5"/>
                <c:pt idx="0">
                  <c:v>DAC</c:v>
                </c:pt>
              </c:strCache>
            </c:strRef>
          </c:tx>
          <c:spPr>
            <a:solidFill>
              <a:schemeClr val="bg2">
                <a:lumMod val="75000"/>
              </a:schemeClr>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TOTALS'!$J$30:$Q$30</c:f>
              <c:numCache>
                <c:formatCode>"$"#,##0,,\ " M"</c:formatCode>
                <c:ptCount val="8"/>
                <c:pt idx="0">
                  <c:v>102372186.96000001</c:v>
                </c:pt>
                <c:pt idx="1">
                  <c:v>90427901.040000021</c:v>
                </c:pt>
                <c:pt idx="2">
                  <c:v>77028552.384908289</c:v>
                </c:pt>
                <c:pt idx="3">
                  <c:v>83939126.430764914</c:v>
                </c:pt>
                <c:pt idx="4">
                  <c:v>94278606.624212742</c:v>
                </c:pt>
                <c:pt idx="5">
                  <c:v>63764382.875377849</c:v>
                </c:pt>
                <c:pt idx="6">
                  <c:v>61303619.362809241</c:v>
                </c:pt>
                <c:pt idx="7">
                  <c:v>53591957.044750713</c:v>
                </c:pt>
              </c:numCache>
            </c:numRef>
          </c:val>
          <c:extLst>
            <c:ext xmlns:c16="http://schemas.microsoft.com/office/drawing/2014/chart" uri="{C3380CC4-5D6E-409C-BE32-E72D297353CC}">
              <c16:uniqueId val="{00000007-CB3E-4313-81B5-5D83894ADC95}"/>
            </c:ext>
          </c:extLst>
        </c:ser>
        <c:ser>
          <c:idx val="10"/>
          <c:order val="8"/>
          <c:tx>
            <c:strRef>
              <c:f>'1.  TOTALS'!$B$31:$F$31</c:f>
              <c:strCache>
                <c:ptCount val="5"/>
                <c:pt idx="0">
                  <c:v>PLL/Timing</c:v>
                </c:pt>
              </c:strCache>
            </c:strRef>
          </c:tx>
          <c:spPr>
            <a:solidFill>
              <a:schemeClr val="tx1"/>
            </a:solidFill>
            <a:ln w="25400">
              <a:noFill/>
            </a:ln>
            <a:effectLst/>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TOTALS'!$J$31:$Q$31</c:f>
              <c:numCache>
                <c:formatCode>"$"#,##0,,\ " M"</c:formatCode>
                <c:ptCount val="8"/>
                <c:pt idx="0">
                  <c:v>191469839.92223722</c:v>
                </c:pt>
                <c:pt idx="1">
                  <c:v>182284637.21190616</c:v>
                </c:pt>
                <c:pt idx="2">
                  <c:v>261052418.60068148</c:v>
                </c:pt>
                <c:pt idx="3">
                  <c:v>176117993.9865959</c:v>
                </c:pt>
                <c:pt idx="4">
                  <c:v>285589748.2856611</c:v>
                </c:pt>
                <c:pt idx="5">
                  <c:v>230883945.0515326</c:v>
                </c:pt>
                <c:pt idx="6">
                  <c:v>209006654.69184282</c:v>
                </c:pt>
                <c:pt idx="7">
                  <c:v>212114749.67448258</c:v>
                </c:pt>
              </c:numCache>
            </c:numRef>
          </c:val>
          <c:extLst>
            <c:ext xmlns:c16="http://schemas.microsoft.com/office/drawing/2014/chart" uri="{C3380CC4-5D6E-409C-BE32-E72D297353CC}">
              <c16:uniqueId val="{00000008-CB3E-4313-81B5-5D83894ADC95}"/>
            </c:ext>
          </c:extLst>
        </c:ser>
        <c:ser>
          <c:idx val="4"/>
          <c:order val="9"/>
          <c:tx>
            <c:strRef>
              <c:f>'1.  TOTALS'!$B$32:$F$32</c:f>
              <c:strCache>
                <c:ptCount val="5"/>
                <c:pt idx="0">
                  <c:v>AQM/RF</c:v>
                </c:pt>
              </c:strCache>
            </c:strRef>
          </c:tx>
          <c:spPr>
            <a:ln w="25400">
              <a:noFill/>
            </a:ln>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TOTALS'!$J$32:$Q$32</c:f>
              <c:numCache>
                <c:formatCode>"$"#,##0,,\ " M"</c:formatCode>
                <c:ptCount val="8"/>
                <c:pt idx="0">
                  <c:v>458140608.68150121</c:v>
                </c:pt>
                <c:pt idx="1">
                  <c:v>413680048.4383316</c:v>
                </c:pt>
                <c:pt idx="2">
                  <c:v>789916099.15455091</c:v>
                </c:pt>
                <c:pt idx="3">
                  <c:v>621732777.41543794</c:v>
                </c:pt>
                <c:pt idx="4">
                  <c:v>1080204222.6498961</c:v>
                </c:pt>
                <c:pt idx="5">
                  <c:v>935664634.88713884</c:v>
                </c:pt>
                <c:pt idx="6">
                  <c:v>907506653.58664286</c:v>
                </c:pt>
                <c:pt idx="7">
                  <c:v>986787855.44585824</c:v>
                </c:pt>
              </c:numCache>
            </c:numRef>
          </c:val>
          <c:extLst>
            <c:ext xmlns:c16="http://schemas.microsoft.com/office/drawing/2014/chart" uri="{C3380CC4-5D6E-409C-BE32-E72D297353CC}">
              <c16:uniqueId val="{00000009-CB3E-4313-81B5-5D83894ADC95}"/>
            </c:ext>
          </c:extLst>
        </c:ser>
        <c:ser>
          <c:idx val="3"/>
          <c:order val="10"/>
          <c:tx>
            <c:strRef>
              <c:f>'1.  TOTALS'!$B$33:$F$33</c:f>
              <c:strCache>
                <c:ptCount val="5"/>
                <c:pt idx="0">
                  <c:v>Serdes</c:v>
                </c:pt>
              </c:strCache>
            </c:strRef>
          </c:tx>
          <c:spPr>
            <a:ln w="25400">
              <a:noFill/>
            </a:ln>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TOTALS'!$J$33:$Q$33</c:f>
              <c:numCache>
                <c:formatCode>"$"#,##0,,\ " M"</c:formatCode>
                <c:ptCount val="8"/>
                <c:pt idx="0">
                  <c:v>43658154.71189642</c:v>
                </c:pt>
                <c:pt idx="1">
                  <c:v>38564334.817023613</c:v>
                </c:pt>
                <c:pt idx="2">
                  <c:v>138071329.40127063</c:v>
                </c:pt>
                <c:pt idx="3">
                  <c:v>93149282.782208264</c:v>
                </c:pt>
                <c:pt idx="4">
                  <c:v>134865347.63969398</c:v>
                </c:pt>
                <c:pt idx="5">
                  <c:v>116819332.5042391</c:v>
                </c:pt>
                <c:pt idx="6">
                  <c:v>113303760.30289413</c:v>
                </c:pt>
                <c:pt idx="7">
                  <c:v>123202154.16753402</c:v>
                </c:pt>
              </c:numCache>
            </c:numRef>
          </c:val>
          <c:extLst>
            <c:ext xmlns:c16="http://schemas.microsoft.com/office/drawing/2014/chart" uri="{C3380CC4-5D6E-409C-BE32-E72D297353CC}">
              <c16:uniqueId val="{0000000A-CB3E-4313-81B5-5D83894ADC95}"/>
            </c:ext>
          </c:extLst>
        </c:ser>
        <c:ser>
          <c:idx val="11"/>
          <c:order val="11"/>
          <c:tx>
            <c:strRef>
              <c:f>'1.  TOTALS'!$B$34:$F$34</c:f>
              <c:strCache>
                <c:ptCount val="5"/>
                <c:pt idx="0">
                  <c:v>Other</c:v>
                </c:pt>
              </c:strCache>
            </c:strRef>
          </c:tx>
          <c:spPr>
            <a:solidFill>
              <a:schemeClr val="bg1">
                <a:lumMod val="75000"/>
              </a:schemeClr>
            </a:solidFill>
            <a:ln w="25400">
              <a:noFill/>
            </a:ln>
          </c:spPr>
          <c:cat>
            <c:numRef>
              <c:f>'1.  TOTALS'!$J$22:$Q$22</c:f>
              <c:numCache>
                <c:formatCode>General</c:formatCode>
                <c:ptCount val="8"/>
                <c:pt idx="0">
                  <c:v>2017</c:v>
                </c:pt>
                <c:pt idx="1">
                  <c:v>2018</c:v>
                </c:pt>
                <c:pt idx="2">
                  <c:v>2019</c:v>
                </c:pt>
                <c:pt idx="3">
                  <c:v>2020</c:v>
                </c:pt>
                <c:pt idx="4">
                  <c:v>2021</c:v>
                </c:pt>
                <c:pt idx="5">
                  <c:v>2022</c:v>
                </c:pt>
                <c:pt idx="6">
                  <c:v>2023</c:v>
                </c:pt>
                <c:pt idx="7">
                  <c:v>2024</c:v>
                </c:pt>
              </c:numCache>
            </c:numRef>
          </c:cat>
          <c:val>
            <c:numRef>
              <c:f>'1.  TOTALS'!$J$34:$Q$34</c:f>
              <c:numCache>
                <c:formatCode>"$"#,##0,,\ " M"</c:formatCode>
                <c:ptCount val="8"/>
                <c:pt idx="0">
                  <c:v>411394150.16979307</c:v>
                </c:pt>
                <c:pt idx="1">
                  <c:v>363394693.46810704</c:v>
                </c:pt>
                <c:pt idx="2">
                  <c:v>693896937.50382161</c:v>
                </c:pt>
                <c:pt idx="3">
                  <c:v>663191047.50067937</c:v>
                </c:pt>
                <c:pt idx="4">
                  <c:v>1088221189.7012572</c:v>
                </c:pt>
                <c:pt idx="5">
                  <c:v>942608870.4230938</c:v>
                </c:pt>
                <c:pt idx="6">
                  <c:v>914241908.63207054</c:v>
                </c:pt>
                <c:pt idx="7">
                  <c:v>994111512.91535568</c:v>
                </c:pt>
              </c:numCache>
            </c:numRef>
          </c:val>
          <c:extLst>
            <c:ext xmlns:c16="http://schemas.microsoft.com/office/drawing/2014/chart" uri="{C3380CC4-5D6E-409C-BE32-E72D297353CC}">
              <c16:uniqueId val="{0000000B-CB3E-4313-81B5-5D83894ADC95}"/>
            </c:ext>
          </c:extLst>
        </c:ser>
        <c:dLbls>
          <c:showLegendKey val="0"/>
          <c:showVal val="0"/>
          <c:showCatName val="0"/>
          <c:showSerName val="0"/>
          <c:showPercent val="0"/>
          <c:showBubbleSize val="0"/>
        </c:dLbls>
        <c:axId val="317417040"/>
        <c:axId val="1"/>
      </c:areaChart>
      <c:catAx>
        <c:axId val="31741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RRH Semiconductor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7417040"/>
        <c:crosses val="autoZero"/>
        <c:crossBetween val="midCat"/>
      </c:valAx>
      <c:spPr>
        <a:noFill/>
        <a:ln w="25400">
          <a:noFill/>
        </a:ln>
      </c:spPr>
    </c:plotArea>
    <c:legend>
      <c:legendPos val="r"/>
      <c:layout>
        <c:manualLayout>
          <c:xMode val="edge"/>
          <c:yMode val="edge"/>
          <c:x val="0.79780564263322884"/>
          <c:y val="4.7197776081351638E-2"/>
          <c:w val="0.16457680250783699"/>
          <c:h val="0.76991372232704858"/>
        </c:manualLayout>
      </c:layout>
      <c:overlay val="0"/>
      <c:spPr>
        <a:noFill/>
        <a:ln w="25400">
          <a:noFill/>
        </a:ln>
      </c:spPr>
      <c:txPr>
        <a:bodyPr/>
        <a:lstStyle/>
        <a:p>
          <a:pPr>
            <a:defRPr sz="715" b="0" i="0" u="none" strike="noStrike" baseline="0">
              <a:solidFill>
                <a:srgbClr val="333333"/>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0" b="0" i="0" u="none" strike="noStrike" baseline="0">
                <a:solidFill>
                  <a:srgbClr val="000000"/>
                </a:solidFill>
                <a:latin typeface="Candara"/>
                <a:ea typeface="Candara"/>
                <a:cs typeface="Candara"/>
              </a:defRPr>
            </a:pPr>
            <a:r>
              <a:rPr lang="en-US"/>
              <a:t>3Q2019</a:t>
            </a:r>
          </a:p>
        </c:rich>
      </c:tx>
      <c:layout>
        <c:manualLayout>
          <c:xMode val="edge"/>
          <c:yMode val="edge"/>
          <c:x val="2.711099850142494E-2"/>
          <c:y val="2.967337416156314E-2"/>
        </c:manualLayout>
      </c:layout>
      <c:overlay val="0"/>
    </c:title>
    <c:autoTitleDeleted val="0"/>
    <c:plotArea>
      <c:layout>
        <c:manualLayout>
          <c:layoutTarget val="inner"/>
          <c:xMode val="edge"/>
          <c:yMode val="edge"/>
          <c:x val="0.3433114610673666"/>
          <c:y val="0.19731691550425634"/>
          <c:w val="0.30782152230971127"/>
          <c:h val="0.5480501880885067"/>
        </c:manualLayout>
      </c:layout>
      <c:pieChart>
        <c:varyColors val="1"/>
        <c:ser>
          <c:idx val="0"/>
          <c:order val="0"/>
          <c:tx>
            <c:strRef>
              <c:f>'4.  Primary Processor'!$O$34</c:f>
              <c:strCache>
                <c:ptCount val="1"/>
                <c:pt idx="0">
                  <c:v>3Q2019</c:v>
                </c:pt>
              </c:strCache>
            </c:strRef>
          </c:tx>
          <c:explosion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00-92F8-4CE8-9C61-F6A79D56B9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2F8-4CE8-9C61-F6A79D56B9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2F8-4CE8-9C61-F6A79D56B9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92F8-4CE8-9C61-F6A79D56B9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92F8-4CE8-9C61-F6A79D56B95C}"/>
              </c:ext>
            </c:extLst>
          </c:dPt>
          <c:dPt>
            <c:idx val="5"/>
            <c:bubble3D val="0"/>
            <c:extLst>
              <c:ext xmlns:c16="http://schemas.microsoft.com/office/drawing/2014/chart" uri="{C3380CC4-5D6E-409C-BE32-E72D297353CC}">
                <c16:uniqueId val="{00000005-92F8-4CE8-9C61-F6A79D56B95C}"/>
              </c:ext>
            </c:extLst>
          </c:dPt>
          <c:dPt>
            <c:idx val="6"/>
            <c:bubble3D val="0"/>
            <c:extLst>
              <c:ext xmlns:c16="http://schemas.microsoft.com/office/drawing/2014/chart" uri="{C3380CC4-5D6E-409C-BE32-E72D297353CC}">
                <c16:uniqueId val="{00000006-92F8-4CE8-9C61-F6A79D56B95C}"/>
              </c:ext>
            </c:extLst>
          </c:dPt>
          <c:dLbls>
            <c:dLbl>
              <c:idx val="0"/>
              <c:layout>
                <c:manualLayout>
                  <c:x val="1.4709864391951006E-2"/>
                  <c:y val="-4.9194371536891218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2F8-4CE8-9C61-F6A79D56B95C}"/>
                </c:ext>
              </c:extLst>
            </c:dLbl>
            <c:dLbl>
              <c:idx val="1"/>
              <c:layout>
                <c:manualLayout>
                  <c:x val="-8.1474190726169417E-4"/>
                  <c:y val="2.6270084191997349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F8-4CE8-9C61-F6A79D56B95C}"/>
                </c:ext>
              </c:extLst>
            </c:dLbl>
            <c:dLbl>
              <c:idx val="2"/>
              <c:layout>
                <c:manualLayout>
                  <c:x val="-2.4205599300087487E-2"/>
                  <c:y val="-2.0306576261300672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2F8-4CE8-9C61-F6A79D56B95C}"/>
                </c:ext>
              </c:extLst>
            </c:dLbl>
            <c:dLbl>
              <c:idx val="3"/>
              <c:layout>
                <c:manualLayout>
                  <c:x val="2.8064304461942256E-3"/>
                  <c:y val="1.168708078156897E-2"/>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F8-4CE8-9C61-F6A79D56B95C}"/>
                </c:ext>
              </c:extLst>
            </c:dLbl>
            <c:dLbl>
              <c:idx val="4"/>
              <c:layout>
                <c:manualLayout>
                  <c:x val="-9.1539131721269703E-3"/>
                  <c:y val="9.7905547041519138E-3"/>
                </c:manualLayout>
              </c:layout>
              <c:spPr>
                <a:noFill/>
                <a:ln w="25400">
                  <a:noFill/>
                </a:ln>
              </c:spPr>
              <c:txPr>
                <a:bodyPr/>
                <a:lstStyle/>
                <a:p>
                  <a:pPr>
                    <a:defRPr sz="110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2F8-4CE8-9C61-F6A79D56B95C}"/>
                </c:ext>
              </c:extLst>
            </c:dLbl>
            <c:spPr>
              <a:noFill/>
              <a:ln w="25400">
                <a:noFill/>
              </a:ln>
            </c:spPr>
            <c:txPr>
              <a:bodyPr wrap="square" lIns="38100" tIns="19050" rIns="38100" bIns="19050" anchor="ctr">
                <a:spAutoFit/>
              </a:bodyPr>
              <a:lstStyle/>
              <a:p>
                <a:pPr>
                  <a:defRPr sz="110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  Primary Processor'!$M$35:$M$41</c:f>
              <c:strCache>
                <c:ptCount val="7"/>
                <c:pt idx="0">
                  <c:v>Xilinx</c:v>
                </c:pt>
                <c:pt idx="1">
                  <c:v>Intel/Altera</c:v>
                </c:pt>
                <c:pt idx="2">
                  <c:v>Huawei ASIC</c:v>
                </c:pt>
                <c:pt idx="3">
                  <c:v>Ericsson ASIC</c:v>
                </c:pt>
                <c:pt idx="4">
                  <c:v>Nokia ASIC</c:v>
                </c:pt>
                <c:pt idx="5">
                  <c:v>ZTE ASIC</c:v>
                </c:pt>
                <c:pt idx="6">
                  <c:v>Other</c:v>
                </c:pt>
              </c:strCache>
            </c:strRef>
          </c:cat>
          <c:val>
            <c:numRef>
              <c:f>'4.  Primary Processor'!$O$35:$O$41</c:f>
              <c:numCache>
                <c:formatCode>0.0%</c:formatCode>
                <c:ptCount val="7"/>
                <c:pt idx="0">
                  <c:v>0.4</c:v>
                </c:pt>
                <c:pt idx="1">
                  <c:v>0.12</c:v>
                </c:pt>
                <c:pt idx="2">
                  <c:v>0.14000000000000001</c:v>
                </c:pt>
                <c:pt idx="3">
                  <c:v>0.11</c:v>
                </c:pt>
                <c:pt idx="4">
                  <c:v>0.1</c:v>
                </c:pt>
                <c:pt idx="5">
                  <c:v>0.12</c:v>
                </c:pt>
                <c:pt idx="6">
                  <c:v>9.9999999999999811E-3</c:v>
                </c:pt>
              </c:numCache>
            </c:numRef>
          </c:val>
          <c:extLst>
            <c:ext xmlns:c16="http://schemas.microsoft.com/office/drawing/2014/chart" uri="{C3380CC4-5D6E-409C-BE32-E72D297353CC}">
              <c16:uniqueId val="{00000007-92F8-4CE8-9C61-F6A79D56B95C}"/>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1.0570824524312896E-2"/>
          <c:y val="0.8881134043675637"/>
          <c:w val="0.92177589852008457"/>
          <c:h val="0.10139877451440689"/>
        </c:manualLayout>
      </c:layout>
      <c:overlay val="0"/>
      <c:spPr>
        <a:noFill/>
        <a:ln w="25400">
          <a:noFill/>
        </a:ln>
      </c:spPr>
      <c:txPr>
        <a:bodyPr/>
        <a:lstStyle/>
        <a:p>
          <a:pPr>
            <a:defRPr sz="71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'5.  Secondary processor'!$C$7</c:f>
              <c:strCache>
                <c:ptCount val="1"/>
                <c:pt idx="0">
                  <c:v>Secondary FPGA</c:v>
                </c:pt>
              </c:strCache>
            </c:strRef>
          </c:tx>
          <c:spPr>
            <a:solidFill>
              <a:srgbClr val="4F81BD"/>
            </a:solidFill>
            <a:ln w="25400">
              <a:noFill/>
            </a:ln>
          </c:spPr>
          <c:cat>
            <c:numRef>
              <c:f>'5.  Secondary processor'!$K$6:$R$6</c:f>
              <c:numCache>
                <c:formatCode>General</c:formatCode>
                <c:ptCount val="8"/>
                <c:pt idx="0">
                  <c:v>2017</c:v>
                </c:pt>
                <c:pt idx="1">
                  <c:v>2018</c:v>
                </c:pt>
                <c:pt idx="2">
                  <c:v>2019</c:v>
                </c:pt>
                <c:pt idx="3">
                  <c:v>2020</c:v>
                </c:pt>
                <c:pt idx="4">
                  <c:v>2021</c:v>
                </c:pt>
                <c:pt idx="5">
                  <c:v>2022</c:v>
                </c:pt>
                <c:pt idx="6">
                  <c:v>2023</c:v>
                </c:pt>
                <c:pt idx="7">
                  <c:v>2024</c:v>
                </c:pt>
              </c:numCache>
            </c:numRef>
          </c:cat>
          <c:val>
            <c:numRef>
              <c:f>'5.  Secondary processor'!$K$7:$R$7</c:f>
              <c:numCache>
                <c:formatCode>"$"#,##0.0,,"M"</c:formatCode>
                <c:ptCount val="8"/>
                <c:pt idx="0">
                  <c:v>125451271.37572408</c:v>
                </c:pt>
                <c:pt idx="1">
                  <c:v>116970576.95576148</c:v>
                </c:pt>
                <c:pt idx="2">
                  <c:v>279192041.69247651</c:v>
                </c:pt>
                <c:pt idx="3">
                  <c:v>204052138.13159326</c:v>
                </c:pt>
                <c:pt idx="4">
                  <c:v>354522053.93894649</c:v>
                </c:pt>
                <c:pt idx="5">
                  <c:v>307084291.28751361</c:v>
                </c:pt>
                <c:pt idx="6">
                  <c:v>297842867.16038191</c:v>
                </c:pt>
                <c:pt idx="7">
                  <c:v>323862886.2757737</c:v>
                </c:pt>
              </c:numCache>
            </c:numRef>
          </c:val>
          <c:extLst>
            <c:ext xmlns:c16="http://schemas.microsoft.com/office/drawing/2014/chart" uri="{C3380CC4-5D6E-409C-BE32-E72D297353CC}">
              <c16:uniqueId val="{00000000-7F40-4EB9-A7E0-3316906CC8DB}"/>
            </c:ext>
          </c:extLst>
        </c:ser>
        <c:dLbls>
          <c:showLegendKey val="0"/>
          <c:showVal val="0"/>
          <c:showCatName val="0"/>
          <c:showSerName val="0"/>
          <c:showPercent val="0"/>
          <c:showBubbleSize val="0"/>
        </c:dLbls>
        <c:axId val="367054696"/>
        <c:axId val="1"/>
      </c:areaChart>
      <c:catAx>
        <c:axId val="367054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Secondary FPGA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67054696"/>
        <c:crosses val="autoZero"/>
        <c:crossBetween val="midCat"/>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'5.  Secondary processor'!$C$13</c:f>
              <c:strCache>
                <c:ptCount val="1"/>
                <c:pt idx="0">
                  <c:v>Secondary FPGA</c:v>
                </c:pt>
              </c:strCache>
            </c:strRef>
          </c:tx>
          <c:spPr>
            <a:ln w="28575" cap="rnd">
              <a:solidFill>
                <a:schemeClr val="accent1"/>
              </a:solidFill>
              <a:round/>
            </a:ln>
            <a:effectLst/>
          </c:spPr>
          <c:marker>
            <c:symbol val="none"/>
          </c:marker>
          <c:cat>
            <c:numRef>
              <c:f>'5.  Secondary processor'!$K$12:$R$12</c:f>
              <c:numCache>
                <c:formatCode>General</c:formatCode>
                <c:ptCount val="8"/>
                <c:pt idx="0">
                  <c:v>2017</c:v>
                </c:pt>
                <c:pt idx="1">
                  <c:v>2018</c:v>
                </c:pt>
                <c:pt idx="2">
                  <c:v>2019</c:v>
                </c:pt>
                <c:pt idx="3">
                  <c:v>2020</c:v>
                </c:pt>
                <c:pt idx="4">
                  <c:v>2021</c:v>
                </c:pt>
                <c:pt idx="5">
                  <c:v>2022</c:v>
                </c:pt>
                <c:pt idx="6">
                  <c:v>2023</c:v>
                </c:pt>
                <c:pt idx="7">
                  <c:v>2024</c:v>
                </c:pt>
              </c:numCache>
            </c:numRef>
          </c:cat>
          <c:val>
            <c:numRef>
              <c:f>'5.  Secondary processor'!$K$13:$R$13</c:f>
              <c:numCache>
                <c:formatCode>_("$"* #,##0.00_);_("$"* \(#,##0.00\);_("$"* "-"??_);_(@_)</c:formatCode>
                <c:ptCount val="8"/>
                <c:pt idx="0">
                  <c:v>7.1467830901091736</c:v>
                </c:pt>
                <c:pt idx="1">
                  <c:v>6.7894439356037148</c:v>
                </c:pt>
                <c:pt idx="2">
                  <c:v>3.3947219678018574</c:v>
                </c:pt>
                <c:pt idx="3">
                  <c:v>2.2065692790712075</c:v>
                </c:pt>
                <c:pt idx="4">
                  <c:v>1.9859123511640868</c:v>
                </c:pt>
                <c:pt idx="5">
                  <c:v>1.7873211160476781</c:v>
                </c:pt>
                <c:pt idx="6">
                  <c:v>1.6085890044429103</c:v>
                </c:pt>
                <c:pt idx="7">
                  <c:v>1.4477301039986192</c:v>
                </c:pt>
              </c:numCache>
            </c:numRef>
          </c:val>
          <c:smooth val="0"/>
          <c:extLst>
            <c:ext xmlns:c16="http://schemas.microsoft.com/office/drawing/2014/chart" uri="{C3380CC4-5D6E-409C-BE32-E72D297353CC}">
              <c16:uniqueId val="{00000000-20DE-492F-9D33-B7B4BB5E0D45}"/>
            </c:ext>
          </c:extLst>
        </c:ser>
        <c:dLbls>
          <c:showLegendKey val="0"/>
          <c:showVal val="0"/>
          <c:showCatName val="0"/>
          <c:showSerName val="0"/>
          <c:showPercent val="0"/>
          <c:showBubbleSize val="0"/>
        </c:dLbls>
        <c:smooth val="0"/>
        <c:axId val="313100920"/>
        <c:axId val="1"/>
      </c:lineChart>
      <c:catAx>
        <c:axId val="31310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Secondary Processor Dollar Content per TRX</a:t>
                </a:r>
              </a:p>
            </c:rich>
          </c:tx>
          <c:overlay val="0"/>
          <c:spPr>
            <a:noFill/>
            <a:ln w="25400">
              <a:noFill/>
            </a:ln>
          </c:spPr>
        </c:title>
        <c:numFmt formatCode="_(&quot;$&quot;* #,##0.00_);_(&quot;$&quot;* \(#,##0.00\);_(&quot;$&quot;* &quot;-&quot;??_);_(@_)"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310092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60" b="0" i="0" u="none" strike="noStrike" baseline="0">
              <a:solidFill>
                <a:srgbClr val="000000"/>
              </a:solidFill>
              <a:latin typeface="Candara"/>
              <a:ea typeface="Candara"/>
              <a:cs typeface="Candara"/>
            </a:defRPr>
          </a:pPr>
          <a:endParaRPr lang="en-US"/>
        </a:p>
      </c:txPr>
    </c:title>
    <c:autoTitleDeleted val="0"/>
    <c:plotArea>
      <c:layout/>
      <c:pieChart>
        <c:varyColors val="1"/>
        <c:ser>
          <c:idx val="0"/>
          <c:order val="0"/>
          <c:tx>
            <c:strRef>
              <c:f>'5.  Secondary processor'!$M$18</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C406-4163-8B2D-0DEE2FA92D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406-4163-8B2D-0DEE2FA92D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406-4163-8B2D-0DEE2FA92D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406-4163-8B2D-0DEE2FA92D3D}"/>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406-4163-8B2D-0DEE2FA92D3D}"/>
                </c:ext>
              </c:extLst>
            </c:dLbl>
            <c:dLbl>
              <c:idx val="1"/>
              <c:layout>
                <c:manualLayout>
                  <c:x val="-1.982633420822397E-2"/>
                  <c:y val="-2.1735199766695745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06-4163-8B2D-0DEE2FA92D3D}"/>
                </c:ext>
              </c:extLst>
            </c:dLbl>
            <c:dLbl>
              <c:idx val="2"/>
              <c:layout>
                <c:manualLayout>
                  <c:x val="8.9621609798775151E-4"/>
                  <c:y val="-9.2184310294546514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406-4163-8B2D-0DEE2FA92D3D}"/>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  Secondary processor'!$L$19:$L$22</c:f>
              <c:strCache>
                <c:ptCount val="4"/>
                <c:pt idx="0">
                  <c:v>Xilinx</c:v>
                </c:pt>
                <c:pt idx="1">
                  <c:v>Altera</c:v>
                </c:pt>
                <c:pt idx="2">
                  <c:v>Lattice</c:v>
                </c:pt>
                <c:pt idx="3">
                  <c:v>Other</c:v>
                </c:pt>
              </c:strCache>
            </c:strRef>
          </c:cat>
          <c:val>
            <c:numRef>
              <c:f>'5.  Secondary processor'!$M$19:$M$22</c:f>
              <c:numCache>
                <c:formatCode>0.0%</c:formatCode>
                <c:ptCount val="4"/>
                <c:pt idx="0">
                  <c:v>0.59</c:v>
                </c:pt>
                <c:pt idx="1">
                  <c:v>0.33</c:v>
                </c:pt>
                <c:pt idx="2">
                  <c:v>7.0000000000000007E-2</c:v>
                </c:pt>
                <c:pt idx="3">
                  <c:v>1.0000000000000009E-2</c:v>
                </c:pt>
              </c:numCache>
            </c:numRef>
          </c:val>
          <c:extLst>
            <c:ext xmlns:c16="http://schemas.microsoft.com/office/drawing/2014/chart" uri="{C3380CC4-5D6E-409C-BE32-E72D297353CC}">
              <c16:uniqueId val="{00000004-C406-4163-8B2D-0DEE2FA92D3D}"/>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33052665555782851"/>
          <c:y val="0.15102040816326531"/>
          <c:w val="0.33473718620187726"/>
          <c:h val="7.3469387755102047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0" i="0" u="none" strike="noStrike" baseline="0">
                <a:solidFill>
                  <a:srgbClr val="000000"/>
                </a:solidFill>
                <a:latin typeface="Candara"/>
                <a:ea typeface="Candara"/>
                <a:cs typeface="Candara"/>
              </a:defRPr>
            </a:pPr>
            <a:r>
              <a:rPr lang="en-US"/>
              <a:t>3Q2019</a:t>
            </a:r>
          </a:p>
        </c:rich>
      </c:tx>
      <c:layout>
        <c:manualLayout>
          <c:xMode val="edge"/>
          <c:yMode val="edge"/>
          <c:x val="5.4887470461541153E-2"/>
          <c:y val="5.9810008643179424E-2"/>
        </c:manualLayout>
      </c:layout>
      <c:overlay val="0"/>
    </c:title>
    <c:autoTitleDeleted val="0"/>
    <c:plotArea>
      <c:layout>
        <c:manualLayout>
          <c:layoutTarget val="inner"/>
          <c:xMode val="edge"/>
          <c:yMode val="edge"/>
          <c:x val="0.3410744530222613"/>
          <c:y val="0.24831177536438062"/>
          <c:w val="0.36560114581900366"/>
          <c:h val="0.64874409901373231"/>
        </c:manualLayout>
      </c:layout>
      <c:pieChart>
        <c:varyColors val="1"/>
        <c:ser>
          <c:idx val="0"/>
          <c:order val="0"/>
          <c:tx>
            <c:strRef>
              <c:f>'5.  Secondary processor'!$N$18</c:f>
              <c:strCache>
                <c:ptCount val="1"/>
                <c:pt idx="0">
                  <c:v>3Q2019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3BA4-49EF-BBED-8E15E7C0EB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3BA4-49EF-BBED-8E15E7C0EB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BA4-49EF-BBED-8E15E7C0EB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3BA4-49EF-BBED-8E15E7C0EBB6}"/>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BA4-49EF-BBED-8E15E7C0EBB6}"/>
                </c:ext>
              </c:extLst>
            </c:dLbl>
            <c:dLbl>
              <c:idx val="1"/>
              <c:layout>
                <c:manualLayout>
                  <c:x val="-1.982633420822397E-2"/>
                  <c:y val="-2.1735199766695745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A4-49EF-BBED-8E15E7C0EBB6}"/>
                </c:ext>
              </c:extLst>
            </c:dLbl>
            <c:dLbl>
              <c:idx val="2"/>
              <c:layout>
                <c:manualLayout>
                  <c:x val="8.9621609798775151E-4"/>
                  <c:y val="-9.2184310294546514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BA4-49EF-BBED-8E15E7C0EBB6}"/>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  Secondary processor'!$L$19:$L$22</c:f>
              <c:strCache>
                <c:ptCount val="4"/>
                <c:pt idx="0">
                  <c:v>Xilinx</c:v>
                </c:pt>
                <c:pt idx="1">
                  <c:v>Altera</c:v>
                </c:pt>
                <c:pt idx="2">
                  <c:v>Lattice</c:v>
                </c:pt>
                <c:pt idx="3">
                  <c:v>Other</c:v>
                </c:pt>
              </c:strCache>
            </c:strRef>
          </c:cat>
          <c:val>
            <c:numRef>
              <c:f>'5.  Secondary processor'!$N$19:$N$22</c:f>
              <c:numCache>
                <c:formatCode>0.0%</c:formatCode>
                <c:ptCount val="4"/>
                <c:pt idx="0">
                  <c:v>0.62</c:v>
                </c:pt>
                <c:pt idx="1">
                  <c:v>0.3</c:v>
                </c:pt>
                <c:pt idx="2">
                  <c:v>0.06</c:v>
                </c:pt>
                <c:pt idx="3">
                  <c:v>2.0000000000000018E-2</c:v>
                </c:pt>
              </c:numCache>
            </c:numRef>
          </c:val>
          <c:extLst>
            <c:ext xmlns:c16="http://schemas.microsoft.com/office/drawing/2014/chart" uri="{C3380CC4-5D6E-409C-BE32-E72D297353CC}">
              <c16:uniqueId val="{00000004-3BA4-49EF-BBED-8E15E7C0EBB6}"/>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30655391120507397"/>
          <c:y val="7.9497907949790794E-2"/>
          <c:w val="0.40380549682875266"/>
          <c:h val="8.7866108786610872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'6. Discrete ADC-DAC'!$C$7</c:f>
              <c:strCache>
                <c:ptCount val="1"/>
                <c:pt idx="0">
                  <c:v>ADC</c:v>
                </c:pt>
              </c:strCache>
            </c:strRef>
          </c:tx>
          <c:spPr>
            <a:solidFill>
              <a:srgbClr val="4F81BD"/>
            </a:solidFill>
            <a:ln w="25400">
              <a:noFill/>
            </a:ln>
          </c:spPr>
          <c:cat>
            <c:numRef>
              <c:f>'6. Discrete ADC-DAC'!$J$6:$Q$6</c:f>
              <c:numCache>
                <c:formatCode>General</c:formatCode>
                <c:ptCount val="8"/>
                <c:pt idx="0">
                  <c:v>2017</c:v>
                </c:pt>
                <c:pt idx="1">
                  <c:v>2018</c:v>
                </c:pt>
                <c:pt idx="2">
                  <c:v>2019</c:v>
                </c:pt>
                <c:pt idx="3">
                  <c:v>2020</c:v>
                </c:pt>
                <c:pt idx="4">
                  <c:v>2021</c:v>
                </c:pt>
                <c:pt idx="5">
                  <c:v>2022</c:v>
                </c:pt>
                <c:pt idx="6">
                  <c:v>2023</c:v>
                </c:pt>
                <c:pt idx="7">
                  <c:v>2024</c:v>
                </c:pt>
              </c:numCache>
            </c:numRef>
          </c:cat>
          <c:val>
            <c:numRef>
              <c:f>'6. Discrete ADC-DAC'!$J$7:$Q$7</c:f>
              <c:numCache>
                <c:formatCode>"$"#,##0.0,,"M"</c:formatCode>
                <c:ptCount val="8"/>
                <c:pt idx="0">
                  <c:v>187998306.29999998</c:v>
                </c:pt>
                <c:pt idx="1">
                  <c:v>156837829.04999998</c:v>
                </c:pt>
                <c:pt idx="2">
                  <c:v>157961540.72388217</c:v>
                </c:pt>
                <c:pt idx="3">
                  <c:v>158565906.534197</c:v>
                </c:pt>
                <c:pt idx="4">
                  <c:v>165935669.21170703</c:v>
                </c:pt>
                <c:pt idx="5">
                  <c:v>105515365.37334038</c:v>
                </c:pt>
                <c:pt idx="6">
                  <c:v>96077487.21387364</c:v>
                </c:pt>
                <c:pt idx="7">
                  <c:v>92390607.330811694</c:v>
                </c:pt>
              </c:numCache>
            </c:numRef>
          </c:val>
          <c:extLst>
            <c:ext xmlns:c16="http://schemas.microsoft.com/office/drawing/2014/chart" uri="{C3380CC4-5D6E-409C-BE32-E72D297353CC}">
              <c16:uniqueId val="{00000000-F636-41FC-8AD9-DCF95D20129D}"/>
            </c:ext>
          </c:extLst>
        </c:ser>
        <c:dLbls>
          <c:showLegendKey val="0"/>
          <c:showVal val="0"/>
          <c:showCatName val="0"/>
          <c:showSerName val="0"/>
          <c:showPercent val="0"/>
          <c:showBubbleSize val="0"/>
        </c:dLbls>
        <c:axId val="315640096"/>
        <c:axId val="1"/>
      </c:areaChart>
      <c:catAx>
        <c:axId val="31564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Discrete ADC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5640096"/>
        <c:crosses val="autoZero"/>
        <c:crossBetween val="midCat"/>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'6. Discrete ADC-DAC'!$C$12</c:f>
              <c:strCache>
                <c:ptCount val="1"/>
                <c:pt idx="0">
                  <c:v>ADC</c:v>
                </c:pt>
              </c:strCache>
            </c:strRef>
          </c:tx>
          <c:spPr>
            <a:ln w="28575" cap="rnd">
              <a:solidFill>
                <a:schemeClr val="accent1"/>
              </a:solidFill>
              <a:round/>
            </a:ln>
            <a:effectLst/>
          </c:spPr>
          <c:marker>
            <c:symbol val="none"/>
          </c:marker>
          <c:cat>
            <c:numRef>
              <c:f>'6. Discrete ADC-DAC'!$J$11:$Q$11</c:f>
              <c:numCache>
                <c:formatCode>General</c:formatCode>
                <c:ptCount val="8"/>
                <c:pt idx="0">
                  <c:v>2017</c:v>
                </c:pt>
                <c:pt idx="1">
                  <c:v>2018</c:v>
                </c:pt>
                <c:pt idx="2">
                  <c:v>2019</c:v>
                </c:pt>
                <c:pt idx="3">
                  <c:v>2020</c:v>
                </c:pt>
                <c:pt idx="4">
                  <c:v>2021</c:v>
                </c:pt>
                <c:pt idx="5">
                  <c:v>2022</c:v>
                </c:pt>
                <c:pt idx="6">
                  <c:v>2023</c:v>
                </c:pt>
                <c:pt idx="7">
                  <c:v>2024</c:v>
                </c:pt>
              </c:numCache>
            </c:numRef>
          </c:cat>
          <c:val>
            <c:numRef>
              <c:f>'6. Discrete ADC-DAC'!$J$12:$Q$12</c:f>
              <c:numCache>
                <c:formatCode>_("$"* #,##0.00_);_("$"* \(#,##0.00\);_("$"* "-"??_);_(@_)</c:formatCode>
                <c:ptCount val="8"/>
                <c:pt idx="0">
                  <c:v>10.709999999999999</c:v>
                </c:pt>
                <c:pt idx="1">
                  <c:v>9.1034999999999986</c:v>
                </c:pt>
                <c:pt idx="2">
                  <c:v>11.737974999999999</c:v>
                </c:pt>
                <c:pt idx="3">
                  <c:v>11.620595249999999</c:v>
                </c:pt>
                <c:pt idx="4">
                  <c:v>11.5043892975</c:v>
                </c:pt>
                <c:pt idx="5">
                  <c:v>11.389345404524999</c:v>
                </c:pt>
                <c:pt idx="6">
                  <c:v>11.275451950479749</c:v>
                </c:pt>
                <c:pt idx="7">
                  <c:v>11.162697430974951</c:v>
                </c:pt>
              </c:numCache>
            </c:numRef>
          </c:val>
          <c:smooth val="0"/>
          <c:extLst>
            <c:ext xmlns:c16="http://schemas.microsoft.com/office/drawing/2014/chart" uri="{C3380CC4-5D6E-409C-BE32-E72D297353CC}">
              <c16:uniqueId val="{00000000-14C2-441E-82B0-1B5379D830BF}"/>
            </c:ext>
          </c:extLst>
        </c:ser>
        <c:dLbls>
          <c:showLegendKey val="0"/>
          <c:showVal val="0"/>
          <c:showCatName val="0"/>
          <c:showSerName val="0"/>
          <c:showPercent val="0"/>
          <c:showBubbleSize val="0"/>
        </c:dLbls>
        <c:smooth val="0"/>
        <c:axId val="315641408"/>
        <c:axId val="1"/>
      </c:lineChart>
      <c:catAx>
        <c:axId val="31564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Discrete ADC Dollar Content per TRX</a:t>
                </a:r>
              </a:p>
            </c:rich>
          </c:tx>
          <c:overlay val="0"/>
          <c:spPr>
            <a:noFill/>
            <a:ln w="25400">
              <a:noFill/>
            </a:ln>
          </c:spPr>
        </c:title>
        <c:numFmt formatCode="_(&quot;$&quot;* #,##0.00_);_(&quot;$&quot;* \(#,##0.00\);_(&quot;$&quot;* &quot;-&quot;??_);_(@_)"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5641408"/>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'6. Discrete ADC-DAC'!$C$12</c:f>
              <c:strCache>
                <c:ptCount val="1"/>
                <c:pt idx="0">
                  <c:v>ADC</c:v>
                </c:pt>
              </c:strCache>
            </c:strRef>
          </c:tx>
          <c:spPr>
            <a:ln w="28575" cap="rnd">
              <a:solidFill>
                <a:schemeClr val="accent1"/>
              </a:solidFill>
              <a:round/>
            </a:ln>
            <a:effectLst/>
          </c:spPr>
          <c:marker>
            <c:symbol val="none"/>
          </c:marker>
          <c:cat>
            <c:numRef>
              <c:f>'6. Discrete ADC-DAC'!$J$11:$Q$11</c:f>
              <c:numCache>
                <c:formatCode>General</c:formatCode>
                <c:ptCount val="8"/>
                <c:pt idx="0">
                  <c:v>2017</c:v>
                </c:pt>
                <c:pt idx="1">
                  <c:v>2018</c:v>
                </c:pt>
                <c:pt idx="2">
                  <c:v>2019</c:v>
                </c:pt>
                <c:pt idx="3">
                  <c:v>2020</c:v>
                </c:pt>
                <c:pt idx="4">
                  <c:v>2021</c:v>
                </c:pt>
                <c:pt idx="5">
                  <c:v>2022</c:v>
                </c:pt>
                <c:pt idx="6">
                  <c:v>2023</c:v>
                </c:pt>
                <c:pt idx="7">
                  <c:v>2024</c:v>
                </c:pt>
              </c:numCache>
            </c:numRef>
          </c:cat>
          <c:val>
            <c:numRef>
              <c:f>'6. Discrete ADC-DAC'!$J$22:$Q$22</c:f>
              <c:numCache>
                <c:formatCode>_("$"* #,##0.00_);_("$"* \(#,##0.00\);_("$"* "-"??_);_(@_)</c:formatCode>
                <c:ptCount val="8"/>
                <c:pt idx="0">
                  <c:v>5.8320000000000007</c:v>
                </c:pt>
                <c:pt idx="1">
                  <c:v>5.248800000000001</c:v>
                </c:pt>
                <c:pt idx="2">
                  <c:v>5.7239200000000015</c:v>
                </c:pt>
                <c:pt idx="3">
                  <c:v>6.1515280000000017</c:v>
                </c:pt>
                <c:pt idx="4">
                  <c:v>6.5363752000000019</c:v>
                </c:pt>
                <c:pt idx="5">
                  <c:v>6.8827376800000017</c:v>
                </c:pt>
                <c:pt idx="6">
                  <c:v>7.1944639120000016</c:v>
                </c:pt>
                <c:pt idx="7">
                  <c:v>6.4750175208000016</c:v>
                </c:pt>
              </c:numCache>
            </c:numRef>
          </c:val>
          <c:smooth val="0"/>
          <c:extLst>
            <c:ext xmlns:c16="http://schemas.microsoft.com/office/drawing/2014/chart" uri="{C3380CC4-5D6E-409C-BE32-E72D297353CC}">
              <c16:uniqueId val="{00000000-26E8-43C8-A911-837D85C92174}"/>
            </c:ext>
          </c:extLst>
        </c:ser>
        <c:dLbls>
          <c:showLegendKey val="0"/>
          <c:showVal val="0"/>
          <c:showCatName val="0"/>
          <c:showSerName val="0"/>
          <c:showPercent val="0"/>
          <c:showBubbleSize val="0"/>
        </c:dLbls>
        <c:smooth val="0"/>
        <c:axId val="315642392"/>
        <c:axId val="1"/>
      </c:lineChart>
      <c:catAx>
        <c:axId val="31564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Discrete DAC Dollar Content per TRX</a:t>
                </a:r>
              </a:p>
            </c:rich>
          </c:tx>
          <c:overlay val="0"/>
          <c:spPr>
            <a:noFill/>
            <a:ln w="25400">
              <a:noFill/>
            </a:ln>
          </c:spPr>
        </c:title>
        <c:numFmt formatCode="_(&quot;$&quot;* #,##0.00_);_(&quot;$&quot;* \(#,##0.00\);_(&quot;$&quot;* &quot;-&quot;??_);_(@_)"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5642392"/>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'6. Discrete ADC-DAC'!$C$7</c:f>
              <c:strCache>
                <c:ptCount val="1"/>
                <c:pt idx="0">
                  <c:v>ADC</c:v>
                </c:pt>
              </c:strCache>
            </c:strRef>
          </c:tx>
          <c:spPr>
            <a:solidFill>
              <a:srgbClr val="4F81BD"/>
            </a:solidFill>
            <a:ln w="25400">
              <a:noFill/>
            </a:ln>
          </c:spPr>
          <c:cat>
            <c:numRef>
              <c:f>'6. Discrete ADC-DAC'!$J$6:$Q$6</c:f>
              <c:numCache>
                <c:formatCode>General</c:formatCode>
                <c:ptCount val="8"/>
                <c:pt idx="0">
                  <c:v>2017</c:v>
                </c:pt>
                <c:pt idx="1">
                  <c:v>2018</c:v>
                </c:pt>
                <c:pt idx="2">
                  <c:v>2019</c:v>
                </c:pt>
                <c:pt idx="3">
                  <c:v>2020</c:v>
                </c:pt>
                <c:pt idx="4">
                  <c:v>2021</c:v>
                </c:pt>
                <c:pt idx="5">
                  <c:v>2022</c:v>
                </c:pt>
                <c:pt idx="6">
                  <c:v>2023</c:v>
                </c:pt>
                <c:pt idx="7">
                  <c:v>2024</c:v>
                </c:pt>
              </c:numCache>
            </c:numRef>
          </c:cat>
          <c:val>
            <c:numRef>
              <c:f>'6. Discrete ADC-DAC'!$J$18:$Q$18</c:f>
              <c:numCache>
                <c:formatCode>"$"#,##0.0,,"M"</c:formatCode>
                <c:ptCount val="8"/>
                <c:pt idx="0">
                  <c:v>102372186.96000001</c:v>
                </c:pt>
                <c:pt idx="1">
                  <c:v>90427901.040000021</c:v>
                </c:pt>
                <c:pt idx="2">
                  <c:v>77028552.384908289</c:v>
                </c:pt>
                <c:pt idx="3">
                  <c:v>83939126.430764914</c:v>
                </c:pt>
                <c:pt idx="4">
                  <c:v>94278606.624212742</c:v>
                </c:pt>
                <c:pt idx="5">
                  <c:v>63764382.875377849</c:v>
                </c:pt>
                <c:pt idx="6">
                  <c:v>61303619.362809241</c:v>
                </c:pt>
                <c:pt idx="7">
                  <c:v>53591957.044750713</c:v>
                </c:pt>
              </c:numCache>
            </c:numRef>
          </c:val>
          <c:extLst>
            <c:ext xmlns:c16="http://schemas.microsoft.com/office/drawing/2014/chart" uri="{C3380CC4-5D6E-409C-BE32-E72D297353CC}">
              <c16:uniqueId val="{00000000-B12B-4669-989B-6E01774C4D47}"/>
            </c:ext>
          </c:extLst>
        </c:ser>
        <c:dLbls>
          <c:showLegendKey val="0"/>
          <c:showVal val="0"/>
          <c:showCatName val="0"/>
          <c:showSerName val="0"/>
          <c:showPercent val="0"/>
          <c:showBubbleSize val="0"/>
        </c:dLbls>
        <c:axId val="315634848"/>
        <c:axId val="1"/>
      </c:areaChart>
      <c:catAx>
        <c:axId val="315634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Discrete DAC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5634848"/>
        <c:crosses val="autoZero"/>
        <c:crossBetween val="midCat"/>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0" i="0" u="none" strike="noStrike" baseline="0">
                <a:solidFill>
                  <a:srgbClr val="333333"/>
                </a:solidFill>
                <a:latin typeface="Candara"/>
                <a:ea typeface="Candara"/>
                <a:cs typeface="Candara"/>
              </a:defRPr>
            </a:pPr>
            <a:r>
              <a:rPr lang="en-US"/>
              <a:t>2018</a:t>
            </a:r>
          </a:p>
        </c:rich>
      </c:tx>
      <c:layout>
        <c:manualLayout>
          <c:xMode val="edge"/>
          <c:yMode val="edge"/>
          <c:x val="7.5052909705151646E-2"/>
          <c:y val="0.23786925008357696"/>
        </c:manualLayout>
      </c:layout>
      <c:overlay val="0"/>
      <c:spPr>
        <a:noFill/>
        <a:ln w="25400">
          <a:noFill/>
        </a:ln>
      </c:spPr>
    </c:title>
    <c:autoTitleDeleted val="0"/>
    <c:plotArea>
      <c:layout>
        <c:manualLayout>
          <c:layoutTarget val="inner"/>
          <c:xMode val="edge"/>
          <c:yMode val="edge"/>
          <c:x val="0.34259687607400807"/>
          <c:y val="0.17712301238903519"/>
          <c:w val="0.40365650281548621"/>
          <c:h val="0.72044483465027809"/>
        </c:manualLayout>
      </c:layout>
      <c:pieChart>
        <c:varyColors val="1"/>
        <c:ser>
          <c:idx val="0"/>
          <c:order val="0"/>
          <c:tx>
            <c:strRef>
              <c:f>'6. Discrete ADC-DAC'!$G$26</c:f>
              <c:strCache>
                <c:ptCount val="1"/>
                <c:pt idx="0">
                  <c:v>2018</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2864-4305-B366-EE1911A91F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2864-4305-B366-EE1911A91F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864-4305-B366-EE1911A91F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2864-4305-B366-EE1911A91F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2864-4305-B366-EE1911A91F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2864-4305-B366-EE1911A91FD2}"/>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864-4305-B366-EE1911A91FD2}"/>
                </c:ext>
              </c:extLst>
            </c:dLbl>
            <c:dLbl>
              <c:idx val="1"/>
              <c:layout>
                <c:manualLayout>
                  <c:x val="-1.982633420822397E-2"/>
                  <c:y val="-2.1735199766695745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64-4305-B366-EE1911A91FD2}"/>
                </c:ext>
              </c:extLst>
            </c:dLbl>
            <c:dLbl>
              <c:idx val="2"/>
              <c:layout>
                <c:manualLayout>
                  <c:x val="-7.1325896762904656E-2"/>
                  <c:y val="-4.588801399825022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864-4305-B366-EE1911A91FD2}"/>
                </c:ext>
              </c:extLst>
            </c:dLbl>
            <c:dLbl>
              <c:idx val="3"/>
              <c:layout>
                <c:manualLayout>
                  <c:x val="-3.3732283464566928E-2"/>
                  <c:y val="3.3048993875765529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64-4305-B366-EE1911A91FD2}"/>
                </c:ext>
              </c:extLst>
            </c:dLbl>
            <c:dLbl>
              <c:idx val="4"/>
              <c:layout>
                <c:manualLayout>
                  <c:x val="-1.0723137008667272E-2"/>
                  <c:y val="1.1928202126621794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864-4305-B366-EE1911A91FD2}"/>
                </c:ext>
              </c:extLst>
            </c:dLbl>
            <c:dLbl>
              <c:idx val="5"/>
              <c:layout>
                <c:manualLayout>
                  <c:x val="5.961286089238794E-3"/>
                  <c:y val="5.8333333333333336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864-4305-B366-EE1911A91FD2}"/>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Discrete ADC-DAC'!$F$27:$F$32</c:f>
              <c:strCache>
                <c:ptCount val="6"/>
                <c:pt idx="0">
                  <c:v>ADI</c:v>
                </c:pt>
                <c:pt idx="1">
                  <c:v>TI</c:v>
                </c:pt>
                <c:pt idx="2">
                  <c:v>Maxim</c:v>
                </c:pt>
                <c:pt idx="3">
                  <c:v>NXP</c:v>
                </c:pt>
                <c:pt idx="4">
                  <c:v>Maxlinear</c:v>
                </c:pt>
                <c:pt idx="5">
                  <c:v>Other</c:v>
                </c:pt>
              </c:strCache>
            </c:strRef>
          </c:cat>
          <c:val>
            <c:numRef>
              <c:f>'6. Discrete ADC-DAC'!$G$27:$G$32</c:f>
              <c:numCache>
                <c:formatCode>0.0%</c:formatCode>
                <c:ptCount val="6"/>
                <c:pt idx="0">
                  <c:v>0.48</c:v>
                </c:pt>
                <c:pt idx="1">
                  <c:v>0.43</c:v>
                </c:pt>
                <c:pt idx="2">
                  <c:v>0.02</c:v>
                </c:pt>
                <c:pt idx="3">
                  <c:v>0.03</c:v>
                </c:pt>
                <c:pt idx="4">
                  <c:v>0.02</c:v>
                </c:pt>
                <c:pt idx="5">
                  <c:v>2.0000000000000018E-2</c:v>
                </c:pt>
              </c:numCache>
            </c:numRef>
          </c:val>
          <c:extLst>
            <c:ext xmlns:c16="http://schemas.microsoft.com/office/drawing/2014/chart" uri="{C3380CC4-5D6E-409C-BE32-E72D297353CC}">
              <c16:uniqueId val="{00000006-2864-4305-B366-EE1911A91FD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20085511997345748"/>
          <c:y val="1.7667875006685842E-2"/>
          <c:w val="0.6239329258749956"/>
          <c:h val="8.4805800032092038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  TOTALS'!$B$19:$F$19</c:f>
              <c:strCache>
                <c:ptCount val="5"/>
                <c:pt idx="0">
                  <c:v>TOTAL</c:v>
                </c:pt>
              </c:strCache>
            </c:strRef>
          </c:tx>
          <c:spPr>
            <a:ln w="28575" cap="rnd">
              <a:solidFill>
                <a:schemeClr val="accent1"/>
              </a:solidFill>
              <a:round/>
            </a:ln>
            <a:effectLst/>
          </c:spPr>
          <c:marker>
            <c:symbol val="none"/>
          </c:marker>
          <c:cat>
            <c:numRef>
              <c:f>'1.  TOTALS'!$I$6:$Q$6</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'1.  TOTALS'!$I$19:$Q$19</c:f>
              <c:numCache>
                <c:formatCode>"$"#,##0</c:formatCode>
                <c:ptCount val="9"/>
                <c:pt idx="0">
                  <c:v>164.18181204659334</c:v>
                </c:pt>
                <c:pt idx="1">
                  <c:v>153.49924715055988</c:v>
                </c:pt>
                <c:pt idx="2">
                  <c:v>139.14777804682362</c:v>
                </c:pt>
                <c:pt idx="3">
                  <c:v>76.516269485936462</c:v>
                </c:pt>
                <c:pt idx="4">
                  <c:v>73.806356694480385</c:v>
                </c:pt>
                <c:pt idx="5">
                  <c:v>68.136403627500783</c:v>
                </c:pt>
                <c:pt idx="6">
                  <c:v>63.166247263391547</c:v>
                </c:pt>
                <c:pt idx="7">
                  <c:v>59.768201419073563</c:v>
                </c:pt>
                <c:pt idx="8">
                  <c:v>55.584202702720916</c:v>
                </c:pt>
              </c:numCache>
            </c:numRef>
          </c:val>
          <c:smooth val="0"/>
          <c:extLst>
            <c:ext xmlns:c16="http://schemas.microsoft.com/office/drawing/2014/chart" uri="{C3380CC4-5D6E-409C-BE32-E72D297353CC}">
              <c16:uniqueId val="{00000000-F216-4D71-BC5F-80A451F7C793}"/>
            </c:ext>
          </c:extLst>
        </c:ser>
        <c:dLbls>
          <c:showLegendKey val="0"/>
          <c:showVal val="0"/>
          <c:showCatName val="0"/>
          <c:showSerName val="0"/>
          <c:showPercent val="0"/>
          <c:showBubbleSize val="0"/>
        </c:dLbls>
        <c:smooth val="0"/>
        <c:axId val="317417368"/>
        <c:axId val="1"/>
      </c:lineChart>
      <c:catAx>
        <c:axId val="31741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Avg Semiconductor Content per TRX</a:t>
                </a:r>
              </a:p>
            </c:rich>
          </c:tx>
          <c:overlay val="0"/>
          <c:spPr>
            <a:noFill/>
            <a:ln w="25400">
              <a:noFill/>
            </a:ln>
          </c:spPr>
        </c:title>
        <c:numFmt formatCode="&quot;$&quot;#,##0" sourceLinked="1"/>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17417368"/>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0" i="0" u="none" strike="noStrike" baseline="0">
                <a:solidFill>
                  <a:srgbClr val="333333"/>
                </a:solidFill>
                <a:latin typeface="Candara"/>
                <a:ea typeface="Candara"/>
                <a:cs typeface="Candara"/>
              </a:defRPr>
            </a:pPr>
            <a:r>
              <a:rPr lang="en-US"/>
              <a:t>2018</a:t>
            </a:r>
          </a:p>
        </c:rich>
      </c:tx>
      <c:layout>
        <c:manualLayout>
          <c:xMode val="edge"/>
          <c:yMode val="edge"/>
          <c:x val="0.11922934263095981"/>
          <c:y val="0.37111134134548973"/>
        </c:manualLayout>
      </c:layout>
      <c:overlay val="0"/>
      <c:spPr>
        <a:noFill/>
        <a:ln w="25400">
          <a:noFill/>
        </a:ln>
      </c:spPr>
    </c:title>
    <c:autoTitleDeleted val="0"/>
    <c:plotArea>
      <c:layout>
        <c:manualLayout>
          <c:layoutTarget val="inner"/>
          <c:xMode val="edge"/>
          <c:yMode val="edge"/>
          <c:x val="0.34212446888059217"/>
          <c:y val="0.20169133274760731"/>
          <c:w val="0.39076759032913105"/>
          <c:h val="0.695936476643361"/>
        </c:manualLayout>
      </c:layout>
      <c:pieChart>
        <c:varyColors val="1"/>
        <c:ser>
          <c:idx val="0"/>
          <c:order val="0"/>
          <c:tx>
            <c:strRef>
              <c:f>'6. Discrete ADC-DAC'!$G$26</c:f>
              <c:strCache>
                <c:ptCount val="1"/>
                <c:pt idx="0">
                  <c:v>2018</c:v>
                </c:pt>
              </c:strCache>
            </c:strRef>
          </c:tx>
          <c:explosion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00-2177-488C-A359-06F7FA3B44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2177-488C-A359-06F7FA3B44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177-488C-A359-06F7FA3B44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2177-488C-A359-06F7FA3B44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2177-488C-A359-06F7FA3B44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2177-488C-A359-06F7FA3B4467}"/>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177-488C-A359-06F7FA3B4467}"/>
                </c:ext>
              </c:extLst>
            </c:dLbl>
            <c:dLbl>
              <c:idx val="1"/>
              <c:layout>
                <c:manualLayout>
                  <c:x val="-1.982633420822397E-2"/>
                  <c:y val="-2.1735199766695745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177-488C-A359-06F7FA3B4467}"/>
                </c:ext>
              </c:extLst>
            </c:dLbl>
            <c:dLbl>
              <c:idx val="2"/>
              <c:layout>
                <c:manualLayout>
                  <c:x val="-7.1325896762904656E-2"/>
                  <c:y val="-4.588801399825022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177-488C-A359-06F7FA3B4467}"/>
                </c:ext>
              </c:extLst>
            </c:dLbl>
            <c:dLbl>
              <c:idx val="3"/>
              <c:layout>
                <c:manualLayout>
                  <c:x val="-3.3732283464566928E-2"/>
                  <c:y val="3.3048993875765529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177-488C-A359-06F7FA3B4467}"/>
                </c:ext>
              </c:extLst>
            </c:dLbl>
            <c:dLbl>
              <c:idx val="5"/>
              <c:layout>
                <c:manualLayout>
                  <c:x val="5.961286089238794E-3"/>
                  <c:y val="5.8333333333333336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177-488C-A359-06F7FA3B4467}"/>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Discrete ADC-DAC'!$F$37:$F$42</c:f>
              <c:strCache>
                <c:ptCount val="6"/>
                <c:pt idx="0">
                  <c:v>ADI</c:v>
                </c:pt>
                <c:pt idx="1">
                  <c:v>TI</c:v>
                </c:pt>
                <c:pt idx="2">
                  <c:v>Maxim</c:v>
                </c:pt>
                <c:pt idx="3">
                  <c:v>Fujitsu</c:v>
                </c:pt>
                <c:pt idx="4">
                  <c:v>Maxlinear</c:v>
                </c:pt>
                <c:pt idx="5">
                  <c:v>Other</c:v>
                </c:pt>
              </c:strCache>
            </c:strRef>
          </c:cat>
          <c:val>
            <c:numRef>
              <c:f>'6. Discrete ADC-DAC'!$G$37:$G$42</c:f>
              <c:numCache>
                <c:formatCode>0.0%</c:formatCode>
                <c:ptCount val="6"/>
                <c:pt idx="0">
                  <c:v>0.3</c:v>
                </c:pt>
                <c:pt idx="1">
                  <c:v>0.6</c:v>
                </c:pt>
                <c:pt idx="2">
                  <c:v>0.02</c:v>
                </c:pt>
                <c:pt idx="3">
                  <c:v>0.02</c:v>
                </c:pt>
                <c:pt idx="4">
                  <c:v>0.02</c:v>
                </c:pt>
                <c:pt idx="5">
                  <c:v>4.0000000000000036E-2</c:v>
                </c:pt>
              </c:numCache>
            </c:numRef>
          </c:val>
          <c:extLst>
            <c:ext xmlns:c16="http://schemas.microsoft.com/office/drawing/2014/chart" uri="{C3380CC4-5D6E-409C-BE32-E72D297353CC}">
              <c16:uniqueId val="{00000006-2177-488C-A359-06F7FA3B446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4113597246127366"/>
          <c:y val="4.0322580645161289E-2"/>
          <c:w val="0.74182444061962138"/>
          <c:h val="8.8709677419354843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0" i="0" u="none" strike="noStrike" baseline="0">
                <a:solidFill>
                  <a:srgbClr val="333333"/>
                </a:solidFill>
                <a:latin typeface="Candara"/>
                <a:ea typeface="Candara"/>
                <a:cs typeface="Candara"/>
              </a:defRPr>
            </a:pPr>
            <a:r>
              <a:rPr lang="en-US"/>
              <a:t>3Q2019</a:t>
            </a:r>
          </a:p>
        </c:rich>
      </c:tx>
      <c:layout>
        <c:manualLayout>
          <c:xMode val="edge"/>
          <c:yMode val="edge"/>
          <c:x val="4.9306492678431832E-2"/>
          <c:y val="0.27271225928219645"/>
        </c:manualLayout>
      </c:layout>
      <c:overlay val="0"/>
      <c:spPr>
        <a:noFill/>
        <a:ln w="25400">
          <a:noFill/>
        </a:ln>
      </c:spPr>
    </c:title>
    <c:autoTitleDeleted val="0"/>
    <c:plotArea>
      <c:layout>
        <c:manualLayout>
          <c:layoutTarget val="inner"/>
          <c:xMode val="edge"/>
          <c:yMode val="edge"/>
          <c:x val="0.34163382151417976"/>
          <c:y val="0.22751876575851296"/>
          <c:w val="0.37504033679143889"/>
          <c:h val="0.66974607564710931"/>
        </c:manualLayout>
      </c:layout>
      <c:pieChart>
        <c:varyColors val="1"/>
        <c:ser>
          <c:idx val="0"/>
          <c:order val="0"/>
          <c:tx>
            <c:strRef>
              <c:f>'6. Discrete ADC-DAC'!$H$26</c:f>
              <c:strCache>
                <c:ptCount val="1"/>
                <c:pt idx="0">
                  <c:v>3Q2019</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8207-44A5-B617-58B7E8318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8207-44A5-B617-58B7E8318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8207-44A5-B617-58B7E83187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8207-44A5-B617-58B7E83187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8207-44A5-B617-58B7E83187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8207-44A5-B617-58B7E831876F}"/>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207-44A5-B617-58B7E831876F}"/>
                </c:ext>
              </c:extLst>
            </c:dLbl>
            <c:dLbl>
              <c:idx val="1"/>
              <c:layout>
                <c:manualLayout>
                  <c:x val="-1.982633420822397E-2"/>
                  <c:y val="-2.1735199766695745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07-44A5-B617-58B7E831876F}"/>
                </c:ext>
              </c:extLst>
            </c:dLbl>
            <c:dLbl>
              <c:idx val="2"/>
              <c:layout>
                <c:manualLayout>
                  <c:x val="-7.1325896762904656E-2"/>
                  <c:y val="-4.588801399825022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07-44A5-B617-58B7E831876F}"/>
                </c:ext>
              </c:extLst>
            </c:dLbl>
            <c:dLbl>
              <c:idx val="3"/>
              <c:layout>
                <c:manualLayout>
                  <c:x val="-3.3732283464566928E-2"/>
                  <c:y val="3.3048993875765529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07-44A5-B617-58B7E831876F}"/>
                </c:ext>
              </c:extLst>
            </c:dLbl>
            <c:dLbl>
              <c:idx val="5"/>
              <c:layout>
                <c:manualLayout>
                  <c:x val="5.961286089238794E-3"/>
                  <c:y val="5.8333333333333336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07-44A5-B617-58B7E831876F}"/>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Discrete ADC-DAC'!$F$27:$F$32</c:f>
              <c:strCache>
                <c:ptCount val="6"/>
                <c:pt idx="0">
                  <c:v>ADI</c:v>
                </c:pt>
                <c:pt idx="1">
                  <c:v>TI</c:v>
                </c:pt>
                <c:pt idx="2">
                  <c:v>Maxim</c:v>
                </c:pt>
                <c:pt idx="3">
                  <c:v>NXP</c:v>
                </c:pt>
                <c:pt idx="4">
                  <c:v>Maxlinear</c:v>
                </c:pt>
                <c:pt idx="5">
                  <c:v>Other</c:v>
                </c:pt>
              </c:strCache>
            </c:strRef>
          </c:cat>
          <c:val>
            <c:numRef>
              <c:f>'6. Discrete ADC-DAC'!$H$27:$H$32</c:f>
              <c:numCache>
                <c:formatCode>0.0%</c:formatCode>
                <c:ptCount val="6"/>
                <c:pt idx="0">
                  <c:v>0.65</c:v>
                </c:pt>
                <c:pt idx="1">
                  <c:v>0.25</c:v>
                </c:pt>
                <c:pt idx="2">
                  <c:v>0.02</c:v>
                </c:pt>
                <c:pt idx="3">
                  <c:v>0</c:v>
                </c:pt>
                <c:pt idx="4">
                  <c:v>0.02</c:v>
                </c:pt>
                <c:pt idx="5">
                  <c:v>5.9999999999999942E-2</c:v>
                </c:pt>
              </c:numCache>
            </c:numRef>
          </c:val>
          <c:extLst>
            <c:ext xmlns:c16="http://schemas.microsoft.com/office/drawing/2014/chart" uri="{C3380CC4-5D6E-409C-BE32-E72D297353CC}">
              <c16:uniqueId val="{00000006-8207-44A5-B617-58B7E831876F}"/>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2089554414264907"/>
          <c:y val="5.8394264645345015E-2"/>
          <c:w val="0.57142916634999497"/>
          <c:h val="8.0292113887349401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542411815827514E-2"/>
          <c:y val="0.35093426801273664"/>
        </c:manualLayout>
      </c:layout>
      <c:overlay val="0"/>
      <c:spPr>
        <a:noFill/>
        <a:ln w="25400">
          <a:noFill/>
        </a:ln>
      </c:spPr>
      <c:txPr>
        <a:bodyPr/>
        <a:lstStyle/>
        <a:p>
          <a:pPr>
            <a:defRPr sz="1260" b="0" i="0" u="none" strike="noStrike" baseline="0">
              <a:solidFill>
                <a:srgbClr val="333333"/>
              </a:solidFill>
              <a:latin typeface="Candara"/>
              <a:ea typeface="Candara"/>
              <a:cs typeface="Candara"/>
            </a:defRPr>
          </a:pPr>
          <a:endParaRPr lang="en-US"/>
        </a:p>
      </c:txPr>
    </c:title>
    <c:autoTitleDeleted val="0"/>
    <c:plotArea>
      <c:layout>
        <c:manualLayout>
          <c:layoutTarget val="inner"/>
          <c:xMode val="edge"/>
          <c:yMode val="edge"/>
          <c:x val="0.35816498822580822"/>
          <c:y val="0.212873610572066"/>
          <c:w val="0.35586087148914058"/>
          <c:h val="0.68147983469005213"/>
        </c:manualLayout>
      </c:layout>
      <c:pieChart>
        <c:varyColors val="1"/>
        <c:ser>
          <c:idx val="0"/>
          <c:order val="0"/>
          <c:tx>
            <c:strRef>
              <c:f>'6. Discrete ADC-DAC'!$H$26</c:f>
              <c:strCache>
                <c:ptCount val="1"/>
                <c:pt idx="0">
                  <c:v>3Q2019</c:v>
                </c:pt>
              </c:strCache>
            </c:strRef>
          </c:tx>
          <c:explosion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00-11D4-4C0F-A632-A25C1B93D7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11D4-4C0F-A632-A25C1B93D7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11D4-4C0F-A632-A25C1B93D7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11D4-4C0F-A632-A25C1B93D7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11D4-4C0F-A632-A25C1B93D7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11D4-4C0F-A632-A25C1B93D700}"/>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1D4-4C0F-A632-A25C1B93D700}"/>
                </c:ext>
              </c:extLst>
            </c:dLbl>
            <c:dLbl>
              <c:idx val="1"/>
              <c:layout>
                <c:manualLayout>
                  <c:x val="-1.982633420822397E-2"/>
                  <c:y val="-2.1735199766695745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D4-4C0F-A632-A25C1B93D700}"/>
                </c:ext>
              </c:extLst>
            </c:dLbl>
            <c:dLbl>
              <c:idx val="2"/>
              <c:layout>
                <c:manualLayout>
                  <c:x val="-7.1325896762904656E-2"/>
                  <c:y val="-4.588801399825022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1D4-4C0F-A632-A25C1B93D700}"/>
                </c:ext>
              </c:extLst>
            </c:dLbl>
            <c:dLbl>
              <c:idx val="3"/>
              <c:layout>
                <c:manualLayout>
                  <c:x val="-3.3732283464566928E-2"/>
                  <c:y val="3.3048993875765529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1D4-4C0F-A632-A25C1B93D700}"/>
                </c:ext>
              </c:extLst>
            </c:dLbl>
            <c:dLbl>
              <c:idx val="5"/>
              <c:layout>
                <c:manualLayout>
                  <c:x val="5.961286089238794E-3"/>
                  <c:y val="5.8333333333333336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1D4-4C0F-A632-A25C1B93D700}"/>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 Discrete ADC-DAC'!$F$37:$F$42</c:f>
              <c:strCache>
                <c:ptCount val="6"/>
                <c:pt idx="0">
                  <c:v>ADI</c:v>
                </c:pt>
                <c:pt idx="1">
                  <c:v>TI</c:v>
                </c:pt>
                <c:pt idx="2">
                  <c:v>Maxim</c:v>
                </c:pt>
                <c:pt idx="3">
                  <c:v>Fujitsu</c:v>
                </c:pt>
                <c:pt idx="4">
                  <c:v>Maxlinear</c:v>
                </c:pt>
                <c:pt idx="5">
                  <c:v>Other</c:v>
                </c:pt>
              </c:strCache>
            </c:strRef>
          </c:cat>
          <c:val>
            <c:numRef>
              <c:f>'6. Discrete ADC-DAC'!$H$37:$H$42</c:f>
              <c:numCache>
                <c:formatCode>0.0%</c:formatCode>
                <c:ptCount val="6"/>
                <c:pt idx="0">
                  <c:v>0.5</c:v>
                </c:pt>
                <c:pt idx="1">
                  <c:v>0.4</c:v>
                </c:pt>
                <c:pt idx="2">
                  <c:v>0.02</c:v>
                </c:pt>
                <c:pt idx="3">
                  <c:v>0.02</c:v>
                </c:pt>
                <c:pt idx="4">
                  <c:v>2.5000000000000001E-2</c:v>
                </c:pt>
                <c:pt idx="5">
                  <c:v>3.499999999999992E-2</c:v>
                </c:pt>
              </c:numCache>
            </c:numRef>
          </c:val>
          <c:extLst>
            <c:ext xmlns:c16="http://schemas.microsoft.com/office/drawing/2014/chart" uri="{C3380CC4-5D6E-409C-BE32-E72D297353CC}">
              <c16:uniqueId val="{00000006-11D4-4C0F-A632-A25C1B93D700}"/>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19829444951697586"/>
          <c:y val="4.3103538994180603E-2"/>
          <c:w val="0.59914774531473347"/>
          <c:h val="9.0517431887779262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'7.  PLL-RF'!$C$9</c:f>
              <c:strCache>
                <c:ptCount val="1"/>
                <c:pt idx="0">
                  <c:v>PLL/Timing</c:v>
                </c:pt>
              </c:strCache>
            </c:strRef>
          </c:tx>
          <c:spPr>
            <a:solidFill>
              <a:srgbClr val="4F81BD"/>
            </a:solidFill>
            <a:ln w="25400">
              <a:noFill/>
            </a:ln>
          </c:spPr>
          <c:cat>
            <c:numRef>
              <c:f>'7.  PLL-RF'!$J$8:$Q$8</c:f>
              <c:numCache>
                <c:formatCode>General</c:formatCode>
                <c:ptCount val="8"/>
                <c:pt idx="0">
                  <c:v>2017</c:v>
                </c:pt>
                <c:pt idx="1">
                  <c:v>2018</c:v>
                </c:pt>
                <c:pt idx="2">
                  <c:v>2019</c:v>
                </c:pt>
                <c:pt idx="3">
                  <c:v>2020</c:v>
                </c:pt>
                <c:pt idx="4">
                  <c:v>2021</c:v>
                </c:pt>
                <c:pt idx="5">
                  <c:v>2022</c:v>
                </c:pt>
                <c:pt idx="6">
                  <c:v>2023</c:v>
                </c:pt>
                <c:pt idx="7">
                  <c:v>2024</c:v>
                </c:pt>
              </c:numCache>
            </c:numRef>
          </c:cat>
          <c:val>
            <c:numRef>
              <c:f>'7.  PLL-RF'!$J$9:$Q$9</c:f>
              <c:numCache>
                <c:formatCode>"$"#,##0.0,,"M"</c:formatCode>
                <c:ptCount val="8"/>
                <c:pt idx="0">
                  <c:v>191469839.92223722</c:v>
                </c:pt>
                <c:pt idx="1">
                  <c:v>182284637.21190616</c:v>
                </c:pt>
                <c:pt idx="2">
                  <c:v>261052418.60068148</c:v>
                </c:pt>
                <c:pt idx="3">
                  <c:v>176117993.9865959</c:v>
                </c:pt>
                <c:pt idx="4">
                  <c:v>285589748.2856611</c:v>
                </c:pt>
                <c:pt idx="5">
                  <c:v>230883945.0515326</c:v>
                </c:pt>
                <c:pt idx="6">
                  <c:v>209006654.69184282</c:v>
                </c:pt>
                <c:pt idx="7">
                  <c:v>212114749.67448258</c:v>
                </c:pt>
              </c:numCache>
            </c:numRef>
          </c:val>
          <c:extLst>
            <c:ext xmlns:c16="http://schemas.microsoft.com/office/drawing/2014/chart" uri="{C3380CC4-5D6E-409C-BE32-E72D297353CC}">
              <c16:uniqueId val="{00000000-585C-46C5-9321-BF1B377B9521}"/>
            </c:ext>
          </c:extLst>
        </c:ser>
        <c:dLbls>
          <c:showLegendKey val="0"/>
          <c:showVal val="0"/>
          <c:showCatName val="0"/>
          <c:showSerName val="0"/>
          <c:showPercent val="0"/>
          <c:showBubbleSize val="0"/>
        </c:dLbls>
        <c:axId val="316256992"/>
        <c:axId val="1"/>
      </c:areaChart>
      <c:catAx>
        <c:axId val="31625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PLL/Timing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6256992"/>
        <c:crosses val="autoZero"/>
        <c:crossBetween val="midCat"/>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'7.  PLL-RF'!$C$14</c:f>
              <c:strCache>
                <c:ptCount val="1"/>
                <c:pt idx="0">
                  <c:v>PLL/Timing</c:v>
                </c:pt>
              </c:strCache>
            </c:strRef>
          </c:tx>
          <c:spPr>
            <a:ln w="28575" cap="rnd">
              <a:solidFill>
                <a:schemeClr val="accent1"/>
              </a:solidFill>
              <a:round/>
            </a:ln>
            <a:effectLst/>
          </c:spPr>
          <c:marker>
            <c:symbol val="none"/>
          </c:marker>
          <c:cat>
            <c:numRef>
              <c:f>'7.  PLL-RF'!$J$13:$Q$13</c:f>
              <c:numCache>
                <c:formatCode>General</c:formatCode>
                <c:ptCount val="8"/>
                <c:pt idx="0">
                  <c:v>2017</c:v>
                </c:pt>
                <c:pt idx="1">
                  <c:v>2018</c:v>
                </c:pt>
                <c:pt idx="2">
                  <c:v>2019</c:v>
                </c:pt>
                <c:pt idx="3">
                  <c:v>2020</c:v>
                </c:pt>
                <c:pt idx="4">
                  <c:v>2021</c:v>
                </c:pt>
                <c:pt idx="5">
                  <c:v>2022</c:v>
                </c:pt>
                <c:pt idx="6">
                  <c:v>2023</c:v>
                </c:pt>
                <c:pt idx="7">
                  <c:v>2024</c:v>
                </c:pt>
              </c:numCache>
            </c:numRef>
          </c:cat>
          <c:val>
            <c:numRef>
              <c:f>'7.  PLL-RF'!$J$14:$Q$14</c:f>
              <c:numCache>
                <c:formatCode>_("$"* #,##0.00_);_("$"* \(#,##0.00\);_("$"* "-"??_);_(@_)</c:formatCode>
                <c:ptCount val="8"/>
                <c:pt idx="0">
                  <c:v>10.907768404545251</c:v>
                </c:pt>
                <c:pt idx="1">
                  <c:v>10.580535352408894</c:v>
                </c:pt>
                <c:pt idx="2">
                  <c:v>3.1741606057226681</c:v>
                </c:pt>
                <c:pt idx="3">
                  <c:v>1.9044963634336007</c:v>
                </c:pt>
                <c:pt idx="4">
                  <c:v>1.5997769452842245</c:v>
                </c:pt>
                <c:pt idx="5">
                  <c:v>1.3438126340387486</c:v>
                </c:pt>
                <c:pt idx="6">
                  <c:v>1.1288026125925488</c:v>
                </c:pt>
                <c:pt idx="7">
                  <c:v>0.9481941945777409</c:v>
                </c:pt>
              </c:numCache>
            </c:numRef>
          </c:val>
          <c:smooth val="0"/>
          <c:extLst>
            <c:ext xmlns:c16="http://schemas.microsoft.com/office/drawing/2014/chart" uri="{C3380CC4-5D6E-409C-BE32-E72D297353CC}">
              <c16:uniqueId val="{00000000-9B52-4AF0-A9A5-D729C012FD36}"/>
            </c:ext>
          </c:extLst>
        </c:ser>
        <c:dLbls>
          <c:showLegendKey val="0"/>
          <c:showVal val="0"/>
          <c:showCatName val="0"/>
          <c:showSerName val="0"/>
          <c:showPercent val="0"/>
          <c:showBubbleSize val="0"/>
        </c:dLbls>
        <c:smooth val="0"/>
        <c:axId val="316257320"/>
        <c:axId val="1"/>
      </c:lineChart>
      <c:catAx>
        <c:axId val="31625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100" b="0" i="0" u="none" strike="noStrike" baseline="0">
                    <a:solidFill>
                      <a:srgbClr val="333333"/>
                    </a:solidFill>
                    <a:latin typeface="Candara"/>
                  </a:rPr>
                  <a:t>PLL/Timing</a:t>
                </a:r>
              </a:p>
              <a:p>
                <a:pPr>
                  <a:defRPr sz="1100" b="0" i="0" u="none" strike="noStrike" baseline="0">
                    <a:solidFill>
                      <a:srgbClr val="000000"/>
                    </a:solidFill>
                    <a:latin typeface="Calibri"/>
                    <a:ea typeface="Calibri"/>
                    <a:cs typeface="Calibri"/>
                  </a:defRPr>
                </a:pPr>
                <a:r>
                  <a:rPr lang="en-US" sz="1100" b="0" i="0" u="none" strike="noStrike" baseline="0">
                    <a:solidFill>
                      <a:srgbClr val="333333"/>
                    </a:solidFill>
                    <a:latin typeface="Candara"/>
                  </a:rPr>
                  <a:t> Dollar Content per TRX</a:t>
                </a:r>
              </a:p>
            </c:rich>
          </c:tx>
          <c:overlay val="0"/>
          <c:spPr>
            <a:noFill/>
            <a:ln w="25400">
              <a:noFill/>
            </a:ln>
          </c:spPr>
        </c:title>
        <c:numFmt formatCode="_(&quot;$&quot;* #,##0.00_);_(&quot;$&quot;* \(#,##0.00\);_(&quot;$&quot;* &quot;-&quot;??_);_(@_)"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625732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'7.  PLL-RF'!$C$9</c:f>
              <c:strCache>
                <c:ptCount val="1"/>
                <c:pt idx="0">
                  <c:v>PLL/Timing</c:v>
                </c:pt>
              </c:strCache>
            </c:strRef>
          </c:tx>
          <c:spPr>
            <a:solidFill>
              <a:srgbClr val="4F81BD"/>
            </a:solidFill>
            <a:ln w="25400">
              <a:noFill/>
            </a:ln>
          </c:spPr>
          <c:cat>
            <c:numRef>
              <c:f>'7.  PLL-RF'!$J$8:$Q$8</c:f>
              <c:numCache>
                <c:formatCode>General</c:formatCode>
                <c:ptCount val="8"/>
                <c:pt idx="0">
                  <c:v>2017</c:v>
                </c:pt>
                <c:pt idx="1">
                  <c:v>2018</c:v>
                </c:pt>
                <c:pt idx="2">
                  <c:v>2019</c:v>
                </c:pt>
                <c:pt idx="3">
                  <c:v>2020</c:v>
                </c:pt>
                <c:pt idx="4">
                  <c:v>2021</c:v>
                </c:pt>
                <c:pt idx="5">
                  <c:v>2022</c:v>
                </c:pt>
                <c:pt idx="6">
                  <c:v>2023</c:v>
                </c:pt>
                <c:pt idx="7">
                  <c:v>2024</c:v>
                </c:pt>
              </c:numCache>
            </c:numRef>
          </c:cat>
          <c:val>
            <c:numRef>
              <c:f>'7.  PLL-RF'!$J$19:$Q$19</c:f>
              <c:numCache>
                <c:formatCode>"$"#,##0.0,,"M"</c:formatCode>
                <c:ptCount val="8"/>
                <c:pt idx="0">
                  <c:v>458140608.68150121</c:v>
                </c:pt>
                <c:pt idx="1">
                  <c:v>413680048.4383316</c:v>
                </c:pt>
                <c:pt idx="2">
                  <c:v>789916099.15455091</c:v>
                </c:pt>
                <c:pt idx="3">
                  <c:v>621732777.41543794</c:v>
                </c:pt>
                <c:pt idx="4">
                  <c:v>1080204222.6498961</c:v>
                </c:pt>
                <c:pt idx="5">
                  <c:v>935664634.88713884</c:v>
                </c:pt>
                <c:pt idx="6">
                  <c:v>907506653.58664286</c:v>
                </c:pt>
                <c:pt idx="7">
                  <c:v>986787855.44585824</c:v>
                </c:pt>
              </c:numCache>
            </c:numRef>
          </c:val>
          <c:extLst>
            <c:ext xmlns:c16="http://schemas.microsoft.com/office/drawing/2014/chart" uri="{C3380CC4-5D6E-409C-BE32-E72D297353CC}">
              <c16:uniqueId val="{00000000-737B-405E-8E99-C3A48150908F}"/>
            </c:ext>
          </c:extLst>
        </c:ser>
        <c:dLbls>
          <c:showLegendKey val="0"/>
          <c:showVal val="0"/>
          <c:showCatName val="0"/>
          <c:showSerName val="0"/>
          <c:showPercent val="0"/>
          <c:showBubbleSize val="0"/>
        </c:dLbls>
        <c:axId val="316248136"/>
        <c:axId val="1"/>
      </c:areaChart>
      <c:catAx>
        <c:axId val="316248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333333"/>
                    </a:solidFill>
                    <a:latin typeface="Candara"/>
                    <a:ea typeface="Candara"/>
                    <a:cs typeface="Candara"/>
                  </a:defRPr>
                </a:pPr>
                <a:r>
                  <a:rPr lang="en-US"/>
                  <a:t>Small Signal RF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6248136"/>
        <c:crosses val="autoZero"/>
        <c:crossBetween val="midCat"/>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'7.  PLL-RF'!$C$14</c:f>
              <c:strCache>
                <c:ptCount val="1"/>
                <c:pt idx="0">
                  <c:v>PLL/Timing</c:v>
                </c:pt>
              </c:strCache>
            </c:strRef>
          </c:tx>
          <c:spPr>
            <a:ln w="28575" cap="rnd">
              <a:solidFill>
                <a:schemeClr val="accent1"/>
              </a:solidFill>
              <a:round/>
            </a:ln>
            <a:effectLst/>
          </c:spPr>
          <c:marker>
            <c:symbol val="none"/>
          </c:marker>
          <c:cat>
            <c:numRef>
              <c:f>'7.  PLL-RF'!$J$13:$Q$13</c:f>
              <c:numCache>
                <c:formatCode>General</c:formatCode>
                <c:ptCount val="8"/>
                <c:pt idx="0">
                  <c:v>2017</c:v>
                </c:pt>
                <c:pt idx="1">
                  <c:v>2018</c:v>
                </c:pt>
                <c:pt idx="2">
                  <c:v>2019</c:v>
                </c:pt>
                <c:pt idx="3">
                  <c:v>2020</c:v>
                </c:pt>
                <c:pt idx="4">
                  <c:v>2021</c:v>
                </c:pt>
                <c:pt idx="5">
                  <c:v>2022</c:v>
                </c:pt>
                <c:pt idx="6">
                  <c:v>2023</c:v>
                </c:pt>
                <c:pt idx="7">
                  <c:v>2024</c:v>
                </c:pt>
              </c:numCache>
            </c:numRef>
          </c:cat>
          <c:val>
            <c:numRef>
              <c:f>'7.  PLL-RF'!$J$23:$Q$23</c:f>
              <c:numCache>
                <c:formatCode>_("$"* #,##0.00_);_("$"* \(#,##0.00\);_("$"* "-"??_);_(@_)</c:formatCode>
                <c:ptCount val="8"/>
                <c:pt idx="0">
                  <c:v>26.099628318720008</c:v>
                </c:pt>
                <c:pt idx="1">
                  <c:v>24.011658053222408</c:v>
                </c:pt>
                <c:pt idx="2">
                  <c:v>9.6046632212889644</c:v>
                </c:pt>
                <c:pt idx="3">
                  <c:v>6.7232642549022748</c:v>
                </c:pt>
                <c:pt idx="4">
                  <c:v>6.0509378294120477</c:v>
                </c:pt>
                <c:pt idx="5">
                  <c:v>5.4458440464708433</c:v>
                </c:pt>
                <c:pt idx="6">
                  <c:v>4.9012596418237591</c:v>
                </c:pt>
                <c:pt idx="7">
                  <c:v>4.4111336776413834</c:v>
                </c:pt>
              </c:numCache>
            </c:numRef>
          </c:val>
          <c:smooth val="0"/>
          <c:extLst>
            <c:ext xmlns:c16="http://schemas.microsoft.com/office/drawing/2014/chart" uri="{C3380CC4-5D6E-409C-BE32-E72D297353CC}">
              <c16:uniqueId val="{00000000-6E6B-49DB-80EE-0E329B82F495}"/>
            </c:ext>
          </c:extLst>
        </c:ser>
        <c:dLbls>
          <c:showLegendKey val="0"/>
          <c:showVal val="0"/>
          <c:showCatName val="0"/>
          <c:showSerName val="0"/>
          <c:showPercent val="0"/>
          <c:showBubbleSize val="0"/>
        </c:dLbls>
        <c:smooth val="0"/>
        <c:axId val="316255680"/>
        <c:axId val="1"/>
      </c:lineChart>
      <c:catAx>
        <c:axId val="3162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100" b="0" i="0" u="none" strike="noStrike" baseline="0">
                    <a:solidFill>
                      <a:srgbClr val="333333"/>
                    </a:solidFill>
                    <a:latin typeface="Candara"/>
                  </a:rPr>
                  <a:t>Small Signal RF</a:t>
                </a:r>
              </a:p>
              <a:p>
                <a:pPr>
                  <a:defRPr sz="1100" b="0" i="0" u="none" strike="noStrike" baseline="0">
                    <a:solidFill>
                      <a:srgbClr val="000000"/>
                    </a:solidFill>
                    <a:latin typeface="Calibri"/>
                    <a:ea typeface="Calibri"/>
                    <a:cs typeface="Calibri"/>
                  </a:defRPr>
                </a:pPr>
                <a:r>
                  <a:rPr lang="en-US" sz="1100" b="0" i="0" u="none" strike="noStrike" baseline="0">
                    <a:solidFill>
                      <a:srgbClr val="333333"/>
                    </a:solidFill>
                    <a:latin typeface="Candara"/>
                  </a:rPr>
                  <a:t> Dollar Content per TRX</a:t>
                </a:r>
              </a:p>
            </c:rich>
          </c:tx>
          <c:overlay val="0"/>
          <c:spPr>
            <a:noFill/>
            <a:ln w="25400">
              <a:noFill/>
            </a:ln>
          </c:spPr>
        </c:title>
        <c:numFmt formatCode="_(&quot;$&quot;* #,##0.00_);_(&quot;$&quot;* \(#,##0.00\);_(&quot;$&quot;* &quot;-&quot;??_);_(@_)" sourceLinked="1"/>
        <c:majorTickMark val="none"/>
        <c:minorTickMark val="none"/>
        <c:tickLblPos val="nextTo"/>
        <c:spPr>
          <a:ln w="9525">
            <a:noFill/>
          </a:ln>
        </c:spPr>
        <c:txPr>
          <a:bodyPr rot="0" vert="horz"/>
          <a:lstStyle/>
          <a:p>
            <a:pPr>
              <a:defRPr sz="1100" b="0" i="0" u="none" strike="noStrike" baseline="0">
                <a:solidFill>
                  <a:srgbClr val="333333"/>
                </a:solidFill>
                <a:latin typeface="Candara"/>
                <a:ea typeface="Candara"/>
                <a:cs typeface="Candara"/>
              </a:defRPr>
            </a:pPr>
            <a:endParaRPr lang="en-US"/>
          </a:p>
        </c:txPr>
        <c:crossAx val="31625568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100" b="0" i="0" u="none" strike="noStrike" baseline="0">
          <a:solidFill>
            <a:srgbClr val="000000"/>
          </a:solidFill>
          <a:latin typeface="Candara"/>
          <a:ea typeface="Candara"/>
          <a:cs typeface="Candara"/>
        </a:defRPr>
      </a:pPr>
      <a:endParaRPr lang="en-US"/>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0" i="0" u="none" strike="noStrike" baseline="0">
                <a:solidFill>
                  <a:srgbClr val="333333"/>
                </a:solidFill>
                <a:latin typeface="Candara"/>
                <a:ea typeface="Candara"/>
                <a:cs typeface="Candara"/>
              </a:defRPr>
            </a:pPr>
            <a:r>
              <a:rPr lang="en-US"/>
              <a:t>2018</a:t>
            </a:r>
          </a:p>
        </c:rich>
      </c:tx>
      <c:layout>
        <c:manualLayout>
          <c:xMode val="edge"/>
          <c:yMode val="edge"/>
          <c:x val="7.0374996730059911E-2"/>
          <c:y val="0.32401647307898668"/>
        </c:manualLayout>
      </c:layout>
      <c:overlay val="0"/>
      <c:spPr>
        <a:noFill/>
        <a:ln w="25400">
          <a:noFill/>
        </a:ln>
      </c:spPr>
    </c:title>
    <c:autoTitleDeleted val="0"/>
    <c:plotArea>
      <c:layout>
        <c:manualLayout>
          <c:layoutTarget val="inner"/>
          <c:xMode val="edge"/>
          <c:yMode val="edge"/>
          <c:x val="0.32398268527136126"/>
          <c:y val="0.16100457559647863"/>
          <c:w val="0.44376959573575775"/>
          <c:h val="0.73893441159083073"/>
        </c:manualLayout>
      </c:layout>
      <c:pieChart>
        <c:varyColors val="1"/>
        <c:ser>
          <c:idx val="0"/>
          <c:order val="0"/>
          <c:tx>
            <c:strRef>
              <c:f>'7.  PLL-RF'!$D$27</c:f>
              <c:strCache>
                <c:ptCount val="1"/>
                <c:pt idx="0">
                  <c:v>2018</c:v>
                </c:pt>
              </c:strCache>
            </c:strRef>
          </c:tx>
          <c:explosion val="17"/>
          <c:dPt>
            <c:idx val="0"/>
            <c:bubble3D val="0"/>
            <c:spPr>
              <a:solidFill>
                <a:schemeClr val="accent1"/>
              </a:solidFill>
              <a:ln w="19050">
                <a:solidFill>
                  <a:schemeClr val="lt1"/>
                </a:solidFill>
              </a:ln>
              <a:effectLst/>
            </c:spPr>
            <c:extLst>
              <c:ext xmlns:c16="http://schemas.microsoft.com/office/drawing/2014/chart" uri="{C3380CC4-5D6E-409C-BE32-E72D297353CC}">
                <c16:uniqueId val="{00000000-9DFE-4DA7-8A96-C13ADFF1BE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DFE-4DA7-8A96-C13ADFF1BE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DFE-4DA7-8A96-C13ADFF1BE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9DFE-4DA7-8A96-C13ADFF1BE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9DFE-4DA7-8A96-C13ADFF1BE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9DFE-4DA7-8A96-C13ADFF1BE5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9DFE-4DA7-8A96-C13ADFF1BE5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DFE-4DA7-8A96-C13ADFF1BE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9DFE-4DA7-8A96-C13ADFF1BE5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DFE-4DA7-8A96-C13ADFF1BE54}"/>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DFE-4DA7-8A96-C13ADFF1BE54}"/>
                </c:ext>
              </c:extLst>
            </c:dLbl>
            <c:dLbl>
              <c:idx val="1"/>
              <c:layout>
                <c:manualLayout>
                  <c:x val="2.4125579089412682E-3"/>
                  <c:y val="-2.6364168494499737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DFE-4DA7-8A96-C13ADFF1BE54}"/>
                </c:ext>
              </c:extLst>
            </c:dLbl>
            <c:dLbl>
              <c:idx val="2"/>
              <c:layout>
                <c:manualLayout>
                  <c:x val="-3.7967690285525421E-2"/>
                  <c:y val="4.0092051349899371E-5"/>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DFE-4DA7-8A96-C13ADFF1BE54}"/>
                </c:ext>
              </c:extLst>
            </c:dLbl>
            <c:dLbl>
              <c:idx val="3"/>
              <c:layout>
                <c:manualLayout>
                  <c:x val="-3.3732283464566928E-2"/>
                  <c:y val="3.3048993875765529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FE-4DA7-8A96-C13ADFF1BE54}"/>
                </c:ext>
              </c:extLst>
            </c:dLbl>
            <c:dLbl>
              <c:idx val="4"/>
              <c:layout>
                <c:manualLayout>
                  <c:x val="-6.6620044017909226E-3"/>
                  <c:y val="2.028001746555546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DFE-4DA7-8A96-C13ADFF1BE54}"/>
                </c:ext>
              </c:extLst>
            </c:dLbl>
            <c:dLbl>
              <c:idx val="5"/>
              <c:layout>
                <c:manualLayout>
                  <c:x val="5.961286089238794E-3"/>
                  <c:y val="5.8333333333333336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DFE-4DA7-8A96-C13ADFF1BE54}"/>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  PLL-RF'!$C$28:$C$37</c:f>
              <c:strCache>
                <c:ptCount val="10"/>
                <c:pt idx="0">
                  <c:v>Maxim</c:v>
                </c:pt>
                <c:pt idx="1">
                  <c:v>ADI</c:v>
                </c:pt>
                <c:pt idx="2">
                  <c:v>TI</c:v>
                </c:pt>
                <c:pt idx="3">
                  <c:v>EPSON</c:v>
                </c:pt>
                <c:pt idx="4">
                  <c:v>Vectron</c:v>
                </c:pt>
                <c:pt idx="5">
                  <c:v>Semtech</c:v>
                </c:pt>
                <c:pt idx="6">
                  <c:v>Skyworks</c:v>
                </c:pt>
                <c:pt idx="7">
                  <c:v>Linear Tech</c:v>
                </c:pt>
                <c:pt idx="8">
                  <c:v>CTS</c:v>
                </c:pt>
                <c:pt idx="9">
                  <c:v>Other</c:v>
                </c:pt>
              </c:strCache>
            </c:strRef>
          </c:cat>
          <c:val>
            <c:numRef>
              <c:f>'7.  PLL-RF'!$D$28:$D$37</c:f>
              <c:numCache>
                <c:formatCode>0%</c:formatCode>
                <c:ptCount val="10"/>
                <c:pt idx="0">
                  <c:v>0.2</c:v>
                </c:pt>
                <c:pt idx="1">
                  <c:v>0.15</c:v>
                </c:pt>
                <c:pt idx="2">
                  <c:v>0.09</c:v>
                </c:pt>
                <c:pt idx="3">
                  <c:v>0.19</c:v>
                </c:pt>
                <c:pt idx="4">
                  <c:v>0.13</c:v>
                </c:pt>
                <c:pt idx="5">
                  <c:v>0.09</c:v>
                </c:pt>
                <c:pt idx="6">
                  <c:v>0.04</c:v>
                </c:pt>
                <c:pt idx="7">
                  <c:v>0.01</c:v>
                </c:pt>
                <c:pt idx="8">
                  <c:v>1.4999999999999999E-2</c:v>
                </c:pt>
                <c:pt idx="9">
                  <c:v>0.08</c:v>
                </c:pt>
              </c:numCache>
            </c:numRef>
          </c:val>
          <c:extLst>
            <c:ext xmlns:c16="http://schemas.microsoft.com/office/drawing/2014/chart" uri="{C3380CC4-5D6E-409C-BE32-E72D297353CC}">
              <c16:uniqueId val="{0000000A-9DFE-4DA7-8A96-C13ADFF1BE54}"/>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3.8379570874253394E-2"/>
          <c:y val="3.8022813688212927E-2"/>
          <c:w val="0.92324189936398438"/>
          <c:h val="7.9847908745247151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0" i="0" u="none" strike="noStrike" baseline="0">
                <a:solidFill>
                  <a:srgbClr val="333333"/>
                </a:solidFill>
                <a:latin typeface="Candara"/>
                <a:ea typeface="Candara"/>
                <a:cs typeface="Candara"/>
              </a:defRPr>
            </a:pPr>
            <a:r>
              <a:rPr lang="en-US"/>
              <a:t>1H2019</a:t>
            </a:r>
          </a:p>
        </c:rich>
      </c:tx>
      <c:layout>
        <c:manualLayout>
          <c:xMode val="edge"/>
          <c:yMode val="edge"/>
          <c:x val="0.59020631142037483"/>
          <c:y val="6.4369885180281666E-2"/>
        </c:manualLayout>
      </c:layout>
      <c:overlay val="0"/>
      <c:spPr>
        <a:noFill/>
        <a:ln w="25400">
          <a:noFill/>
        </a:ln>
      </c:spPr>
    </c:title>
    <c:autoTitleDeleted val="0"/>
    <c:plotArea>
      <c:layout>
        <c:manualLayout>
          <c:layoutTarget val="inner"/>
          <c:xMode val="edge"/>
          <c:yMode val="edge"/>
          <c:x val="0.111582239720035"/>
          <c:y val="6.4011705906640501E-2"/>
          <c:w val="0.43976464541841737"/>
          <c:h val="0.78332064257723333"/>
        </c:manualLayout>
      </c:layout>
      <c:pieChart>
        <c:varyColors val="1"/>
        <c:ser>
          <c:idx val="0"/>
          <c:order val="0"/>
          <c:tx>
            <c:strRef>
              <c:f>'7.  PLL-RF'!$E$27</c:f>
              <c:strCache>
                <c:ptCount val="1"/>
                <c:pt idx="0">
                  <c:v>1H2019</c:v>
                </c:pt>
              </c:strCache>
            </c:strRef>
          </c:tx>
          <c:explosion val="13"/>
          <c:dPt>
            <c:idx val="0"/>
            <c:bubble3D val="0"/>
            <c:spPr>
              <a:solidFill>
                <a:schemeClr val="accent1"/>
              </a:solidFill>
              <a:ln w="19050">
                <a:solidFill>
                  <a:schemeClr val="lt1"/>
                </a:solidFill>
              </a:ln>
              <a:effectLst/>
            </c:spPr>
            <c:extLst>
              <c:ext xmlns:c16="http://schemas.microsoft.com/office/drawing/2014/chart" uri="{C3380CC4-5D6E-409C-BE32-E72D297353CC}">
                <c16:uniqueId val="{00000000-C1DC-4DF5-97AD-6637F53BA1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1DC-4DF5-97AD-6637F53BA1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1DC-4DF5-97AD-6637F53BA1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1DC-4DF5-97AD-6637F53BA1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C1DC-4DF5-97AD-6637F53BA1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C1DC-4DF5-97AD-6637F53BA1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C1DC-4DF5-97AD-6637F53BA1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1DC-4DF5-97AD-6637F53BA1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C1DC-4DF5-97AD-6637F53BA1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C1DC-4DF5-97AD-6637F53BA19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A-C1DC-4DF5-97AD-6637F53BA19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C1DC-4DF5-97AD-6637F53BA19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C-C1DC-4DF5-97AD-6637F53BA19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C1DC-4DF5-97AD-6637F53BA19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E-C1DC-4DF5-97AD-6637F53BA195}"/>
              </c:ext>
            </c:extLst>
          </c:dPt>
          <c:dLbls>
            <c:dLbl>
              <c:idx val="14"/>
              <c:layout>
                <c:manualLayout>
                  <c:x val="-2.5462668816039986E-17"/>
                  <c:y val="-4.6296296296296308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1DC-4DF5-97AD-6637F53BA195}"/>
                </c:ext>
              </c:extLst>
            </c:dLbl>
            <c:dLbl>
              <c:idx val="15"/>
              <c:layout>
                <c:manualLayout>
                  <c:x val="1.9444444444444445E-2"/>
                  <c:y val="-6.4814814814814811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1DC-4DF5-97AD-6637F53BA195}"/>
                </c:ext>
              </c:extLst>
            </c:dLbl>
            <c:dLbl>
              <c:idx val="16"/>
              <c:layout>
                <c:manualLayout>
                  <c:x val="2.5000000000000001E-2"/>
                  <c:y val="-1.3888888888888888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1DC-4DF5-97AD-6637F53BA195}"/>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  PLL-RF'!$C$49:$C$63</c:f>
              <c:strCache>
                <c:ptCount val="15"/>
                <c:pt idx="0">
                  <c:v>Qorvo</c:v>
                </c:pt>
                <c:pt idx="1">
                  <c:v>Skyworks</c:v>
                </c:pt>
                <c:pt idx="2">
                  <c:v>ADI</c:v>
                </c:pt>
                <c:pt idx="3">
                  <c:v>Maxim</c:v>
                </c:pt>
                <c:pt idx="4">
                  <c:v>Broadcom</c:v>
                </c:pt>
                <c:pt idx="5">
                  <c:v>TI</c:v>
                </c:pt>
                <c:pt idx="6">
                  <c:v>CTS</c:v>
                </c:pt>
                <c:pt idx="7">
                  <c:v>Mini-Circuits</c:v>
                </c:pt>
                <c:pt idx="8">
                  <c:v>TDK-EPC</c:v>
                </c:pt>
                <c:pt idx="9">
                  <c:v>MuRata</c:v>
                </c:pt>
                <c:pt idx="10">
                  <c:v>NXP</c:v>
                </c:pt>
                <c:pt idx="11">
                  <c:v>UBE</c:v>
                </c:pt>
                <c:pt idx="12">
                  <c:v>Fujitsu</c:v>
                </c:pt>
                <c:pt idx="13">
                  <c:v>NEC</c:v>
                </c:pt>
                <c:pt idx="14">
                  <c:v>Other  </c:v>
                </c:pt>
              </c:strCache>
            </c:strRef>
          </c:cat>
          <c:val>
            <c:numRef>
              <c:f>'7.  PLL-RF'!$E$49:$E$63</c:f>
              <c:numCache>
                <c:formatCode>0%</c:formatCode>
                <c:ptCount val="15"/>
                <c:pt idx="0">
                  <c:v>0.19</c:v>
                </c:pt>
                <c:pt idx="1">
                  <c:v>0.18</c:v>
                </c:pt>
                <c:pt idx="2">
                  <c:v>0.17</c:v>
                </c:pt>
                <c:pt idx="3">
                  <c:v>0.1</c:v>
                </c:pt>
                <c:pt idx="4">
                  <c:v>5.5E-2</c:v>
                </c:pt>
                <c:pt idx="5">
                  <c:v>5.5E-2</c:v>
                </c:pt>
                <c:pt idx="6">
                  <c:v>0.05</c:v>
                </c:pt>
                <c:pt idx="7">
                  <c:v>0.03</c:v>
                </c:pt>
                <c:pt idx="8">
                  <c:v>0.04</c:v>
                </c:pt>
                <c:pt idx="9">
                  <c:v>3.4000000000000002E-2</c:v>
                </c:pt>
                <c:pt idx="10">
                  <c:v>0.02</c:v>
                </c:pt>
                <c:pt idx="11">
                  <c:v>2.5000000000000001E-2</c:v>
                </c:pt>
                <c:pt idx="12">
                  <c:v>5.0000000000000001E-3</c:v>
                </c:pt>
                <c:pt idx="13">
                  <c:v>5.0000000000000001E-3</c:v>
                </c:pt>
                <c:pt idx="14">
                  <c:v>4.0999999999999703E-2</c:v>
                </c:pt>
              </c:numCache>
            </c:numRef>
          </c:val>
          <c:extLst>
            <c:ext xmlns:c16="http://schemas.microsoft.com/office/drawing/2014/chart" uri="{C3380CC4-5D6E-409C-BE32-E72D297353CC}">
              <c16:uniqueId val="{00000011-C1DC-4DF5-97AD-6637F53BA19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8443568059085214"/>
          <c:y val="2.0242954996985304E-2"/>
          <c:w val="0.29637557508451229"/>
          <c:h val="0.97975902185408859"/>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60" b="0" i="0" u="none" strike="noStrike" baseline="0">
              <a:solidFill>
                <a:srgbClr val="000000"/>
              </a:solidFill>
              <a:latin typeface="Candara"/>
              <a:ea typeface="Candara"/>
              <a:cs typeface="Candara"/>
            </a:defRPr>
          </a:pPr>
          <a:endParaRPr lang="en-US"/>
        </a:p>
      </c:txPr>
    </c:title>
    <c:autoTitleDeleted val="0"/>
    <c:plotArea>
      <c:layout/>
      <c:pieChart>
        <c:varyColors val="1"/>
        <c:ser>
          <c:idx val="0"/>
          <c:order val="0"/>
          <c:tx>
            <c:strRef>
              <c:f>'7.  PLL-RF'!$E$27</c:f>
              <c:strCache>
                <c:ptCount val="1"/>
                <c:pt idx="0">
                  <c:v>1H2019</c:v>
                </c:pt>
              </c:strCache>
            </c:strRef>
          </c:tx>
          <c:explosion val="17"/>
          <c:dPt>
            <c:idx val="0"/>
            <c:bubble3D val="0"/>
            <c:spPr>
              <a:solidFill>
                <a:schemeClr val="accent1"/>
              </a:solidFill>
              <a:ln w="19050">
                <a:solidFill>
                  <a:schemeClr val="lt1"/>
                </a:solidFill>
              </a:ln>
              <a:effectLst/>
            </c:spPr>
            <c:extLst>
              <c:ext xmlns:c16="http://schemas.microsoft.com/office/drawing/2014/chart" uri="{C3380CC4-5D6E-409C-BE32-E72D297353CC}">
                <c16:uniqueId val="{00000000-9A2C-4680-BD8F-22DE40015F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A2C-4680-BD8F-22DE40015F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A2C-4680-BD8F-22DE40015F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9A2C-4680-BD8F-22DE40015F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9A2C-4680-BD8F-22DE40015F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9A2C-4680-BD8F-22DE40015F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9A2C-4680-BD8F-22DE40015F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A2C-4680-BD8F-22DE40015F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9A2C-4680-BD8F-22DE40015F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A2C-4680-BD8F-22DE40015F1C}"/>
              </c:ext>
            </c:extLst>
          </c:dPt>
          <c:dLbls>
            <c:dLbl>
              <c:idx val="0"/>
              <c:layout>
                <c:manualLayout>
                  <c:x val="2.3419619422572178E-2"/>
                  <c:y val="1.7673155438903472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A2C-4680-BD8F-22DE40015F1C}"/>
                </c:ext>
              </c:extLst>
            </c:dLbl>
            <c:dLbl>
              <c:idx val="1"/>
              <c:layout>
                <c:manualLayout>
                  <c:x val="2.4125579089412682E-3"/>
                  <c:y val="-2.6364168494499737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2C-4680-BD8F-22DE40015F1C}"/>
                </c:ext>
              </c:extLst>
            </c:dLbl>
            <c:dLbl>
              <c:idx val="2"/>
              <c:layout>
                <c:manualLayout>
                  <c:x val="-3.7967690285525421E-2"/>
                  <c:y val="4.0092051349899371E-5"/>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2C-4680-BD8F-22DE40015F1C}"/>
                </c:ext>
              </c:extLst>
            </c:dLbl>
            <c:dLbl>
              <c:idx val="3"/>
              <c:layout>
                <c:manualLayout>
                  <c:x val="-3.3732283464566928E-2"/>
                  <c:y val="3.3048993875765529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2C-4680-BD8F-22DE40015F1C}"/>
                </c:ext>
              </c:extLst>
            </c:dLbl>
            <c:dLbl>
              <c:idx val="4"/>
              <c:layout>
                <c:manualLayout>
                  <c:x val="-6.6620044017909226E-3"/>
                  <c:y val="2.028001746555546E-2"/>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2C-4680-BD8F-22DE40015F1C}"/>
                </c:ext>
              </c:extLst>
            </c:dLbl>
            <c:dLbl>
              <c:idx val="5"/>
              <c:layout>
                <c:manualLayout>
                  <c:x val="5.961286089238794E-3"/>
                  <c:y val="5.8333333333333336E-3"/>
                </c:manualLayout>
              </c:layout>
              <c:spPr>
                <a:noFill/>
                <a:ln w="25400">
                  <a:noFill/>
                </a:ln>
              </c:spPr>
              <c:txPr>
                <a:bodyPr/>
                <a:lstStyle/>
                <a:p>
                  <a:pPr>
                    <a:defRPr sz="1050" b="0" i="0" u="none" strike="noStrike" baseline="0">
                      <a:solidFill>
                        <a:srgbClr val="333333"/>
                      </a:solidFill>
                      <a:latin typeface="Candara"/>
                      <a:ea typeface="Candara"/>
                      <a:cs typeface="Candara"/>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2C-4680-BD8F-22DE40015F1C}"/>
                </c:ext>
              </c:extLst>
            </c:dLbl>
            <c:spPr>
              <a:noFill/>
              <a:ln w="25400">
                <a:noFill/>
              </a:ln>
            </c:spPr>
            <c:txPr>
              <a:bodyPr wrap="square" lIns="38100" tIns="19050" rIns="38100" bIns="19050" anchor="ctr">
                <a:spAutoFit/>
              </a:bodyPr>
              <a:lstStyle/>
              <a:p>
                <a:pPr>
                  <a:defRPr sz="1050" b="0" i="0" u="none" strike="noStrike" baseline="0">
                    <a:solidFill>
                      <a:srgbClr val="333333"/>
                    </a:solidFill>
                    <a:latin typeface="Candara"/>
                    <a:ea typeface="Candara"/>
                    <a:cs typeface="Candara"/>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  PLL-RF'!$C$28:$C$37</c:f>
              <c:strCache>
                <c:ptCount val="10"/>
                <c:pt idx="0">
                  <c:v>Maxim</c:v>
                </c:pt>
                <c:pt idx="1">
                  <c:v>ADI</c:v>
                </c:pt>
                <c:pt idx="2">
                  <c:v>TI</c:v>
                </c:pt>
                <c:pt idx="3">
                  <c:v>EPSON</c:v>
                </c:pt>
                <c:pt idx="4">
                  <c:v>Vectron</c:v>
                </c:pt>
                <c:pt idx="5">
                  <c:v>Semtech</c:v>
                </c:pt>
                <c:pt idx="6">
                  <c:v>Skyworks</c:v>
                </c:pt>
                <c:pt idx="7">
                  <c:v>Linear Tech</c:v>
                </c:pt>
                <c:pt idx="8">
                  <c:v>CTS</c:v>
                </c:pt>
                <c:pt idx="9">
                  <c:v>Other</c:v>
                </c:pt>
              </c:strCache>
            </c:strRef>
          </c:cat>
          <c:val>
            <c:numRef>
              <c:f>'7.  PLL-RF'!$E$28:$E$37</c:f>
              <c:numCache>
                <c:formatCode>0%</c:formatCode>
                <c:ptCount val="10"/>
                <c:pt idx="0">
                  <c:v>0.2</c:v>
                </c:pt>
                <c:pt idx="1">
                  <c:v>0.15</c:v>
                </c:pt>
                <c:pt idx="2">
                  <c:v>0.11</c:v>
                </c:pt>
                <c:pt idx="3">
                  <c:v>0.2</c:v>
                </c:pt>
                <c:pt idx="4">
                  <c:v>0.12</c:v>
                </c:pt>
                <c:pt idx="5">
                  <c:v>0.09</c:v>
                </c:pt>
                <c:pt idx="6">
                  <c:v>0.04</c:v>
                </c:pt>
                <c:pt idx="7">
                  <c:v>0.01</c:v>
                </c:pt>
                <c:pt idx="8">
                  <c:v>1.4999999999999999E-2</c:v>
                </c:pt>
                <c:pt idx="9">
                  <c:v>0.06</c:v>
                </c:pt>
              </c:numCache>
            </c:numRef>
          </c:val>
          <c:extLst>
            <c:ext xmlns:c16="http://schemas.microsoft.com/office/drawing/2014/chart" uri="{C3380CC4-5D6E-409C-BE32-E72D297353CC}">
              <c16:uniqueId val="{0000000A-9A2C-4680-BD8F-22DE40015F1C}"/>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3.9301310043668124E-2"/>
          <c:y val="0.1374048362297908"/>
          <c:w val="0.91921397379912662"/>
          <c:h val="6.87024181148954E-2"/>
        </c:manualLayout>
      </c:layout>
      <c:overlay val="0"/>
      <c:spPr>
        <a:noFill/>
        <a:ln w="25400">
          <a:noFill/>
        </a:ln>
      </c:spPr>
      <c:txPr>
        <a:bodyPr/>
        <a:lstStyle/>
        <a:p>
          <a:pPr>
            <a:defRPr sz="685" b="0" i="0" u="none" strike="noStrike" baseline="0">
              <a:solidFill>
                <a:srgbClr val="333333"/>
              </a:solidFill>
              <a:latin typeface="Candara"/>
              <a:ea typeface="Candara"/>
              <a:cs typeface="Candara"/>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'2. Bandwidth Analysis'!$C$8</c:f>
              <c:strCache>
                <c:ptCount val="1"/>
                <c:pt idx="0">
                  <c:v>&lt; 10 MHz</c:v>
                </c:pt>
              </c:strCache>
            </c:strRef>
          </c:tx>
          <c:invertIfNegative val="0"/>
          <c:cat>
            <c:numRef>
              <c:f>'2. Bandwidth Analysis'!$I$7:$P$7</c:f>
              <c:numCache>
                <c:formatCode>General</c:formatCode>
                <c:ptCount val="8"/>
                <c:pt idx="0">
                  <c:v>2017</c:v>
                </c:pt>
                <c:pt idx="1">
                  <c:v>2018</c:v>
                </c:pt>
                <c:pt idx="2">
                  <c:v>2019</c:v>
                </c:pt>
                <c:pt idx="3">
                  <c:v>2020</c:v>
                </c:pt>
                <c:pt idx="4">
                  <c:v>2021</c:v>
                </c:pt>
                <c:pt idx="5">
                  <c:v>2022</c:v>
                </c:pt>
                <c:pt idx="6">
                  <c:v>2023</c:v>
                </c:pt>
                <c:pt idx="7">
                  <c:v>2024</c:v>
                </c:pt>
              </c:numCache>
            </c:numRef>
          </c:cat>
          <c:val>
            <c:numRef>
              <c:f>'2. Bandwidth Analysis'!$I$8:$P$8</c:f>
              <c:numCache>
                <c:formatCode>#,##0.0,," M"</c:formatCode>
                <c:ptCount val="8"/>
                <c:pt idx="0">
                  <c:v>1082600</c:v>
                </c:pt>
                <c:pt idx="1">
                  <c:v>1199820</c:v>
                </c:pt>
                <c:pt idx="2">
                  <c:v>811806.3666666667</c:v>
                </c:pt>
                <c:pt idx="3">
                  <c:v>598022.69999999995</c:v>
                </c:pt>
                <c:pt idx="4">
                  <c:v>281033</c:v>
                </c:pt>
                <c:pt idx="5">
                  <c:v>204228.33333333334</c:v>
                </c:pt>
                <c:pt idx="6">
                  <c:v>190218.66666666666</c:v>
                </c:pt>
                <c:pt idx="7">
                  <c:v>89010.666666666657</c:v>
                </c:pt>
              </c:numCache>
            </c:numRef>
          </c:val>
          <c:extLst>
            <c:ext xmlns:c16="http://schemas.microsoft.com/office/drawing/2014/chart" uri="{C3380CC4-5D6E-409C-BE32-E72D297353CC}">
              <c16:uniqueId val="{00000000-219B-4FC6-83FD-DD90219E0620}"/>
            </c:ext>
          </c:extLst>
        </c:ser>
        <c:ser>
          <c:idx val="1"/>
          <c:order val="1"/>
          <c:tx>
            <c:strRef>
              <c:f>'2. Bandwidth Analysis'!$C$9</c:f>
              <c:strCache>
                <c:ptCount val="1"/>
                <c:pt idx="0">
                  <c:v>10-19 MHz</c:v>
                </c:pt>
              </c:strCache>
            </c:strRef>
          </c:tx>
          <c:spPr>
            <a:solidFill>
              <a:schemeClr val="bg1">
                <a:lumMod val="95000"/>
              </a:schemeClr>
            </a:solidFill>
          </c:spPr>
          <c:invertIfNegative val="0"/>
          <c:cat>
            <c:numRef>
              <c:f>'2. Bandwidth Analysis'!$I$7:$P$7</c:f>
              <c:numCache>
                <c:formatCode>General</c:formatCode>
                <c:ptCount val="8"/>
                <c:pt idx="0">
                  <c:v>2017</c:v>
                </c:pt>
                <c:pt idx="1">
                  <c:v>2018</c:v>
                </c:pt>
                <c:pt idx="2">
                  <c:v>2019</c:v>
                </c:pt>
                <c:pt idx="3">
                  <c:v>2020</c:v>
                </c:pt>
                <c:pt idx="4">
                  <c:v>2021</c:v>
                </c:pt>
                <c:pt idx="5">
                  <c:v>2022</c:v>
                </c:pt>
                <c:pt idx="6">
                  <c:v>2023</c:v>
                </c:pt>
                <c:pt idx="7">
                  <c:v>2024</c:v>
                </c:pt>
              </c:numCache>
            </c:numRef>
          </c:cat>
          <c:val>
            <c:numRef>
              <c:f>'2. Bandwidth Analysis'!$I$9:$P$9</c:f>
              <c:numCache>
                <c:formatCode>#,##0.0,," M"</c:formatCode>
                <c:ptCount val="8"/>
                <c:pt idx="0">
                  <c:v>25092</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219B-4FC6-83FD-DD90219E0620}"/>
            </c:ext>
          </c:extLst>
        </c:ser>
        <c:ser>
          <c:idx val="2"/>
          <c:order val="2"/>
          <c:tx>
            <c:strRef>
              <c:f>'2. Bandwidth Analysis'!$C$10</c:f>
              <c:strCache>
                <c:ptCount val="1"/>
                <c:pt idx="0">
                  <c:v>20-39 MHz</c:v>
                </c:pt>
              </c:strCache>
            </c:strRef>
          </c:tx>
          <c:spPr>
            <a:solidFill>
              <a:schemeClr val="tx1"/>
            </a:solidFill>
          </c:spPr>
          <c:invertIfNegative val="0"/>
          <c:cat>
            <c:numRef>
              <c:f>'2. Bandwidth Analysis'!$I$7:$P$7</c:f>
              <c:numCache>
                <c:formatCode>General</c:formatCode>
                <c:ptCount val="8"/>
                <c:pt idx="0">
                  <c:v>2017</c:v>
                </c:pt>
                <c:pt idx="1">
                  <c:v>2018</c:v>
                </c:pt>
                <c:pt idx="2">
                  <c:v>2019</c:v>
                </c:pt>
                <c:pt idx="3">
                  <c:v>2020</c:v>
                </c:pt>
                <c:pt idx="4">
                  <c:v>2021</c:v>
                </c:pt>
                <c:pt idx="5">
                  <c:v>2022</c:v>
                </c:pt>
                <c:pt idx="6">
                  <c:v>2023</c:v>
                </c:pt>
                <c:pt idx="7">
                  <c:v>2024</c:v>
                </c:pt>
              </c:numCache>
            </c:numRef>
          </c:cat>
          <c:val>
            <c:numRef>
              <c:f>'2. Bandwidth Analysis'!$I$10:$P$10</c:f>
              <c:numCache>
                <c:formatCode>#,##0.0,," M"</c:formatCode>
                <c:ptCount val="8"/>
                <c:pt idx="0">
                  <c:v>1615250</c:v>
                </c:pt>
                <c:pt idx="1">
                  <c:v>1030500</c:v>
                </c:pt>
                <c:pt idx="2">
                  <c:v>410500</c:v>
                </c:pt>
                <c:pt idx="3">
                  <c:v>204000</c:v>
                </c:pt>
                <c:pt idx="4">
                  <c:v>129600</c:v>
                </c:pt>
                <c:pt idx="5">
                  <c:v>99840</c:v>
                </c:pt>
                <c:pt idx="6">
                  <c:v>90000</c:v>
                </c:pt>
                <c:pt idx="7">
                  <c:v>90000</c:v>
                </c:pt>
              </c:numCache>
            </c:numRef>
          </c:val>
          <c:extLst>
            <c:ext xmlns:c16="http://schemas.microsoft.com/office/drawing/2014/chart" uri="{C3380CC4-5D6E-409C-BE32-E72D297353CC}">
              <c16:uniqueId val="{00000002-219B-4FC6-83FD-DD90219E0620}"/>
            </c:ext>
          </c:extLst>
        </c:ser>
        <c:ser>
          <c:idx val="3"/>
          <c:order val="3"/>
          <c:tx>
            <c:strRef>
              <c:f>'2. Bandwidth Analysis'!$C$11</c:f>
              <c:strCache>
                <c:ptCount val="1"/>
                <c:pt idx="0">
                  <c:v>40-79 MHz</c:v>
                </c:pt>
              </c:strCache>
            </c:strRef>
          </c:tx>
          <c:spPr>
            <a:solidFill>
              <a:schemeClr val="bg2">
                <a:lumMod val="50000"/>
              </a:schemeClr>
            </a:solidFill>
          </c:spPr>
          <c:invertIfNegative val="0"/>
          <c:cat>
            <c:numRef>
              <c:f>'2. Bandwidth Analysis'!$I$7:$P$7</c:f>
              <c:numCache>
                <c:formatCode>General</c:formatCode>
                <c:ptCount val="8"/>
                <c:pt idx="0">
                  <c:v>2017</c:v>
                </c:pt>
                <c:pt idx="1">
                  <c:v>2018</c:v>
                </c:pt>
                <c:pt idx="2">
                  <c:v>2019</c:v>
                </c:pt>
                <c:pt idx="3">
                  <c:v>2020</c:v>
                </c:pt>
                <c:pt idx="4">
                  <c:v>2021</c:v>
                </c:pt>
                <c:pt idx="5">
                  <c:v>2022</c:v>
                </c:pt>
                <c:pt idx="6">
                  <c:v>2023</c:v>
                </c:pt>
                <c:pt idx="7">
                  <c:v>2024</c:v>
                </c:pt>
              </c:numCache>
            </c:numRef>
          </c:cat>
          <c:val>
            <c:numRef>
              <c:f>'2. Bandwidth Analysis'!$I$11:$P$11</c:f>
              <c:numCache>
                <c:formatCode>#,##0.0,," M"</c:formatCode>
                <c:ptCount val="8"/>
                <c:pt idx="0">
                  <c:v>11508283.999999998</c:v>
                </c:pt>
                <c:pt idx="1">
                  <c:v>10994250</c:v>
                </c:pt>
                <c:pt idx="2">
                  <c:v>11491591.720000001</c:v>
                </c:pt>
                <c:pt idx="3">
                  <c:v>9708104.3040000014</c:v>
                </c:pt>
                <c:pt idx="4">
                  <c:v>7830319.6160000004</c:v>
                </c:pt>
                <c:pt idx="5">
                  <c:v>6713702.2975999992</c:v>
                </c:pt>
                <c:pt idx="6">
                  <c:v>5690519.1219200017</c:v>
                </c:pt>
                <c:pt idx="7">
                  <c:v>4563239.620608001</c:v>
                </c:pt>
              </c:numCache>
            </c:numRef>
          </c:val>
          <c:extLst>
            <c:ext xmlns:c16="http://schemas.microsoft.com/office/drawing/2014/chart" uri="{C3380CC4-5D6E-409C-BE32-E72D297353CC}">
              <c16:uniqueId val="{00000003-219B-4FC6-83FD-DD90219E0620}"/>
            </c:ext>
          </c:extLst>
        </c:ser>
        <c:ser>
          <c:idx val="4"/>
          <c:order val="4"/>
          <c:tx>
            <c:strRef>
              <c:f>'2. Bandwidth Analysis'!$C$12</c:f>
              <c:strCache>
                <c:ptCount val="1"/>
                <c:pt idx="0">
                  <c:v>80-159 MHz</c:v>
                </c:pt>
              </c:strCache>
            </c:strRef>
          </c:tx>
          <c:spPr>
            <a:solidFill>
              <a:schemeClr val="accent1"/>
            </a:solidFill>
          </c:spPr>
          <c:invertIfNegative val="0"/>
          <c:cat>
            <c:numRef>
              <c:f>'2. Bandwidth Analysis'!$I$7:$P$7</c:f>
              <c:numCache>
                <c:formatCode>General</c:formatCode>
                <c:ptCount val="8"/>
                <c:pt idx="0">
                  <c:v>2017</c:v>
                </c:pt>
                <c:pt idx="1">
                  <c:v>2018</c:v>
                </c:pt>
                <c:pt idx="2">
                  <c:v>2019</c:v>
                </c:pt>
                <c:pt idx="3">
                  <c:v>2020</c:v>
                </c:pt>
                <c:pt idx="4">
                  <c:v>2021</c:v>
                </c:pt>
                <c:pt idx="5">
                  <c:v>2022</c:v>
                </c:pt>
                <c:pt idx="6">
                  <c:v>2023</c:v>
                </c:pt>
                <c:pt idx="7">
                  <c:v>2024</c:v>
                </c:pt>
              </c:numCache>
            </c:numRef>
          </c:cat>
          <c:val>
            <c:numRef>
              <c:f>'2. Bandwidth Analysis'!$I$12:$P$12</c:f>
              <c:numCache>
                <c:formatCode>#,##0.0,," M"</c:formatCode>
                <c:ptCount val="8"/>
                <c:pt idx="0">
                  <c:v>2657843.2000000002</c:v>
                </c:pt>
                <c:pt idx="1">
                  <c:v>3072775.9999999995</c:v>
                </c:pt>
                <c:pt idx="2">
                  <c:v>35111763.600000001</c:v>
                </c:pt>
                <c:pt idx="3">
                  <c:v>20974656.420500003</c:v>
                </c:pt>
                <c:pt idx="4">
                  <c:v>42876757.795130119</c:v>
                </c:pt>
                <c:pt idx="5">
                  <c:v>41484425.244475201</c:v>
                </c:pt>
                <c:pt idx="6">
                  <c:v>45057403.073286496</c:v>
                </c:pt>
                <c:pt idx="7">
                  <c:v>54949556.940420985</c:v>
                </c:pt>
              </c:numCache>
            </c:numRef>
          </c:val>
          <c:extLst>
            <c:ext xmlns:c16="http://schemas.microsoft.com/office/drawing/2014/chart" uri="{C3380CC4-5D6E-409C-BE32-E72D297353CC}">
              <c16:uniqueId val="{00000004-219B-4FC6-83FD-DD90219E0620}"/>
            </c:ext>
          </c:extLst>
        </c:ser>
        <c:ser>
          <c:idx val="5"/>
          <c:order val="5"/>
          <c:tx>
            <c:strRef>
              <c:f>'2. Bandwidth Analysis'!$C$13</c:f>
              <c:strCache>
                <c:ptCount val="1"/>
                <c:pt idx="0">
                  <c:v>160-300 MHz</c:v>
                </c:pt>
              </c:strCache>
            </c:strRef>
          </c:tx>
          <c:spPr>
            <a:solidFill>
              <a:schemeClr val="accent2">
                <a:lumMod val="60000"/>
                <a:lumOff val="40000"/>
              </a:schemeClr>
            </a:solidFill>
          </c:spPr>
          <c:invertIfNegative val="0"/>
          <c:cat>
            <c:numRef>
              <c:f>'2. Bandwidth Analysis'!$I$7:$P$7</c:f>
              <c:numCache>
                <c:formatCode>General</c:formatCode>
                <c:ptCount val="8"/>
                <c:pt idx="0">
                  <c:v>2017</c:v>
                </c:pt>
                <c:pt idx="1">
                  <c:v>2018</c:v>
                </c:pt>
                <c:pt idx="2">
                  <c:v>2019</c:v>
                </c:pt>
                <c:pt idx="3">
                  <c:v>2020</c:v>
                </c:pt>
                <c:pt idx="4">
                  <c:v>2021</c:v>
                </c:pt>
                <c:pt idx="5">
                  <c:v>2022</c:v>
                </c:pt>
                <c:pt idx="6">
                  <c:v>2023</c:v>
                </c:pt>
                <c:pt idx="7">
                  <c:v>2024</c:v>
                </c:pt>
              </c:numCache>
            </c:numRef>
          </c:cat>
          <c:val>
            <c:numRef>
              <c:f>'2. Bandwidth Analysis'!$I$13:$P$13</c:f>
              <c:numCache>
                <c:formatCode>#,##0.0,," M"</c:formatCode>
                <c:ptCount val="8"/>
                <c:pt idx="0">
                  <c:v>664460.80000000005</c:v>
                </c:pt>
                <c:pt idx="1">
                  <c:v>930953.99999999988</c:v>
                </c:pt>
                <c:pt idx="2">
                  <c:v>34417315.600000001</c:v>
                </c:pt>
                <c:pt idx="3">
                  <c:v>60990055.261500008</c:v>
                </c:pt>
                <c:pt idx="4">
                  <c:v>127400769.38539036</c:v>
                </c:pt>
                <c:pt idx="5">
                  <c:v>123310405.97342561</c:v>
                </c:pt>
                <c:pt idx="6">
                  <c:v>134129700.16385949</c:v>
                </c:pt>
                <c:pt idx="7">
                  <c:v>164012103.73006293</c:v>
                </c:pt>
              </c:numCache>
            </c:numRef>
          </c:val>
          <c:extLst>
            <c:ext xmlns:c16="http://schemas.microsoft.com/office/drawing/2014/chart" uri="{C3380CC4-5D6E-409C-BE32-E72D297353CC}">
              <c16:uniqueId val="{00000005-219B-4FC6-83FD-DD90219E0620}"/>
            </c:ext>
          </c:extLst>
        </c:ser>
        <c:dLbls>
          <c:showLegendKey val="0"/>
          <c:showVal val="0"/>
          <c:showCatName val="0"/>
          <c:showSerName val="0"/>
          <c:showPercent val="0"/>
          <c:showBubbleSize val="0"/>
        </c:dLbls>
        <c:gapWidth val="150"/>
        <c:overlap val="100"/>
        <c:axId val="317411136"/>
        <c:axId val="1"/>
      </c:barChart>
      <c:catAx>
        <c:axId val="3174111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Candara"/>
                    <a:ea typeface="Candara"/>
                    <a:cs typeface="Candara"/>
                  </a:defRPr>
                </a:pPr>
                <a:r>
                  <a:rPr lang="en-US"/>
                  <a:t>RF Transceiver Path Shipments</a:t>
                </a:r>
              </a:p>
            </c:rich>
          </c:tx>
          <c:overlay val="0"/>
        </c:title>
        <c:numFmt formatCode="#,##0.0,,&quot; M&quot;" sourceLinked="1"/>
        <c:majorTickMark val="out"/>
        <c:minorTickMark val="none"/>
        <c:tickLblPos val="nextTo"/>
        <c:txPr>
          <a:bodyPr rot="0" vert="horz"/>
          <a:lstStyle/>
          <a:p>
            <a:pPr>
              <a:defRPr sz="1200" b="0" i="0" u="none" strike="noStrike" baseline="0">
                <a:solidFill>
                  <a:srgbClr val="000000"/>
                </a:solidFill>
                <a:latin typeface="Candara"/>
                <a:ea typeface="Candara"/>
                <a:cs typeface="Candara"/>
              </a:defRPr>
            </a:pPr>
            <a:endParaRPr lang="en-US"/>
          </a:p>
        </c:txPr>
        <c:crossAx val="317411136"/>
        <c:crosses val="autoZero"/>
        <c:crossBetween val="between"/>
      </c:valAx>
    </c:plotArea>
    <c:legend>
      <c:legendPos val="r"/>
      <c:layout>
        <c:manualLayout>
          <c:xMode val="edge"/>
          <c:yMode val="edge"/>
          <c:x val="0.81666814356941475"/>
          <c:y val="0.257329399508537"/>
          <c:w val="0.14259285046450099"/>
          <c:h val="0.48208545730713259"/>
        </c:manualLayout>
      </c:layout>
      <c:overlay val="0"/>
      <c:txPr>
        <a:bodyPr/>
        <a:lstStyle/>
        <a:p>
          <a:pPr>
            <a:defRPr sz="655" b="0" i="0" u="none" strike="noStrike" baseline="0">
              <a:solidFill>
                <a:srgbClr val="000000"/>
              </a:solidFill>
              <a:latin typeface="Candara"/>
              <a:ea typeface="Candara"/>
              <a:cs typeface="Candara"/>
            </a:defRPr>
          </a:pPr>
          <a:endParaRPr lang="en-US"/>
        </a:p>
      </c:txPr>
    </c:legend>
    <c:plotVisOnly val="1"/>
    <c:dispBlanksAs val="gap"/>
    <c:showDLblsOverMax val="0"/>
  </c:chart>
  <c:spPr>
    <a:ln>
      <a:noFill/>
    </a:ln>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40194261691446"/>
          <c:y val="5.6865963471334872E-2"/>
          <c:w val="0.67774773247379871"/>
          <c:h val="0.81040827907510704"/>
        </c:manualLayout>
      </c:layout>
      <c:areaChart>
        <c:grouping val="standard"/>
        <c:varyColors val="0"/>
        <c:ser>
          <c:idx val="0"/>
          <c:order val="0"/>
          <c:tx>
            <c:strRef>
              <c:f>'3. Power Transistors'!$B$8</c:f>
              <c:strCache>
                <c:ptCount val="1"/>
                <c:pt idx="0">
                  <c:v>Power Transistors</c:v>
                </c:pt>
              </c:strCache>
            </c:strRef>
          </c:tx>
          <c:spPr>
            <a:solidFill>
              <a:srgbClr val="4F81BD"/>
            </a:solidFill>
            <a:ln w="25400">
              <a:noFill/>
            </a:ln>
          </c:spPr>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Transistors'!$J$8:$Q$8</c:f>
              <c:numCache>
                <c:formatCode>"$"#,##0.0,,"M"</c:formatCode>
                <c:ptCount val="8"/>
                <c:pt idx="0">
                  <c:v>1071349796.8661067</c:v>
                </c:pt>
                <c:pt idx="1">
                  <c:v>922860970.64131677</c:v>
                </c:pt>
                <c:pt idx="2">
                  <c:v>1325512863.1384423</c:v>
                </c:pt>
                <c:pt idx="3">
                  <c:v>1449995243.1583238</c:v>
                </c:pt>
                <c:pt idx="4">
                  <c:v>2473523287.4053087</c:v>
                </c:pt>
                <c:pt idx="5">
                  <c:v>2096625138.8990552</c:v>
                </c:pt>
                <c:pt idx="6">
                  <c:v>2184714332.0020533</c:v>
                </c:pt>
                <c:pt idx="7">
                  <c:v>2532329280.2696013</c:v>
                </c:pt>
              </c:numCache>
            </c:numRef>
          </c:val>
          <c:extLst>
            <c:ext xmlns:c16="http://schemas.microsoft.com/office/drawing/2014/chart" uri="{C3380CC4-5D6E-409C-BE32-E72D297353CC}">
              <c16:uniqueId val="{00000000-70DF-4735-A690-F595735BD677}"/>
            </c:ext>
          </c:extLst>
        </c:ser>
        <c:dLbls>
          <c:showLegendKey val="0"/>
          <c:showVal val="0"/>
          <c:showCatName val="0"/>
          <c:showSerName val="0"/>
          <c:showPercent val="0"/>
          <c:showBubbleSize val="0"/>
        </c:dLbls>
        <c:axId val="313673336"/>
        <c:axId val="1"/>
      </c:areaChart>
      <c:catAx>
        <c:axId val="313673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Power Transistor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13673336"/>
        <c:crosses val="autoZero"/>
        <c:crossBetween val="midCat"/>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828443068338168"/>
          <c:y val="5.7035978709891112E-2"/>
          <c:w val="0.59637314064321523"/>
          <c:h val="0.80984144647976064"/>
        </c:manualLayout>
      </c:layout>
      <c:areaChart>
        <c:grouping val="stacked"/>
        <c:varyColors val="0"/>
        <c:ser>
          <c:idx val="0"/>
          <c:order val="0"/>
          <c:tx>
            <c:strRef>
              <c:f>'3. Power Transistors'!$B$14:$F$14</c:f>
              <c:strCache>
                <c:ptCount val="5"/>
                <c:pt idx="0">
                  <c:v>LDMOS</c:v>
                </c:pt>
              </c:strCache>
            </c:strRef>
          </c:tx>
          <c:spPr>
            <a:solidFill>
              <a:srgbClr val="4F81BD"/>
            </a:solidFill>
            <a:ln w="25400">
              <a:noFill/>
            </a:ln>
          </c:spPr>
          <c:cat>
            <c:numRef>
              <c:f>'3. Power Transistors'!$J$13:$Q$13</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Transistors'!$J$14:$Q$14</c:f>
              <c:numCache>
                <c:formatCode>"$"#,##0.0,,"M"</c:formatCode>
                <c:ptCount val="8"/>
                <c:pt idx="0">
                  <c:v>668213105.51037645</c:v>
                </c:pt>
                <c:pt idx="1">
                  <c:v>633728628.53939223</c:v>
                </c:pt>
                <c:pt idx="2">
                  <c:v>860752786.16641045</c:v>
                </c:pt>
                <c:pt idx="3">
                  <c:v>799746422.83426762</c:v>
                </c:pt>
                <c:pt idx="4">
                  <c:v>1758399088.5260911</c:v>
                </c:pt>
                <c:pt idx="5">
                  <c:v>1342273387.7568579</c:v>
                </c:pt>
                <c:pt idx="6">
                  <c:v>1422885667.1475463</c:v>
                </c:pt>
                <c:pt idx="7">
                  <c:v>1728684504.5751524</c:v>
                </c:pt>
              </c:numCache>
            </c:numRef>
          </c:val>
          <c:extLst>
            <c:ext xmlns:c16="http://schemas.microsoft.com/office/drawing/2014/chart" uri="{C3380CC4-5D6E-409C-BE32-E72D297353CC}">
              <c16:uniqueId val="{00000000-FC49-401B-9A1B-493A5515D1B2}"/>
            </c:ext>
          </c:extLst>
        </c:ser>
        <c:ser>
          <c:idx val="1"/>
          <c:order val="1"/>
          <c:tx>
            <c:strRef>
              <c:f>'3. Power Transistors'!$B$15:$F$15</c:f>
              <c:strCache>
                <c:ptCount val="5"/>
                <c:pt idx="0">
                  <c:v>GaAs FET</c:v>
                </c:pt>
              </c:strCache>
            </c:strRef>
          </c:tx>
          <c:spPr>
            <a:solidFill>
              <a:srgbClr val="C0504D"/>
            </a:solidFill>
            <a:ln w="25400">
              <a:noFill/>
            </a:ln>
          </c:spPr>
          <c:cat>
            <c:numRef>
              <c:f>'3. Power Transistors'!$J$13:$Q$13</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Transistors'!$J$15:$Q$15</c:f>
              <c:numCache>
                <c:formatCode>"$"#,##0.0,,"M"</c:formatCode>
                <c:ptCount val="8"/>
                <c:pt idx="0">
                  <c:v>1071349.7968661068</c:v>
                </c:pt>
                <c:pt idx="1">
                  <c:v>922860.97064131685</c:v>
                </c:pt>
                <c:pt idx="2">
                  <c:v>830574.87357718521</c:v>
                </c:pt>
                <c:pt idx="3">
                  <c:v>747517.38621946669</c:v>
                </c:pt>
                <c:pt idx="4">
                  <c:v>672765.64759752003</c:v>
                </c:pt>
                <c:pt idx="5">
                  <c:v>605489.08283776802</c:v>
                </c:pt>
                <c:pt idx="6">
                  <c:v>544940.17455399118</c:v>
                </c:pt>
                <c:pt idx="7">
                  <c:v>490446.15709859208</c:v>
                </c:pt>
              </c:numCache>
            </c:numRef>
          </c:val>
          <c:extLst>
            <c:ext xmlns:c16="http://schemas.microsoft.com/office/drawing/2014/chart" uri="{C3380CC4-5D6E-409C-BE32-E72D297353CC}">
              <c16:uniqueId val="{00000001-FC49-401B-9A1B-493A5515D1B2}"/>
            </c:ext>
          </c:extLst>
        </c:ser>
        <c:ser>
          <c:idx val="2"/>
          <c:order val="2"/>
          <c:tx>
            <c:strRef>
              <c:f>'3. Power Transistors'!$B$16:$F$16</c:f>
              <c:strCache>
                <c:ptCount val="5"/>
                <c:pt idx="0">
                  <c:v>GaN </c:v>
                </c:pt>
              </c:strCache>
            </c:strRef>
          </c:tx>
          <c:spPr>
            <a:solidFill>
              <a:schemeClr val="tx1">
                <a:lumMod val="65000"/>
                <a:lumOff val="35000"/>
              </a:schemeClr>
            </a:solidFill>
            <a:ln w="25400">
              <a:noFill/>
            </a:ln>
            <a:effectLst/>
          </c:spPr>
          <c:cat>
            <c:numRef>
              <c:f>'3. Power Transistors'!$J$13:$Q$13</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Transistors'!$J$16:$Q$16</c:f>
              <c:numCache>
                <c:formatCode>"$"#,##0.0,,"M"</c:formatCode>
                <c:ptCount val="8"/>
                <c:pt idx="0">
                  <c:v>402065341.5588643</c:v>
                </c:pt>
                <c:pt idx="1">
                  <c:v>288209481.13128322</c:v>
                </c:pt>
                <c:pt idx="2">
                  <c:v>463929502.09845477</c:v>
                </c:pt>
                <c:pt idx="3">
                  <c:v>649501302.93783665</c:v>
                </c:pt>
                <c:pt idx="4">
                  <c:v>714451433.23162031</c:v>
                </c:pt>
                <c:pt idx="5">
                  <c:v>753746262.05935943</c:v>
                </c:pt>
                <c:pt idx="6">
                  <c:v>761283724.67995298</c:v>
                </c:pt>
                <c:pt idx="7">
                  <c:v>803154329.5373503</c:v>
                </c:pt>
              </c:numCache>
            </c:numRef>
          </c:val>
          <c:extLst>
            <c:ext xmlns:c16="http://schemas.microsoft.com/office/drawing/2014/chart" uri="{C3380CC4-5D6E-409C-BE32-E72D297353CC}">
              <c16:uniqueId val="{00000002-FC49-401B-9A1B-493A5515D1B2}"/>
            </c:ext>
          </c:extLst>
        </c:ser>
        <c:dLbls>
          <c:showLegendKey val="0"/>
          <c:showVal val="0"/>
          <c:showCatName val="0"/>
          <c:showSerName val="0"/>
          <c:showPercent val="0"/>
          <c:showBubbleSize val="0"/>
        </c:dLbls>
        <c:axId val="313675304"/>
        <c:axId val="1"/>
      </c:areaChart>
      <c:catAx>
        <c:axId val="313675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Power Transistor Revenue</a:t>
                </a:r>
              </a:p>
            </c:rich>
          </c:tx>
          <c:overlay val="0"/>
          <c:spPr>
            <a:noFill/>
            <a:ln w="25400">
              <a:noFill/>
            </a:ln>
          </c:spPr>
        </c:title>
        <c:numFmt formatCode="\$#,##0,,&quot;M&quot;" sourceLinked="0"/>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13675304"/>
        <c:crosses val="autoZero"/>
        <c:crossBetween val="midCat"/>
      </c:valAx>
      <c:spPr>
        <a:noFill/>
        <a:ln w="25400">
          <a:noFill/>
        </a:ln>
      </c:spPr>
    </c:plotArea>
    <c:legend>
      <c:legendPos val="r"/>
      <c:layout>
        <c:manualLayout>
          <c:xMode val="edge"/>
          <c:yMode val="edge"/>
          <c:x val="0.86732757128671423"/>
          <c:y val="0.41142857142857142"/>
          <c:w val="0.11683179613222862"/>
          <c:h val="0.17714285714285713"/>
        </c:manualLayout>
      </c:layout>
      <c:overlay val="0"/>
      <c:txPr>
        <a:bodyPr/>
        <a:lstStyle/>
        <a:p>
          <a:pPr>
            <a:defRPr sz="78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'3. Power Transistors'!$B$21</c:f>
              <c:strCache>
                <c:ptCount val="1"/>
                <c:pt idx="0">
                  <c:v>&gt;40W </c:v>
                </c:pt>
              </c:strCache>
            </c:strRef>
          </c:tx>
          <c:spPr>
            <a:solidFill>
              <a:srgbClr val="4F81B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Transistors'!$J$21:$Q$21</c:f>
              <c:numCache>
                <c:formatCode>#,##0.0,," M"</c:formatCode>
                <c:ptCount val="8"/>
                <c:pt idx="0">
                  <c:v>8573772.9225923456</c:v>
                </c:pt>
                <c:pt idx="1">
                  <c:v>7443009.9999999991</c:v>
                </c:pt>
                <c:pt idx="2">
                  <c:v>6342884.984666666</c:v>
                </c:pt>
                <c:pt idx="3">
                  <c:v>5564410.2856400004</c:v>
                </c:pt>
                <c:pt idx="4">
                  <c:v>7520368.101815613</c:v>
                </c:pt>
                <c:pt idx="5">
                  <c:v>7700587.2121998621</c:v>
                </c:pt>
                <c:pt idx="6">
                  <c:v>8746302.1134005059</c:v>
                </c:pt>
                <c:pt idx="7">
                  <c:v>10623987.096015876</c:v>
                </c:pt>
              </c:numCache>
            </c:numRef>
          </c:val>
          <c:extLst>
            <c:ext xmlns:c16="http://schemas.microsoft.com/office/drawing/2014/chart" uri="{C3380CC4-5D6E-409C-BE32-E72D297353CC}">
              <c16:uniqueId val="{00000000-54B2-44F7-8B0E-7A8DE8E6C397}"/>
            </c:ext>
          </c:extLst>
        </c:ser>
        <c:ser>
          <c:idx val="3"/>
          <c:order val="1"/>
          <c:tx>
            <c:strRef>
              <c:f>'3. Power Transistors'!$B$22</c:f>
              <c:strCache>
                <c:ptCount val="1"/>
                <c:pt idx="0">
                  <c:v>20-39W </c:v>
                </c:pt>
              </c:strCache>
            </c:strRef>
          </c:tx>
          <c:spPr>
            <a:solidFill>
              <a:schemeClr val="bg1">
                <a:lumMod val="65000"/>
              </a:schemeClr>
            </a:solidFill>
            <a:ln>
              <a:noFill/>
            </a:ln>
            <a:effectLst/>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Transistors'!$J$22:$Q$22</c:f>
              <c:numCache>
                <c:formatCode>#,##0.0,," M"</c:formatCode>
                <c:ptCount val="8"/>
                <c:pt idx="0">
                  <c:v>7728525</c:v>
                </c:pt>
                <c:pt idx="1">
                  <c:v>6447089.9999999991</c:v>
                </c:pt>
                <c:pt idx="2">
                  <c:v>4788983.9160000086</c:v>
                </c:pt>
                <c:pt idx="3">
                  <c:v>3934288.2911999999</c:v>
                </c:pt>
                <c:pt idx="4">
                  <c:v>3184733.484800023</c:v>
                </c:pt>
                <c:pt idx="5">
                  <c:v>2493742.5932799862</c:v>
                </c:pt>
                <c:pt idx="6">
                  <c:v>1882032.0949759674</c:v>
                </c:pt>
                <c:pt idx="7">
                  <c:v>1303815.177062385</c:v>
                </c:pt>
              </c:numCache>
            </c:numRef>
          </c:val>
          <c:extLst>
            <c:ext xmlns:c16="http://schemas.microsoft.com/office/drawing/2014/chart" uri="{C3380CC4-5D6E-409C-BE32-E72D297353CC}">
              <c16:uniqueId val="{00000001-54B2-44F7-8B0E-7A8DE8E6C397}"/>
            </c:ext>
          </c:extLst>
        </c:ser>
        <c:ser>
          <c:idx val="1"/>
          <c:order val="2"/>
          <c:tx>
            <c:strRef>
              <c:f>'3. Power Transistors'!$B$23</c:f>
              <c:strCache>
                <c:ptCount val="1"/>
                <c:pt idx="0">
                  <c:v>5-19W </c:v>
                </c:pt>
              </c:strCache>
            </c:strRef>
          </c:tx>
          <c:spPr>
            <a:solidFill>
              <a:srgbClr val="C0504D"/>
            </a:solidFill>
            <a:ln w="25400">
              <a:noFill/>
            </a:ln>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Transistors'!$J$23:$Q$23</c:f>
              <c:numCache>
                <c:formatCode>#,##0.0,," M"</c:formatCode>
                <c:ptCount val="8"/>
                <c:pt idx="0">
                  <c:v>745529.39999999991</c:v>
                </c:pt>
                <c:pt idx="1">
                  <c:v>1589516.9516219795</c:v>
                </c:pt>
                <c:pt idx="2">
                  <c:v>8346865.3687529787</c:v>
                </c:pt>
                <c:pt idx="3">
                  <c:v>20102255.400352608</c:v>
                </c:pt>
                <c:pt idx="4">
                  <c:v>46522444.635016955</c:v>
                </c:pt>
                <c:pt idx="5">
                  <c:v>27887412.784137223</c:v>
                </c:pt>
                <c:pt idx="6">
                  <c:v>29251913.468414549</c:v>
                </c:pt>
                <c:pt idx="7">
                  <c:v>35063767.513921648</c:v>
                </c:pt>
              </c:numCache>
            </c:numRef>
          </c:val>
          <c:extLst>
            <c:ext xmlns:c16="http://schemas.microsoft.com/office/drawing/2014/chart" uri="{C3380CC4-5D6E-409C-BE32-E72D297353CC}">
              <c16:uniqueId val="{00000002-54B2-44F7-8B0E-7A8DE8E6C397}"/>
            </c:ext>
          </c:extLst>
        </c:ser>
        <c:ser>
          <c:idx val="2"/>
          <c:order val="3"/>
          <c:tx>
            <c:strRef>
              <c:f>'3. Power Transistors'!$B$24</c:f>
              <c:strCache>
                <c:ptCount val="1"/>
                <c:pt idx="0">
                  <c:v>&lt;5 W </c:v>
                </c:pt>
              </c:strCache>
            </c:strRef>
          </c:tx>
          <c:spPr>
            <a:solidFill>
              <a:schemeClr val="tx1">
                <a:lumMod val="65000"/>
                <a:lumOff val="35000"/>
              </a:schemeClr>
            </a:solidFill>
            <a:ln w="25400">
              <a:noFill/>
            </a:ln>
            <a:effectLst/>
          </c:spPr>
          <c:invertIfNegative val="0"/>
          <c:cat>
            <c:numRef>
              <c:f>'3. Power Transistors'!$J$7:$Q$7</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Transistors'!$J$24:$Q$24</c:f>
              <c:numCache>
                <c:formatCode>#,##0.0,," M"</c:formatCode>
                <c:ptCount val="8"/>
                <c:pt idx="0">
                  <c:v>505702.67740765156</c:v>
                </c:pt>
                <c:pt idx="1">
                  <c:v>1748683.0483780208</c:v>
                </c:pt>
                <c:pt idx="2">
                  <c:v>62764243.017247014</c:v>
                </c:pt>
                <c:pt idx="3">
                  <c:v>62873884.708807401</c:v>
                </c:pt>
                <c:pt idx="4">
                  <c:v>121290933.57488787</c:v>
                </c:pt>
                <c:pt idx="5">
                  <c:v>133730859.25921708</c:v>
                </c:pt>
                <c:pt idx="6">
                  <c:v>145277593.34894162</c:v>
                </c:pt>
                <c:pt idx="7">
                  <c:v>176712341.17075872</c:v>
                </c:pt>
              </c:numCache>
            </c:numRef>
          </c:val>
          <c:extLst>
            <c:ext xmlns:c16="http://schemas.microsoft.com/office/drawing/2014/chart" uri="{C3380CC4-5D6E-409C-BE32-E72D297353CC}">
              <c16:uniqueId val="{00000003-54B2-44F7-8B0E-7A8DE8E6C397}"/>
            </c:ext>
          </c:extLst>
        </c:ser>
        <c:dLbls>
          <c:showLegendKey val="0"/>
          <c:showVal val="0"/>
          <c:showCatName val="0"/>
          <c:showSerName val="0"/>
          <c:showPercent val="0"/>
          <c:showBubbleSize val="0"/>
        </c:dLbls>
        <c:gapWidth val="150"/>
        <c:overlap val="100"/>
        <c:axId val="315362312"/>
        <c:axId val="1"/>
      </c:barChart>
      <c:catAx>
        <c:axId val="315362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Transceiver Shipments</a:t>
                </a:r>
              </a:p>
            </c:rich>
          </c:tx>
          <c:overlay val="0"/>
          <c:spPr>
            <a:noFill/>
            <a:ln w="25400">
              <a:noFill/>
            </a:ln>
          </c:spPr>
        </c:title>
        <c:numFmt formatCode="#,##0.0,,&quot; M&quot;" sourceLinked="1"/>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15362312"/>
        <c:crosses val="autoZero"/>
        <c:crossBetween val="between"/>
      </c:valAx>
      <c:spPr>
        <a:noFill/>
        <a:ln w="25400">
          <a:noFill/>
        </a:ln>
      </c:spPr>
    </c:plotArea>
    <c:legend>
      <c:legendPos val="r"/>
      <c:layout>
        <c:manualLayout>
          <c:xMode val="edge"/>
          <c:yMode val="edge"/>
          <c:x val="0.86780474143450725"/>
          <c:y val="0.35958964240027425"/>
          <c:w val="0.11727091100466314"/>
          <c:h val="0.28082238739830939"/>
        </c:manualLayout>
      </c:layout>
      <c:overlay val="0"/>
      <c:spPr>
        <a:noFill/>
        <a:ln w="25400">
          <a:noFill/>
        </a:ln>
      </c:spPr>
      <c:txPr>
        <a:bodyPr/>
        <a:lstStyle/>
        <a:p>
          <a:pPr>
            <a:defRPr sz="780" b="0" i="0" u="none" strike="noStrike" baseline="0">
              <a:solidFill>
                <a:srgbClr val="333333"/>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'3. Power Transistors'!$B$37</c:f>
              <c:strCache>
                <c:ptCount val="1"/>
                <c:pt idx="0">
                  <c:v>&gt;40W </c:v>
                </c:pt>
              </c:strCache>
            </c:strRef>
          </c:tx>
          <c:spPr>
            <a:solidFill>
              <a:srgbClr val="4F81BD"/>
            </a:solidFill>
            <a:ln w="25400">
              <a:noFill/>
            </a:ln>
          </c:spPr>
          <c:cat>
            <c:numRef>
              <c:f>'3. Power Transistors'!$J$36:$Q$36</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Transistors'!$J$37:$Q$37</c:f>
              <c:numCache>
                <c:formatCode>"$"#,##0,,"M"</c:formatCode>
                <c:ptCount val="8"/>
                <c:pt idx="0">
                  <c:v>706693233.14467406</c:v>
                </c:pt>
                <c:pt idx="1">
                  <c:v>584276284.99999988</c:v>
                </c:pt>
                <c:pt idx="2">
                  <c:v>482978977.15744328</c:v>
                </c:pt>
                <c:pt idx="3">
                  <c:v>410990960.56405604</c:v>
                </c:pt>
                <c:pt idx="4">
                  <c:v>538795497.95218635</c:v>
                </c:pt>
                <c:pt idx="5">
                  <c:v>535156047.60147083</c:v>
                </c:pt>
                <c:pt idx="6">
                  <c:v>589593657.07056344</c:v>
                </c:pt>
                <c:pt idx="7">
                  <c:v>694684480.78909123</c:v>
                </c:pt>
              </c:numCache>
            </c:numRef>
          </c:val>
          <c:extLst>
            <c:ext xmlns:c16="http://schemas.microsoft.com/office/drawing/2014/chart" uri="{C3380CC4-5D6E-409C-BE32-E72D297353CC}">
              <c16:uniqueId val="{00000000-A601-40DB-B114-BCD16D9945E2}"/>
            </c:ext>
          </c:extLst>
        </c:ser>
        <c:ser>
          <c:idx val="1"/>
          <c:order val="1"/>
          <c:tx>
            <c:strRef>
              <c:f>'3. Power Transistors'!$B$38</c:f>
              <c:strCache>
                <c:ptCount val="1"/>
                <c:pt idx="0">
                  <c:v>20-39W </c:v>
                </c:pt>
              </c:strCache>
            </c:strRef>
          </c:tx>
          <c:spPr>
            <a:solidFill>
              <a:srgbClr val="C0504D"/>
            </a:solidFill>
            <a:ln w="25400">
              <a:noFill/>
            </a:ln>
          </c:spPr>
          <c:cat>
            <c:numRef>
              <c:f>'3. Power Transistors'!$J$36:$Q$36</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Transistors'!$J$38:$Q$38</c:f>
              <c:numCache>
                <c:formatCode>"$"#,##0,,"M"</c:formatCode>
                <c:ptCount val="8"/>
                <c:pt idx="0">
                  <c:v>340055100</c:v>
                </c:pt>
                <c:pt idx="1">
                  <c:v>283671959.99999994</c:v>
                </c:pt>
                <c:pt idx="2">
                  <c:v>200179527.68880033</c:v>
                </c:pt>
                <c:pt idx="3">
                  <c:v>156230588.04355198</c:v>
                </c:pt>
                <c:pt idx="4">
                  <c:v>122671793.68096663</c:v>
                </c:pt>
                <c:pt idx="5">
                  <c:v>93174051.142940581</c:v>
                </c:pt>
                <c:pt idx="6">
                  <c:v>68209067.964036822</c:v>
                </c:pt>
                <c:pt idx="7">
                  <c:v>45835593.194359809</c:v>
                </c:pt>
              </c:numCache>
            </c:numRef>
          </c:val>
          <c:extLst>
            <c:ext xmlns:c16="http://schemas.microsoft.com/office/drawing/2014/chart" uri="{C3380CC4-5D6E-409C-BE32-E72D297353CC}">
              <c16:uniqueId val="{00000001-A601-40DB-B114-BCD16D9945E2}"/>
            </c:ext>
          </c:extLst>
        </c:ser>
        <c:ser>
          <c:idx val="2"/>
          <c:order val="2"/>
          <c:tx>
            <c:strRef>
              <c:f>'3. Power Transistors'!$B$39</c:f>
              <c:strCache>
                <c:ptCount val="1"/>
                <c:pt idx="0">
                  <c:v>5-19W </c:v>
                </c:pt>
              </c:strCache>
            </c:strRef>
          </c:tx>
          <c:spPr>
            <a:solidFill>
              <a:schemeClr val="bg1">
                <a:lumMod val="65000"/>
              </a:schemeClr>
            </a:solidFill>
            <a:ln>
              <a:noFill/>
            </a:ln>
            <a:effectLst/>
          </c:spPr>
          <c:cat>
            <c:numRef>
              <c:f>'3. Power Transistors'!$J$36:$Q$36</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Transistors'!$J$39:$Q$39</c:f>
              <c:numCache>
                <c:formatCode>"$"#,##0,,"M"</c:formatCode>
                <c:ptCount val="8"/>
                <c:pt idx="0">
                  <c:v>20447593.104153592</c:v>
                </c:pt>
                <c:pt idx="1">
                  <c:v>40979856.87403553</c:v>
                </c:pt>
                <c:pt idx="2">
                  <c:v>202281672.39156756</c:v>
                </c:pt>
                <c:pt idx="3">
                  <c:v>428707010.61915696</c:v>
                </c:pt>
                <c:pt idx="4">
                  <c:v>962387694.11161721</c:v>
                </c:pt>
                <c:pt idx="5">
                  <c:v>559586840.32583463</c:v>
                </c:pt>
                <c:pt idx="6">
                  <c:v>569357809.53363216</c:v>
                </c:pt>
                <c:pt idx="7">
                  <c:v>662005068.16967714</c:v>
                </c:pt>
              </c:numCache>
            </c:numRef>
          </c:val>
          <c:extLst>
            <c:ext xmlns:c16="http://schemas.microsoft.com/office/drawing/2014/chart" uri="{C3380CC4-5D6E-409C-BE32-E72D297353CC}">
              <c16:uniqueId val="{00000002-A601-40DB-B114-BCD16D9945E2}"/>
            </c:ext>
          </c:extLst>
        </c:ser>
        <c:ser>
          <c:idx val="3"/>
          <c:order val="3"/>
          <c:tx>
            <c:strRef>
              <c:f>'3. Power Transistors'!$B$40</c:f>
              <c:strCache>
                <c:ptCount val="1"/>
                <c:pt idx="0">
                  <c:v>&lt;5 W </c:v>
                </c:pt>
              </c:strCache>
            </c:strRef>
          </c:tx>
          <c:spPr>
            <a:solidFill>
              <a:schemeClr val="tx1">
                <a:lumMod val="75000"/>
                <a:lumOff val="25000"/>
              </a:schemeClr>
            </a:solidFill>
            <a:ln w="25400">
              <a:noFill/>
            </a:ln>
          </c:spPr>
          <c:cat>
            <c:numRef>
              <c:f>'3. Power Transistors'!$J$36:$Q$36</c:f>
              <c:numCache>
                <c:formatCode>General</c:formatCode>
                <c:ptCount val="8"/>
                <c:pt idx="0">
                  <c:v>2017</c:v>
                </c:pt>
                <c:pt idx="1">
                  <c:v>2018</c:v>
                </c:pt>
                <c:pt idx="2">
                  <c:v>2019</c:v>
                </c:pt>
                <c:pt idx="3">
                  <c:v>2020</c:v>
                </c:pt>
                <c:pt idx="4">
                  <c:v>2021</c:v>
                </c:pt>
                <c:pt idx="5">
                  <c:v>2022</c:v>
                </c:pt>
                <c:pt idx="6">
                  <c:v>2023</c:v>
                </c:pt>
                <c:pt idx="7">
                  <c:v>2024</c:v>
                </c:pt>
              </c:numCache>
            </c:numRef>
          </c:cat>
          <c:val>
            <c:numRef>
              <c:f>'3. Power Transistors'!$J$40:$Q$40</c:f>
              <c:numCache>
                <c:formatCode>"$"#,##0,,"M"</c:formatCode>
                <c:ptCount val="8"/>
                <c:pt idx="0">
                  <c:v>4153870.6172790625</c:v>
                </c:pt>
                <c:pt idx="1">
                  <c:v>13932868.767281497</c:v>
                </c:pt>
                <c:pt idx="2">
                  <c:v>440072685.90063101</c:v>
                </c:pt>
                <c:pt idx="3">
                  <c:v>454066683.93155861</c:v>
                </c:pt>
                <c:pt idx="4">
                  <c:v>849668301.66053879</c:v>
                </c:pt>
                <c:pt idx="5">
                  <c:v>908708199.82880902</c:v>
                </c:pt>
                <c:pt idx="6">
                  <c:v>957553797.43382072</c:v>
                </c:pt>
                <c:pt idx="7">
                  <c:v>1129804138.1164732</c:v>
                </c:pt>
              </c:numCache>
            </c:numRef>
          </c:val>
          <c:extLst>
            <c:ext xmlns:c16="http://schemas.microsoft.com/office/drawing/2014/chart" uri="{C3380CC4-5D6E-409C-BE32-E72D297353CC}">
              <c16:uniqueId val="{00000003-A601-40DB-B114-BCD16D9945E2}"/>
            </c:ext>
          </c:extLst>
        </c:ser>
        <c:dLbls>
          <c:showLegendKey val="0"/>
          <c:showVal val="0"/>
          <c:showCatName val="0"/>
          <c:showSerName val="0"/>
          <c:showPercent val="0"/>
          <c:showBubbleSize val="0"/>
        </c:dLbls>
        <c:axId val="315361984"/>
        <c:axId val="1"/>
      </c:areaChart>
      <c:catAx>
        <c:axId val="315361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333333"/>
                </a:solidFill>
                <a:latin typeface="Candara"/>
                <a:ea typeface="Candara"/>
                <a:cs typeface="Candara"/>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i="0" u="none" strike="noStrike" baseline="0">
                    <a:solidFill>
                      <a:srgbClr val="333333"/>
                    </a:solidFill>
                    <a:latin typeface="Candara"/>
                    <a:ea typeface="Candara"/>
                    <a:cs typeface="Candara"/>
                  </a:defRPr>
                </a:pPr>
                <a:r>
                  <a:rPr lang="en-US"/>
                  <a:t>Power Transistor Revenue</a:t>
                </a:r>
              </a:p>
            </c:rich>
          </c:tx>
          <c:overlay val="0"/>
          <c:spPr>
            <a:noFill/>
            <a:ln w="25400">
              <a:noFill/>
            </a:ln>
          </c:spPr>
        </c:title>
        <c:numFmt formatCode="&quot;$&quot;#,##0,,&quot;M&quot;" sourceLinked="1"/>
        <c:majorTickMark val="none"/>
        <c:minorTickMark val="none"/>
        <c:tickLblPos val="nextTo"/>
        <c:spPr>
          <a:ln w="9525">
            <a:noFill/>
          </a:ln>
        </c:spPr>
        <c:txPr>
          <a:bodyPr rot="0" vert="horz"/>
          <a:lstStyle/>
          <a:p>
            <a:pPr>
              <a:defRPr sz="1200" b="0" i="0" u="none" strike="noStrike" baseline="0">
                <a:solidFill>
                  <a:srgbClr val="333333"/>
                </a:solidFill>
                <a:latin typeface="Candara"/>
                <a:ea typeface="Candara"/>
                <a:cs typeface="Candara"/>
              </a:defRPr>
            </a:pPr>
            <a:endParaRPr lang="en-US"/>
          </a:p>
        </c:txPr>
        <c:crossAx val="315361984"/>
        <c:crosses val="autoZero"/>
        <c:crossBetween val="midCat"/>
      </c:valAx>
      <c:spPr>
        <a:noFill/>
        <a:ln w="25400">
          <a:noFill/>
        </a:ln>
      </c:spPr>
    </c:plotArea>
    <c:legend>
      <c:legendPos val="b"/>
      <c:layout>
        <c:manualLayout>
          <c:xMode val="edge"/>
          <c:yMode val="edge"/>
          <c:x val="0.32391773319380662"/>
          <c:y val="0.9285714285714286"/>
          <c:w val="0.3634658285256086"/>
          <c:h val="5.1020408163265307E-2"/>
        </c:manualLayout>
      </c:layout>
      <c:overlay val="0"/>
      <c:spPr>
        <a:noFill/>
        <a:ln w="25400">
          <a:noFill/>
        </a:ln>
      </c:spPr>
      <c:txPr>
        <a:bodyPr/>
        <a:lstStyle/>
        <a:p>
          <a:pPr>
            <a:defRPr sz="780" b="0" i="0" u="none" strike="noStrike" baseline="0">
              <a:solidFill>
                <a:srgbClr val="333333"/>
              </a:solidFill>
              <a:latin typeface="Candara"/>
              <a:ea typeface="Candara"/>
              <a:cs typeface="Candara"/>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40" b="0" i="0" u="none" strike="noStrike" baseline="0">
                <a:solidFill>
                  <a:srgbClr val="000000"/>
                </a:solidFill>
                <a:latin typeface="Candara"/>
                <a:ea typeface="Candara"/>
                <a:cs typeface="Candara"/>
              </a:defRPr>
            </a:pPr>
            <a:r>
              <a:rPr lang="en-US"/>
              <a:t>3Q2019</a:t>
            </a:r>
          </a:p>
        </c:rich>
      </c:tx>
      <c:layout>
        <c:manualLayout>
          <c:xMode val="edge"/>
          <c:yMode val="edge"/>
          <c:x val="1.4798689857361146E-2"/>
          <c:y val="0"/>
        </c:manualLayout>
      </c:layout>
      <c:overlay val="0"/>
      <c:spPr>
        <a:noFill/>
        <a:ln w="25400">
          <a:noFill/>
        </a:ln>
      </c:spPr>
    </c:title>
    <c:autoTitleDeleted val="0"/>
    <c:plotArea>
      <c:layout/>
      <c:doughnutChart>
        <c:varyColors val="1"/>
        <c:ser>
          <c:idx val="0"/>
          <c:order val="0"/>
          <c:tx>
            <c:strRef>
              <c:f>'3. Power Transistors'!$J$98</c:f>
              <c:strCache>
                <c:ptCount val="1"/>
                <c:pt idx="0">
                  <c:v>3Q2019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15FD-48AF-B033-487214BF79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15FD-48AF-B033-487214BF79CC}"/>
              </c:ext>
            </c:extLst>
          </c:dPt>
          <c:dPt>
            <c:idx val="2"/>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2-15FD-48AF-B033-487214BF79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15FD-48AF-B033-487214BF79CC}"/>
              </c:ext>
            </c:extLst>
          </c:dPt>
          <c:dLbls>
            <c:dLbl>
              <c:idx val="0"/>
              <c:layout>
                <c:manualLayout>
                  <c:x val="0.17048630519843488"/>
                  <c:y val="2.8205685333376765E-2"/>
                </c:manualLayout>
              </c:layout>
              <c:spPr>
                <a:noFill/>
                <a:ln w="25400">
                  <a:noFill/>
                </a:ln>
              </c:spPr>
              <c:txPr>
                <a:bodyPr/>
                <a:lstStyle/>
                <a:p>
                  <a:pPr>
                    <a:defRPr sz="1200" b="0" i="0" u="none" strike="noStrike" baseline="0">
                      <a:solidFill>
                        <a:srgbClr val="000000"/>
                      </a:solidFill>
                      <a:latin typeface="Candara"/>
                      <a:ea typeface="Candara"/>
                      <a:cs typeface="Candara"/>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FD-48AF-B033-487214BF79CC}"/>
                </c:ext>
              </c:extLst>
            </c:dLbl>
            <c:dLbl>
              <c:idx val="1"/>
              <c:layout>
                <c:manualLayout>
                  <c:x val="-0.11807656324512834"/>
                  <c:y val="3.3276867480201949E-2"/>
                </c:manualLayout>
              </c:layout>
              <c:spPr>
                <a:noFill/>
                <a:ln w="25400">
                  <a:noFill/>
                </a:ln>
              </c:spPr>
              <c:txPr>
                <a:bodyPr/>
                <a:lstStyle/>
                <a:p>
                  <a:pPr>
                    <a:defRPr sz="1200" b="0" i="0" u="none" strike="noStrike" baseline="0">
                      <a:solidFill>
                        <a:srgbClr val="000000"/>
                      </a:solidFill>
                      <a:latin typeface="Candara"/>
                      <a:ea typeface="Candara"/>
                      <a:cs typeface="Candara"/>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FD-48AF-B033-487214BF79CC}"/>
                </c:ext>
              </c:extLst>
            </c:dLbl>
            <c:dLbl>
              <c:idx val="2"/>
              <c:layout>
                <c:manualLayout>
                  <c:x val="-4.7512576858580215E-2"/>
                  <c:y val="-0.16923411200026059"/>
                </c:manualLayout>
              </c:layout>
              <c:spPr>
                <a:noFill/>
                <a:ln w="25400">
                  <a:noFill/>
                </a:ln>
              </c:spPr>
              <c:txPr>
                <a:bodyPr/>
                <a:lstStyle/>
                <a:p>
                  <a:pPr>
                    <a:defRPr sz="1200" b="0" i="0" u="none" strike="noStrike" baseline="0">
                      <a:solidFill>
                        <a:srgbClr val="000000"/>
                      </a:solidFill>
                      <a:latin typeface="Candara"/>
                      <a:ea typeface="Candara"/>
                      <a:cs typeface="Candara"/>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FD-48AF-B033-487214BF79CC}"/>
                </c:ext>
              </c:extLst>
            </c:dLbl>
            <c:dLbl>
              <c:idx val="3"/>
              <c:delete val="1"/>
              <c:extLst>
                <c:ext xmlns:c15="http://schemas.microsoft.com/office/drawing/2012/chart" uri="{CE6537A1-D6FC-4f65-9D91-7224C49458BB}"/>
                <c:ext xmlns:c16="http://schemas.microsoft.com/office/drawing/2014/chart" uri="{C3380CC4-5D6E-409C-BE32-E72D297353CC}">
                  <c16:uniqueId val="{00000003-15FD-48AF-B033-487214BF79CC}"/>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Candara"/>
                    <a:ea typeface="Candara"/>
                    <a:cs typeface="Candara"/>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'3. Power Transistors'!$H$99:$H$102</c:f>
              <c:strCache>
                <c:ptCount val="4"/>
                <c:pt idx="0">
                  <c:v>LDMOS</c:v>
                </c:pt>
                <c:pt idx="1">
                  <c:v>GaAs</c:v>
                </c:pt>
                <c:pt idx="2">
                  <c:v>GaN</c:v>
                </c:pt>
                <c:pt idx="3">
                  <c:v>HBT/Other</c:v>
                </c:pt>
              </c:strCache>
            </c:strRef>
          </c:cat>
          <c:val>
            <c:numRef>
              <c:f>'3. Power Transistors'!$J$99:$J$102</c:f>
              <c:numCache>
                <c:formatCode>0.0%</c:formatCode>
                <c:ptCount val="4"/>
                <c:pt idx="0">
                  <c:v>0.61899999999999999</c:v>
                </c:pt>
                <c:pt idx="1">
                  <c:v>1E-3</c:v>
                </c:pt>
                <c:pt idx="2">
                  <c:v>0.38</c:v>
                </c:pt>
                <c:pt idx="3">
                  <c:v>0</c:v>
                </c:pt>
              </c:numCache>
            </c:numRef>
          </c:val>
          <c:extLst>
            <c:ext xmlns:c16="http://schemas.microsoft.com/office/drawing/2014/chart" uri="{C3380CC4-5D6E-409C-BE32-E72D297353CC}">
              <c16:uniqueId val="{00000004-15FD-48AF-B033-487214BF79CC}"/>
            </c:ext>
          </c:extLst>
        </c:ser>
        <c:dLbls>
          <c:showLegendKey val="0"/>
          <c:showVal val="0"/>
          <c:showCatName val="0"/>
          <c:showSerName val="0"/>
          <c:showPercent val="0"/>
          <c:showBubbleSize val="0"/>
          <c:showLeaderLines val="0"/>
        </c:dLbls>
        <c:firstSliceAng val="0"/>
        <c:holeSize val="75"/>
      </c:doughnutChart>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200" b="0" i="0" u="none" strike="noStrike" baseline="0">
          <a:solidFill>
            <a:srgbClr val="000000"/>
          </a:solidFill>
          <a:latin typeface="Candara"/>
          <a:ea typeface="Candara"/>
          <a:cs typeface="Candara"/>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jpeg"/><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2" Type="http://schemas.openxmlformats.org/officeDocument/2006/relationships/chart" Target="../charts/chart5.xml"/><Relationship Id="rId1" Type="http://schemas.openxmlformats.org/officeDocument/2006/relationships/image" Target="../media/image5.jpeg"/><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6.jpeg"/><Relationship Id="rId5" Type="http://schemas.openxmlformats.org/officeDocument/2006/relationships/chart" Target="../charts/chart20.xml"/><Relationship Id="rId4"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7.jpeg"/><Relationship Id="rId4"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 Id="rId9" Type="http://schemas.openxmlformats.org/officeDocument/2006/relationships/image" Target="../media/image8.jpeg"/></Relationships>
</file>

<file path=xl/drawings/_rels/drawing9.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image" Target="../media/image9.jpeg"/><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9525</xdr:rowOff>
    </xdr:from>
    <xdr:to>
      <xdr:col>3</xdr:col>
      <xdr:colOff>361950</xdr:colOff>
      <xdr:row>10</xdr:row>
      <xdr:rowOff>114300</xdr:rowOff>
    </xdr:to>
    <xdr:pic>
      <xdr:nvPicPr>
        <xdr:cNvPr id="2815560" name="Picture 1">
          <a:extLst>
            <a:ext uri="{FF2B5EF4-FFF2-40B4-BE49-F238E27FC236}">
              <a16:creationId xmlns:a16="http://schemas.microsoft.com/office/drawing/2014/main" id="{EBBE865F-AE9A-4226-8ACB-0BFFFAC4D7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62025"/>
          <a:ext cx="209550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590550</xdr:colOff>
      <xdr:row>1</xdr:row>
      <xdr:rowOff>95250</xdr:rowOff>
    </xdr:from>
    <xdr:to>
      <xdr:col>8</xdr:col>
      <xdr:colOff>0</xdr:colOff>
      <xdr:row>5</xdr:row>
      <xdr:rowOff>28575</xdr:rowOff>
    </xdr:to>
    <xdr:pic>
      <xdr:nvPicPr>
        <xdr:cNvPr id="10574074" name="Picture 1">
          <a:extLst>
            <a:ext uri="{FF2B5EF4-FFF2-40B4-BE49-F238E27FC236}">
              <a16:creationId xmlns:a16="http://schemas.microsoft.com/office/drawing/2014/main" id="{D23E75CF-4E2A-4557-BB05-B33C9F6102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05400" y="257175"/>
          <a:ext cx="12001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590550</xdr:colOff>
      <xdr:row>0</xdr:row>
      <xdr:rowOff>95250</xdr:rowOff>
    </xdr:from>
    <xdr:to>
      <xdr:col>12</xdr:col>
      <xdr:colOff>0</xdr:colOff>
      <xdr:row>4</xdr:row>
      <xdr:rowOff>0</xdr:rowOff>
    </xdr:to>
    <xdr:pic>
      <xdr:nvPicPr>
        <xdr:cNvPr id="10488790" name="Picture 1">
          <a:extLst>
            <a:ext uri="{FF2B5EF4-FFF2-40B4-BE49-F238E27FC236}">
              <a16:creationId xmlns:a16="http://schemas.microsoft.com/office/drawing/2014/main" id="{E6A5820E-E549-43BC-8C1A-05D298ECD9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67300" y="95250"/>
          <a:ext cx="11239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123825</xdr:colOff>
      <xdr:row>41</xdr:row>
      <xdr:rowOff>28575</xdr:rowOff>
    </xdr:from>
    <xdr:to>
      <xdr:col>26</xdr:col>
      <xdr:colOff>390525</xdr:colOff>
      <xdr:row>56</xdr:row>
      <xdr:rowOff>152400</xdr:rowOff>
    </xdr:to>
    <xdr:graphicFrame macro="">
      <xdr:nvGraphicFramePr>
        <xdr:cNvPr id="10488791" name="Chart 2">
          <a:extLst>
            <a:ext uri="{FF2B5EF4-FFF2-40B4-BE49-F238E27FC236}">
              <a16:creationId xmlns:a16="http://schemas.microsoft.com/office/drawing/2014/main" id="{27C73FE6-8AAA-434A-B961-09941435C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19050</xdr:colOff>
      <xdr:row>21</xdr:row>
      <xdr:rowOff>133350</xdr:rowOff>
    </xdr:from>
    <xdr:to>
      <xdr:col>28</xdr:col>
      <xdr:colOff>733425</xdr:colOff>
      <xdr:row>38</xdr:row>
      <xdr:rowOff>676275</xdr:rowOff>
    </xdr:to>
    <xdr:graphicFrame macro="">
      <xdr:nvGraphicFramePr>
        <xdr:cNvPr id="10488792" name="Chart 4">
          <a:extLst>
            <a:ext uri="{FF2B5EF4-FFF2-40B4-BE49-F238E27FC236}">
              <a16:creationId xmlns:a16="http://schemas.microsoft.com/office/drawing/2014/main" id="{C20898C7-503C-43C8-A5DE-AD9450F85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428625</xdr:colOff>
      <xdr:row>6</xdr:row>
      <xdr:rowOff>28575</xdr:rowOff>
    </xdr:from>
    <xdr:to>
      <xdr:col>27</xdr:col>
      <xdr:colOff>381000</xdr:colOff>
      <xdr:row>19</xdr:row>
      <xdr:rowOff>1123950</xdr:rowOff>
    </xdr:to>
    <xdr:graphicFrame macro="">
      <xdr:nvGraphicFramePr>
        <xdr:cNvPr id="10488793" name="Chart 2">
          <a:extLst>
            <a:ext uri="{FF2B5EF4-FFF2-40B4-BE49-F238E27FC236}">
              <a16:creationId xmlns:a16="http://schemas.microsoft.com/office/drawing/2014/main" id="{B2C34D10-2A18-46F3-98E5-718460FE5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352425</xdr:colOff>
      <xdr:row>0</xdr:row>
      <xdr:rowOff>95250</xdr:rowOff>
    </xdr:from>
    <xdr:to>
      <xdr:col>11</xdr:col>
      <xdr:colOff>28575</xdr:colOff>
      <xdr:row>4</xdr:row>
      <xdr:rowOff>0</xdr:rowOff>
    </xdr:to>
    <xdr:pic>
      <xdr:nvPicPr>
        <xdr:cNvPr id="5661542" name="Picture 1">
          <a:extLst>
            <a:ext uri="{FF2B5EF4-FFF2-40B4-BE49-F238E27FC236}">
              <a16:creationId xmlns:a16="http://schemas.microsoft.com/office/drawing/2014/main" id="{5119BE89-F41D-4025-80BC-E220E5F012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67325" y="95250"/>
          <a:ext cx="12954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733425</xdr:colOff>
      <xdr:row>7</xdr:row>
      <xdr:rowOff>28575</xdr:rowOff>
    </xdr:from>
    <xdr:to>
      <xdr:col>25</xdr:col>
      <xdr:colOff>266700</xdr:colOff>
      <xdr:row>25</xdr:row>
      <xdr:rowOff>38100</xdr:rowOff>
    </xdr:to>
    <xdr:graphicFrame macro="">
      <xdr:nvGraphicFramePr>
        <xdr:cNvPr id="5661543" name="Chart 2">
          <a:extLst>
            <a:ext uri="{FF2B5EF4-FFF2-40B4-BE49-F238E27FC236}">
              <a16:creationId xmlns:a16="http://schemas.microsoft.com/office/drawing/2014/main" id="{52F632F5-FC12-475C-808C-8F0D344E2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361950</xdr:colOff>
      <xdr:row>0</xdr:row>
      <xdr:rowOff>95250</xdr:rowOff>
    </xdr:from>
    <xdr:to>
      <xdr:col>11</xdr:col>
      <xdr:colOff>762000</xdr:colOff>
      <xdr:row>3</xdr:row>
      <xdr:rowOff>19050</xdr:rowOff>
    </xdr:to>
    <xdr:pic>
      <xdr:nvPicPr>
        <xdr:cNvPr id="20189321" name="Picture 1">
          <a:extLst>
            <a:ext uri="{FF2B5EF4-FFF2-40B4-BE49-F238E27FC236}">
              <a16:creationId xmlns:a16="http://schemas.microsoft.com/office/drawing/2014/main" id="{44AE13AB-1EC5-4439-B871-0488B4B9E0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0" y="95250"/>
          <a:ext cx="12382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47625</xdr:colOff>
      <xdr:row>6</xdr:row>
      <xdr:rowOff>66675</xdr:rowOff>
    </xdr:from>
    <xdr:to>
      <xdr:col>23</xdr:col>
      <xdr:colOff>752475</xdr:colOff>
      <xdr:row>9</xdr:row>
      <xdr:rowOff>2809875</xdr:rowOff>
    </xdr:to>
    <xdr:graphicFrame macro="">
      <xdr:nvGraphicFramePr>
        <xdr:cNvPr id="20189322" name="Chart 1">
          <a:extLst>
            <a:ext uri="{FF2B5EF4-FFF2-40B4-BE49-F238E27FC236}">
              <a16:creationId xmlns:a16="http://schemas.microsoft.com/office/drawing/2014/main" id="{973655A3-A1E0-47CF-8050-BD36CB061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361950</xdr:colOff>
      <xdr:row>14</xdr:row>
      <xdr:rowOff>47625</xdr:rowOff>
    </xdr:from>
    <xdr:to>
      <xdr:col>25</xdr:col>
      <xdr:colOff>76200</xdr:colOff>
      <xdr:row>16</xdr:row>
      <xdr:rowOff>3057525</xdr:rowOff>
    </xdr:to>
    <xdr:graphicFrame macro="">
      <xdr:nvGraphicFramePr>
        <xdr:cNvPr id="20189323" name="Chart 4">
          <a:extLst>
            <a:ext uri="{FF2B5EF4-FFF2-40B4-BE49-F238E27FC236}">
              <a16:creationId xmlns:a16="http://schemas.microsoft.com/office/drawing/2014/main" id="{8386F27C-6B6F-4E7F-A241-39B24EC7A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20</xdr:row>
      <xdr:rowOff>0</xdr:rowOff>
    </xdr:from>
    <xdr:to>
      <xdr:col>25</xdr:col>
      <xdr:colOff>200025</xdr:colOff>
      <xdr:row>24</xdr:row>
      <xdr:rowOff>2133600</xdr:rowOff>
    </xdr:to>
    <xdr:graphicFrame macro="">
      <xdr:nvGraphicFramePr>
        <xdr:cNvPr id="20189324" name="Chart 5">
          <a:extLst>
            <a:ext uri="{FF2B5EF4-FFF2-40B4-BE49-F238E27FC236}">
              <a16:creationId xmlns:a16="http://schemas.microsoft.com/office/drawing/2014/main" id="{F087AE13-F886-4CF1-9CD2-A77B24CC5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95250</xdr:colOff>
      <xdr:row>36</xdr:row>
      <xdr:rowOff>47625</xdr:rowOff>
    </xdr:from>
    <xdr:to>
      <xdr:col>26</xdr:col>
      <xdr:colOff>276225</xdr:colOff>
      <xdr:row>41</xdr:row>
      <xdr:rowOff>2971800</xdr:rowOff>
    </xdr:to>
    <xdr:graphicFrame macro="">
      <xdr:nvGraphicFramePr>
        <xdr:cNvPr id="20189325" name="Chart 3">
          <a:extLst>
            <a:ext uri="{FF2B5EF4-FFF2-40B4-BE49-F238E27FC236}">
              <a16:creationId xmlns:a16="http://schemas.microsoft.com/office/drawing/2014/main" id="{893EBD29-D04E-4D4F-8C42-366180255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381000</xdr:colOff>
      <xdr:row>96</xdr:row>
      <xdr:rowOff>171450</xdr:rowOff>
    </xdr:from>
    <xdr:to>
      <xdr:col>25</xdr:col>
      <xdr:colOff>800100</xdr:colOff>
      <xdr:row>104</xdr:row>
      <xdr:rowOff>1752600</xdr:rowOff>
    </xdr:to>
    <xdr:graphicFrame macro="">
      <xdr:nvGraphicFramePr>
        <xdr:cNvPr id="20189326" name="Chart 7">
          <a:extLst>
            <a:ext uri="{FF2B5EF4-FFF2-40B4-BE49-F238E27FC236}">
              <a16:creationId xmlns:a16="http://schemas.microsoft.com/office/drawing/2014/main" id="{A718D990-B4AC-4DB0-97BC-5928C648F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108</xdr:row>
      <xdr:rowOff>0</xdr:rowOff>
    </xdr:from>
    <xdr:to>
      <xdr:col>23</xdr:col>
      <xdr:colOff>695325</xdr:colOff>
      <xdr:row>124</xdr:row>
      <xdr:rowOff>38100</xdr:rowOff>
    </xdr:to>
    <xdr:graphicFrame macro="">
      <xdr:nvGraphicFramePr>
        <xdr:cNvPr id="20189327" name="Chart 9">
          <a:extLst>
            <a:ext uri="{FF2B5EF4-FFF2-40B4-BE49-F238E27FC236}">
              <a16:creationId xmlns:a16="http://schemas.microsoft.com/office/drawing/2014/main" id="{2D7CB973-162A-4504-A8C1-96AABCFB9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666750</xdr:colOff>
      <xdr:row>27</xdr:row>
      <xdr:rowOff>123825</xdr:rowOff>
    </xdr:from>
    <xdr:to>
      <xdr:col>26</xdr:col>
      <xdr:colOff>114300</xdr:colOff>
      <xdr:row>33</xdr:row>
      <xdr:rowOff>3086100</xdr:rowOff>
    </xdr:to>
    <xdr:graphicFrame macro="">
      <xdr:nvGraphicFramePr>
        <xdr:cNvPr id="20189328" name="Chart 8">
          <a:extLst>
            <a:ext uri="{FF2B5EF4-FFF2-40B4-BE49-F238E27FC236}">
              <a16:creationId xmlns:a16="http://schemas.microsoft.com/office/drawing/2014/main" id="{8D6D49DC-0C74-4D4A-8A85-3B72CF11B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0</xdr:colOff>
      <xdr:row>108</xdr:row>
      <xdr:rowOff>0</xdr:rowOff>
    </xdr:from>
    <xdr:to>
      <xdr:col>33</xdr:col>
      <xdr:colOff>285750</xdr:colOff>
      <xdr:row>124</xdr:row>
      <xdr:rowOff>38100</xdr:rowOff>
    </xdr:to>
    <xdr:graphicFrame macro="">
      <xdr:nvGraphicFramePr>
        <xdr:cNvPr id="20189329" name="Chart 9">
          <a:extLst>
            <a:ext uri="{FF2B5EF4-FFF2-40B4-BE49-F238E27FC236}">
              <a16:creationId xmlns:a16="http://schemas.microsoft.com/office/drawing/2014/main" id="{D3567D39-0EDF-4DEB-9E05-41B649091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123825</xdr:colOff>
      <xdr:row>47</xdr:row>
      <xdr:rowOff>85725</xdr:rowOff>
    </xdr:from>
    <xdr:to>
      <xdr:col>26</xdr:col>
      <xdr:colOff>200025</xdr:colOff>
      <xdr:row>56</xdr:row>
      <xdr:rowOff>2590800</xdr:rowOff>
    </xdr:to>
    <xdr:graphicFrame macro="">
      <xdr:nvGraphicFramePr>
        <xdr:cNvPr id="20189330" name="Chart 5">
          <a:extLst>
            <a:ext uri="{FF2B5EF4-FFF2-40B4-BE49-F238E27FC236}">
              <a16:creationId xmlns:a16="http://schemas.microsoft.com/office/drawing/2014/main" id="{EC4CDD41-A011-4130-A83B-48A1E9A46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571500</xdr:colOff>
      <xdr:row>58</xdr:row>
      <xdr:rowOff>133350</xdr:rowOff>
    </xdr:from>
    <xdr:to>
      <xdr:col>26</xdr:col>
      <xdr:colOff>647700</xdr:colOff>
      <xdr:row>62</xdr:row>
      <xdr:rowOff>3629025</xdr:rowOff>
    </xdr:to>
    <xdr:graphicFrame macro="">
      <xdr:nvGraphicFramePr>
        <xdr:cNvPr id="20189331" name="Chart 5">
          <a:extLst>
            <a:ext uri="{FF2B5EF4-FFF2-40B4-BE49-F238E27FC236}">
              <a16:creationId xmlns:a16="http://schemas.microsoft.com/office/drawing/2014/main" id="{5661A390-0358-4234-9534-46E162D47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200025</xdr:colOff>
      <xdr:row>64</xdr:row>
      <xdr:rowOff>200025</xdr:rowOff>
    </xdr:from>
    <xdr:to>
      <xdr:col>26</xdr:col>
      <xdr:colOff>266700</xdr:colOff>
      <xdr:row>69</xdr:row>
      <xdr:rowOff>3467100</xdr:rowOff>
    </xdr:to>
    <xdr:graphicFrame macro="">
      <xdr:nvGraphicFramePr>
        <xdr:cNvPr id="20189332" name="Chart 5">
          <a:extLst>
            <a:ext uri="{FF2B5EF4-FFF2-40B4-BE49-F238E27FC236}">
              <a16:creationId xmlns:a16="http://schemas.microsoft.com/office/drawing/2014/main" id="{E6E7933F-199F-446A-86C2-0C8DAA9CF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600075</xdr:colOff>
      <xdr:row>13</xdr:row>
      <xdr:rowOff>133350</xdr:rowOff>
    </xdr:from>
    <xdr:to>
      <xdr:col>26</xdr:col>
      <xdr:colOff>85725</xdr:colOff>
      <xdr:row>18</xdr:row>
      <xdr:rowOff>2476500</xdr:rowOff>
    </xdr:to>
    <xdr:graphicFrame macro="">
      <xdr:nvGraphicFramePr>
        <xdr:cNvPr id="17468894" name="Chart 1">
          <a:extLst>
            <a:ext uri="{FF2B5EF4-FFF2-40B4-BE49-F238E27FC236}">
              <a16:creationId xmlns:a16="http://schemas.microsoft.com/office/drawing/2014/main" id="{B9E2616C-835D-48E9-A159-7972F6DA2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342900</xdr:colOff>
      <xdr:row>20</xdr:row>
      <xdr:rowOff>66675</xdr:rowOff>
    </xdr:from>
    <xdr:to>
      <xdr:col>25</xdr:col>
      <xdr:colOff>581025</xdr:colOff>
      <xdr:row>34</xdr:row>
      <xdr:rowOff>9525</xdr:rowOff>
    </xdr:to>
    <xdr:graphicFrame macro="">
      <xdr:nvGraphicFramePr>
        <xdr:cNvPr id="17468895" name="Chart 2">
          <a:extLst>
            <a:ext uri="{FF2B5EF4-FFF2-40B4-BE49-F238E27FC236}">
              <a16:creationId xmlns:a16="http://schemas.microsoft.com/office/drawing/2014/main" id="{CA8339CA-0E38-4475-855A-EC49A7579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142875</xdr:colOff>
      <xdr:row>35</xdr:row>
      <xdr:rowOff>171450</xdr:rowOff>
    </xdr:from>
    <xdr:to>
      <xdr:col>25</xdr:col>
      <xdr:colOff>381000</xdr:colOff>
      <xdr:row>52</xdr:row>
      <xdr:rowOff>95250</xdr:rowOff>
    </xdr:to>
    <xdr:graphicFrame macro="">
      <xdr:nvGraphicFramePr>
        <xdr:cNvPr id="17468896" name="Chart 3">
          <a:extLst>
            <a:ext uri="{FF2B5EF4-FFF2-40B4-BE49-F238E27FC236}">
              <a16:creationId xmlns:a16="http://schemas.microsoft.com/office/drawing/2014/main" id="{E9D0DFAC-783C-4132-9C69-37D6CC82C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219075</xdr:colOff>
      <xdr:row>6</xdr:row>
      <xdr:rowOff>28575</xdr:rowOff>
    </xdr:from>
    <xdr:to>
      <xdr:col>26</xdr:col>
      <xdr:colOff>457200</xdr:colOff>
      <xdr:row>12</xdr:row>
      <xdr:rowOff>0</xdr:rowOff>
    </xdr:to>
    <xdr:graphicFrame macro="">
      <xdr:nvGraphicFramePr>
        <xdr:cNvPr id="17468897" name="Chart 5">
          <a:extLst>
            <a:ext uri="{FF2B5EF4-FFF2-40B4-BE49-F238E27FC236}">
              <a16:creationId xmlns:a16="http://schemas.microsoft.com/office/drawing/2014/main" id="{7DE28D06-C89F-418B-86D3-D2D069937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36</xdr:row>
      <xdr:rowOff>0</xdr:rowOff>
    </xdr:from>
    <xdr:to>
      <xdr:col>34</xdr:col>
      <xdr:colOff>238125</xdr:colOff>
      <xdr:row>52</xdr:row>
      <xdr:rowOff>133350</xdr:rowOff>
    </xdr:to>
    <xdr:graphicFrame macro="">
      <xdr:nvGraphicFramePr>
        <xdr:cNvPr id="17468898" name="Chart 3">
          <a:extLst>
            <a:ext uri="{FF2B5EF4-FFF2-40B4-BE49-F238E27FC236}">
              <a16:creationId xmlns:a16="http://schemas.microsoft.com/office/drawing/2014/main" id="{8E2B81CB-B6CA-47C6-85E7-4B92D3ED6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733425</xdr:colOff>
      <xdr:row>0</xdr:row>
      <xdr:rowOff>76200</xdr:rowOff>
    </xdr:from>
    <xdr:to>
      <xdr:col>14</xdr:col>
      <xdr:colOff>352425</xdr:colOff>
      <xdr:row>3</xdr:row>
      <xdr:rowOff>0</xdr:rowOff>
    </xdr:to>
    <xdr:pic>
      <xdr:nvPicPr>
        <xdr:cNvPr id="17468899" name="Picture 1">
          <a:extLst>
            <a:ext uri="{FF2B5EF4-FFF2-40B4-BE49-F238E27FC236}">
              <a16:creationId xmlns:a16="http://schemas.microsoft.com/office/drawing/2014/main" id="{FAE0C0B2-B6D6-4E04-8560-D288B8DC312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200650" y="76200"/>
          <a:ext cx="10763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18</xdr:col>
      <xdr:colOff>276225</xdr:colOff>
      <xdr:row>5</xdr:row>
      <xdr:rowOff>209550</xdr:rowOff>
    </xdr:from>
    <xdr:to>
      <xdr:col>25</xdr:col>
      <xdr:colOff>561975</xdr:colOff>
      <xdr:row>8</xdr:row>
      <xdr:rowOff>2990850</xdr:rowOff>
    </xdr:to>
    <xdr:graphicFrame macro="">
      <xdr:nvGraphicFramePr>
        <xdr:cNvPr id="18867421" name="Chart 1">
          <a:extLst>
            <a:ext uri="{FF2B5EF4-FFF2-40B4-BE49-F238E27FC236}">
              <a16:creationId xmlns:a16="http://schemas.microsoft.com/office/drawing/2014/main" id="{2DB55AA6-4355-47DF-9496-B2E8B176C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285750</xdr:colOff>
      <xdr:row>11</xdr:row>
      <xdr:rowOff>104775</xdr:rowOff>
    </xdr:from>
    <xdr:to>
      <xdr:col>26</xdr:col>
      <xdr:colOff>152400</xdr:colOff>
      <xdr:row>14</xdr:row>
      <xdr:rowOff>2705100</xdr:rowOff>
    </xdr:to>
    <xdr:graphicFrame macro="">
      <xdr:nvGraphicFramePr>
        <xdr:cNvPr id="18867422" name="Chart 2">
          <a:extLst>
            <a:ext uri="{FF2B5EF4-FFF2-40B4-BE49-F238E27FC236}">
              <a16:creationId xmlns:a16="http://schemas.microsoft.com/office/drawing/2014/main" id="{CFAB23B2-D6E1-49B7-9EE8-9F518B610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190500</xdr:colOff>
      <xdr:row>17</xdr:row>
      <xdr:rowOff>190500</xdr:rowOff>
    </xdr:from>
    <xdr:to>
      <xdr:col>25</xdr:col>
      <xdr:colOff>447675</xdr:colOff>
      <xdr:row>32</xdr:row>
      <xdr:rowOff>66675</xdr:rowOff>
    </xdr:to>
    <xdr:graphicFrame macro="">
      <xdr:nvGraphicFramePr>
        <xdr:cNvPr id="18867423" name="Chart 3">
          <a:extLst>
            <a:ext uri="{FF2B5EF4-FFF2-40B4-BE49-F238E27FC236}">
              <a16:creationId xmlns:a16="http://schemas.microsoft.com/office/drawing/2014/main" id="{A90AFC4C-F7D5-4935-B723-24748C810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904875</xdr:colOff>
      <xdr:row>17</xdr:row>
      <xdr:rowOff>152400</xdr:rowOff>
    </xdr:from>
    <xdr:to>
      <xdr:col>33</xdr:col>
      <xdr:colOff>238125</xdr:colOff>
      <xdr:row>31</xdr:row>
      <xdr:rowOff>219075</xdr:rowOff>
    </xdr:to>
    <xdr:graphicFrame macro="">
      <xdr:nvGraphicFramePr>
        <xdr:cNvPr id="18867424" name="Chart 3">
          <a:extLst>
            <a:ext uri="{FF2B5EF4-FFF2-40B4-BE49-F238E27FC236}">
              <a16:creationId xmlns:a16="http://schemas.microsoft.com/office/drawing/2014/main" id="{6AA2E710-21C3-4C21-8B6F-E63CB57F2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619125</xdr:colOff>
      <xdr:row>0</xdr:row>
      <xdr:rowOff>38100</xdr:rowOff>
    </xdr:from>
    <xdr:to>
      <xdr:col>15</xdr:col>
      <xdr:colOff>533400</xdr:colOff>
      <xdr:row>2</xdr:row>
      <xdr:rowOff>133350</xdr:rowOff>
    </xdr:to>
    <xdr:pic>
      <xdr:nvPicPr>
        <xdr:cNvPr id="18867425" name="Picture 1">
          <a:extLst>
            <a:ext uri="{FF2B5EF4-FFF2-40B4-BE49-F238E27FC236}">
              <a16:creationId xmlns:a16="http://schemas.microsoft.com/office/drawing/2014/main" id="{6451A180-8D06-4C83-9410-97235D438E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210300" y="38100"/>
          <a:ext cx="11430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17</xdr:col>
      <xdr:colOff>180975</xdr:colOff>
      <xdr:row>6</xdr:row>
      <xdr:rowOff>0</xdr:rowOff>
    </xdr:from>
    <xdr:to>
      <xdr:col>24</xdr:col>
      <xdr:colOff>390525</xdr:colOff>
      <xdr:row>7</xdr:row>
      <xdr:rowOff>3219450</xdr:rowOff>
    </xdr:to>
    <xdr:graphicFrame macro="">
      <xdr:nvGraphicFramePr>
        <xdr:cNvPr id="19808449" name="Chart 2">
          <a:extLst>
            <a:ext uri="{FF2B5EF4-FFF2-40B4-BE49-F238E27FC236}">
              <a16:creationId xmlns:a16="http://schemas.microsoft.com/office/drawing/2014/main" id="{D84A9F89-D098-47BA-A441-A6DCD7CDD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10</xdr:row>
      <xdr:rowOff>0</xdr:rowOff>
    </xdr:from>
    <xdr:to>
      <xdr:col>24</xdr:col>
      <xdr:colOff>571500</xdr:colOff>
      <xdr:row>13</xdr:row>
      <xdr:rowOff>3305175</xdr:rowOff>
    </xdr:to>
    <xdr:graphicFrame macro="">
      <xdr:nvGraphicFramePr>
        <xdr:cNvPr id="19808450" name="Chart 3">
          <a:extLst>
            <a:ext uri="{FF2B5EF4-FFF2-40B4-BE49-F238E27FC236}">
              <a16:creationId xmlns:a16="http://schemas.microsoft.com/office/drawing/2014/main" id="{1DED136F-7674-4551-8C94-9C11EB984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390525</xdr:colOff>
      <xdr:row>21</xdr:row>
      <xdr:rowOff>152400</xdr:rowOff>
    </xdr:from>
    <xdr:to>
      <xdr:col>25</xdr:col>
      <xdr:colOff>228600</xdr:colOff>
      <xdr:row>23</xdr:row>
      <xdr:rowOff>2924175</xdr:rowOff>
    </xdr:to>
    <xdr:graphicFrame macro="">
      <xdr:nvGraphicFramePr>
        <xdr:cNvPr id="19808451" name="Chart 4">
          <a:extLst>
            <a:ext uri="{FF2B5EF4-FFF2-40B4-BE49-F238E27FC236}">
              <a16:creationId xmlns:a16="http://schemas.microsoft.com/office/drawing/2014/main" id="{25D7E512-5DAC-48F0-AE70-A83BF4E70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276225</xdr:colOff>
      <xdr:row>18</xdr:row>
      <xdr:rowOff>28575</xdr:rowOff>
    </xdr:from>
    <xdr:to>
      <xdr:col>26</xdr:col>
      <xdr:colOff>504825</xdr:colOff>
      <xdr:row>18</xdr:row>
      <xdr:rowOff>3457575</xdr:rowOff>
    </xdr:to>
    <xdr:graphicFrame macro="">
      <xdr:nvGraphicFramePr>
        <xdr:cNvPr id="19808452" name="Chart 5">
          <a:extLst>
            <a:ext uri="{FF2B5EF4-FFF2-40B4-BE49-F238E27FC236}">
              <a16:creationId xmlns:a16="http://schemas.microsoft.com/office/drawing/2014/main" id="{CB7927E5-BFE8-4116-95C6-8054C5D2D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390525</xdr:colOff>
      <xdr:row>26</xdr:row>
      <xdr:rowOff>76200</xdr:rowOff>
    </xdr:from>
    <xdr:to>
      <xdr:col>24</xdr:col>
      <xdr:colOff>581025</xdr:colOff>
      <xdr:row>33</xdr:row>
      <xdr:rowOff>1733550</xdr:rowOff>
    </xdr:to>
    <xdr:graphicFrame macro="">
      <xdr:nvGraphicFramePr>
        <xdr:cNvPr id="19808453" name="Chart 6">
          <a:extLst>
            <a:ext uri="{FF2B5EF4-FFF2-40B4-BE49-F238E27FC236}">
              <a16:creationId xmlns:a16="http://schemas.microsoft.com/office/drawing/2014/main" id="{C1A55CC0-D5DD-4E3E-97CC-23D70DED3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571500</xdr:colOff>
      <xdr:row>37</xdr:row>
      <xdr:rowOff>66675</xdr:rowOff>
    </xdr:from>
    <xdr:to>
      <xdr:col>24</xdr:col>
      <xdr:colOff>9525</xdr:colOff>
      <xdr:row>51</xdr:row>
      <xdr:rowOff>171450</xdr:rowOff>
    </xdr:to>
    <xdr:graphicFrame macro="">
      <xdr:nvGraphicFramePr>
        <xdr:cNvPr id="19808454" name="Chart 7">
          <a:extLst>
            <a:ext uri="{FF2B5EF4-FFF2-40B4-BE49-F238E27FC236}">
              <a16:creationId xmlns:a16="http://schemas.microsoft.com/office/drawing/2014/main" id="{E49C61FE-26AF-435A-A4C7-BD128D0D7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0</xdr:colOff>
      <xdr:row>27</xdr:row>
      <xdr:rowOff>0</xdr:rowOff>
    </xdr:from>
    <xdr:to>
      <xdr:col>34</xdr:col>
      <xdr:colOff>200025</xdr:colOff>
      <xdr:row>33</xdr:row>
      <xdr:rowOff>1876425</xdr:rowOff>
    </xdr:to>
    <xdr:graphicFrame macro="">
      <xdr:nvGraphicFramePr>
        <xdr:cNvPr id="19808455" name="Chart 6">
          <a:extLst>
            <a:ext uri="{FF2B5EF4-FFF2-40B4-BE49-F238E27FC236}">
              <a16:creationId xmlns:a16="http://schemas.microsoft.com/office/drawing/2014/main" id="{C5602982-CD62-49D2-8123-3DDE26046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0</xdr:colOff>
      <xdr:row>39</xdr:row>
      <xdr:rowOff>0</xdr:rowOff>
    </xdr:from>
    <xdr:to>
      <xdr:col>33</xdr:col>
      <xdr:colOff>200025</xdr:colOff>
      <xdr:row>52</xdr:row>
      <xdr:rowOff>104775</xdr:rowOff>
    </xdr:to>
    <xdr:graphicFrame macro="">
      <xdr:nvGraphicFramePr>
        <xdr:cNvPr id="19808456" name="Chart 7">
          <a:extLst>
            <a:ext uri="{FF2B5EF4-FFF2-40B4-BE49-F238E27FC236}">
              <a16:creationId xmlns:a16="http://schemas.microsoft.com/office/drawing/2014/main" id="{4FCAA604-47B6-4700-BE5E-EE912FA9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0</xdr:colOff>
      <xdr:row>0</xdr:row>
      <xdr:rowOff>0</xdr:rowOff>
    </xdr:from>
    <xdr:to>
      <xdr:col>11</xdr:col>
      <xdr:colOff>0</xdr:colOff>
      <xdr:row>2</xdr:row>
      <xdr:rowOff>104775</xdr:rowOff>
    </xdr:to>
    <xdr:pic>
      <xdr:nvPicPr>
        <xdr:cNvPr id="19808457" name="Picture 1">
          <a:extLst>
            <a:ext uri="{FF2B5EF4-FFF2-40B4-BE49-F238E27FC236}">
              <a16:creationId xmlns:a16="http://schemas.microsoft.com/office/drawing/2014/main" id="{A28979B7-B74A-4F5E-B027-3F5149094F8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486400" y="0"/>
          <a:ext cx="12192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352425</xdr:colOff>
      <xdr:row>0</xdr:row>
      <xdr:rowOff>95250</xdr:rowOff>
    </xdr:from>
    <xdr:to>
      <xdr:col>11</xdr:col>
      <xdr:colOff>152400</xdr:colOff>
      <xdr:row>3</xdr:row>
      <xdr:rowOff>161925</xdr:rowOff>
    </xdr:to>
    <xdr:pic>
      <xdr:nvPicPr>
        <xdr:cNvPr id="15760328" name="Picture 1">
          <a:extLst>
            <a:ext uri="{FF2B5EF4-FFF2-40B4-BE49-F238E27FC236}">
              <a16:creationId xmlns:a16="http://schemas.microsoft.com/office/drawing/2014/main" id="{B0723D9C-FD2B-47E3-B8E8-4976FD2AE5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62675" y="95250"/>
          <a:ext cx="1095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8</xdr:row>
      <xdr:rowOff>0</xdr:rowOff>
    </xdr:from>
    <xdr:to>
      <xdr:col>23</xdr:col>
      <xdr:colOff>85725</xdr:colOff>
      <xdr:row>9</xdr:row>
      <xdr:rowOff>3209925</xdr:rowOff>
    </xdr:to>
    <xdr:graphicFrame macro="">
      <xdr:nvGraphicFramePr>
        <xdr:cNvPr id="15760329" name="Chart 2">
          <a:extLst>
            <a:ext uri="{FF2B5EF4-FFF2-40B4-BE49-F238E27FC236}">
              <a16:creationId xmlns:a16="http://schemas.microsoft.com/office/drawing/2014/main" id="{31FBD954-F35A-4640-8E2F-9A56A35CB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12</xdr:row>
      <xdr:rowOff>0</xdr:rowOff>
    </xdr:from>
    <xdr:to>
      <xdr:col>23</xdr:col>
      <xdr:colOff>447675</xdr:colOff>
      <xdr:row>15</xdr:row>
      <xdr:rowOff>28575</xdr:rowOff>
    </xdr:to>
    <xdr:graphicFrame macro="">
      <xdr:nvGraphicFramePr>
        <xdr:cNvPr id="15760330" name="Chart 3">
          <a:extLst>
            <a:ext uri="{FF2B5EF4-FFF2-40B4-BE49-F238E27FC236}">
              <a16:creationId xmlns:a16="http://schemas.microsoft.com/office/drawing/2014/main" id="{0944C643-13C0-409A-BB3D-71F88F826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18</xdr:row>
      <xdr:rowOff>0</xdr:rowOff>
    </xdr:from>
    <xdr:to>
      <xdr:col>23</xdr:col>
      <xdr:colOff>85725</xdr:colOff>
      <xdr:row>19</xdr:row>
      <xdr:rowOff>3219450</xdr:rowOff>
    </xdr:to>
    <xdr:graphicFrame macro="">
      <xdr:nvGraphicFramePr>
        <xdr:cNvPr id="15760331" name="Chart 4">
          <a:extLst>
            <a:ext uri="{FF2B5EF4-FFF2-40B4-BE49-F238E27FC236}">
              <a16:creationId xmlns:a16="http://schemas.microsoft.com/office/drawing/2014/main" id="{4B6B3DC2-458E-4ED0-A716-EE935B703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447675</xdr:colOff>
      <xdr:row>22</xdr:row>
      <xdr:rowOff>38100</xdr:rowOff>
    </xdr:from>
    <xdr:to>
      <xdr:col>23</xdr:col>
      <xdr:colOff>114300</xdr:colOff>
      <xdr:row>24</xdr:row>
      <xdr:rowOff>2581275</xdr:rowOff>
    </xdr:to>
    <xdr:graphicFrame macro="">
      <xdr:nvGraphicFramePr>
        <xdr:cNvPr id="15760332" name="Chart 5">
          <a:extLst>
            <a:ext uri="{FF2B5EF4-FFF2-40B4-BE49-F238E27FC236}">
              <a16:creationId xmlns:a16="http://schemas.microsoft.com/office/drawing/2014/main" id="{7782EB4B-B154-4FB0-ACC2-037A702DE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28</xdr:row>
      <xdr:rowOff>0</xdr:rowOff>
    </xdr:from>
    <xdr:to>
      <xdr:col>22</xdr:col>
      <xdr:colOff>66675</xdr:colOff>
      <xdr:row>43</xdr:row>
      <xdr:rowOff>76200</xdr:rowOff>
    </xdr:to>
    <xdr:graphicFrame macro="">
      <xdr:nvGraphicFramePr>
        <xdr:cNvPr id="15760333" name="Chart 6">
          <a:extLst>
            <a:ext uri="{FF2B5EF4-FFF2-40B4-BE49-F238E27FC236}">
              <a16:creationId xmlns:a16="http://schemas.microsoft.com/office/drawing/2014/main" id="{F0646314-31A1-4F2D-AB1C-9B8487C8F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46</xdr:row>
      <xdr:rowOff>0</xdr:rowOff>
    </xdr:from>
    <xdr:to>
      <xdr:col>22</xdr:col>
      <xdr:colOff>66675</xdr:colOff>
      <xdr:row>58</xdr:row>
      <xdr:rowOff>85725</xdr:rowOff>
    </xdr:to>
    <xdr:graphicFrame macro="">
      <xdr:nvGraphicFramePr>
        <xdr:cNvPr id="15760334" name="Chart 7">
          <a:extLst>
            <a:ext uri="{FF2B5EF4-FFF2-40B4-BE49-F238E27FC236}">
              <a16:creationId xmlns:a16="http://schemas.microsoft.com/office/drawing/2014/main" id="{6BFBEEE9-E2B5-46AD-B9B0-47DEF0452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561975</xdr:colOff>
      <xdr:row>27</xdr:row>
      <xdr:rowOff>180975</xdr:rowOff>
    </xdr:from>
    <xdr:to>
      <xdr:col>30</xdr:col>
      <xdr:colOff>47625</xdr:colOff>
      <xdr:row>43</xdr:row>
      <xdr:rowOff>66675</xdr:rowOff>
    </xdr:to>
    <xdr:graphicFrame macro="">
      <xdr:nvGraphicFramePr>
        <xdr:cNvPr id="15760335" name="Chart 6">
          <a:extLst>
            <a:ext uri="{FF2B5EF4-FFF2-40B4-BE49-F238E27FC236}">
              <a16:creationId xmlns:a16="http://schemas.microsoft.com/office/drawing/2014/main" id="{1C03D8C3-893C-4873-AB93-F53AB439B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workbookViewId="0">
      <selection activeCell="A2" sqref="A2"/>
    </sheetView>
  </sheetViews>
  <sheetFormatPr defaultRowHeight="12.75" x14ac:dyDescent="0.2"/>
  <cols>
    <col min="1" max="1" width="9.140625" style="1"/>
    <col min="2" max="2" width="15.5703125" style="1" customWidth="1"/>
    <col min="3" max="3" width="13" style="1" customWidth="1"/>
    <col min="4" max="4" width="65" style="1" customWidth="1"/>
    <col min="5" max="5" width="11.5703125" style="1" customWidth="1"/>
    <col min="6" max="16384" width="9.140625" style="1"/>
  </cols>
  <sheetData>
    <row r="1" spans="1:10" ht="15" x14ac:dyDescent="0.25">
      <c r="A1" s="21"/>
      <c r="B1" s="21"/>
      <c r="C1" s="104"/>
      <c r="D1" s="104"/>
      <c r="E1" s="21"/>
      <c r="F1" s="21"/>
      <c r="G1" s="21"/>
      <c r="H1" s="21"/>
      <c r="I1" s="21"/>
      <c r="J1" s="21"/>
    </row>
    <row r="2" spans="1:10" ht="15" x14ac:dyDescent="0.25">
      <c r="A2" s="21"/>
      <c r="B2" s="21"/>
      <c r="C2" s="104"/>
      <c r="D2" s="104"/>
      <c r="E2" s="21"/>
      <c r="F2" s="21"/>
      <c r="G2" s="21"/>
      <c r="H2" s="21"/>
      <c r="I2" s="21"/>
      <c r="J2" s="21"/>
    </row>
    <row r="3" spans="1:10" ht="15" x14ac:dyDescent="0.25">
      <c r="A3" s="21"/>
      <c r="B3" s="21"/>
      <c r="C3" s="104"/>
      <c r="D3" s="104"/>
      <c r="E3" s="21"/>
      <c r="F3" s="21"/>
      <c r="G3" s="21"/>
      <c r="H3" s="21"/>
      <c r="I3" s="21"/>
      <c r="J3" s="21"/>
    </row>
    <row r="4" spans="1:10" ht="15" x14ac:dyDescent="0.25">
      <c r="A4" s="21"/>
      <c r="B4" s="21"/>
      <c r="C4" s="105"/>
      <c r="D4" s="105"/>
      <c r="E4" s="21"/>
      <c r="F4" s="21"/>
      <c r="G4" s="21"/>
      <c r="H4" s="21"/>
      <c r="I4" s="21"/>
      <c r="J4" s="21"/>
    </row>
    <row r="5" spans="1:10" ht="15" x14ac:dyDescent="0.25">
      <c r="A5" s="21"/>
      <c r="B5" s="21"/>
      <c r="C5" s="21"/>
      <c r="D5" s="21"/>
      <c r="E5" s="21"/>
      <c r="F5" s="21"/>
      <c r="G5" s="21"/>
      <c r="H5" s="21"/>
      <c r="I5" s="21"/>
      <c r="J5" s="21"/>
    </row>
    <row r="6" spans="1:10" ht="15" x14ac:dyDescent="0.25">
      <c r="A6" s="21"/>
      <c r="B6" s="21"/>
      <c r="C6" s="21"/>
      <c r="D6" s="21"/>
      <c r="E6" s="21"/>
      <c r="F6" s="21"/>
      <c r="G6" s="21"/>
      <c r="H6" s="21"/>
      <c r="I6" s="21"/>
      <c r="J6" s="21"/>
    </row>
    <row r="7" spans="1:10" ht="15" x14ac:dyDescent="0.25">
      <c r="A7" s="21"/>
      <c r="B7" s="21"/>
      <c r="C7" s="21"/>
      <c r="D7" s="21"/>
      <c r="E7" s="21"/>
      <c r="F7" s="21"/>
      <c r="G7" s="21"/>
      <c r="H7" s="21"/>
      <c r="I7" s="21"/>
      <c r="J7" s="21"/>
    </row>
    <row r="8" spans="1:10" ht="15" x14ac:dyDescent="0.25">
      <c r="A8" s="21"/>
      <c r="B8" s="21"/>
      <c r="C8" s="21"/>
      <c r="D8" s="21"/>
      <c r="E8" s="21"/>
      <c r="F8" s="21"/>
      <c r="G8" s="21"/>
      <c r="H8" s="21"/>
      <c r="I8" s="21"/>
      <c r="J8" s="21"/>
    </row>
    <row r="9" spans="1:10" ht="15" x14ac:dyDescent="0.25">
      <c r="A9" s="21"/>
      <c r="B9" s="21"/>
      <c r="C9" s="21"/>
      <c r="D9" s="21"/>
      <c r="E9" s="21"/>
      <c r="F9" s="21"/>
      <c r="G9" s="21"/>
      <c r="H9" s="21"/>
      <c r="I9" s="21"/>
      <c r="J9" s="21"/>
    </row>
    <row r="10" spans="1:10" ht="15" x14ac:dyDescent="0.25">
      <c r="A10" s="21"/>
      <c r="B10" s="21"/>
      <c r="C10" s="21"/>
      <c r="D10" s="21"/>
      <c r="E10" s="21"/>
      <c r="F10" s="21"/>
      <c r="G10" s="21"/>
      <c r="H10" s="21"/>
      <c r="I10" s="21"/>
      <c r="J10" s="21"/>
    </row>
    <row r="11" spans="1:10" ht="15" x14ac:dyDescent="0.25">
      <c r="A11" s="21"/>
      <c r="B11" s="21"/>
      <c r="C11" s="21"/>
      <c r="D11" s="21"/>
      <c r="E11" s="21"/>
      <c r="F11" s="21"/>
      <c r="G11" s="21"/>
      <c r="H11" s="21"/>
      <c r="I11" s="21"/>
      <c r="J11" s="21"/>
    </row>
    <row r="12" spans="1:10" ht="15" x14ac:dyDescent="0.25">
      <c r="A12" s="21"/>
      <c r="B12" s="21" t="s">
        <v>68</v>
      </c>
      <c r="C12" s="21"/>
      <c r="D12" s="21"/>
      <c r="E12" s="21"/>
      <c r="F12" s="21"/>
      <c r="G12" s="21"/>
      <c r="H12" s="21"/>
      <c r="I12" s="21"/>
      <c r="J12" s="21"/>
    </row>
    <row r="13" spans="1:10" ht="15" x14ac:dyDescent="0.25">
      <c r="A13" s="21"/>
      <c r="B13" s="21" t="s">
        <v>53</v>
      </c>
      <c r="C13" s="50">
        <v>43768</v>
      </c>
      <c r="D13" s="21"/>
      <c r="E13" s="21"/>
      <c r="F13" s="21"/>
      <c r="G13" s="21"/>
      <c r="H13" s="21"/>
      <c r="I13" s="21"/>
      <c r="J13" s="21"/>
    </row>
    <row r="14" spans="1:10" ht="15" x14ac:dyDescent="0.25">
      <c r="A14" s="21"/>
      <c r="B14" s="21"/>
      <c r="C14" s="21"/>
      <c r="D14" s="21"/>
      <c r="E14" s="21"/>
      <c r="F14" s="21"/>
      <c r="G14" s="21"/>
      <c r="H14" s="21"/>
      <c r="I14" s="21"/>
      <c r="J14" s="21"/>
    </row>
    <row r="15" spans="1:10" ht="15" x14ac:dyDescent="0.25">
      <c r="A15" s="21"/>
      <c r="B15" s="21" t="s">
        <v>54</v>
      </c>
      <c r="C15" s="21"/>
      <c r="D15" s="21"/>
      <c r="E15" s="21"/>
      <c r="F15" s="44"/>
      <c r="G15" s="21"/>
      <c r="H15" s="21"/>
      <c r="I15" s="21"/>
      <c r="J15" s="21"/>
    </row>
    <row r="16" spans="1:10" ht="15" x14ac:dyDescent="0.25">
      <c r="A16" s="21"/>
      <c r="B16" s="21" t="s">
        <v>55</v>
      </c>
      <c r="C16" s="21"/>
      <c r="D16" s="21"/>
      <c r="E16" s="21"/>
      <c r="F16" s="21"/>
      <c r="G16" s="21"/>
      <c r="H16" s="21"/>
      <c r="I16" s="21"/>
      <c r="J16" s="21"/>
    </row>
    <row r="17" spans="1:11" ht="15" x14ac:dyDescent="0.25">
      <c r="A17" s="51"/>
      <c r="B17" s="52" t="s">
        <v>56</v>
      </c>
      <c r="C17" s="21"/>
      <c r="D17" s="21"/>
      <c r="E17" s="21"/>
      <c r="F17" s="21"/>
      <c r="G17" s="21"/>
      <c r="H17" s="21"/>
      <c r="I17" s="21"/>
      <c r="J17" s="21"/>
    </row>
    <row r="18" spans="1:11" ht="15" x14ac:dyDescent="0.25">
      <c r="A18" s="51"/>
      <c r="B18" s="51"/>
      <c r="C18" s="21"/>
      <c r="D18" s="21"/>
      <c r="E18" s="21"/>
      <c r="F18" s="21"/>
      <c r="G18" s="21"/>
      <c r="H18" s="21"/>
      <c r="I18" s="21"/>
      <c r="J18" s="21"/>
    </row>
    <row r="19" spans="1:11" ht="78.75" customHeight="1" x14ac:dyDescent="0.25">
      <c r="A19" s="21"/>
      <c r="B19" s="151" t="s">
        <v>200</v>
      </c>
      <c r="C19" s="151"/>
      <c r="D19" s="151"/>
      <c r="E19" s="151"/>
      <c r="F19" s="151"/>
      <c r="G19" s="151"/>
      <c r="H19" s="21"/>
      <c r="I19" s="21"/>
      <c r="J19" s="21"/>
    </row>
    <row r="20" spans="1:11" ht="15" x14ac:dyDescent="0.25">
      <c r="A20" s="21"/>
      <c r="B20" s="21"/>
      <c r="C20" s="21"/>
      <c r="D20" s="21"/>
      <c r="E20" s="21"/>
      <c r="F20" s="21"/>
      <c r="G20" s="21"/>
      <c r="H20" s="21"/>
      <c r="I20" s="21"/>
      <c r="J20" s="21"/>
    </row>
    <row r="21" spans="1:11" s="23" customFormat="1" ht="15" x14ac:dyDescent="0.25">
      <c r="A21" s="22"/>
      <c r="B21" s="22" t="s">
        <v>57</v>
      </c>
      <c r="C21" s="22"/>
      <c r="D21" s="22"/>
      <c r="E21" s="22"/>
      <c r="F21" s="22"/>
      <c r="G21" s="22"/>
      <c r="H21" s="22"/>
      <c r="I21" s="22"/>
      <c r="J21" s="22"/>
    </row>
    <row r="22" spans="1:11" s="23" customFormat="1" ht="51" x14ac:dyDescent="0.2">
      <c r="C22" s="23" t="s">
        <v>58</v>
      </c>
      <c r="D22" s="23" t="s">
        <v>173</v>
      </c>
    </row>
    <row r="23" spans="1:11" s="23" customFormat="1" ht="38.25" x14ac:dyDescent="0.2">
      <c r="C23" s="23" t="s">
        <v>59</v>
      </c>
      <c r="D23" s="23" t="s">
        <v>60</v>
      </c>
      <c r="K23" s="23" t="s">
        <v>61</v>
      </c>
    </row>
    <row r="24" spans="1:11" s="23" customFormat="1" ht="38.25" x14ac:dyDescent="0.2">
      <c r="C24" s="23" t="s">
        <v>62</v>
      </c>
      <c r="D24" s="23" t="s">
        <v>63</v>
      </c>
    </row>
    <row r="25" spans="1:11" s="23" customFormat="1" ht="25.5" x14ac:dyDescent="0.2">
      <c r="C25" s="23" t="s">
        <v>64</v>
      </c>
      <c r="D25" s="23" t="s">
        <v>65</v>
      </c>
    </row>
    <row r="26" spans="1:11" s="23" customFormat="1" ht="38.25" x14ac:dyDescent="0.2">
      <c r="C26" s="23" t="s">
        <v>66</v>
      </c>
      <c r="D26" s="23" t="s">
        <v>67</v>
      </c>
    </row>
    <row r="27" spans="1:11" x14ac:dyDescent="0.2">
      <c r="C27" s="1" t="s">
        <v>139</v>
      </c>
      <c r="D27" s="1" t="s">
        <v>140</v>
      </c>
    </row>
    <row r="28" spans="1:11" x14ac:dyDescent="0.2">
      <c r="C28" s="1" t="s">
        <v>141</v>
      </c>
      <c r="D28" s="1" t="s">
        <v>142</v>
      </c>
    </row>
    <row r="29" spans="1:11" x14ac:dyDescent="0.2">
      <c r="C29" s="10" t="s">
        <v>143</v>
      </c>
      <c r="D29" s="1" t="s">
        <v>199</v>
      </c>
    </row>
    <row r="30" spans="1:11" x14ac:dyDescent="0.2">
      <c r="C30" s="10"/>
    </row>
    <row r="31" spans="1:11" ht="38.25" x14ac:dyDescent="0.2">
      <c r="C31" s="10" t="s">
        <v>218</v>
      </c>
      <c r="D31" s="23" t="s">
        <v>221</v>
      </c>
    </row>
    <row r="32" spans="1:11" ht="38.25" x14ac:dyDescent="0.2">
      <c r="C32" s="10" t="s">
        <v>219</v>
      </c>
      <c r="D32" s="23" t="s">
        <v>220</v>
      </c>
    </row>
    <row r="33" spans="3:4" ht="63.75" x14ac:dyDescent="0.2">
      <c r="C33" s="10" t="s">
        <v>222</v>
      </c>
      <c r="D33" s="23" t="s">
        <v>223</v>
      </c>
    </row>
    <row r="34" spans="3:4" x14ac:dyDescent="0.2">
      <c r="C34" s="10"/>
    </row>
    <row r="35" spans="3:4" x14ac:dyDescent="0.2">
      <c r="C35" s="10"/>
    </row>
    <row r="36" spans="3:4" x14ac:dyDescent="0.2">
      <c r="C36" s="10"/>
    </row>
    <row r="37" spans="3:4" x14ac:dyDescent="0.2">
      <c r="C37" s="10"/>
    </row>
    <row r="38" spans="3:4" x14ac:dyDescent="0.2">
      <c r="C38" s="10"/>
    </row>
    <row r="39" spans="3:4" x14ac:dyDescent="0.2">
      <c r="C39" s="10"/>
    </row>
    <row r="40" spans="3:4" x14ac:dyDescent="0.2">
      <c r="C40" s="10"/>
    </row>
    <row r="41" spans="3:4" x14ac:dyDescent="0.2">
      <c r="C41" s="10"/>
    </row>
    <row r="42" spans="3:4" x14ac:dyDescent="0.2">
      <c r="C42" s="10"/>
    </row>
    <row r="43" spans="3:4" x14ac:dyDescent="0.2">
      <c r="C43" s="10"/>
    </row>
    <row r="44" spans="3:4" x14ac:dyDescent="0.2">
      <c r="C44" s="10"/>
    </row>
    <row r="45" spans="3:4" x14ac:dyDescent="0.2">
      <c r="C45" s="10"/>
    </row>
    <row r="46" spans="3:4" x14ac:dyDescent="0.2">
      <c r="C46" s="10"/>
    </row>
    <row r="47" spans="3:4" x14ac:dyDescent="0.2">
      <c r="C47" s="10"/>
    </row>
    <row r="48" spans="3:4" x14ac:dyDescent="0.2">
      <c r="C48" s="10"/>
    </row>
    <row r="49" spans="3:3" x14ac:dyDescent="0.2">
      <c r="C49" s="10"/>
    </row>
    <row r="50" spans="3:3" x14ac:dyDescent="0.2">
      <c r="C50" s="10"/>
    </row>
    <row r="51" spans="3:3" x14ac:dyDescent="0.2">
      <c r="C51" s="10"/>
    </row>
    <row r="52" spans="3:3" x14ac:dyDescent="0.2">
      <c r="C52" s="10"/>
    </row>
    <row r="53" spans="3:3" x14ac:dyDescent="0.2">
      <c r="C53" s="10"/>
    </row>
    <row r="54" spans="3:3" x14ac:dyDescent="0.2">
      <c r="C54" s="10"/>
    </row>
    <row r="55" spans="3:3" x14ac:dyDescent="0.2">
      <c r="C55" s="10"/>
    </row>
    <row r="56" spans="3:3" x14ac:dyDescent="0.2">
      <c r="C56" s="10"/>
    </row>
    <row r="57" spans="3:3" x14ac:dyDescent="0.2">
      <c r="C57" s="10"/>
    </row>
    <row r="58" spans="3:3" x14ac:dyDescent="0.2">
      <c r="C58" s="10"/>
    </row>
    <row r="59" spans="3:3" x14ac:dyDescent="0.2">
      <c r="C59" s="10"/>
    </row>
    <row r="60" spans="3:3" x14ac:dyDescent="0.2">
      <c r="C60" s="10"/>
    </row>
    <row r="61" spans="3:3" x14ac:dyDescent="0.2">
      <c r="C61" s="10"/>
    </row>
    <row r="62" spans="3:3" x14ac:dyDescent="0.2">
      <c r="C62" s="10"/>
    </row>
    <row r="63" spans="3:3" x14ac:dyDescent="0.2">
      <c r="C63" s="10"/>
    </row>
  </sheetData>
  <mergeCells count="1">
    <mergeCell ref="B19:G19"/>
  </mergeCells>
  <hyperlinks>
    <hyperlink ref="B17"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8"/>
  <sheetViews>
    <sheetView workbookViewId="0">
      <selection activeCell="A2" sqref="A2"/>
    </sheetView>
  </sheetViews>
  <sheetFormatPr defaultRowHeight="12.75" x14ac:dyDescent="0.2"/>
  <cols>
    <col min="2" max="2" width="9.140625" bestFit="1" customWidth="1"/>
    <col min="4" max="13" width="13.42578125" customWidth="1"/>
  </cols>
  <sheetData>
    <row r="2" spans="1:20" x14ac:dyDescent="0.2">
      <c r="A2" s="1"/>
      <c r="B2" s="4" t="s">
        <v>0</v>
      </c>
      <c r="C2" s="1"/>
      <c r="D2" s="1"/>
      <c r="E2" s="1"/>
      <c r="F2" s="1"/>
      <c r="G2" s="1"/>
      <c r="H2" s="1"/>
      <c r="I2" s="1"/>
      <c r="J2" s="1"/>
      <c r="K2" s="1"/>
      <c r="L2" s="1"/>
      <c r="M2" s="1"/>
      <c r="N2" s="1"/>
      <c r="O2" s="1"/>
      <c r="P2" s="1"/>
      <c r="Q2" s="1"/>
      <c r="R2" s="1"/>
      <c r="S2" s="1"/>
      <c r="T2" s="1"/>
    </row>
    <row r="3" spans="1:20" x14ac:dyDescent="0.2">
      <c r="A3" s="1"/>
      <c r="B3" s="4" t="s">
        <v>52</v>
      </c>
      <c r="C3" s="1"/>
      <c r="D3" s="1"/>
      <c r="E3" s="1"/>
      <c r="F3" s="1"/>
      <c r="G3" s="1"/>
      <c r="H3" s="1"/>
      <c r="I3" s="1"/>
      <c r="J3" s="1"/>
      <c r="K3" s="1"/>
      <c r="L3" s="1"/>
      <c r="M3" s="1"/>
      <c r="N3" s="1"/>
      <c r="O3" s="1"/>
      <c r="P3" s="1"/>
      <c r="Q3" s="1"/>
      <c r="R3" s="1"/>
      <c r="S3" s="1"/>
      <c r="T3" s="1"/>
    </row>
    <row r="4" spans="1:20" x14ac:dyDescent="0.2">
      <c r="A4" s="1"/>
      <c r="B4" s="2">
        <f>'Title Sheet'!C13</f>
        <v>43768</v>
      </c>
      <c r="C4" s="1"/>
      <c r="D4" s="1"/>
      <c r="E4" s="1"/>
      <c r="F4" s="1"/>
      <c r="G4" s="1"/>
      <c r="H4" s="1"/>
      <c r="I4" s="1"/>
      <c r="J4" s="1"/>
      <c r="K4" s="1"/>
      <c r="L4" s="1"/>
      <c r="M4" s="1"/>
      <c r="N4" s="1"/>
      <c r="O4" s="1"/>
      <c r="P4" s="1"/>
      <c r="Q4" s="1"/>
      <c r="R4" s="1"/>
      <c r="S4" s="1"/>
      <c r="T4" s="1"/>
    </row>
    <row r="5" spans="1:20" x14ac:dyDescent="0.2">
      <c r="A5" s="1"/>
      <c r="B5" s="4"/>
      <c r="C5" s="1"/>
      <c r="D5" s="1"/>
      <c r="E5" s="1"/>
      <c r="F5" s="1"/>
      <c r="G5" s="1"/>
      <c r="H5" s="1"/>
      <c r="I5" s="1"/>
      <c r="J5" s="1"/>
      <c r="K5" s="1"/>
      <c r="L5" s="1"/>
      <c r="M5" s="1"/>
      <c r="N5" s="1"/>
      <c r="O5" s="1"/>
      <c r="P5" s="1"/>
      <c r="Q5" s="1"/>
      <c r="R5" s="1"/>
      <c r="S5" s="1"/>
      <c r="T5" s="1"/>
    </row>
    <row r="6" spans="1:20" x14ac:dyDescent="0.2">
      <c r="A6" s="1"/>
      <c r="B6" s="114" t="s">
        <v>145</v>
      </c>
      <c r="C6" s="114"/>
      <c r="D6" s="114"/>
      <c r="E6" s="114"/>
      <c r="F6" s="114"/>
      <c r="G6" s="114"/>
      <c r="H6" s="114"/>
      <c r="I6" s="114"/>
      <c r="J6" s="114"/>
      <c r="K6" s="114"/>
      <c r="L6" s="114"/>
      <c r="M6" s="114"/>
      <c r="N6" s="1"/>
      <c r="O6" s="1"/>
      <c r="P6" s="1"/>
      <c r="Q6" s="1"/>
      <c r="R6" s="1"/>
      <c r="S6" s="1"/>
      <c r="T6" s="1"/>
    </row>
    <row r="7" spans="1:20" x14ac:dyDescent="0.2">
      <c r="A7" s="1"/>
      <c r="B7" s="4"/>
      <c r="C7" s="4"/>
      <c r="D7" s="109">
        <v>2015</v>
      </c>
      <c r="E7" s="109">
        <v>2016</v>
      </c>
      <c r="F7" s="109">
        <v>2017</v>
      </c>
      <c r="G7" s="109">
        <v>2018</v>
      </c>
      <c r="H7" s="109">
        <v>2019</v>
      </c>
      <c r="I7" s="109">
        <v>2020</v>
      </c>
      <c r="J7" s="109">
        <v>2021</v>
      </c>
      <c r="K7" s="109">
        <v>2022</v>
      </c>
      <c r="L7" s="109">
        <v>2023</v>
      </c>
      <c r="M7" s="109">
        <v>2024</v>
      </c>
      <c r="N7" s="1" t="s">
        <v>245</v>
      </c>
      <c r="O7" s="1"/>
      <c r="P7" s="1"/>
      <c r="Q7" s="1"/>
      <c r="R7" s="1"/>
      <c r="S7" s="1"/>
      <c r="T7" s="1"/>
    </row>
    <row r="8" spans="1:20" x14ac:dyDescent="0.2">
      <c r="A8" s="1"/>
      <c r="B8" s="110" t="s">
        <v>48</v>
      </c>
      <c r="C8" s="1"/>
      <c r="D8" s="111">
        <v>1090900</v>
      </c>
      <c r="E8" s="111">
        <v>741444</v>
      </c>
      <c r="F8" s="111">
        <v>512600</v>
      </c>
      <c r="G8" s="111">
        <v>296000</v>
      </c>
      <c r="H8" s="111">
        <v>202000</v>
      </c>
      <c r="I8" s="111">
        <v>138000</v>
      </c>
      <c r="J8" s="111">
        <v>94000</v>
      </c>
      <c r="K8" s="111">
        <v>50000</v>
      </c>
      <c r="L8" s="111">
        <v>38000</v>
      </c>
      <c r="M8" s="111">
        <v>38000</v>
      </c>
      <c r="N8" s="111"/>
      <c r="O8" s="1"/>
      <c r="P8" s="1"/>
      <c r="Q8" s="1"/>
      <c r="R8" s="1"/>
      <c r="S8" s="1"/>
      <c r="T8" s="1"/>
    </row>
    <row r="9" spans="1:20" x14ac:dyDescent="0.2">
      <c r="A9" s="1"/>
      <c r="B9" s="110" t="s">
        <v>47</v>
      </c>
      <c r="C9" s="1"/>
      <c r="D9" s="111">
        <v>75400</v>
      </c>
      <c r="E9" s="111">
        <v>41440</v>
      </c>
      <c r="F9" s="111">
        <v>25092</v>
      </c>
      <c r="G9" s="111">
        <v>0</v>
      </c>
      <c r="H9" s="111">
        <v>0</v>
      </c>
      <c r="I9" s="111">
        <v>0</v>
      </c>
      <c r="J9" s="111">
        <v>0</v>
      </c>
      <c r="K9" s="111">
        <v>0</v>
      </c>
      <c r="L9" s="111">
        <v>0</v>
      </c>
      <c r="M9" s="111">
        <v>0</v>
      </c>
      <c r="N9" s="111"/>
      <c r="O9" s="1"/>
      <c r="P9" s="1"/>
      <c r="Q9" s="1"/>
      <c r="R9" s="1"/>
      <c r="S9" s="1"/>
      <c r="T9" s="1"/>
    </row>
    <row r="10" spans="1:20" x14ac:dyDescent="0.2">
      <c r="A10" s="1"/>
      <c r="B10" s="110" t="s">
        <v>49</v>
      </c>
      <c r="C10" s="1"/>
      <c r="D10" s="111">
        <v>3316240</v>
      </c>
      <c r="E10" s="111">
        <v>2564000</v>
      </c>
      <c r="F10" s="111">
        <v>1611250</v>
      </c>
      <c r="G10" s="111">
        <v>1030000</v>
      </c>
      <c r="H10" s="111">
        <v>410000</v>
      </c>
      <c r="I10" s="111">
        <v>204000</v>
      </c>
      <c r="J10" s="111">
        <v>129600</v>
      </c>
      <c r="K10" s="111">
        <v>99840</v>
      </c>
      <c r="L10" s="111">
        <v>90000</v>
      </c>
      <c r="M10" s="111">
        <v>90000</v>
      </c>
      <c r="N10" s="111"/>
      <c r="O10" s="1"/>
      <c r="P10" s="1"/>
      <c r="Q10" s="1"/>
      <c r="R10" s="1"/>
      <c r="S10" s="1"/>
      <c r="T10" s="1"/>
    </row>
    <row r="11" spans="1:20" x14ac:dyDescent="0.2">
      <c r="A11" s="1"/>
      <c r="B11" s="110" t="s">
        <v>3</v>
      </c>
      <c r="C11" s="1"/>
      <c r="D11" s="111">
        <v>60000</v>
      </c>
      <c r="E11" s="111">
        <v>12000</v>
      </c>
      <c r="F11" s="111">
        <v>4000</v>
      </c>
      <c r="G11" s="111">
        <v>500</v>
      </c>
      <c r="H11" s="111">
        <v>500</v>
      </c>
      <c r="I11" s="111">
        <v>0</v>
      </c>
      <c r="J11" s="111">
        <v>0</v>
      </c>
      <c r="K11" s="111">
        <v>0</v>
      </c>
      <c r="L11" s="111">
        <v>0</v>
      </c>
      <c r="M11" s="111">
        <v>0</v>
      </c>
      <c r="N11" s="111"/>
      <c r="O11" s="1"/>
      <c r="P11" s="1"/>
      <c r="Q11" s="1"/>
      <c r="R11" s="1"/>
      <c r="S11" s="1"/>
      <c r="T11" s="1"/>
    </row>
    <row r="12" spans="1:20" x14ac:dyDescent="0.2">
      <c r="A12" s="1"/>
      <c r="B12" s="110" t="s">
        <v>2</v>
      </c>
      <c r="C12" s="1"/>
      <c r="D12" s="111">
        <v>6993063</v>
      </c>
      <c r="E12" s="111">
        <v>4121308.3</v>
      </c>
      <c r="F12" s="111">
        <v>6644608</v>
      </c>
      <c r="G12" s="111">
        <v>5403299.9999999991</v>
      </c>
      <c r="H12" s="111">
        <v>6944480.0000000009</v>
      </c>
      <c r="I12" s="111">
        <v>6446380</v>
      </c>
      <c r="J12" s="111">
        <v>6147520</v>
      </c>
      <c r="K12" s="111">
        <v>5714348.7999999998</v>
      </c>
      <c r="L12" s="111">
        <v>5212545.2800000012</v>
      </c>
      <c r="M12" s="111">
        <v>4182835.4559999998</v>
      </c>
      <c r="N12" s="111"/>
      <c r="O12" s="1"/>
      <c r="P12" s="1"/>
      <c r="Q12" s="1"/>
      <c r="R12" s="1"/>
      <c r="S12" s="1"/>
      <c r="T12" s="1"/>
    </row>
    <row r="13" spans="1:20" x14ac:dyDescent="0.2">
      <c r="A13" s="1"/>
      <c r="B13" s="110" t="s">
        <v>50</v>
      </c>
      <c r="C13" s="1"/>
      <c r="D13" s="111">
        <v>6685770.3403906664</v>
      </c>
      <c r="E13" s="111">
        <v>7295788.8034039065</v>
      </c>
      <c r="F13" s="111">
        <v>8185979.9999999981</v>
      </c>
      <c r="G13" s="111">
        <v>8292600</v>
      </c>
      <c r="H13" s="111">
        <v>8019351.7200000007</v>
      </c>
      <c r="I13" s="111">
        <v>6484914.3040000005</v>
      </c>
      <c r="J13" s="111">
        <v>5371311.6160000004</v>
      </c>
      <c r="K13" s="111">
        <v>4427962.7775999997</v>
      </c>
      <c r="L13" s="111">
        <v>3605501.009920001</v>
      </c>
      <c r="M13" s="111">
        <v>2890105.4382080007</v>
      </c>
      <c r="N13" s="111"/>
      <c r="O13" s="1"/>
      <c r="P13" s="1"/>
      <c r="Q13" s="1"/>
      <c r="R13" s="1"/>
      <c r="S13" s="1"/>
      <c r="T13" s="1"/>
    </row>
    <row r="14" spans="1:20" x14ac:dyDescent="0.2">
      <c r="A14" s="1"/>
      <c r="B14" s="110" t="s">
        <v>152</v>
      </c>
      <c r="C14" s="1"/>
      <c r="D14" s="111">
        <v>0</v>
      </c>
      <c r="E14" s="111">
        <v>0</v>
      </c>
      <c r="F14" s="111">
        <v>0</v>
      </c>
      <c r="G14" s="111">
        <v>1302080</v>
      </c>
      <c r="H14" s="111">
        <v>66056839.199999996</v>
      </c>
      <c r="I14" s="111">
        <v>78741521.682000011</v>
      </c>
      <c r="J14" s="111">
        <v>166589015.18052047</v>
      </c>
      <c r="K14" s="111">
        <v>161366221.93790081</v>
      </c>
      <c r="L14" s="111">
        <v>176059576.06914598</v>
      </c>
      <c r="M14" s="111">
        <v>216451959.39688393</v>
      </c>
      <c r="N14" s="111"/>
      <c r="O14" s="1"/>
      <c r="P14" s="1"/>
      <c r="Q14" s="1"/>
      <c r="R14" s="1"/>
      <c r="S14" s="1"/>
      <c r="T14" s="1"/>
    </row>
    <row r="15" spans="1:20" x14ac:dyDescent="0.2">
      <c r="A15" s="1"/>
      <c r="B15" s="110" t="s">
        <v>146</v>
      </c>
      <c r="C15" s="1"/>
      <c r="D15" s="111">
        <v>0</v>
      </c>
      <c r="E15" s="111">
        <v>3000</v>
      </c>
      <c r="F15" s="111">
        <v>570000</v>
      </c>
      <c r="G15" s="111">
        <v>903820</v>
      </c>
      <c r="H15" s="111">
        <v>609806.3666666667</v>
      </c>
      <c r="I15" s="111">
        <v>460022.7</v>
      </c>
      <c r="J15" s="111">
        <v>187033</v>
      </c>
      <c r="K15" s="111">
        <v>154228.33333333334</v>
      </c>
      <c r="L15" s="111">
        <v>152218.66666666666</v>
      </c>
      <c r="M15" s="111">
        <v>51010.666666666664</v>
      </c>
      <c r="N15" s="111"/>
      <c r="O15" s="1"/>
      <c r="P15" s="1"/>
      <c r="Q15" s="1"/>
      <c r="R15" s="1"/>
      <c r="S15" s="1"/>
      <c r="T15" s="1"/>
    </row>
    <row r="16" spans="1:20" x14ac:dyDescent="0.2">
      <c r="A16" s="1"/>
      <c r="B16" s="112" t="s">
        <v>1</v>
      </c>
      <c r="C16" s="1"/>
      <c r="D16" s="113">
        <f t="shared" ref="D16:M16" si="0">SUM(D8:D15)</f>
        <v>18221373.340390667</v>
      </c>
      <c r="E16" s="113">
        <f t="shared" si="0"/>
        <v>14778981.103403907</v>
      </c>
      <c r="F16" s="113">
        <f t="shared" si="0"/>
        <v>17553530</v>
      </c>
      <c r="G16" s="113">
        <f t="shared" si="0"/>
        <v>17228300</v>
      </c>
      <c r="H16" s="113">
        <f t="shared" si="0"/>
        <v>82242977.286666662</v>
      </c>
      <c r="I16" s="113">
        <f t="shared" si="0"/>
        <v>92474838.686000019</v>
      </c>
      <c r="J16" s="113">
        <f t="shared" si="0"/>
        <v>178518479.79652047</v>
      </c>
      <c r="K16" s="113">
        <f t="shared" si="0"/>
        <v>171812601.84883416</v>
      </c>
      <c r="L16" s="113">
        <f t="shared" si="0"/>
        <v>185157841.02573264</v>
      </c>
      <c r="M16" s="113">
        <f t="shared" si="0"/>
        <v>223703910.95775861</v>
      </c>
      <c r="N16" s="1"/>
      <c r="O16" s="1"/>
      <c r="P16" s="1"/>
      <c r="Q16" s="1"/>
      <c r="R16" s="1"/>
      <c r="S16" s="1"/>
      <c r="T16" s="1"/>
    </row>
    <row r="17" spans="1:20" x14ac:dyDescent="0.2">
      <c r="A17" s="1"/>
      <c r="B17" s="110"/>
      <c r="C17" s="111"/>
      <c r="D17" s="41"/>
      <c r="E17" s="41"/>
      <c r="F17" s="41"/>
      <c r="G17" s="41"/>
      <c r="H17" s="41"/>
      <c r="I17" s="41"/>
      <c r="J17" s="41"/>
      <c r="K17" s="41"/>
      <c r="L17" s="41"/>
      <c r="M17" s="41"/>
      <c r="N17" s="1"/>
      <c r="O17" s="1"/>
      <c r="P17" s="1"/>
      <c r="Q17" s="1"/>
      <c r="R17" s="1"/>
      <c r="S17" s="1"/>
      <c r="T17" s="1"/>
    </row>
    <row r="18" spans="1:20" x14ac:dyDescent="0.2">
      <c r="A18" s="1"/>
      <c r="B18" s="8" t="s">
        <v>151</v>
      </c>
      <c r="C18" s="116"/>
      <c r="N18" s="1"/>
      <c r="O18" s="1"/>
      <c r="P18" s="1"/>
      <c r="Q18" s="1"/>
      <c r="R18" s="1"/>
      <c r="S18" s="1"/>
      <c r="T18" s="1"/>
    </row>
    <row r="19" spans="1:20" x14ac:dyDescent="0.2">
      <c r="A19" s="1"/>
      <c r="D19" s="109">
        <v>2015</v>
      </c>
      <c r="E19" s="109">
        <v>2016</v>
      </c>
      <c r="F19" s="109">
        <v>2017</v>
      </c>
      <c r="G19" s="109">
        <v>2018</v>
      </c>
      <c r="H19" s="109">
        <v>2019</v>
      </c>
      <c r="I19" s="109">
        <v>2020</v>
      </c>
      <c r="J19" s="109">
        <v>2021</v>
      </c>
      <c r="K19" s="109">
        <v>2022</v>
      </c>
      <c r="L19" s="109">
        <v>2023</v>
      </c>
      <c r="M19" s="109">
        <v>2024</v>
      </c>
      <c r="N19" s="1" t="s">
        <v>245</v>
      </c>
      <c r="O19" s="1"/>
      <c r="P19" s="1"/>
      <c r="Q19" s="1"/>
      <c r="R19" s="1"/>
      <c r="S19" s="1"/>
      <c r="T19" s="1"/>
    </row>
    <row r="20" spans="1:20" x14ac:dyDescent="0.2">
      <c r="A20" s="1"/>
      <c r="B20" s="110"/>
      <c r="C20" s="131" t="s">
        <v>172</v>
      </c>
      <c r="D20" s="117">
        <v>4542540</v>
      </c>
      <c r="E20" s="117">
        <v>2722942</v>
      </c>
      <c r="F20" s="115">
        <v>2722942</v>
      </c>
      <c r="G20" s="115">
        <v>2230320</v>
      </c>
      <c r="H20" s="115">
        <v>1222306.3666666667</v>
      </c>
      <c r="I20" s="115">
        <v>802022.7</v>
      </c>
      <c r="J20" s="115">
        <v>410633</v>
      </c>
      <c r="K20" s="115">
        <v>304068.33333333337</v>
      </c>
      <c r="L20" s="115">
        <v>280218.66666666663</v>
      </c>
      <c r="M20" s="115">
        <v>179010.66666666666</v>
      </c>
      <c r="N20" s="115"/>
      <c r="O20" s="1"/>
      <c r="P20" s="1"/>
      <c r="Q20" s="1"/>
      <c r="R20" s="1"/>
      <c r="S20" s="1"/>
      <c r="T20" s="1"/>
    </row>
    <row r="21" spans="1:20" x14ac:dyDescent="0.2">
      <c r="A21" s="1"/>
      <c r="B21" s="110"/>
      <c r="C21" s="131" t="s">
        <v>147</v>
      </c>
      <c r="D21" s="115">
        <v>6298670.8852848066</v>
      </c>
      <c r="E21" s="115">
        <v>7149419.9999999981</v>
      </c>
      <c r="F21" s="115">
        <v>7149419.9999999981</v>
      </c>
      <c r="G21" s="115">
        <v>6938400</v>
      </c>
      <c r="H21" s="115">
        <v>6383126.8800000008</v>
      </c>
      <c r="I21" s="115">
        <v>4969093.216</v>
      </c>
      <c r="J21" s="115">
        <v>3822010.4640000002</v>
      </c>
      <c r="K21" s="115">
        <v>2939974.9504</v>
      </c>
      <c r="L21" s="115">
        <v>2263429.2236800008</v>
      </c>
      <c r="M21" s="115">
        <v>1745294.789632</v>
      </c>
      <c r="N21" s="115"/>
      <c r="O21" s="1"/>
      <c r="P21" s="1"/>
      <c r="Q21" s="1"/>
      <c r="R21" s="1"/>
      <c r="S21" s="1"/>
      <c r="T21" s="1"/>
    </row>
    <row r="22" spans="1:20" x14ac:dyDescent="0.2">
      <c r="A22" s="1"/>
      <c r="B22" s="110"/>
      <c r="C22" s="131" t="s">
        <v>148</v>
      </c>
      <c r="D22" s="115">
        <v>596370.77510586008</v>
      </c>
      <c r="E22" s="115">
        <v>1276296</v>
      </c>
      <c r="F22" s="117">
        <v>1276296</v>
      </c>
      <c r="G22" s="117">
        <v>1566300.0000000002</v>
      </c>
      <c r="H22" s="117">
        <v>1820344</v>
      </c>
      <c r="I22" s="117">
        <v>1646554.4000000001</v>
      </c>
      <c r="J22" s="117">
        <v>1553974.4</v>
      </c>
      <c r="K22" s="117">
        <v>1389164.2239999999</v>
      </c>
      <c r="L22" s="117">
        <v>1181719.1424000005</v>
      </c>
      <c r="M22" s="117">
        <v>952285.52448000037</v>
      </c>
      <c r="N22" s="115"/>
      <c r="O22" s="1"/>
      <c r="P22" s="1"/>
      <c r="Q22" s="1"/>
      <c r="R22" s="1"/>
      <c r="S22" s="1"/>
      <c r="T22" s="1"/>
    </row>
    <row r="23" spans="1:20" x14ac:dyDescent="0.2">
      <c r="A23" s="1"/>
      <c r="B23" s="110"/>
      <c r="C23" s="131" t="s">
        <v>149</v>
      </c>
      <c r="D23" s="115">
        <v>6783791.6799999997</v>
      </c>
      <c r="E23" s="115">
        <v>5780576</v>
      </c>
      <c r="F23" s="115">
        <v>5780576</v>
      </c>
      <c r="G23" s="115">
        <v>4301519.9999999991</v>
      </c>
      <c r="H23" s="115">
        <v>4031530.4000000004</v>
      </c>
      <c r="I23" s="115">
        <v>6227577.8939999994</v>
      </c>
      <c r="J23" s="115">
        <v>8637065.5598360002</v>
      </c>
      <c r="K23" s="115">
        <v>4631184.9244620241</v>
      </c>
      <c r="L23" s="115">
        <v>4795576.3082238669</v>
      </c>
      <c r="M23" s="115">
        <v>5400136.7458405681</v>
      </c>
      <c r="N23" s="115"/>
      <c r="O23" s="1"/>
      <c r="P23" s="1"/>
      <c r="Q23" s="1"/>
      <c r="R23" s="1"/>
      <c r="S23" s="1"/>
      <c r="T23" s="1"/>
    </row>
    <row r="24" spans="1:20" x14ac:dyDescent="0.2">
      <c r="A24" s="1"/>
      <c r="B24" s="110"/>
      <c r="C24" s="131" t="s">
        <v>168</v>
      </c>
      <c r="D24" s="115">
        <v>0</v>
      </c>
      <c r="E24" s="115">
        <v>0</v>
      </c>
      <c r="F24" s="115">
        <v>0</v>
      </c>
      <c r="G24" s="115">
        <v>4160</v>
      </c>
      <c r="H24" s="115">
        <v>0</v>
      </c>
      <c r="I24" s="115">
        <v>0</v>
      </c>
      <c r="J24" s="115">
        <v>5990685.7210944723</v>
      </c>
      <c r="K24" s="115">
        <v>5483745.9911286887</v>
      </c>
      <c r="L24" s="115">
        <v>5850555.9798028115</v>
      </c>
      <c r="M24" s="115">
        <v>6734279.9138405649</v>
      </c>
      <c r="N24" s="115"/>
      <c r="O24" s="1"/>
      <c r="P24" s="1"/>
      <c r="Q24" s="1"/>
      <c r="R24" s="1"/>
      <c r="S24" s="1"/>
      <c r="T24" s="1"/>
    </row>
    <row r="25" spans="1:20" x14ac:dyDescent="0.2">
      <c r="A25" s="1"/>
      <c r="B25" s="110"/>
      <c r="C25" s="131" t="s">
        <v>169</v>
      </c>
      <c r="D25" s="115">
        <v>0</v>
      </c>
      <c r="E25" s="115">
        <v>0</v>
      </c>
      <c r="F25" s="115">
        <v>0</v>
      </c>
      <c r="G25" s="115">
        <v>0</v>
      </c>
      <c r="H25" s="115">
        <v>10080000</v>
      </c>
      <c r="I25" s="115">
        <v>14709704</v>
      </c>
      <c r="J25" s="115">
        <v>25216000.000000004</v>
      </c>
      <c r="K25" s="115">
        <v>34320000</v>
      </c>
      <c r="L25" s="115">
        <v>37248000</v>
      </c>
      <c r="M25" s="115">
        <v>46176000</v>
      </c>
      <c r="N25" s="115"/>
      <c r="O25" s="1"/>
      <c r="P25" s="1"/>
      <c r="Q25" s="1"/>
      <c r="R25" s="1"/>
      <c r="S25" s="1"/>
      <c r="T25" s="1"/>
    </row>
    <row r="26" spans="1:20" x14ac:dyDescent="0.2">
      <c r="A26" s="1"/>
      <c r="B26" s="110"/>
      <c r="C26" s="131" t="s">
        <v>150</v>
      </c>
      <c r="D26" s="115">
        <v>0</v>
      </c>
      <c r="E26" s="115">
        <v>624296</v>
      </c>
      <c r="F26" s="115">
        <v>624296</v>
      </c>
      <c r="G26" s="115">
        <v>2187600</v>
      </c>
      <c r="H26" s="115">
        <v>58705669.640000001</v>
      </c>
      <c r="I26" s="115">
        <v>64119886.476000004</v>
      </c>
      <c r="J26" s="115">
        <v>132888110.65159002</v>
      </c>
      <c r="K26" s="115">
        <v>122744463.42551011</v>
      </c>
      <c r="L26" s="115">
        <v>133538341.7049593</v>
      </c>
      <c r="M26" s="115">
        <v>162516903.3172988</v>
      </c>
      <c r="N26" s="115"/>
      <c r="O26" s="1"/>
      <c r="P26" s="1"/>
      <c r="Q26" s="1"/>
      <c r="R26" s="1"/>
      <c r="S26" s="1"/>
      <c r="T26" s="1"/>
    </row>
    <row r="27" spans="1:20" x14ac:dyDescent="0.2">
      <c r="A27" s="1"/>
      <c r="B27" s="118" t="s">
        <v>1</v>
      </c>
      <c r="C27" s="110"/>
      <c r="D27" s="138">
        <f t="shared" ref="D27:M27" si="1">SUM(D20:D26)</f>
        <v>18221373.340390667</v>
      </c>
      <c r="E27" s="138">
        <f t="shared" si="1"/>
        <v>17553530</v>
      </c>
      <c r="F27" s="138">
        <f t="shared" si="1"/>
        <v>17553530</v>
      </c>
      <c r="G27" s="138">
        <f t="shared" si="1"/>
        <v>17228300</v>
      </c>
      <c r="H27" s="138">
        <f t="shared" si="1"/>
        <v>82242977.286666662</v>
      </c>
      <c r="I27" s="138">
        <f t="shared" si="1"/>
        <v>92474838.686000004</v>
      </c>
      <c r="J27" s="138">
        <f t="shared" si="1"/>
        <v>178518479.7965205</v>
      </c>
      <c r="K27" s="138">
        <f t="shared" si="1"/>
        <v>171812601.84883416</v>
      </c>
      <c r="L27" s="138">
        <f t="shared" si="1"/>
        <v>185157841.02573264</v>
      </c>
      <c r="M27" s="138">
        <f t="shared" si="1"/>
        <v>223703910.95775861</v>
      </c>
      <c r="N27" s="1"/>
      <c r="O27" s="1"/>
      <c r="P27" s="1"/>
      <c r="Q27" s="1"/>
      <c r="R27" s="1"/>
      <c r="S27" s="1"/>
      <c r="T27" s="1"/>
    </row>
    <row r="28" spans="1:20" x14ac:dyDescent="0.2">
      <c r="D28" s="8"/>
      <c r="E28" s="8"/>
      <c r="F28" s="8"/>
      <c r="G28" s="8"/>
      <c r="H28" s="8"/>
      <c r="I28" s="8"/>
      <c r="J28" s="8"/>
      <c r="K28" s="8"/>
      <c r="L28" s="8"/>
      <c r="M28" s="8"/>
    </row>
    <row r="29" spans="1:20" x14ac:dyDescent="0.2">
      <c r="B29" s="8" t="s">
        <v>158</v>
      </c>
      <c r="C29" s="114"/>
      <c r="D29" s="109">
        <v>2015</v>
      </c>
      <c r="E29" s="109">
        <v>2016</v>
      </c>
      <c r="F29" s="109">
        <v>2017</v>
      </c>
      <c r="G29" s="109">
        <v>2018</v>
      </c>
      <c r="H29" s="109">
        <v>2019</v>
      </c>
      <c r="I29" s="109">
        <v>2020</v>
      </c>
      <c r="J29" s="109">
        <v>2021</v>
      </c>
      <c r="K29" s="109">
        <v>2022</v>
      </c>
      <c r="L29" s="109">
        <v>2023</v>
      </c>
      <c r="M29" s="109">
        <v>2024</v>
      </c>
    </row>
    <row r="30" spans="1:20" x14ac:dyDescent="0.2">
      <c r="B30" s="120" t="s">
        <v>159</v>
      </c>
      <c r="C30" s="128"/>
      <c r="D30" s="126">
        <v>0</v>
      </c>
      <c r="E30" s="126">
        <v>0</v>
      </c>
      <c r="F30" s="126">
        <v>505702.67740765156</v>
      </c>
      <c r="G30" s="126">
        <v>1748683.0483780208</v>
      </c>
      <c r="H30" s="126">
        <v>62764243.017247014</v>
      </c>
      <c r="I30" s="126">
        <v>62873884.708807401</v>
      </c>
      <c r="J30" s="126">
        <v>121290933.57488787</v>
      </c>
      <c r="K30" s="126">
        <v>133730859.25921708</v>
      </c>
      <c r="L30" s="126">
        <v>145277593.34894162</v>
      </c>
      <c r="M30" s="126">
        <v>176712341.17075872</v>
      </c>
      <c r="N30" s="1" t="s">
        <v>245</v>
      </c>
    </row>
    <row r="31" spans="1:20" x14ac:dyDescent="0.2">
      <c r="B31" s="4" t="s">
        <v>160</v>
      </c>
      <c r="C31" s="124"/>
      <c r="D31" s="126">
        <v>743941.66701953334</v>
      </c>
      <c r="E31" s="126">
        <v>582854.85517019534</v>
      </c>
      <c r="F31" s="126">
        <v>745529.39999999991</v>
      </c>
      <c r="G31" s="126">
        <v>1589516.9516219795</v>
      </c>
      <c r="H31" s="126">
        <v>8346865.3687529787</v>
      </c>
      <c r="I31" s="126">
        <v>20102255.400352608</v>
      </c>
      <c r="J31" s="126">
        <v>46522444.635016955</v>
      </c>
      <c r="K31" s="126">
        <v>27887412.784137223</v>
      </c>
      <c r="L31" s="126">
        <v>29251913.468414549</v>
      </c>
      <c r="M31" s="126">
        <v>35063767.513921648</v>
      </c>
    </row>
    <row r="32" spans="1:20" x14ac:dyDescent="0.2">
      <c r="B32" s="4" t="s">
        <v>161</v>
      </c>
      <c r="C32" s="124"/>
      <c r="D32" s="126">
        <v>8557953.6521172002</v>
      </c>
      <c r="E32" s="126">
        <v>5927544.2810211722</v>
      </c>
      <c r="F32" s="126">
        <v>7728525</v>
      </c>
      <c r="G32" s="126">
        <v>6447089.9999999991</v>
      </c>
      <c r="H32" s="126">
        <v>4788983.9160000086</v>
      </c>
      <c r="I32" s="126">
        <v>3934288.2911999999</v>
      </c>
      <c r="J32" s="126">
        <v>3184733.484800023</v>
      </c>
      <c r="K32" s="126">
        <v>2493742.5932799862</v>
      </c>
      <c r="L32" s="126">
        <v>1882032.0949759674</v>
      </c>
      <c r="M32" s="126">
        <v>1303815.177062385</v>
      </c>
    </row>
    <row r="33" spans="2:17" x14ac:dyDescent="0.2">
      <c r="B33" s="4" t="s">
        <v>162</v>
      </c>
      <c r="C33" s="124"/>
      <c r="D33" s="126">
        <v>8919478.0212539323</v>
      </c>
      <c r="E33" s="126">
        <v>8268581.9672125392</v>
      </c>
      <c r="F33" s="126">
        <v>8573772.9225923456</v>
      </c>
      <c r="G33" s="126">
        <v>7443009.9999999991</v>
      </c>
      <c r="H33" s="126">
        <v>6342884.984666666</v>
      </c>
      <c r="I33" s="126">
        <v>5564410.2856400004</v>
      </c>
      <c r="J33" s="126">
        <v>7520368.101815613</v>
      </c>
      <c r="K33" s="126">
        <v>7700587.2121998621</v>
      </c>
      <c r="L33" s="126">
        <v>8746302.1134005059</v>
      </c>
      <c r="M33" s="126">
        <v>10623987.096015876</v>
      </c>
    </row>
    <row r="34" spans="2:17" x14ac:dyDescent="0.2">
      <c r="C34" s="125" t="s">
        <v>1</v>
      </c>
      <c r="D34" s="127">
        <f>SUM(D30:D33)</f>
        <v>18221373.340390667</v>
      </c>
      <c r="E34" s="127">
        <f t="shared" ref="E34:M34" si="2">SUM(E30:E33)</f>
        <v>14778981.103403907</v>
      </c>
      <c r="F34" s="127">
        <f t="shared" si="2"/>
        <v>17553529.999999996</v>
      </c>
      <c r="G34" s="127">
        <f t="shared" si="2"/>
        <v>17228300</v>
      </c>
      <c r="H34" s="127">
        <f t="shared" si="2"/>
        <v>82242977.286666662</v>
      </c>
      <c r="I34" s="127">
        <f t="shared" si="2"/>
        <v>92474838.686000004</v>
      </c>
      <c r="J34" s="127">
        <f t="shared" si="2"/>
        <v>178518479.79652044</v>
      </c>
      <c r="K34" s="127">
        <f t="shared" si="2"/>
        <v>171812601.84883416</v>
      </c>
      <c r="L34" s="127">
        <f t="shared" si="2"/>
        <v>185157841.02573267</v>
      </c>
      <c r="M34" s="127">
        <f t="shared" si="2"/>
        <v>223703910.95775864</v>
      </c>
    </row>
    <row r="38" spans="2:17" x14ac:dyDescent="0.2">
      <c r="B38" s="114" t="s">
        <v>177</v>
      </c>
      <c r="C38" s="114"/>
      <c r="D38" s="114"/>
      <c r="E38" s="114"/>
      <c r="F38" s="114"/>
      <c r="G38" s="114"/>
      <c r="H38" s="114"/>
      <c r="I38" s="114"/>
      <c r="J38" s="114"/>
      <c r="K38" s="114"/>
      <c r="L38" s="114"/>
      <c r="M38" s="114"/>
    </row>
    <row r="39" spans="2:17" x14ac:dyDescent="0.2">
      <c r="B39" s="4"/>
      <c r="C39" s="4"/>
      <c r="D39" s="109">
        <v>2015</v>
      </c>
      <c r="E39" s="109">
        <v>2016</v>
      </c>
      <c r="F39" s="109">
        <v>2017</v>
      </c>
      <c r="G39" s="109">
        <v>2018</v>
      </c>
      <c r="H39" s="109">
        <v>2019</v>
      </c>
      <c r="I39" s="109">
        <v>2020</v>
      </c>
      <c r="J39" s="109">
        <v>2021</v>
      </c>
      <c r="K39" s="109">
        <v>2022</v>
      </c>
      <c r="L39" s="109">
        <v>2023</v>
      </c>
      <c r="M39" s="109">
        <v>2024</v>
      </c>
      <c r="N39" s="114"/>
      <c r="O39" s="114"/>
      <c r="P39" s="114"/>
      <c r="Q39" s="114"/>
    </row>
    <row r="40" spans="2:17" x14ac:dyDescent="0.2">
      <c r="B40" s="4"/>
      <c r="C40" s="4" t="s">
        <v>178</v>
      </c>
      <c r="D40" s="111">
        <v>162104</v>
      </c>
      <c r="E40" s="111">
        <v>108418.4</v>
      </c>
      <c r="F40" s="111">
        <v>140092</v>
      </c>
      <c r="G40" s="111">
        <v>136000</v>
      </c>
      <c r="H40" s="111">
        <v>132000</v>
      </c>
      <c r="I40" s="111">
        <v>96000</v>
      </c>
      <c r="J40" s="111">
        <v>64000</v>
      </c>
      <c r="K40" s="111">
        <v>32000</v>
      </c>
      <c r="L40" s="111">
        <v>32000</v>
      </c>
      <c r="M40" s="111">
        <v>32000</v>
      </c>
      <c r="N40" s="1" t="s">
        <v>245</v>
      </c>
    </row>
    <row r="41" spans="2:17" x14ac:dyDescent="0.2">
      <c r="B41" s="4"/>
      <c r="C41" s="110" t="s">
        <v>179</v>
      </c>
      <c r="D41" s="111">
        <v>3320716</v>
      </c>
      <c r="E41" s="111">
        <v>2563400</v>
      </c>
      <c r="F41" s="111">
        <v>1041250</v>
      </c>
      <c r="G41" s="111">
        <v>710000</v>
      </c>
      <c r="H41" s="111">
        <v>310000</v>
      </c>
      <c r="I41" s="111">
        <v>124000</v>
      </c>
      <c r="J41" s="111">
        <v>49600</v>
      </c>
      <c r="K41" s="111">
        <v>19840</v>
      </c>
      <c r="L41" s="111">
        <v>10000</v>
      </c>
      <c r="M41" s="111">
        <v>10000</v>
      </c>
    </row>
    <row r="42" spans="2:17" x14ac:dyDescent="0.2">
      <c r="B42" s="4"/>
      <c r="C42" s="4" t="s">
        <v>180</v>
      </c>
      <c r="D42" s="111">
        <v>4132630.4600976668</v>
      </c>
      <c r="E42" s="111">
        <v>4271278.4063509759</v>
      </c>
      <c r="F42" s="111">
        <v>4319252</v>
      </c>
      <c r="G42" s="111">
        <v>4131100</v>
      </c>
      <c r="H42" s="111">
        <v>3947680</v>
      </c>
      <c r="I42" s="111">
        <v>3150916</v>
      </c>
      <c r="J42" s="111">
        <v>2546384</v>
      </c>
      <c r="K42" s="111">
        <v>2050608.6400000004</v>
      </c>
      <c r="L42" s="111">
        <v>1647687.6800000002</v>
      </c>
      <c r="M42" s="111">
        <v>1312389.5296000002</v>
      </c>
    </row>
    <row r="43" spans="2:17" x14ac:dyDescent="0.2">
      <c r="B43" s="4"/>
      <c r="C43" s="4" t="s">
        <v>181</v>
      </c>
      <c r="D43" s="111">
        <v>0</v>
      </c>
      <c r="E43" s="111">
        <v>0</v>
      </c>
      <c r="F43" s="111">
        <v>0</v>
      </c>
      <c r="G43" s="111">
        <v>26000</v>
      </c>
      <c r="H43" s="111">
        <v>1303713</v>
      </c>
      <c r="I43" s="111">
        <v>1838713</v>
      </c>
      <c r="J43" s="111">
        <v>3940000</v>
      </c>
      <c r="K43" s="111">
        <v>3575000</v>
      </c>
      <c r="L43" s="111">
        <v>3880000</v>
      </c>
      <c r="M43" s="111">
        <v>4810000</v>
      </c>
    </row>
    <row r="44" spans="2:17" x14ac:dyDescent="0.2">
      <c r="B44" s="4"/>
      <c r="C44" s="4" t="s">
        <v>182</v>
      </c>
      <c r="D44" s="111">
        <v>0</v>
      </c>
      <c r="E44" s="111">
        <v>3000</v>
      </c>
      <c r="F44" s="111">
        <v>570000</v>
      </c>
      <c r="G44" s="111">
        <v>901910</v>
      </c>
      <c r="H44" s="111">
        <v>604900</v>
      </c>
      <c r="I44" s="111">
        <v>455000</v>
      </c>
      <c r="J44" s="111">
        <v>183500</v>
      </c>
      <c r="K44" s="111">
        <v>152100</v>
      </c>
      <c r="L44" s="111">
        <v>151100</v>
      </c>
      <c r="M44" s="111">
        <v>50000</v>
      </c>
    </row>
    <row r="45" spans="2:17" x14ac:dyDescent="0.2">
      <c r="B45" s="4"/>
      <c r="C45" s="112" t="s">
        <v>1</v>
      </c>
      <c r="D45" s="119">
        <v>7615450.4600976668</v>
      </c>
      <c r="E45" s="119">
        <f>SUM(E40:E44)</f>
        <v>6946096.8063509762</v>
      </c>
      <c r="F45" s="119">
        <f>SUM(F40:F44)</f>
        <v>6070594</v>
      </c>
      <c r="G45" s="119">
        <f t="shared" ref="G45:M45" si="3">SUM(G40:G44)</f>
        <v>5905010</v>
      </c>
      <c r="H45" s="119">
        <f t="shared" si="3"/>
        <v>6298293</v>
      </c>
      <c r="I45" s="119">
        <f t="shared" si="3"/>
        <v>5664629</v>
      </c>
      <c r="J45" s="119">
        <f t="shared" si="3"/>
        <v>6783484</v>
      </c>
      <c r="K45" s="119">
        <f t="shared" si="3"/>
        <v>5829548.6400000006</v>
      </c>
      <c r="L45" s="119">
        <f t="shared" si="3"/>
        <v>5720787.6799999997</v>
      </c>
      <c r="M45" s="119">
        <f t="shared" si="3"/>
        <v>6214389.5296</v>
      </c>
    </row>
    <row r="48" spans="2:17" x14ac:dyDescent="0.2">
      <c r="B48" s="141" t="s">
        <v>242</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0"/>
  <sheetViews>
    <sheetView zoomScale="96" zoomScaleNormal="96" workbookViewId="0"/>
  </sheetViews>
  <sheetFormatPr defaultRowHeight="12.75" x14ac:dyDescent="0.2"/>
  <cols>
    <col min="1" max="1" width="9.140625" style="1"/>
    <col min="2" max="2" width="19.28515625" style="1" customWidth="1"/>
    <col min="3" max="7" width="13.7109375" style="1" hidden="1" customWidth="1"/>
    <col min="8" max="8" width="12.85546875" style="1" customWidth="1"/>
    <col min="9" max="9" width="13" style="1" customWidth="1"/>
    <col min="10" max="17" width="12.85546875" style="1" customWidth="1"/>
    <col min="18" max="16384" width="9.140625" style="1"/>
  </cols>
  <sheetData>
    <row r="1" spans="2:20" x14ac:dyDescent="0.2">
      <c r="B1" s="4" t="s">
        <v>0</v>
      </c>
      <c r="F1" s="10"/>
    </row>
    <row r="2" spans="2:20" x14ac:dyDescent="0.2">
      <c r="B2" s="4" t="s">
        <v>52</v>
      </c>
      <c r="F2" s="20"/>
      <c r="G2" s="45">
        <v>0</v>
      </c>
    </row>
    <row r="3" spans="2:20" x14ac:dyDescent="0.2">
      <c r="B3" s="2">
        <v>43768</v>
      </c>
      <c r="F3" s="20"/>
      <c r="G3" s="20"/>
    </row>
    <row r="4" spans="2:20" x14ac:dyDescent="0.2">
      <c r="B4" s="4"/>
    </row>
    <row r="5" spans="2:20" x14ac:dyDescent="0.2">
      <c r="B5" s="8" t="s">
        <v>187</v>
      </c>
      <c r="C5" s="110"/>
      <c r="D5" s="115"/>
      <c r="E5" s="115"/>
      <c r="F5" s="115"/>
      <c r="G5" s="115"/>
      <c r="H5" s="115"/>
      <c r="I5" s="115"/>
      <c r="J5" s="115"/>
      <c r="K5" s="115"/>
      <c r="L5" s="115"/>
      <c r="M5" s="115"/>
      <c r="N5" s="115"/>
      <c r="O5" s="115"/>
      <c r="P5" s="115"/>
      <c r="Q5" s="115"/>
    </row>
    <row r="6" spans="2:20" x14ac:dyDescent="0.2">
      <c r="C6" s="7"/>
      <c r="D6" s="7"/>
      <c r="E6" s="7"/>
      <c r="F6" s="7"/>
      <c r="G6" s="7">
        <v>2014</v>
      </c>
      <c r="H6" s="7">
        <v>2015</v>
      </c>
      <c r="I6" s="7">
        <v>2016</v>
      </c>
      <c r="J6" s="7">
        <v>2017</v>
      </c>
      <c r="K6" s="7">
        <v>2018</v>
      </c>
      <c r="L6" s="7">
        <v>2019</v>
      </c>
      <c r="M6" s="7">
        <v>2020</v>
      </c>
      <c r="N6" s="7">
        <v>2021</v>
      </c>
      <c r="O6" s="7">
        <v>2022</v>
      </c>
      <c r="P6" s="7">
        <v>2023</v>
      </c>
      <c r="Q6" s="7">
        <v>2024</v>
      </c>
      <c r="T6" s="8" t="s">
        <v>224</v>
      </c>
    </row>
    <row r="7" spans="2:20" x14ac:dyDescent="0.2">
      <c r="B7" s="1" t="s">
        <v>44</v>
      </c>
      <c r="C7" s="13"/>
      <c r="D7" s="30"/>
      <c r="E7" s="30"/>
      <c r="F7" s="30"/>
      <c r="G7" s="30" t="e">
        <v>#REF!</v>
      </c>
      <c r="H7" s="30">
        <v>64.517534627015436</v>
      </c>
      <c r="I7" s="30">
        <v>65.498072415746336</v>
      </c>
      <c r="J7" s="30">
        <v>61.033296258137639</v>
      </c>
      <c r="K7" s="30">
        <v>53.566571898638678</v>
      </c>
      <c r="L7" s="30">
        <v>16.11703402368601</v>
      </c>
      <c r="M7" s="30">
        <v>15.679889403017061</v>
      </c>
      <c r="N7" s="30">
        <v>13.855838847746677</v>
      </c>
      <c r="O7" s="30">
        <v>12.202976477498016</v>
      </c>
      <c r="P7" s="30">
        <v>11.799199644472138</v>
      </c>
      <c r="Q7" s="30">
        <v>11.320004506974284</v>
      </c>
      <c r="R7" s="1" t="s">
        <v>166</v>
      </c>
    </row>
    <row r="8" spans="2:20" x14ac:dyDescent="0.2">
      <c r="B8" s="1" t="s">
        <v>4</v>
      </c>
      <c r="C8" s="13"/>
      <c r="D8" s="30"/>
      <c r="E8" s="30"/>
      <c r="F8" s="30"/>
      <c r="G8" s="30">
        <v>25.755906</v>
      </c>
      <c r="H8" s="30">
        <v>12.12027541597462</v>
      </c>
      <c r="I8" s="30">
        <v>11.271856136856396</v>
      </c>
      <c r="J8" s="30">
        <v>10.48282620727645</v>
      </c>
      <c r="K8" s="30">
        <v>9.7490283727670981</v>
      </c>
      <c r="L8" s="30">
        <v>6.824319860936968</v>
      </c>
      <c r="M8" s="30">
        <v>7</v>
      </c>
      <c r="N8" s="30">
        <v>6.3</v>
      </c>
      <c r="O8" s="30">
        <v>5.67</v>
      </c>
      <c r="P8" s="30">
        <v>5.1029999999999998</v>
      </c>
      <c r="Q8" s="30">
        <v>4.5926999999999998</v>
      </c>
    </row>
    <row r="9" spans="2:20" x14ac:dyDescent="0.2">
      <c r="B9" s="1" t="s">
        <v>202</v>
      </c>
      <c r="C9" s="13"/>
      <c r="D9" s="30"/>
      <c r="E9" s="30"/>
      <c r="F9" s="30"/>
      <c r="G9" s="30"/>
      <c r="H9" s="30"/>
      <c r="I9" s="30"/>
      <c r="J9" s="30"/>
      <c r="K9" s="30"/>
      <c r="L9" s="30"/>
      <c r="M9" s="30">
        <v>3.9911660882812496</v>
      </c>
      <c r="N9" s="30">
        <v>3.67187280121875</v>
      </c>
      <c r="O9" s="30">
        <v>3.37812297712125</v>
      </c>
      <c r="P9" s="30">
        <v>3.1078731389515499</v>
      </c>
      <c r="Q9" s="30">
        <v>2.8592432878354259</v>
      </c>
    </row>
    <row r="10" spans="2:20" x14ac:dyDescent="0.2">
      <c r="B10" s="1" t="s">
        <v>5</v>
      </c>
      <c r="C10" s="13"/>
      <c r="D10" s="30"/>
      <c r="E10" s="30"/>
      <c r="F10" s="30"/>
      <c r="G10" s="30">
        <v>45.378900000000002</v>
      </c>
      <c r="H10" s="30">
        <v>18.807323921339929</v>
      </c>
      <c r="I10" s="30">
        <v>18.431177442913132</v>
      </c>
      <c r="J10" s="30">
        <v>18.799800991771395</v>
      </c>
      <c r="K10" s="30">
        <v>17.859810942182825</v>
      </c>
      <c r="L10" s="30">
        <v>12</v>
      </c>
      <c r="M10" s="30">
        <v>12.2</v>
      </c>
      <c r="N10" s="30">
        <v>10.98</v>
      </c>
      <c r="O10" s="30">
        <v>9.8820000000000014</v>
      </c>
      <c r="P10" s="30">
        <v>8.8938000000000024</v>
      </c>
      <c r="Q10" s="30">
        <v>8.0044200000000032</v>
      </c>
      <c r="R10" s="1" t="s">
        <v>188</v>
      </c>
    </row>
    <row r="11" spans="2:20" x14ac:dyDescent="0.2">
      <c r="B11" s="1" t="s">
        <v>201</v>
      </c>
      <c r="C11" s="13"/>
      <c r="D11" s="30"/>
      <c r="E11" s="30"/>
      <c r="F11" s="30"/>
      <c r="G11" s="30"/>
      <c r="H11" s="30"/>
      <c r="I11" s="30"/>
      <c r="J11" s="30"/>
      <c r="K11" s="30"/>
      <c r="L11" s="30">
        <v>6.2606526874999995</v>
      </c>
      <c r="M11" s="30">
        <v>5.3215547843749995</v>
      </c>
      <c r="N11" s="30">
        <v>4.8958304016250001</v>
      </c>
      <c r="O11" s="30">
        <v>4.504163969495</v>
      </c>
      <c r="P11" s="30">
        <v>4.1438308519353999</v>
      </c>
      <c r="Q11" s="30">
        <v>3.812324383780568</v>
      </c>
    </row>
    <row r="12" spans="2:20" x14ac:dyDescent="0.2">
      <c r="B12" s="1" t="s">
        <v>73</v>
      </c>
      <c r="C12" s="13"/>
      <c r="D12" s="30"/>
      <c r="E12" s="30"/>
      <c r="F12" s="30"/>
      <c r="G12" s="30">
        <v>20.047500000000003</v>
      </c>
      <c r="H12" s="30">
        <v>8.3588106317066355</v>
      </c>
      <c r="I12" s="30">
        <v>7.5229295685359725</v>
      </c>
      <c r="J12" s="30">
        <v>7.1467830901091736</v>
      </c>
      <c r="K12" s="30">
        <v>6.7894439356037148</v>
      </c>
      <c r="L12" s="30">
        <v>3.3947219678018574</v>
      </c>
      <c r="M12" s="30">
        <v>2.2065692790712075</v>
      </c>
      <c r="N12" s="30">
        <v>1.9859123511640868</v>
      </c>
      <c r="O12" s="30">
        <v>1.7873211160476781</v>
      </c>
      <c r="P12" s="30">
        <v>1.6085890044429103</v>
      </c>
      <c r="Q12" s="30">
        <v>1.4477301039986192</v>
      </c>
    </row>
    <row r="13" spans="2:20" x14ac:dyDescent="0.2">
      <c r="B13" s="1" t="s">
        <v>7</v>
      </c>
      <c r="C13" s="13"/>
      <c r="D13" s="30"/>
      <c r="E13" s="30"/>
      <c r="F13" s="30"/>
      <c r="G13" s="30">
        <v>18</v>
      </c>
      <c r="H13" s="30">
        <v>14</v>
      </c>
      <c r="I13" s="30">
        <v>12.6</v>
      </c>
      <c r="J13" s="30">
        <v>10.709999999999999</v>
      </c>
      <c r="K13" s="30">
        <v>9.1034999999999986</v>
      </c>
      <c r="L13" s="30">
        <v>11.737974999999999</v>
      </c>
      <c r="M13" s="30">
        <v>11.620595249999999</v>
      </c>
      <c r="N13" s="30">
        <v>11.5043892975</v>
      </c>
      <c r="O13" s="30">
        <v>11.389345404524999</v>
      </c>
      <c r="P13" s="30">
        <v>11.275451950479749</v>
      </c>
      <c r="Q13" s="30">
        <v>11.162697430974951</v>
      </c>
      <c r="R13" s="1" t="s">
        <v>243</v>
      </c>
    </row>
    <row r="14" spans="2:20" x14ac:dyDescent="0.2">
      <c r="B14" s="1" t="s">
        <v>8</v>
      </c>
      <c r="C14" s="13"/>
      <c r="D14" s="30"/>
      <c r="E14" s="30"/>
      <c r="F14" s="30"/>
      <c r="G14" s="30">
        <v>8</v>
      </c>
      <c r="H14" s="30">
        <v>7.2</v>
      </c>
      <c r="I14" s="30">
        <v>6.48</v>
      </c>
      <c r="J14" s="30">
        <v>5.8320000000000007</v>
      </c>
      <c r="K14" s="30">
        <v>5.248800000000001</v>
      </c>
      <c r="L14" s="30">
        <v>5.7239200000000015</v>
      </c>
      <c r="M14" s="30">
        <v>6.1515280000000017</v>
      </c>
      <c r="N14" s="30">
        <v>6.5363752000000019</v>
      </c>
      <c r="O14" s="30">
        <v>6.8827376800000017</v>
      </c>
      <c r="P14" s="30">
        <v>7.1944639120000016</v>
      </c>
      <c r="Q14" s="30">
        <v>6.4750175208000016</v>
      </c>
      <c r="R14" s="1" t="s">
        <v>237</v>
      </c>
    </row>
    <row r="15" spans="2:20" x14ac:dyDescent="0.2">
      <c r="B15" s="1" t="s">
        <v>104</v>
      </c>
      <c r="C15" s="13"/>
      <c r="D15" s="30"/>
      <c r="E15" s="30"/>
      <c r="F15" s="30"/>
      <c r="G15" s="30">
        <v>11.951452934999997</v>
      </c>
      <c r="H15" s="30">
        <v>11.592909346949996</v>
      </c>
      <c r="I15" s="30">
        <v>11.245122066541496</v>
      </c>
      <c r="J15" s="30">
        <v>10.907768404545251</v>
      </c>
      <c r="K15" s="30">
        <v>10.580535352408894</v>
      </c>
      <c r="L15" s="30">
        <v>3.1741606057226681</v>
      </c>
      <c r="M15" s="30">
        <v>1.9044963634336007</v>
      </c>
      <c r="N15" s="30">
        <v>1.5997769452842245</v>
      </c>
      <c r="O15" s="30">
        <v>1.3438126340387486</v>
      </c>
      <c r="P15" s="30">
        <v>1.1288026125925488</v>
      </c>
      <c r="Q15" s="30">
        <v>0.9481941945777409</v>
      </c>
      <c r="R15" s="1" t="s">
        <v>69</v>
      </c>
    </row>
    <row r="16" spans="2:20" x14ac:dyDescent="0.2">
      <c r="B16" s="1" t="s">
        <v>10</v>
      </c>
      <c r="C16" s="13"/>
      <c r="D16" s="30"/>
      <c r="E16" s="30"/>
      <c r="F16" s="30"/>
      <c r="G16" s="30">
        <v>33.517440000000001</v>
      </c>
      <c r="H16" s="30">
        <v>30.836044800000003</v>
      </c>
      <c r="I16" s="30">
        <v>28.369161216000006</v>
      </c>
      <c r="J16" s="30">
        <v>26.099628318720008</v>
      </c>
      <c r="K16" s="30">
        <v>24.011658053222408</v>
      </c>
      <c r="L16" s="30">
        <v>9.6046632212889644</v>
      </c>
      <c r="M16" s="30">
        <v>6.7232642549022748</v>
      </c>
      <c r="N16" s="30">
        <v>6.0509378294120477</v>
      </c>
      <c r="O16" s="30">
        <v>5.4458440464708433</v>
      </c>
      <c r="P16" s="30">
        <v>4.9012596418237591</v>
      </c>
      <c r="Q16" s="30">
        <v>4.4111336776413834</v>
      </c>
      <c r="R16" s="1" t="s">
        <v>176</v>
      </c>
    </row>
    <row r="17" spans="2:19" x14ac:dyDescent="0.2">
      <c r="B17" s="1" t="s">
        <v>9</v>
      </c>
      <c r="C17" s="13"/>
      <c r="D17" s="30"/>
      <c r="E17" s="30"/>
      <c r="F17" s="30"/>
      <c r="G17" s="30">
        <v>3.4117200000000008</v>
      </c>
      <c r="H17" s="30">
        <v>3.0705480000000009</v>
      </c>
      <c r="I17" s="30">
        <v>2.763493200000001</v>
      </c>
      <c r="J17" s="30">
        <v>2.487143880000001</v>
      </c>
      <c r="K17" s="30">
        <v>2.2384294920000007</v>
      </c>
      <c r="L17" s="30">
        <v>1.6788221190000006</v>
      </c>
      <c r="M17" s="30">
        <v>1.0072932714000002</v>
      </c>
      <c r="N17" s="30">
        <v>0.75546995355000024</v>
      </c>
      <c r="O17" s="30">
        <v>0.67992295819500026</v>
      </c>
      <c r="P17" s="30">
        <v>0.6119306623755002</v>
      </c>
      <c r="Q17" s="30">
        <v>0.55073759613795015</v>
      </c>
    </row>
    <row r="18" spans="2:19" x14ac:dyDescent="0.2">
      <c r="B18" s="1" t="s">
        <v>19</v>
      </c>
      <c r="C18" s="13"/>
      <c r="D18" s="30"/>
      <c r="E18" s="30"/>
      <c r="F18" s="30"/>
      <c r="G18" s="30">
        <v>32.148900000000005</v>
      </c>
      <c r="H18" s="30">
        <v>28.934010000000004</v>
      </c>
      <c r="I18" s="30">
        <v>26.040609000000003</v>
      </c>
      <c r="J18" s="30">
        <v>23.436548100000003</v>
      </c>
      <c r="K18" s="30">
        <v>21.092893290000003</v>
      </c>
      <c r="L18" s="30">
        <v>8.4371573160000022</v>
      </c>
      <c r="M18" s="30">
        <v>7.1715837186000018</v>
      </c>
      <c r="N18" s="30">
        <v>6.0958461608100016</v>
      </c>
      <c r="O18" s="30">
        <v>5.4862615447290013</v>
      </c>
      <c r="P18" s="30">
        <v>4.9376353902561014</v>
      </c>
      <c r="Q18" s="30">
        <v>4.4438718512304911</v>
      </c>
    </row>
    <row r="19" spans="2:19" s="8" customFormat="1" x14ac:dyDescent="0.2">
      <c r="B19" s="25" t="s">
        <v>1</v>
      </c>
      <c r="C19" s="26"/>
      <c r="D19" s="26"/>
      <c r="E19" s="26"/>
      <c r="F19" s="26"/>
      <c r="G19" s="26" t="e">
        <v>#REF!</v>
      </c>
      <c r="H19" s="26">
        <v>170.50344674298663</v>
      </c>
      <c r="I19" s="26">
        <v>164.18181204659334</v>
      </c>
      <c r="J19" s="26">
        <v>153.49924715055988</v>
      </c>
      <c r="K19" s="26">
        <v>139.14777804682362</v>
      </c>
      <c r="L19" s="26">
        <v>76.516269485936462</v>
      </c>
      <c r="M19" s="26">
        <v>73.806356694480385</v>
      </c>
      <c r="N19" s="26">
        <v>68.136403627500783</v>
      </c>
      <c r="O19" s="26">
        <v>63.166247263391547</v>
      </c>
      <c r="P19" s="26">
        <v>59.768201419073563</v>
      </c>
      <c r="Q19" s="26">
        <v>55.584202702720916</v>
      </c>
    </row>
    <row r="20" spans="2:19" ht="118.9" customHeight="1" x14ac:dyDescent="0.2"/>
    <row r="21" spans="2:19" x14ac:dyDescent="0.2">
      <c r="B21" s="8" t="s">
        <v>88</v>
      </c>
      <c r="G21" s="27"/>
      <c r="S21" s="8" t="s">
        <v>225</v>
      </c>
    </row>
    <row r="22" spans="2:19" x14ac:dyDescent="0.2">
      <c r="C22" s="7"/>
      <c r="D22" s="7"/>
      <c r="E22" s="7"/>
      <c r="F22" s="7"/>
      <c r="G22" s="7">
        <v>2014</v>
      </c>
      <c r="H22" s="7">
        <v>2015</v>
      </c>
      <c r="I22" s="7">
        <v>2016</v>
      </c>
      <c r="J22" s="7">
        <v>2017</v>
      </c>
      <c r="K22" s="7">
        <v>2018</v>
      </c>
      <c r="L22" s="7">
        <v>2019</v>
      </c>
      <c r="M22" s="7">
        <v>2020</v>
      </c>
      <c r="N22" s="7">
        <v>2021</v>
      </c>
      <c r="O22" s="7">
        <v>2022</v>
      </c>
      <c r="P22" s="7">
        <v>2023</v>
      </c>
      <c r="Q22" s="7">
        <v>2024</v>
      </c>
    </row>
    <row r="23" spans="2:19" x14ac:dyDescent="0.2">
      <c r="B23" s="1" t="s">
        <v>34</v>
      </c>
      <c r="C23" s="6"/>
      <c r="D23" s="6"/>
      <c r="E23" s="6"/>
      <c r="F23" s="6"/>
      <c r="G23" s="6" t="e">
        <v>#REF!</v>
      </c>
      <c r="H23" s="134">
        <v>1175598085.4404309</v>
      </c>
      <c r="I23" s="134">
        <v>967994774.54169571</v>
      </c>
      <c r="J23" s="134">
        <v>1071349796.8661067</v>
      </c>
      <c r="K23" s="134">
        <v>922860970.64131677</v>
      </c>
      <c r="L23" s="134">
        <v>1325512863.1384423</v>
      </c>
      <c r="M23" s="134">
        <v>1449995243.1583238</v>
      </c>
      <c r="N23" s="134">
        <v>2473523287.4053087</v>
      </c>
      <c r="O23" s="134">
        <v>2096625138.8990552</v>
      </c>
      <c r="P23" s="134">
        <v>2184714332.0020533</v>
      </c>
      <c r="Q23" s="134">
        <v>2532329280.2696013</v>
      </c>
      <c r="R23" s="32">
        <v>0.22370512652923846</v>
      </c>
    </row>
    <row r="24" spans="2:19" x14ac:dyDescent="0.2">
      <c r="B24" s="1" t="s">
        <v>4</v>
      </c>
      <c r="C24" s="6"/>
      <c r="D24" s="6"/>
      <c r="E24" s="6"/>
      <c r="F24" s="6"/>
      <c r="G24" s="6" t="e">
        <v>#REF!</v>
      </c>
      <c r="H24" s="134">
        <v>121466434.83855779</v>
      </c>
      <c r="I24" s="134">
        <v>96620198.331195071</v>
      </c>
      <c r="J24" s="134">
        <v>110406362.58852802</v>
      </c>
      <c r="K24" s="134">
        <v>100775511.30872603</v>
      </c>
      <c r="L24" s="134">
        <v>224500953.32799491</v>
      </c>
      <c r="M24" s="134">
        <v>207143638.65664005</v>
      </c>
      <c r="N24" s="134">
        <v>337399926.81542367</v>
      </c>
      <c r="O24" s="134">
        <v>253286137.64555129</v>
      </c>
      <c r="P24" s="134">
        <v>236215115.6885784</v>
      </c>
      <c r="Q24" s="134">
        <v>256851237.96392447</v>
      </c>
      <c r="R24" s="32">
        <v>0.20577237750591726</v>
      </c>
    </row>
    <row r="25" spans="2:19" x14ac:dyDescent="0.2">
      <c r="B25" s="1" t="s">
        <v>202</v>
      </c>
      <c r="C25" s="6"/>
      <c r="D25" s="6"/>
      <c r="E25" s="6"/>
      <c r="F25" s="6"/>
      <c r="G25" s="6"/>
      <c r="H25" s="134">
        <v>0</v>
      </c>
      <c r="I25" s="134">
        <v>0</v>
      </c>
      <c r="J25" s="134">
        <v>0</v>
      </c>
      <c r="K25" s="134">
        <v>0</v>
      </c>
      <c r="L25" s="134">
        <v>0</v>
      </c>
      <c r="M25" s="134">
        <v>15434498.870250601</v>
      </c>
      <c r="N25" s="134">
        <v>111754878.76428698</v>
      </c>
      <c r="O25" s="134">
        <v>160052828.80684814</v>
      </c>
      <c r="P25" s="134">
        <v>217767245.37646249</v>
      </c>
      <c r="Q25" s="134">
        <v>274584818.04648274</v>
      </c>
      <c r="R25" s="32"/>
    </row>
    <row r="26" spans="2:19" x14ac:dyDescent="0.2">
      <c r="B26" s="1" t="s">
        <v>5</v>
      </c>
      <c r="C26" s="6"/>
      <c r="D26" s="6"/>
      <c r="E26" s="6"/>
      <c r="F26" s="6"/>
      <c r="G26" s="6" t="e">
        <v>#REF!</v>
      </c>
      <c r="H26" s="134">
        <v>154212871.81697777</v>
      </c>
      <c r="I26" s="134">
        <v>114405489.71976495</v>
      </c>
      <c r="J26" s="134">
        <v>132001148.28123558</v>
      </c>
      <c r="K26" s="134">
        <v>123077672.34208335</v>
      </c>
      <c r="L26" s="134">
        <v>296074718.23199993</v>
      </c>
      <c r="M26" s="134">
        <v>293330188.31199205</v>
      </c>
      <c r="N26" s="134">
        <v>431229239.79647487</v>
      </c>
      <c r="O26" s="134">
        <v>305613383.66463226</v>
      </c>
      <c r="P26" s="134">
        <v>230545952.9120526</v>
      </c>
      <c r="Q26" s="134">
        <v>179062005.89485028</v>
      </c>
      <c r="R26" s="32">
        <v>7.786615230493199E-2</v>
      </c>
    </row>
    <row r="27" spans="2:19" x14ac:dyDescent="0.2">
      <c r="B27" s="1" t="s">
        <v>201</v>
      </c>
      <c r="C27" s="6"/>
      <c r="D27" s="6"/>
      <c r="E27" s="6"/>
      <c r="F27" s="6"/>
      <c r="G27" s="6"/>
      <c r="H27" s="134">
        <v>0</v>
      </c>
      <c r="I27" s="134">
        <v>0</v>
      </c>
      <c r="J27" s="134">
        <v>0</v>
      </c>
      <c r="K27" s="134">
        <v>0</v>
      </c>
      <c r="L27" s="134">
        <v>154468415.0333313</v>
      </c>
      <c r="M27" s="134">
        <v>186106834.67539081</v>
      </c>
      <c r="N27" s="134">
        <v>270511671.28799862</v>
      </c>
      <c r="O27" s="134">
        <v>219964621.47905275</v>
      </c>
      <c r="P27" s="134">
        <v>177673965.04469371</v>
      </c>
      <c r="Q27" s="134">
        <v>188227627.69072744</v>
      </c>
      <c r="R27" s="32"/>
    </row>
    <row r="28" spans="2:19" x14ac:dyDescent="0.2">
      <c r="B28" s="1" t="s">
        <v>73</v>
      </c>
      <c r="C28" s="6"/>
      <c r="D28" s="6"/>
      <c r="E28" s="6"/>
      <c r="F28" s="6"/>
      <c r="G28" s="6" t="e">
        <v>#REF!</v>
      </c>
      <c r="H28" s="134">
        <v>152309009.20195335</v>
      </c>
      <c r="I28" s="134">
        <v>111181233.93563165</v>
      </c>
      <c r="J28" s="134">
        <v>125451271.37572408</v>
      </c>
      <c r="K28" s="134">
        <v>116970576.95576148</v>
      </c>
      <c r="L28" s="134">
        <v>279192041.69247651</v>
      </c>
      <c r="M28" s="134">
        <v>204052138.13159326</v>
      </c>
      <c r="N28" s="134">
        <v>354522053.93894649</v>
      </c>
      <c r="O28" s="134">
        <v>307084291.28751361</v>
      </c>
      <c r="P28" s="134">
        <v>297842867.16038191</v>
      </c>
      <c r="Q28" s="134">
        <v>323862886.2757737</v>
      </c>
      <c r="R28" s="32">
        <v>0.22590526426127688</v>
      </c>
    </row>
    <row r="29" spans="2:19" x14ac:dyDescent="0.2">
      <c r="B29" s="1" t="s">
        <v>7</v>
      </c>
      <c r="C29" s="6"/>
      <c r="D29" s="6"/>
      <c r="E29" s="6"/>
      <c r="F29" s="6"/>
      <c r="G29" s="6" t="e">
        <v>#REF!</v>
      </c>
      <c r="H29" s="134">
        <v>255099226.76546934</v>
      </c>
      <c r="I29" s="134">
        <v>186215161.90288922</v>
      </c>
      <c r="J29" s="134">
        <v>187998306.29999998</v>
      </c>
      <c r="K29" s="134">
        <v>156837829.04999998</v>
      </c>
      <c r="L29" s="134">
        <v>157961540.72388217</v>
      </c>
      <c r="M29" s="134">
        <v>158565906.534197</v>
      </c>
      <c r="N29" s="134">
        <v>165935669.21170703</v>
      </c>
      <c r="O29" s="134">
        <v>105515365.37334038</v>
      </c>
      <c r="P29" s="134">
        <v>96077487.21387364</v>
      </c>
      <c r="Q29" s="134">
        <v>92390607.330811694</v>
      </c>
      <c r="R29" s="32">
        <v>-0.10042909615827877</v>
      </c>
    </row>
    <row r="30" spans="2:19" x14ac:dyDescent="0.2">
      <c r="B30" s="1" t="s">
        <v>8</v>
      </c>
      <c r="C30" s="6"/>
      <c r="D30" s="6"/>
      <c r="E30" s="6"/>
      <c r="F30" s="6"/>
      <c r="G30" s="6" t="e">
        <v>#REF!</v>
      </c>
      <c r="H30" s="134">
        <v>131193888.05081281</v>
      </c>
      <c r="I30" s="134">
        <v>95767797.550057322</v>
      </c>
      <c r="J30" s="134">
        <v>102372186.96000001</v>
      </c>
      <c r="K30" s="134">
        <v>90427901.040000021</v>
      </c>
      <c r="L30" s="134">
        <v>77028552.384908289</v>
      </c>
      <c r="M30" s="134">
        <v>83939126.430764914</v>
      </c>
      <c r="N30" s="134">
        <v>94278606.624212742</v>
      </c>
      <c r="O30" s="134">
        <v>63764382.875377849</v>
      </c>
      <c r="P30" s="134">
        <v>61303619.362809241</v>
      </c>
      <c r="Q30" s="134">
        <v>53591957.044750713</v>
      </c>
      <c r="R30" s="32">
        <v>-9.9342990638288775E-2</v>
      </c>
    </row>
    <row r="31" spans="2:19" x14ac:dyDescent="0.2">
      <c r="B31" s="1" t="s">
        <v>104</v>
      </c>
      <c r="C31" s="6"/>
      <c r="D31" s="6"/>
      <c r="E31" s="6"/>
      <c r="F31" s="6"/>
      <c r="G31" s="6" t="e">
        <v>#REF!</v>
      </c>
      <c r="H31" s="134">
        <v>211238729.31208044</v>
      </c>
      <c r="I31" s="134">
        <v>166191446.52688706</v>
      </c>
      <c r="J31" s="134">
        <v>191469839.92223722</v>
      </c>
      <c r="K31" s="134">
        <v>182284637.21190616</v>
      </c>
      <c r="L31" s="134">
        <v>261052418.60068148</v>
      </c>
      <c r="M31" s="134">
        <v>176117993.9865959</v>
      </c>
      <c r="N31" s="134">
        <v>285589748.2856611</v>
      </c>
      <c r="O31" s="134">
        <v>230883945.0515326</v>
      </c>
      <c r="P31" s="134">
        <v>209006654.69184282</v>
      </c>
      <c r="Q31" s="134">
        <v>212114749.67448258</v>
      </c>
      <c r="R31" s="32">
        <v>3.0775672414699251E-2</v>
      </c>
    </row>
    <row r="32" spans="2:19" x14ac:dyDescent="0.2">
      <c r="B32" s="1" t="s">
        <v>10</v>
      </c>
      <c r="C32" s="6"/>
      <c r="D32" s="6"/>
      <c r="E32" s="6"/>
      <c r="F32" s="6"/>
      <c r="G32" s="6" t="e">
        <v>#REF!</v>
      </c>
      <c r="H32" s="134">
        <v>561875084.64181232</v>
      </c>
      <c r="I32" s="134">
        <v>419267297.5306831</v>
      </c>
      <c r="J32" s="134">
        <v>458140608.68150121</v>
      </c>
      <c r="K32" s="134">
        <v>413680048.4383316</v>
      </c>
      <c r="L32" s="134">
        <v>789916099.15455091</v>
      </c>
      <c r="M32" s="134">
        <v>621732777.41543794</v>
      </c>
      <c r="N32" s="134">
        <v>1080204222.6498961</v>
      </c>
      <c r="O32" s="134">
        <v>935664634.88713884</v>
      </c>
      <c r="P32" s="134">
        <v>907506653.58664286</v>
      </c>
      <c r="Q32" s="134">
        <v>986787855.44585824</v>
      </c>
      <c r="R32" s="32">
        <v>0.18990377972304895</v>
      </c>
    </row>
    <row r="33" spans="2:19" x14ac:dyDescent="0.2">
      <c r="B33" s="1" t="s">
        <v>9</v>
      </c>
      <c r="C33" s="6"/>
      <c r="D33" s="6"/>
      <c r="E33" s="6"/>
      <c r="F33" s="6"/>
      <c r="G33" s="6"/>
      <c r="H33" s="134">
        <v>55949601.4675899</v>
      </c>
      <c r="I33" s="134">
        <v>40841613.782185212</v>
      </c>
      <c r="J33" s="134">
        <v>43658154.71189642</v>
      </c>
      <c r="K33" s="134">
        <v>38564334.817023613</v>
      </c>
      <c r="L33" s="134">
        <v>138071329.40127063</v>
      </c>
      <c r="M33" s="134">
        <v>93149282.782208264</v>
      </c>
      <c r="N33" s="134">
        <v>134865347.63969398</v>
      </c>
      <c r="O33" s="134">
        <v>116819332.5042391</v>
      </c>
      <c r="P33" s="134">
        <v>113303760.30289413</v>
      </c>
      <c r="Q33" s="134">
        <v>123202154.16753402</v>
      </c>
      <c r="R33" s="32">
        <v>0.26149778220922393</v>
      </c>
    </row>
    <row r="34" spans="2:19" x14ac:dyDescent="0.2">
      <c r="B34" s="1" t="s">
        <v>19</v>
      </c>
      <c r="C34" s="6"/>
      <c r="D34" s="6"/>
      <c r="E34" s="6"/>
      <c r="F34" s="6"/>
      <c r="G34" s="6" t="e">
        <v>#REF!</v>
      </c>
      <c r="H34" s="134">
        <v>527217398.44459707</v>
      </c>
      <c r="I34" s="134">
        <v>384853668.33212978</v>
      </c>
      <c r="J34" s="134">
        <v>411394150.16979307</v>
      </c>
      <c r="K34" s="134">
        <v>363394693.46810704</v>
      </c>
      <c r="L34" s="134">
        <v>693896937.50382161</v>
      </c>
      <c r="M34" s="134">
        <v>663191047.50067937</v>
      </c>
      <c r="N34" s="134">
        <v>1088221189.7012572</v>
      </c>
      <c r="O34" s="134">
        <v>942608870.4230938</v>
      </c>
      <c r="P34" s="134">
        <v>914241908.63207054</v>
      </c>
      <c r="Q34" s="134">
        <v>994111512.91535568</v>
      </c>
      <c r="R34" s="32">
        <v>0.22295733014459929</v>
      </c>
      <c r="S34" s="1" t="s">
        <v>77</v>
      </c>
    </row>
    <row r="35" spans="2:19" s="8" customFormat="1" x14ac:dyDescent="0.2">
      <c r="B35" s="25" t="s">
        <v>1</v>
      </c>
      <c r="C35" s="26"/>
      <c r="D35" s="26"/>
      <c r="E35" s="26"/>
      <c r="F35" s="26"/>
      <c r="G35" s="26" t="e">
        <v>#REF!</v>
      </c>
      <c r="H35" s="135">
        <v>3346160329.9802818</v>
      </c>
      <c r="I35" s="135">
        <v>2583338682.1531191</v>
      </c>
      <c r="J35" s="135">
        <v>2834241825.8570223</v>
      </c>
      <c r="K35" s="135">
        <v>2508874175.2732558</v>
      </c>
      <c r="L35" s="135">
        <v>4397675869.1933594</v>
      </c>
      <c r="M35" s="135">
        <v>4152758676.4540744</v>
      </c>
      <c r="N35" s="135">
        <v>6828035842.1208687</v>
      </c>
      <c r="O35" s="135">
        <v>5737882932.8973761</v>
      </c>
      <c r="P35" s="135">
        <v>5646199561.9743567</v>
      </c>
      <c r="Q35" s="135">
        <v>6217116692.7201519</v>
      </c>
      <c r="R35" s="32">
        <v>0.19900785300833101</v>
      </c>
      <c r="S35" s="8" t="s">
        <v>78</v>
      </c>
    </row>
    <row r="36" spans="2:19" ht="26.45" customHeight="1" x14ac:dyDescent="0.2">
      <c r="E36" s="43"/>
    </row>
    <row r="37" spans="2:19" hidden="1" x14ac:dyDescent="0.2">
      <c r="B37" s="1" t="s">
        <v>26</v>
      </c>
      <c r="C37" s="6">
        <v>0</v>
      </c>
      <c r="D37" s="6">
        <v>0</v>
      </c>
      <c r="E37" s="6">
        <v>0</v>
      </c>
      <c r="F37" s="6">
        <v>0</v>
      </c>
      <c r="G37" s="6" t="e">
        <v>#REF!</v>
      </c>
      <c r="H37" s="6">
        <v>386293114.81628215</v>
      </c>
    </row>
    <row r="38" spans="2:19" ht="14.45" customHeight="1" x14ac:dyDescent="0.2">
      <c r="C38" s="6"/>
      <c r="D38" s="6"/>
      <c r="E38" s="6"/>
      <c r="F38" s="6"/>
      <c r="G38" s="6"/>
      <c r="H38" s="6"/>
    </row>
    <row r="39" spans="2:19" ht="46.15" customHeight="1" x14ac:dyDescent="0.2">
      <c r="F39" s="18"/>
      <c r="G39" s="18"/>
      <c r="H39" s="18"/>
      <c r="I39" s="18"/>
      <c r="J39" s="18"/>
      <c r="K39" s="18"/>
      <c r="L39" s="18"/>
      <c r="M39" s="18"/>
      <c r="N39" s="18"/>
      <c r="O39" s="18"/>
      <c r="P39" s="18"/>
      <c r="Q39" s="18"/>
    </row>
    <row r="40" spans="2:19" x14ac:dyDescent="0.2">
      <c r="S40" s="8" t="s">
        <v>226</v>
      </c>
    </row>
  </sheetData>
  <phoneticPr fontId="6" type="noConversion"/>
  <pageMargins left="0.75" right="0.75" top="1" bottom="1" header="0.5" footer="0.5"/>
  <pageSetup orientation="portrait" horizontalDpi="4294967293"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8"/>
  <sheetViews>
    <sheetView workbookViewId="0"/>
  </sheetViews>
  <sheetFormatPr defaultRowHeight="12.75" x14ac:dyDescent="0.2"/>
  <cols>
    <col min="1" max="2" width="9.140625" style="1"/>
    <col min="3" max="3" width="16.5703125" style="1" customWidth="1"/>
    <col min="4" max="4" width="12.42578125" style="1" hidden="1" customWidth="1"/>
    <col min="5" max="5" width="12.28515625" style="1" hidden="1" customWidth="1"/>
    <col min="6" max="6" width="12.42578125" style="1" hidden="1" customWidth="1"/>
    <col min="7" max="7" width="12.85546875" style="1" bestFit="1" customWidth="1"/>
    <col min="8" max="8" width="12.7109375" style="1" bestFit="1" customWidth="1"/>
    <col min="9" max="9" width="13.28515625" style="1" bestFit="1" customWidth="1"/>
    <col min="10" max="10" width="12.140625" style="1" bestFit="1" customWidth="1"/>
    <col min="11" max="12" width="12.140625" style="1" customWidth="1"/>
    <col min="13" max="13" width="12.28515625" style="1" customWidth="1"/>
    <col min="14" max="14" width="12.140625" style="1" customWidth="1"/>
    <col min="15" max="15" width="12.28515625" style="1" customWidth="1"/>
    <col min="16" max="16" width="12.140625" style="1" customWidth="1"/>
    <col min="17" max="16384" width="9.140625" style="1"/>
  </cols>
  <sheetData>
    <row r="1" spans="2:17" x14ac:dyDescent="0.2">
      <c r="B1" s="4" t="s">
        <v>0</v>
      </c>
      <c r="F1" s="10" t="s">
        <v>51</v>
      </c>
      <c r="G1" s="1">
        <v>0</v>
      </c>
    </row>
    <row r="2" spans="2:17" x14ac:dyDescent="0.2">
      <c r="B2" s="4" t="s">
        <v>52</v>
      </c>
      <c r="G2" s="45">
        <v>0</v>
      </c>
    </row>
    <row r="3" spans="2:17" x14ac:dyDescent="0.2">
      <c r="B3" s="2">
        <v>43768</v>
      </c>
    </row>
    <row r="4" spans="2:17" x14ac:dyDescent="0.2">
      <c r="B4" s="4"/>
    </row>
    <row r="6" spans="2:17" x14ac:dyDescent="0.2">
      <c r="C6" s="8" t="s">
        <v>228</v>
      </c>
      <c r="Q6" s="8" t="s">
        <v>227</v>
      </c>
    </row>
    <row r="7" spans="2:17" x14ac:dyDescent="0.2">
      <c r="D7" s="7">
        <v>2012</v>
      </c>
      <c r="E7" s="7">
        <v>2013</v>
      </c>
      <c r="F7" s="7">
        <v>2014</v>
      </c>
      <c r="G7" s="7">
        <v>2015</v>
      </c>
      <c r="H7" s="7">
        <v>2016</v>
      </c>
      <c r="I7" s="7">
        <v>2017</v>
      </c>
      <c r="J7" s="7">
        <v>2018</v>
      </c>
      <c r="K7" s="7">
        <v>2019</v>
      </c>
      <c r="L7" s="7">
        <v>2020</v>
      </c>
      <c r="M7" s="7">
        <v>2021</v>
      </c>
      <c r="N7" s="7">
        <v>2022</v>
      </c>
      <c r="O7" s="7">
        <v>2023</v>
      </c>
      <c r="P7" s="7">
        <v>2024</v>
      </c>
    </row>
    <row r="8" spans="2:17" x14ac:dyDescent="0.2">
      <c r="C8" s="1" t="s">
        <v>85</v>
      </c>
      <c r="D8" s="122">
        <v>2486850</v>
      </c>
      <c r="E8" s="122">
        <v>1808000</v>
      </c>
      <c r="F8" s="122">
        <v>1518000</v>
      </c>
      <c r="G8" s="46">
        <v>1090900</v>
      </c>
      <c r="H8" s="46">
        <v>744444</v>
      </c>
      <c r="I8" s="46">
        <v>1082600</v>
      </c>
      <c r="J8" s="46">
        <v>1199820</v>
      </c>
      <c r="K8" s="46">
        <v>811806.3666666667</v>
      </c>
      <c r="L8" s="46">
        <v>598022.69999999995</v>
      </c>
      <c r="M8" s="46">
        <v>281033</v>
      </c>
      <c r="N8" s="46">
        <v>204228.33333333334</v>
      </c>
      <c r="O8" s="46">
        <v>190218.66666666666</v>
      </c>
      <c r="P8" s="46">
        <v>89010.666666666657</v>
      </c>
    </row>
    <row r="9" spans="2:17" x14ac:dyDescent="0.2">
      <c r="C9" s="1" t="s">
        <v>82</v>
      </c>
      <c r="D9" s="122">
        <v>6881662</v>
      </c>
      <c r="E9" s="122">
        <v>4566560.12</v>
      </c>
      <c r="F9" s="122">
        <v>964817.01953333337</v>
      </c>
      <c r="G9" s="46">
        <v>75400</v>
      </c>
      <c r="H9" s="46">
        <v>41440</v>
      </c>
      <c r="I9" s="46">
        <v>25092</v>
      </c>
      <c r="J9" s="46">
        <v>0</v>
      </c>
      <c r="K9" s="46">
        <v>0</v>
      </c>
      <c r="L9" s="46">
        <v>0</v>
      </c>
      <c r="M9" s="46">
        <v>0</v>
      </c>
      <c r="N9" s="46">
        <v>0</v>
      </c>
      <c r="O9" s="46">
        <v>0</v>
      </c>
      <c r="P9" s="46">
        <v>0</v>
      </c>
    </row>
    <row r="10" spans="2:17" x14ac:dyDescent="0.2">
      <c r="C10" s="1" t="s">
        <v>83</v>
      </c>
      <c r="D10" s="122">
        <v>4418539.4000000004</v>
      </c>
      <c r="E10" s="122">
        <v>5551336.2000000002</v>
      </c>
      <c r="F10" s="122">
        <v>7223820.1953333337</v>
      </c>
      <c r="G10" s="46">
        <v>3376240</v>
      </c>
      <c r="H10" s="46">
        <v>2576000</v>
      </c>
      <c r="I10" s="46">
        <v>1615250</v>
      </c>
      <c r="J10" s="46">
        <v>1030500</v>
      </c>
      <c r="K10" s="46">
        <v>410500</v>
      </c>
      <c r="L10" s="46">
        <v>204000</v>
      </c>
      <c r="M10" s="46">
        <v>129600</v>
      </c>
      <c r="N10" s="46">
        <v>99840</v>
      </c>
      <c r="O10" s="46">
        <v>90000</v>
      </c>
      <c r="P10" s="46">
        <v>90000</v>
      </c>
    </row>
    <row r="11" spans="2:17" x14ac:dyDescent="0.2">
      <c r="C11" s="1" t="s">
        <v>84</v>
      </c>
      <c r="D11" s="122">
        <v>681200</v>
      </c>
      <c r="E11" s="122">
        <v>4844822.5</v>
      </c>
      <c r="F11" s="122">
        <v>12377884.5</v>
      </c>
      <c r="G11" s="46">
        <v>10182301.840390667</v>
      </c>
      <c r="H11" s="46">
        <v>9356442.9534039069</v>
      </c>
      <c r="I11" s="46">
        <v>11508283.999999998</v>
      </c>
      <c r="J11" s="46">
        <v>10994250</v>
      </c>
      <c r="K11" s="46">
        <v>11491591.720000001</v>
      </c>
      <c r="L11" s="46">
        <v>9708104.3040000014</v>
      </c>
      <c r="M11" s="46">
        <v>7830319.6160000004</v>
      </c>
      <c r="N11" s="46">
        <v>6713702.2975999992</v>
      </c>
      <c r="O11" s="46">
        <v>5690519.1219200017</v>
      </c>
      <c r="P11" s="46">
        <v>4563239.620608001</v>
      </c>
    </row>
    <row r="12" spans="2:17" x14ac:dyDescent="0.2">
      <c r="C12" s="1" t="s">
        <v>165</v>
      </c>
      <c r="D12" s="122"/>
      <c r="E12" s="122"/>
      <c r="F12" s="122">
        <v>1375320.5</v>
      </c>
      <c r="G12" s="46">
        <v>2797225.2</v>
      </c>
      <c r="H12" s="46">
        <v>1648523.32</v>
      </c>
      <c r="I12" s="46">
        <v>2657843.2000000002</v>
      </c>
      <c r="J12" s="46">
        <v>3072775.9999999995</v>
      </c>
      <c r="K12" s="46">
        <v>35111763.600000001</v>
      </c>
      <c r="L12" s="46">
        <v>20974656.420500003</v>
      </c>
      <c r="M12" s="46">
        <v>42876757.795130119</v>
      </c>
      <c r="N12" s="46">
        <v>41484425.244475201</v>
      </c>
      <c r="O12" s="46">
        <v>45057403.073286496</v>
      </c>
      <c r="P12" s="46">
        <v>54949556.940420985</v>
      </c>
    </row>
    <row r="13" spans="2:17" x14ac:dyDescent="0.2">
      <c r="C13" s="1" t="s">
        <v>164</v>
      </c>
      <c r="D13" s="46"/>
      <c r="E13" s="46"/>
      <c r="F13" s="46"/>
      <c r="G13" s="46">
        <v>699306.3</v>
      </c>
      <c r="H13" s="46">
        <v>412130.83</v>
      </c>
      <c r="I13" s="46">
        <v>664460.80000000005</v>
      </c>
      <c r="J13" s="46">
        <v>930953.99999999988</v>
      </c>
      <c r="K13" s="46">
        <v>34417315.600000001</v>
      </c>
      <c r="L13" s="46">
        <v>60990055.261500008</v>
      </c>
      <c r="M13" s="46">
        <v>127400769.38539036</v>
      </c>
      <c r="N13" s="46">
        <v>123310405.97342561</v>
      </c>
      <c r="O13" s="46">
        <v>134129700.16385949</v>
      </c>
      <c r="P13" s="46">
        <v>164012103.73006293</v>
      </c>
    </row>
    <row r="14" spans="2:17" x14ac:dyDescent="0.2">
      <c r="C14" s="8" t="s">
        <v>1</v>
      </c>
      <c r="D14" s="53">
        <v>14468251.4</v>
      </c>
      <c r="E14" s="53">
        <v>16770718.82</v>
      </c>
      <c r="F14" s="53">
        <v>23459842.214866668</v>
      </c>
      <c r="G14" s="53">
        <v>18221373.340390667</v>
      </c>
      <c r="H14" s="53">
        <v>14778981.103403907</v>
      </c>
      <c r="I14" s="53">
        <v>17553530</v>
      </c>
      <c r="J14" s="53">
        <v>17228300</v>
      </c>
      <c r="K14" s="53">
        <v>82242977.286666662</v>
      </c>
      <c r="L14" s="53">
        <v>92474838.686000019</v>
      </c>
      <c r="M14" s="53">
        <v>178518479.79652047</v>
      </c>
      <c r="N14" s="53">
        <v>171812601.84883416</v>
      </c>
      <c r="O14" s="53">
        <v>185157841.02573264</v>
      </c>
      <c r="P14" s="53">
        <v>223703910.95775858</v>
      </c>
    </row>
    <row r="15" spans="2:17" x14ac:dyDescent="0.2">
      <c r="F15" s="113">
        <v>22991537.214866668</v>
      </c>
      <c r="G15" s="113"/>
      <c r="H15" s="113"/>
      <c r="I15" s="113"/>
      <c r="J15" s="113"/>
      <c r="K15" s="113"/>
      <c r="L15" s="113"/>
      <c r="M15" s="113"/>
      <c r="N15" s="113"/>
      <c r="O15" s="113"/>
      <c r="P15" s="113"/>
    </row>
    <row r="16" spans="2:17" x14ac:dyDescent="0.2">
      <c r="G16" s="130"/>
      <c r="H16" s="130"/>
      <c r="I16" s="130"/>
      <c r="J16" s="130"/>
      <c r="K16" s="130"/>
      <c r="L16" s="130"/>
      <c r="M16" s="130"/>
      <c r="N16" s="130"/>
      <c r="O16" s="130"/>
      <c r="P16" s="130"/>
    </row>
    <row r="17" spans="8:16" x14ac:dyDescent="0.2">
      <c r="H17" s="129"/>
      <c r="I17" s="129"/>
      <c r="J17" s="129"/>
      <c r="K17" s="129"/>
      <c r="L17" s="129"/>
      <c r="M17" s="129"/>
      <c r="N17" s="129"/>
      <c r="O17" s="129"/>
      <c r="P17" s="129"/>
    </row>
    <row r="18" spans="8:16" x14ac:dyDescent="0.2">
      <c r="I18" s="12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zoomScale="95" zoomScaleNormal="95" workbookViewId="0"/>
  </sheetViews>
  <sheetFormatPr defaultRowHeight="12.75" x14ac:dyDescent="0.2"/>
  <cols>
    <col min="1" max="1" width="9.140625" style="1"/>
    <col min="2" max="2" width="16.28515625" style="1" customWidth="1"/>
    <col min="3" max="7" width="12.5703125" style="1" hidden="1" customWidth="1"/>
    <col min="8" max="13" width="12.5703125" style="1" customWidth="1"/>
    <col min="14" max="14" width="12.7109375" style="1" customWidth="1"/>
    <col min="15" max="18" width="12.42578125" style="1" customWidth="1"/>
    <col min="19" max="19" width="12.42578125" style="1" bestFit="1" customWidth="1"/>
    <col min="20" max="23" width="11.42578125" style="1" customWidth="1"/>
    <col min="24" max="16384" width="9.140625" style="1"/>
  </cols>
  <sheetData>
    <row r="1" spans="1:19" x14ac:dyDescent="0.2">
      <c r="A1" s="4"/>
      <c r="B1" s="4" t="s">
        <v>0</v>
      </c>
      <c r="G1" s="10" t="s">
        <v>51</v>
      </c>
      <c r="H1" s="1">
        <v>0</v>
      </c>
    </row>
    <row r="2" spans="1:19" x14ac:dyDescent="0.2">
      <c r="A2" s="4"/>
      <c r="B2" s="4" t="s">
        <v>122</v>
      </c>
      <c r="H2" s="45">
        <v>0</v>
      </c>
    </row>
    <row r="3" spans="1:19" x14ac:dyDescent="0.2">
      <c r="A3" s="2"/>
      <c r="B3" s="2">
        <v>43768</v>
      </c>
    </row>
    <row r="4" spans="1:19" x14ac:dyDescent="0.2">
      <c r="A4" s="4"/>
      <c r="B4" s="4"/>
    </row>
    <row r="6" spans="1:19" x14ac:dyDescent="0.2">
      <c r="B6" s="8" t="s">
        <v>248</v>
      </c>
      <c r="L6" s="6"/>
      <c r="S6" s="8" t="s">
        <v>229</v>
      </c>
    </row>
    <row r="7" spans="1:19" x14ac:dyDescent="0.2">
      <c r="B7" s="7"/>
      <c r="C7" s="56"/>
      <c r="D7" s="56"/>
      <c r="E7" s="56"/>
      <c r="F7" s="7"/>
      <c r="G7" s="7">
        <v>2014</v>
      </c>
      <c r="H7" s="7">
        <v>2015</v>
      </c>
      <c r="I7" s="7">
        <v>2016</v>
      </c>
      <c r="J7" s="7">
        <v>2017</v>
      </c>
      <c r="K7" s="7">
        <v>2018</v>
      </c>
      <c r="L7" s="7">
        <v>2019</v>
      </c>
      <c r="M7" s="7">
        <v>2020</v>
      </c>
      <c r="N7" s="7">
        <v>2021</v>
      </c>
      <c r="O7" s="7">
        <v>2022</v>
      </c>
      <c r="P7" s="7">
        <v>2023</v>
      </c>
      <c r="Q7" s="7">
        <v>2024</v>
      </c>
      <c r="R7" s="7"/>
    </row>
    <row r="8" spans="1:19" x14ac:dyDescent="0.2">
      <c r="B8" s="1" t="s">
        <v>44</v>
      </c>
      <c r="C8" s="57"/>
      <c r="D8" s="57"/>
      <c r="E8" s="57"/>
      <c r="F8" s="17"/>
      <c r="G8" s="17" t="e">
        <v>#REF!</v>
      </c>
      <c r="H8" s="17">
        <v>1175598085.4404309</v>
      </c>
      <c r="I8" s="17">
        <v>967994774.54169571</v>
      </c>
      <c r="J8" s="17">
        <v>1071349796.8661067</v>
      </c>
      <c r="K8" s="136">
        <v>922860970.64131677</v>
      </c>
      <c r="L8" s="17">
        <v>1325512863.1384423</v>
      </c>
      <c r="M8" s="17">
        <v>1449995243.1583238</v>
      </c>
      <c r="N8" s="17">
        <v>2473523287.4053087</v>
      </c>
      <c r="O8" s="17">
        <v>2096625138.8990552</v>
      </c>
      <c r="P8" s="17">
        <v>2184714332.0020533</v>
      </c>
      <c r="Q8" s="17">
        <v>2532329280.2696013</v>
      </c>
      <c r="R8" s="55"/>
    </row>
    <row r="9" spans="1:19" x14ac:dyDescent="0.2">
      <c r="B9" s="9"/>
      <c r="C9" s="142"/>
      <c r="D9" s="142"/>
      <c r="E9" s="142"/>
      <c r="F9" s="136"/>
      <c r="G9" s="73"/>
      <c r="H9" s="143"/>
      <c r="I9" s="143"/>
      <c r="J9" s="143"/>
      <c r="K9" s="143"/>
      <c r="L9" s="143"/>
      <c r="M9" s="143"/>
      <c r="N9" s="143"/>
      <c r="O9" s="143"/>
      <c r="P9" s="143"/>
      <c r="Q9" s="143"/>
      <c r="R9" s="143"/>
      <c r="S9" s="9"/>
    </row>
    <row r="10" spans="1:19" ht="290.45" customHeight="1" x14ac:dyDescent="0.2">
      <c r="C10" s="57"/>
      <c r="D10" s="57"/>
      <c r="E10" s="57"/>
      <c r="F10" s="17"/>
      <c r="G10" s="18"/>
      <c r="H10" s="18"/>
      <c r="I10" s="18"/>
      <c r="J10" s="18"/>
      <c r="K10" s="73"/>
      <c r="L10" s="18"/>
      <c r="M10" s="18"/>
      <c r="N10" s="18"/>
      <c r="O10" s="18"/>
      <c r="P10" s="18"/>
      <c r="Q10" s="18"/>
      <c r="R10" s="18"/>
    </row>
    <row r="11" spans="1:19" x14ac:dyDescent="0.2">
      <c r="K11" s="19"/>
    </row>
    <row r="12" spans="1:19" x14ac:dyDescent="0.2">
      <c r="B12" s="8" t="s">
        <v>249</v>
      </c>
    </row>
    <row r="13" spans="1:19" x14ac:dyDescent="0.2">
      <c r="B13" s="7"/>
      <c r="C13" s="56"/>
      <c r="D13" s="56"/>
      <c r="E13" s="56"/>
      <c r="F13" s="7"/>
      <c r="G13" s="7">
        <v>2014</v>
      </c>
      <c r="H13" s="7">
        <v>2015</v>
      </c>
      <c r="I13" s="7">
        <v>2016</v>
      </c>
      <c r="J13" s="7">
        <v>2017</v>
      </c>
      <c r="K13" s="7">
        <v>2018</v>
      </c>
      <c r="L13" s="7">
        <v>2019</v>
      </c>
      <c r="M13" s="7">
        <v>2020</v>
      </c>
      <c r="N13" s="7">
        <v>2021</v>
      </c>
      <c r="O13" s="7">
        <v>2022</v>
      </c>
      <c r="P13" s="7">
        <v>2023</v>
      </c>
      <c r="Q13" s="7">
        <v>2024</v>
      </c>
      <c r="R13" s="7"/>
      <c r="S13" s="8" t="s">
        <v>232</v>
      </c>
    </row>
    <row r="14" spans="1:19" x14ac:dyDescent="0.2">
      <c r="B14" s="1" t="s">
        <v>6</v>
      </c>
      <c r="C14" s="57"/>
      <c r="D14" s="57"/>
      <c r="E14" s="57"/>
      <c r="F14" s="17"/>
      <c r="G14" s="17" t="e">
        <v>#REF!</v>
      </c>
      <c r="H14" s="17">
        <v>989422487.35499048</v>
      </c>
      <c r="I14" s="17">
        <v>664722011.6777823</v>
      </c>
      <c r="J14" s="17">
        <v>668213105.51037645</v>
      </c>
      <c r="K14" s="17">
        <v>633728628.53939223</v>
      </c>
      <c r="L14" s="17">
        <v>860752786.16641045</v>
      </c>
      <c r="M14" s="17">
        <v>799746422.83426762</v>
      </c>
      <c r="N14" s="17">
        <v>1758399088.5260911</v>
      </c>
      <c r="O14" s="17">
        <v>1342273387.7568579</v>
      </c>
      <c r="P14" s="17">
        <v>1422885667.1475463</v>
      </c>
      <c r="Q14" s="17">
        <v>1728684504.5751524</v>
      </c>
      <c r="R14" s="17"/>
    </row>
    <row r="15" spans="1:19" x14ac:dyDescent="0.2">
      <c r="B15" s="1" t="s">
        <v>45</v>
      </c>
      <c r="C15" s="57"/>
      <c r="D15" s="57"/>
      <c r="E15" s="57"/>
      <c r="F15" s="40"/>
      <c r="G15" s="40" t="e">
        <v>#REF!</v>
      </c>
      <c r="H15" s="40">
        <v>1175598.0854404308</v>
      </c>
      <c r="I15" s="40">
        <v>967994.77454169572</v>
      </c>
      <c r="J15" s="40">
        <v>1071349.7968661068</v>
      </c>
      <c r="K15" s="40">
        <v>922860.97064131685</v>
      </c>
      <c r="L15" s="40">
        <v>830574.87357718521</v>
      </c>
      <c r="M15" s="40">
        <v>747517.38621946669</v>
      </c>
      <c r="N15" s="40">
        <v>672765.64759752003</v>
      </c>
      <c r="O15" s="40">
        <v>605489.08283776802</v>
      </c>
      <c r="P15" s="40">
        <v>544940.17455399118</v>
      </c>
      <c r="Q15" s="40">
        <v>490446.15709859208</v>
      </c>
      <c r="R15" s="40"/>
    </row>
    <row r="16" spans="1:19" x14ac:dyDescent="0.2">
      <c r="B16" s="1" t="s">
        <v>35</v>
      </c>
      <c r="C16" s="57"/>
      <c r="D16" s="57"/>
      <c r="E16" s="57"/>
      <c r="F16" s="40"/>
      <c r="G16" s="40">
        <v>135000000</v>
      </c>
      <c r="H16" s="40">
        <v>185000000</v>
      </c>
      <c r="I16" s="40">
        <v>302304768.08937162</v>
      </c>
      <c r="J16" s="40">
        <v>402065341.5588643</v>
      </c>
      <c r="K16" s="40">
        <v>288209481.13128322</v>
      </c>
      <c r="L16" s="40">
        <v>463929502.09845477</v>
      </c>
      <c r="M16" s="40">
        <v>649501302.93783665</v>
      </c>
      <c r="N16" s="40">
        <v>714451433.23162031</v>
      </c>
      <c r="O16" s="40">
        <v>753746262.05935943</v>
      </c>
      <c r="P16" s="40">
        <v>761283724.67995298</v>
      </c>
      <c r="Q16" s="40">
        <v>803154329.5373503</v>
      </c>
      <c r="R16" s="40"/>
    </row>
    <row r="17" spans="1:19" ht="325.89999999999998" customHeight="1" x14ac:dyDescent="0.2">
      <c r="C17" s="57"/>
      <c r="D17" s="57"/>
      <c r="E17" s="57"/>
      <c r="F17" s="17"/>
      <c r="G17" s="17"/>
      <c r="H17" s="17"/>
      <c r="I17" s="17"/>
      <c r="J17" s="17"/>
      <c r="K17" s="17"/>
      <c r="L17" s="17"/>
      <c r="M17" s="18"/>
      <c r="N17" s="17"/>
      <c r="O17" s="18"/>
      <c r="P17" s="17"/>
      <c r="Q17" s="18"/>
      <c r="R17" s="18"/>
    </row>
    <row r="18" spans="1:19" x14ac:dyDescent="0.2">
      <c r="C18" s="58"/>
      <c r="D18" s="58"/>
      <c r="E18" s="58"/>
    </row>
    <row r="19" spans="1:19" x14ac:dyDescent="0.2">
      <c r="B19" s="8" t="s">
        <v>174</v>
      </c>
      <c r="S19" s="8" t="s">
        <v>231</v>
      </c>
    </row>
    <row r="20" spans="1:19" x14ac:dyDescent="0.2">
      <c r="B20" s="7"/>
      <c r="C20" s="56"/>
      <c r="D20" s="56"/>
      <c r="E20" s="56"/>
      <c r="F20" s="7"/>
      <c r="G20" s="7">
        <v>2014</v>
      </c>
      <c r="H20" s="7">
        <v>2015</v>
      </c>
      <c r="I20" s="7">
        <v>2016</v>
      </c>
      <c r="J20" s="7">
        <v>2017</v>
      </c>
      <c r="K20" s="7">
        <v>2018</v>
      </c>
      <c r="L20" s="7">
        <v>2019</v>
      </c>
      <c r="M20" s="7">
        <v>2020</v>
      </c>
      <c r="N20" s="7">
        <v>2021</v>
      </c>
      <c r="O20" s="7">
        <v>2022</v>
      </c>
      <c r="P20" s="7">
        <v>2023</v>
      </c>
      <c r="Q20" s="7">
        <v>2024</v>
      </c>
      <c r="R20" s="7"/>
    </row>
    <row r="21" spans="1:19" x14ac:dyDescent="0.2">
      <c r="B21" s="1" t="s">
        <v>154</v>
      </c>
      <c r="C21" s="83"/>
      <c r="D21" s="83"/>
      <c r="E21" s="83"/>
      <c r="F21" s="46"/>
      <c r="G21" s="46" t="e">
        <v>#REF!</v>
      </c>
      <c r="H21" s="46">
        <v>8919478.0212539323</v>
      </c>
      <c r="I21" s="46">
        <v>8268581.9672125392</v>
      </c>
      <c r="J21" s="46">
        <v>8573772.9225923456</v>
      </c>
      <c r="K21" s="46">
        <v>7443009.9999999991</v>
      </c>
      <c r="L21" s="46">
        <v>6342884.984666666</v>
      </c>
      <c r="M21" s="46">
        <v>5564410.2856400004</v>
      </c>
      <c r="N21" s="46">
        <v>7520368.101815613</v>
      </c>
      <c r="O21" s="46">
        <v>7700587.2121998621</v>
      </c>
      <c r="P21" s="46">
        <v>8746302.1134005059</v>
      </c>
      <c r="Q21" s="46">
        <v>10623987.096015876</v>
      </c>
      <c r="R21" s="46"/>
    </row>
    <row r="22" spans="1:19" x14ac:dyDescent="0.2">
      <c r="B22" s="1" t="s">
        <v>155</v>
      </c>
      <c r="C22" s="83"/>
      <c r="D22" s="83"/>
      <c r="E22" s="83"/>
      <c r="F22" s="46"/>
      <c r="G22" s="46" t="e">
        <v>#REF!</v>
      </c>
      <c r="H22" s="46">
        <v>8557953.6521172002</v>
      </c>
      <c r="I22" s="46">
        <v>5927544.2810211722</v>
      </c>
      <c r="J22" s="46">
        <v>7728525</v>
      </c>
      <c r="K22" s="46">
        <v>6447089.9999999991</v>
      </c>
      <c r="L22" s="46">
        <v>4788983.9160000086</v>
      </c>
      <c r="M22" s="46">
        <v>3934288.2911999999</v>
      </c>
      <c r="N22" s="46">
        <v>3184733.484800023</v>
      </c>
      <c r="O22" s="46">
        <v>2493742.5932799862</v>
      </c>
      <c r="P22" s="46">
        <v>1882032.0949759674</v>
      </c>
      <c r="Q22" s="46">
        <v>1303815.177062385</v>
      </c>
      <c r="R22" s="46"/>
    </row>
    <row r="23" spans="1:19" x14ac:dyDescent="0.2">
      <c r="B23" s="1" t="s">
        <v>156</v>
      </c>
      <c r="C23" s="83"/>
      <c r="D23" s="83"/>
      <c r="E23" s="83"/>
      <c r="F23" s="46"/>
      <c r="G23" s="46" t="e">
        <v>#REF!</v>
      </c>
      <c r="H23" s="46">
        <v>743941.66701953334</v>
      </c>
      <c r="I23" s="46">
        <v>582854.85517019534</v>
      </c>
      <c r="J23" s="46">
        <v>745529.39999999991</v>
      </c>
      <c r="K23" s="46">
        <v>1589516.9516219795</v>
      </c>
      <c r="L23" s="46">
        <v>8346865.3687529787</v>
      </c>
      <c r="M23" s="46">
        <v>20102255.400352608</v>
      </c>
      <c r="N23" s="46">
        <v>46522444.635016955</v>
      </c>
      <c r="O23" s="46">
        <v>27887412.784137223</v>
      </c>
      <c r="P23" s="46">
        <v>29251913.468414549</v>
      </c>
      <c r="Q23" s="46">
        <v>35063767.513921648</v>
      </c>
      <c r="R23" s="46"/>
    </row>
    <row r="24" spans="1:19" x14ac:dyDescent="0.2">
      <c r="B24" s="1" t="s">
        <v>157</v>
      </c>
      <c r="C24" s="83"/>
      <c r="D24" s="83"/>
      <c r="E24" s="83"/>
      <c r="F24" s="46"/>
      <c r="G24" s="46" t="e">
        <v>#REF!</v>
      </c>
      <c r="H24" s="46">
        <v>0</v>
      </c>
      <c r="I24" s="46">
        <v>0</v>
      </c>
      <c r="J24" s="46">
        <v>505702.67740765156</v>
      </c>
      <c r="K24" s="46">
        <v>1748683.0483780208</v>
      </c>
      <c r="L24" s="46">
        <v>62764243.017247014</v>
      </c>
      <c r="M24" s="46">
        <v>62873884.708807401</v>
      </c>
      <c r="N24" s="46">
        <v>121290933.57488787</v>
      </c>
      <c r="O24" s="46">
        <v>133730859.25921708</v>
      </c>
      <c r="P24" s="46">
        <v>145277593.34894162</v>
      </c>
      <c r="Q24" s="46">
        <v>176712341.17075872</v>
      </c>
      <c r="R24" s="46"/>
      <c r="S24" s="1" t="s">
        <v>196</v>
      </c>
    </row>
    <row r="25" spans="1:19" ht="219.6" customHeight="1" x14ac:dyDescent="0.2">
      <c r="C25" s="59"/>
      <c r="D25" s="59"/>
      <c r="E25" s="59"/>
      <c r="F25" s="19"/>
      <c r="G25" s="19"/>
      <c r="H25" s="19"/>
      <c r="I25" s="19"/>
      <c r="J25" s="19"/>
      <c r="K25" s="19"/>
      <c r="L25" s="19"/>
      <c r="M25" s="19"/>
      <c r="N25" s="19"/>
      <c r="O25" s="19"/>
      <c r="P25" s="19"/>
      <c r="Q25" s="19"/>
      <c r="R25" s="19"/>
    </row>
    <row r="26" spans="1:19" x14ac:dyDescent="0.2">
      <c r="C26" s="58"/>
      <c r="D26" s="58"/>
      <c r="E26" s="58"/>
    </row>
    <row r="27" spans="1:19" x14ac:dyDescent="0.2">
      <c r="B27" s="8" t="s">
        <v>250</v>
      </c>
      <c r="S27" s="8" t="s">
        <v>230</v>
      </c>
    </row>
    <row r="28" spans="1:19" x14ac:dyDescent="0.2">
      <c r="B28" s="7"/>
      <c r="C28" s="56"/>
      <c r="D28" s="56"/>
      <c r="E28" s="56"/>
      <c r="F28" s="7"/>
      <c r="G28" s="7">
        <v>2014</v>
      </c>
      <c r="H28" s="7">
        <v>2015</v>
      </c>
      <c r="I28" s="7">
        <v>2016</v>
      </c>
      <c r="J28" s="7">
        <v>2017</v>
      </c>
      <c r="K28" s="7">
        <v>2018</v>
      </c>
      <c r="L28" s="7">
        <v>2019</v>
      </c>
      <c r="M28" s="7">
        <v>2020</v>
      </c>
      <c r="N28" s="7">
        <v>2021</v>
      </c>
      <c r="O28" s="7">
        <v>2022</v>
      </c>
      <c r="P28" s="7">
        <v>2023</v>
      </c>
      <c r="Q28" s="7">
        <v>2024</v>
      </c>
      <c r="R28" s="7"/>
    </row>
    <row r="29" spans="1:19" x14ac:dyDescent="0.2">
      <c r="B29" s="1" t="s">
        <v>154</v>
      </c>
      <c r="C29" s="48"/>
      <c r="D29" s="48"/>
      <c r="E29" s="48"/>
      <c r="F29" s="48"/>
      <c r="G29" s="48">
        <v>63</v>
      </c>
      <c r="H29" s="48">
        <v>85</v>
      </c>
      <c r="I29" s="48">
        <v>83.3</v>
      </c>
      <c r="J29" s="48">
        <v>82.424999999999997</v>
      </c>
      <c r="K29" s="48">
        <v>78.5</v>
      </c>
      <c r="L29" s="48">
        <v>76.144999999999996</v>
      </c>
      <c r="M29" s="48">
        <v>73.860649999999993</v>
      </c>
      <c r="N29" s="48">
        <v>71.644830499999998</v>
      </c>
      <c r="O29" s="48">
        <v>69.495485584999997</v>
      </c>
      <c r="P29" s="48">
        <v>67.410621017449998</v>
      </c>
      <c r="Q29" s="48">
        <v>65.388302386926497</v>
      </c>
      <c r="R29" s="48"/>
    </row>
    <row r="30" spans="1:19" x14ac:dyDescent="0.2">
      <c r="B30" s="1" t="s">
        <v>155</v>
      </c>
      <c r="C30" s="48"/>
      <c r="D30" s="48"/>
      <c r="E30" s="48"/>
      <c r="F30" s="48"/>
      <c r="G30" s="48">
        <v>48</v>
      </c>
      <c r="H30" s="48">
        <v>46.08</v>
      </c>
      <c r="I30" s="48">
        <v>44.236799999999995</v>
      </c>
      <c r="J30" s="48">
        <v>44</v>
      </c>
      <c r="K30" s="48">
        <v>44</v>
      </c>
      <c r="L30" s="48">
        <v>41.8</v>
      </c>
      <c r="M30" s="48">
        <v>39.709999999999994</v>
      </c>
      <c r="N30" s="48">
        <v>38.518699999999995</v>
      </c>
      <c r="O30" s="48">
        <v>37.363138999999997</v>
      </c>
      <c r="P30" s="48">
        <v>36.242244829999997</v>
      </c>
      <c r="Q30" s="48">
        <v>35.154977485099998</v>
      </c>
      <c r="R30" s="48"/>
    </row>
    <row r="31" spans="1:19" x14ac:dyDescent="0.2">
      <c r="A31" s="106"/>
      <c r="B31" s="1" t="s">
        <v>156</v>
      </c>
      <c r="C31" s="48"/>
      <c r="D31" s="48"/>
      <c r="E31" s="48"/>
      <c r="F31" s="48"/>
      <c r="G31" s="48">
        <v>32</v>
      </c>
      <c r="H31" s="48">
        <v>31.04</v>
      </c>
      <c r="I31" s="48">
        <v>29.177599999999998</v>
      </c>
      <c r="J31" s="48">
        <v>27.426943999999995</v>
      </c>
      <c r="K31" s="48">
        <v>25.781327359999995</v>
      </c>
      <c r="L31" s="48">
        <v>24.234447718399995</v>
      </c>
      <c r="M31" s="48">
        <v>21.326313992191995</v>
      </c>
      <c r="N31" s="48">
        <v>20.686524572426233</v>
      </c>
      <c r="O31" s="48">
        <v>20.065928835253445</v>
      </c>
      <c r="P31" s="48">
        <v>19.463950970195842</v>
      </c>
      <c r="Q31" s="48">
        <v>18.880032441089966</v>
      </c>
      <c r="R31" s="48"/>
    </row>
    <row r="32" spans="1:19" x14ac:dyDescent="0.2">
      <c r="A32" s="1" t="s">
        <v>153</v>
      </c>
      <c r="B32" s="1" t="s">
        <v>244</v>
      </c>
      <c r="C32" s="48"/>
      <c r="D32" s="48"/>
      <c r="E32" s="48"/>
      <c r="F32" s="48"/>
      <c r="G32" s="48">
        <v>9</v>
      </c>
      <c r="H32" s="48">
        <v>8.73</v>
      </c>
      <c r="I32" s="48">
        <v>8.4680999999999997</v>
      </c>
      <c r="J32" s="48">
        <v>8.2140570000000004</v>
      </c>
      <c r="K32" s="48">
        <v>7.9676352900000005</v>
      </c>
      <c r="L32" s="48">
        <v>7.0115190552000008</v>
      </c>
      <c r="M32" s="48">
        <v>7.2218646268560009</v>
      </c>
      <c r="N32" s="48">
        <v>7.0052086880503204</v>
      </c>
      <c r="O32" s="48">
        <v>6.7950524274088107</v>
      </c>
      <c r="P32" s="48">
        <v>6.5912008545865461</v>
      </c>
      <c r="Q32" s="48">
        <v>6.3934648289489493</v>
      </c>
      <c r="R32" s="48"/>
    </row>
    <row r="33" spans="1:32" ht="15" x14ac:dyDescent="0.25">
      <c r="C33" s="60"/>
      <c r="D33" s="61"/>
      <c r="E33" s="61"/>
      <c r="F33" s="48"/>
      <c r="G33" s="48"/>
      <c r="H33" s="48"/>
      <c r="I33" s="48"/>
      <c r="J33" s="48"/>
      <c r="K33" s="48"/>
      <c r="L33" s="48"/>
      <c r="M33" s="48"/>
      <c r="N33" s="48"/>
      <c r="O33" s="48"/>
      <c r="P33" s="48"/>
      <c r="Q33" s="48"/>
      <c r="R33" s="48"/>
      <c r="S33" s="81"/>
    </row>
    <row r="34" spans="1:32" ht="276.60000000000002" customHeight="1" x14ac:dyDescent="0.25">
      <c r="C34" s="58"/>
      <c r="D34" s="58"/>
      <c r="E34" s="58"/>
      <c r="AF34" s="82"/>
    </row>
    <row r="35" spans="1:32" x14ac:dyDescent="0.2">
      <c r="B35" s="8" t="s">
        <v>251</v>
      </c>
    </row>
    <row r="36" spans="1:32" x14ac:dyDescent="0.2">
      <c r="B36" s="7"/>
      <c r="C36" s="56"/>
      <c r="D36" s="56"/>
      <c r="E36" s="56"/>
      <c r="F36" s="7"/>
      <c r="G36" s="7">
        <v>2014</v>
      </c>
      <c r="H36" s="7">
        <v>2015</v>
      </c>
      <c r="I36" s="7">
        <v>2016</v>
      </c>
      <c r="J36" s="7">
        <v>2017</v>
      </c>
      <c r="K36" s="7">
        <v>2018</v>
      </c>
      <c r="L36" s="7">
        <v>2019</v>
      </c>
      <c r="M36" s="7">
        <v>2020</v>
      </c>
      <c r="N36" s="7">
        <v>2021</v>
      </c>
      <c r="O36" s="7">
        <v>2022</v>
      </c>
      <c r="P36" s="7">
        <v>2023</v>
      </c>
      <c r="Q36" s="7">
        <v>2024</v>
      </c>
      <c r="R36" s="7"/>
      <c r="S36" s="8" t="s">
        <v>235</v>
      </c>
    </row>
    <row r="37" spans="1:32" x14ac:dyDescent="0.2">
      <c r="B37" s="1" t="s">
        <v>154</v>
      </c>
      <c r="C37" s="62"/>
      <c r="D37" s="62"/>
      <c r="E37" s="62"/>
      <c r="F37" s="14"/>
      <c r="G37" s="14" t="e">
        <v>#REF!</v>
      </c>
      <c r="H37" s="14">
        <v>758155631.80658424</v>
      </c>
      <c r="I37" s="14">
        <v>688772877.86880445</v>
      </c>
      <c r="J37" s="14">
        <v>706693233.14467406</v>
      </c>
      <c r="K37" s="14">
        <v>584276284.99999988</v>
      </c>
      <c r="L37" s="14">
        <v>482978977.15744328</v>
      </c>
      <c r="M37" s="14">
        <v>410990960.56405604</v>
      </c>
      <c r="N37" s="14">
        <v>538795497.95218635</v>
      </c>
      <c r="O37" s="14">
        <v>535156047.60147083</v>
      </c>
      <c r="P37" s="14">
        <v>589593657.07056344</v>
      </c>
      <c r="Q37" s="14">
        <v>694684480.78909123</v>
      </c>
      <c r="R37" s="14"/>
    </row>
    <row r="38" spans="1:32" x14ac:dyDescent="0.2">
      <c r="B38" s="1" t="s">
        <v>155</v>
      </c>
      <c r="C38" s="62"/>
      <c r="D38" s="62"/>
      <c r="E38" s="62"/>
      <c r="F38" s="14"/>
      <c r="G38" s="14" t="e">
        <v>#REF!</v>
      </c>
      <c r="H38" s="14">
        <v>394350504.28956056</v>
      </c>
      <c r="I38" s="14">
        <v>262215590.85067737</v>
      </c>
      <c r="J38" s="14">
        <v>340055100</v>
      </c>
      <c r="K38" s="14">
        <v>283671959.99999994</v>
      </c>
      <c r="L38" s="14">
        <v>200179527.68880033</v>
      </c>
      <c r="M38" s="14">
        <v>156230588.04355198</v>
      </c>
      <c r="N38" s="14">
        <v>122671793.68096663</v>
      </c>
      <c r="O38" s="14">
        <v>93174051.142940581</v>
      </c>
      <c r="P38" s="14">
        <v>68209067.964036822</v>
      </c>
      <c r="Q38" s="14">
        <v>45835593.194359809</v>
      </c>
      <c r="R38" s="14"/>
    </row>
    <row r="39" spans="1:32" x14ac:dyDescent="0.2">
      <c r="B39" s="1" t="s">
        <v>156</v>
      </c>
      <c r="C39" s="62"/>
      <c r="D39" s="62"/>
      <c r="E39" s="62"/>
      <c r="F39" s="14"/>
      <c r="G39" s="14" t="e">
        <v>#REF!</v>
      </c>
      <c r="H39" s="14">
        <v>23091949.344286315</v>
      </c>
      <c r="I39" s="14">
        <v>17006305.822213892</v>
      </c>
      <c r="J39" s="14">
        <v>20447593.104153592</v>
      </c>
      <c r="K39" s="14">
        <v>40979856.87403553</v>
      </c>
      <c r="L39" s="14">
        <v>202281672.39156756</v>
      </c>
      <c r="M39" s="139">
        <v>428707010.61915696</v>
      </c>
      <c r="N39" s="14">
        <v>962387694.11161721</v>
      </c>
      <c r="O39" s="14">
        <v>559586840.32583463</v>
      </c>
      <c r="P39" s="14">
        <v>569357809.53363216</v>
      </c>
      <c r="Q39" s="14">
        <v>662005068.16967714</v>
      </c>
      <c r="R39" s="14"/>
    </row>
    <row r="40" spans="1:32" x14ac:dyDescent="0.2">
      <c r="B40" s="1" t="s">
        <v>157</v>
      </c>
      <c r="C40" s="62"/>
      <c r="D40" s="62"/>
      <c r="E40" s="62"/>
      <c r="F40" s="14"/>
      <c r="G40" s="14" t="e">
        <v>#REF!</v>
      </c>
      <c r="H40" s="14">
        <v>0</v>
      </c>
      <c r="I40" s="14">
        <v>0</v>
      </c>
      <c r="J40" s="14">
        <v>4153870.6172790625</v>
      </c>
      <c r="K40" s="14">
        <v>13932868.767281497</v>
      </c>
      <c r="L40" s="14">
        <v>440072685.90063101</v>
      </c>
      <c r="M40" s="14">
        <v>454066683.93155861</v>
      </c>
      <c r="N40" s="14">
        <v>849668301.66053879</v>
      </c>
      <c r="O40" s="14">
        <v>908708199.82880902</v>
      </c>
      <c r="P40" s="14">
        <v>957553797.43382072</v>
      </c>
      <c r="Q40" s="14">
        <v>1129804138.1164732</v>
      </c>
      <c r="R40" s="14"/>
    </row>
    <row r="41" spans="1:32" x14ac:dyDescent="0.2">
      <c r="C41" s="63"/>
      <c r="D41" s="63"/>
      <c r="E41" s="63"/>
      <c r="F41" s="42"/>
      <c r="G41" s="42" t="e">
        <v>#REF!</v>
      </c>
      <c r="H41" s="42">
        <v>1175598085.4404309</v>
      </c>
      <c r="I41" s="42">
        <v>967994774.54169571</v>
      </c>
      <c r="J41" s="42">
        <v>1071349796.8661067</v>
      </c>
      <c r="K41" s="42">
        <v>922860970.64131677</v>
      </c>
      <c r="L41" s="42">
        <v>1325512863.1384423</v>
      </c>
      <c r="M41" s="42">
        <v>1449995243.1583238</v>
      </c>
      <c r="N41" s="42">
        <v>2473523287.4053087</v>
      </c>
      <c r="O41" s="42">
        <v>2096625138.8990552</v>
      </c>
      <c r="P41" s="42">
        <v>2184714332.0020533</v>
      </c>
      <c r="Q41" s="42">
        <v>2532329280.2696013</v>
      </c>
      <c r="R41" s="42"/>
    </row>
    <row r="42" spans="1:32" ht="249.6" customHeight="1" x14ac:dyDescent="0.2"/>
    <row r="43" spans="1:32" ht="13.9" customHeight="1" x14ac:dyDescent="0.2"/>
    <row r="44" spans="1:32" ht="13.9" customHeight="1" x14ac:dyDescent="0.2"/>
    <row r="45" spans="1:32" ht="13.9" customHeight="1" x14ac:dyDescent="0.2"/>
    <row r="46" spans="1:32" ht="13.9" customHeight="1" x14ac:dyDescent="0.2"/>
    <row r="47" spans="1:32" ht="12.6" customHeight="1" x14ac:dyDescent="0.2">
      <c r="A47"/>
      <c r="B47" s="8" t="s">
        <v>252</v>
      </c>
      <c r="C47"/>
      <c r="D47"/>
      <c r="E47"/>
      <c r="F47"/>
      <c r="G47"/>
      <c r="H47"/>
      <c r="I47"/>
      <c r="J47"/>
      <c r="K47"/>
      <c r="L47"/>
      <c r="M47"/>
      <c r="N47"/>
      <c r="O47"/>
      <c r="P47"/>
      <c r="Q47"/>
      <c r="R47"/>
      <c r="S47" s="8" t="s">
        <v>233</v>
      </c>
    </row>
    <row r="48" spans="1:32" ht="12.6" customHeight="1" x14ac:dyDescent="0.2">
      <c r="A48"/>
      <c r="B48" s="7"/>
      <c r="C48" s="7"/>
      <c r="D48" s="7"/>
      <c r="E48" s="7"/>
      <c r="F48" s="7"/>
      <c r="G48" s="7">
        <v>2014</v>
      </c>
      <c r="H48" s="7">
        <v>2015</v>
      </c>
      <c r="I48" s="7">
        <v>2016</v>
      </c>
      <c r="J48" s="7">
        <v>2017</v>
      </c>
      <c r="K48" s="7">
        <v>2018</v>
      </c>
      <c r="L48" s="7">
        <v>2019</v>
      </c>
      <c r="M48" s="7">
        <v>2020</v>
      </c>
      <c r="N48" s="7">
        <v>2021</v>
      </c>
      <c r="O48" s="7">
        <v>2022</v>
      </c>
      <c r="P48" s="7">
        <v>2023</v>
      </c>
      <c r="Q48" s="7">
        <v>2024</v>
      </c>
      <c r="R48" s="7"/>
    </row>
    <row r="49" spans="1:19" ht="12.6" customHeight="1" x14ac:dyDescent="0.2">
      <c r="A49"/>
      <c r="B49" s="1" t="s">
        <v>127</v>
      </c>
      <c r="F49" s="102"/>
      <c r="G49" s="102" t="e">
        <v>#REF!</v>
      </c>
      <c r="H49" s="102">
        <v>40717544.921090722</v>
      </c>
      <c r="I49" s="102">
        <v>31300068.655076906</v>
      </c>
      <c r="J49" s="102">
        <v>33268192.909703162</v>
      </c>
      <c r="K49" s="102">
        <v>28568367.970176265</v>
      </c>
      <c r="L49" s="102">
        <v>29267742.97899064</v>
      </c>
      <c r="M49" s="102">
        <v>37744192.349330239</v>
      </c>
      <c r="N49" s="102">
        <v>68347929.949119061</v>
      </c>
      <c r="O49" s="102">
        <v>48174197.47833579</v>
      </c>
      <c r="P49" s="102">
        <v>50841958.301602647</v>
      </c>
      <c r="Q49" s="102">
        <v>59890271.329536825</v>
      </c>
      <c r="R49" s="102"/>
    </row>
    <row r="50" spans="1:19" ht="12.6" customHeight="1" x14ac:dyDescent="0.2">
      <c r="A50"/>
      <c r="B50" s="1" t="s">
        <v>128</v>
      </c>
      <c r="F50" s="102"/>
      <c r="G50" s="102" t="e">
        <v>#REF!</v>
      </c>
      <c r="H50" s="102">
        <v>27140851.361644596</v>
      </c>
      <c r="I50" s="102">
        <v>23047563.070616446</v>
      </c>
      <c r="J50" s="102">
        <v>26127302.922592342</v>
      </c>
      <c r="K50" s="102">
        <v>24671310</v>
      </c>
      <c r="L50" s="102">
        <v>88585862.271333337</v>
      </c>
      <c r="M50" s="102">
        <v>98039248.971640021</v>
      </c>
      <c r="N50" s="102">
        <v>186038847.89833608</v>
      </c>
      <c r="O50" s="102">
        <v>179513189.06103402</v>
      </c>
      <c r="P50" s="102">
        <v>193904143.13913316</v>
      </c>
      <c r="Q50" s="102">
        <v>234327898.05377451</v>
      </c>
      <c r="R50" s="102"/>
    </row>
    <row r="51" spans="1:19" ht="12.6" customHeight="1" x14ac:dyDescent="0.2">
      <c r="A51"/>
      <c r="B51" s="1" t="s">
        <v>129</v>
      </c>
      <c r="F51" s="102"/>
      <c r="G51" s="102" t="e">
        <v>#REF!</v>
      </c>
      <c r="H51" s="102">
        <v>2675843.4063761798</v>
      </c>
      <c r="I51" s="102">
        <v>2480574.5901637617</v>
      </c>
      <c r="J51" s="102">
        <v>2572131.8767777034</v>
      </c>
      <c r="K51" s="102">
        <v>2232902.9999999995</v>
      </c>
      <c r="L51" s="102">
        <v>1902865.4953999997</v>
      </c>
      <c r="M51" s="102">
        <v>1669323.0856920001</v>
      </c>
      <c r="N51" s="102">
        <v>2256110.4305446837</v>
      </c>
      <c r="O51" s="102">
        <v>2310176.1636599586</v>
      </c>
      <c r="P51" s="102">
        <v>2623890.6340201516</v>
      </c>
      <c r="Q51" s="102">
        <v>3187196.1288047628</v>
      </c>
      <c r="R51" s="102"/>
    </row>
    <row r="52" spans="1:19" ht="12.6" customHeight="1" x14ac:dyDescent="0.25">
      <c r="A52" s="97"/>
      <c r="B52" s="8" t="s">
        <v>130</v>
      </c>
      <c r="C52" s="8"/>
      <c r="D52" s="8"/>
      <c r="E52" s="8"/>
      <c r="F52" s="103"/>
      <c r="G52" s="103" t="e">
        <v>#REF!</v>
      </c>
      <c r="H52" s="103">
        <v>70534239.689111501</v>
      </c>
      <c r="I52" s="103">
        <v>56828206.315857112</v>
      </c>
      <c r="J52" s="103">
        <v>61967627.709073208</v>
      </c>
      <c r="K52" s="103">
        <v>55472580.970176265</v>
      </c>
      <c r="L52" s="103">
        <v>119756470.74572398</v>
      </c>
      <c r="M52" s="103">
        <v>137452764.40666226</v>
      </c>
      <c r="N52" s="103">
        <v>256642888.27799982</v>
      </c>
      <c r="O52" s="103">
        <v>229997562.70302978</v>
      </c>
      <c r="P52" s="103">
        <v>247369992.07475597</v>
      </c>
      <c r="Q52" s="103">
        <v>297405365.51211607</v>
      </c>
      <c r="R52" s="103"/>
    </row>
    <row r="53" spans="1:19" ht="12.6" customHeight="1" x14ac:dyDescent="0.2">
      <c r="A53"/>
      <c r="B53"/>
      <c r="C53"/>
      <c r="D53"/>
      <c r="E53"/>
      <c r="F53"/>
      <c r="G53"/>
      <c r="H53"/>
      <c r="I53"/>
      <c r="J53"/>
      <c r="K53"/>
      <c r="L53"/>
      <c r="M53"/>
      <c r="N53"/>
      <c r="O53"/>
      <c r="P53"/>
      <c r="Q53"/>
      <c r="R53"/>
    </row>
    <row r="54" spans="1:19" s="9" customFormat="1" ht="12.6" customHeight="1" x14ac:dyDescent="0.2">
      <c r="A54" s="144"/>
      <c r="B54" s="91"/>
      <c r="C54" s="91"/>
      <c r="D54" s="91"/>
      <c r="E54" s="91"/>
      <c r="F54" s="145"/>
      <c r="G54" s="145"/>
      <c r="H54" s="146"/>
      <c r="I54" s="147"/>
      <c r="J54" s="146"/>
      <c r="K54" s="146"/>
      <c r="L54" s="146"/>
      <c r="M54" s="146"/>
      <c r="N54" s="146"/>
      <c r="O54" s="146"/>
      <c r="P54" s="146"/>
      <c r="Q54" s="146"/>
      <c r="R54" s="146"/>
    </row>
    <row r="55" spans="1:19" s="9" customFormat="1" ht="12.6" customHeight="1" x14ac:dyDescent="0.2">
      <c r="A55" s="144"/>
      <c r="B55" s="91"/>
      <c r="C55" s="91"/>
      <c r="D55" s="91"/>
      <c r="E55" s="91"/>
      <c r="F55" s="145"/>
      <c r="G55" s="145"/>
      <c r="H55" s="145"/>
      <c r="I55" s="148"/>
      <c r="J55" s="145"/>
      <c r="K55" s="145"/>
      <c r="L55" s="145"/>
      <c r="M55" s="145"/>
      <c r="N55" s="145"/>
      <c r="O55" s="145"/>
      <c r="P55" s="145"/>
      <c r="Q55" s="145"/>
      <c r="R55" s="145"/>
    </row>
    <row r="56" spans="1:19" s="9" customFormat="1" ht="12.6" customHeight="1" x14ac:dyDescent="0.2">
      <c r="A56" s="144"/>
      <c r="B56" s="91"/>
      <c r="C56" s="91"/>
      <c r="D56" s="91"/>
      <c r="E56" s="91"/>
      <c r="F56" s="149"/>
      <c r="G56" s="149"/>
      <c r="H56" s="149"/>
      <c r="I56" s="150"/>
      <c r="J56" s="149"/>
      <c r="K56" s="149"/>
      <c r="L56" s="149"/>
      <c r="M56" s="149"/>
      <c r="N56" s="149"/>
      <c r="O56" s="149"/>
      <c r="P56" s="149"/>
      <c r="Q56" s="149"/>
      <c r="R56" s="149"/>
    </row>
    <row r="57" spans="1:19" ht="252" customHeight="1" x14ac:dyDescent="0.2">
      <c r="A57"/>
      <c r="B57"/>
      <c r="C57"/>
      <c r="D57"/>
      <c r="E57"/>
      <c r="F57"/>
      <c r="G57"/>
      <c r="H57"/>
      <c r="I57"/>
      <c r="J57"/>
      <c r="K57"/>
      <c r="L57"/>
      <c r="M57"/>
      <c r="N57"/>
      <c r="O57"/>
      <c r="P57"/>
      <c r="Q57"/>
      <c r="R57"/>
    </row>
    <row r="58" spans="1:19" ht="12.6" customHeight="1" x14ac:dyDescent="0.2">
      <c r="A58"/>
      <c r="B58" s="7" t="s">
        <v>6</v>
      </c>
      <c r="C58" s="7"/>
      <c r="D58" s="7"/>
      <c r="E58" s="7"/>
      <c r="F58" s="7"/>
      <c r="G58" s="7">
        <v>2014</v>
      </c>
      <c r="H58" s="7">
        <v>2015</v>
      </c>
      <c r="I58" s="7">
        <v>2016</v>
      </c>
      <c r="J58" s="7">
        <v>2017</v>
      </c>
      <c r="K58" s="7">
        <v>2018</v>
      </c>
      <c r="L58" s="7">
        <v>2019</v>
      </c>
      <c r="M58" s="7">
        <v>2020</v>
      </c>
      <c r="N58" s="7">
        <v>2021</v>
      </c>
      <c r="O58" s="7">
        <v>2022</v>
      </c>
      <c r="P58" s="7">
        <v>2023</v>
      </c>
      <c r="Q58" s="7">
        <v>2024</v>
      </c>
      <c r="R58" s="7"/>
      <c r="S58" s="8" t="s">
        <v>234</v>
      </c>
    </row>
    <row r="59" spans="1:19" ht="12.6" customHeight="1" x14ac:dyDescent="0.2">
      <c r="A59"/>
      <c r="B59" s="1" t="s">
        <v>127</v>
      </c>
      <c r="F59" s="84"/>
      <c r="G59" s="84" t="e">
        <v>#REF!</v>
      </c>
      <c r="H59" s="84">
        <v>32247481.22660543</v>
      </c>
      <c r="I59" s="84">
        <v>23537025.627244733</v>
      </c>
      <c r="J59" s="84">
        <v>25017015.704238579</v>
      </c>
      <c r="K59" s="84">
        <v>17768953.510090232</v>
      </c>
      <c r="L59" s="84">
        <v>16126233.703994056</v>
      </c>
      <c r="M59" s="84">
        <v>16984886.557198606</v>
      </c>
      <c r="N59" s="84">
        <v>23989439.932841297</v>
      </c>
      <c r="O59" s="84">
        <v>12091241.825087499</v>
      </c>
      <c r="P59" s="84">
        <v>7676627.2839589845</v>
      </c>
      <c r="Q59" s="84">
        <v>3053804.9350930853</v>
      </c>
      <c r="R59" s="84"/>
    </row>
    <row r="60" spans="1:19" ht="12.6" customHeight="1" x14ac:dyDescent="0.2">
      <c r="A60"/>
      <c r="B60" s="1" t="s">
        <v>128</v>
      </c>
      <c r="F60" s="84"/>
      <c r="G60" s="84" t="e">
        <v>#REF!</v>
      </c>
      <c r="H60" s="84">
        <v>22797772.326754231</v>
      </c>
      <c r="I60" s="84">
        <v>18437589.505231746</v>
      </c>
      <c r="J60" s="84">
        <v>20901319.792015422</v>
      </c>
      <c r="K60" s="84">
        <v>16529284.273800001</v>
      </c>
      <c r="L60" s="84">
        <v>53150631.504177302</v>
      </c>
      <c r="M60" s="84">
        <v>48921585.236848362</v>
      </c>
      <c r="N60" s="84">
        <v>83715621.165772259</v>
      </c>
      <c r="O60" s="84">
        <v>71803480.492522985</v>
      </c>
      <c r="P60" s="84">
        <v>58169303.900308549</v>
      </c>
      <c r="Q60" s="84">
        <v>46863236.331774369</v>
      </c>
      <c r="R60" s="84"/>
      <c r="S60" s="1" t="s">
        <v>197</v>
      </c>
    </row>
    <row r="61" spans="1:19" ht="12.6" customHeight="1" x14ac:dyDescent="0.2">
      <c r="A61"/>
      <c r="B61" s="1" t="s">
        <v>129</v>
      </c>
      <c r="F61" s="84"/>
      <c r="G61" s="84" t="e">
        <v>#REF!</v>
      </c>
      <c r="H61" s="84">
        <v>2113862.7741690543</v>
      </c>
      <c r="I61" s="84">
        <v>2108438.7901473939</v>
      </c>
      <c r="J61" s="84">
        <v>2314867.2464623977</v>
      </c>
      <c r="K61" s="84">
        <v>2232902.9999999995</v>
      </c>
      <c r="L61" s="84">
        <v>1902865.4953999997</v>
      </c>
      <c r="M61" s="84">
        <v>1669323.0856920001</v>
      </c>
      <c r="N61" s="84">
        <v>2256110.4305446837</v>
      </c>
      <c r="O61" s="84">
        <v>2310176.1636599586</v>
      </c>
      <c r="P61" s="84">
        <v>2623890.6340201516</v>
      </c>
      <c r="Q61" s="84">
        <v>3187196.1288047628</v>
      </c>
      <c r="R61" s="84"/>
    </row>
    <row r="62" spans="1:19" ht="12.6" customHeight="1" x14ac:dyDescent="0.25">
      <c r="A62" s="97"/>
      <c r="B62" s="8" t="s">
        <v>131</v>
      </c>
      <c r="C62" s="8"/>
      <c r="D62" s="8"/>
      <c r="E62" s="8"/>
      <c r="F62" s="98"/>
      <c r="G62" s="98" t="e">
        <v>#REF!</v>
      </c>
      <c r="H62" s="98">
        <v>57159116.327528715</v>
      </c>
      <c r="I62" s="98">
        <v>44083053.922623873</v>
      </c>
      <c r="J62" s="98">
        <v>48233202.742716394</v>
      </c>
      <c r="K62" s="98">
        <v>36531140.783890232</v>
      </c>
      <c r="L62" s="98">
        <v>71179730.703571349</v>
      </c>
      <c r="M62" s="98">
        <v>67575794.879738972</v>
      </c>
      <c r="N62" s="98">
        <v>109961171.52915825</v>
      </c>
      <c r="O62" s="98">
        <v>86204898.481270447</v>
      </c>
      <c r="P62" s="98">
        <v>68469821.818287686</v>
      </c>
      <c r="Q62" s="98">
        <v>53104237.395672217</v>
      </c>
      <c r="R62" s="98"/>
    </row>
    <row r="63" spans="1:19" ht="259.14999999999998" customHeight="1" x14ac:dyDescent="0.25">
      <c r="A63" s="97"/>
      <c r="B63" s="8"/>
      <c r="C63" s="8"/>
      <c r="D63" s="8"/>
      <c r="E63" s="8"/>
      <c r="F63" s="98"/>
      <c r="G63" s="98"/>
      <c r="H63" s="98"/>
      <c r="I63" s="98"/>
      <c r="J63" s="98"/>
      <c r="K63" s="98"/>
      <c r="L63" s="98"/>
      <c r="M63" s="98"/>
      <c r="N63" s="98"/>
      <c r="O63" s="98"/>
      <c r="P63" s="98"/>
      <c r="Q63" s="98"/>
      <c r="R63" s="98"/>
    </row>
    <row r="64" spans="1:19" ht="12.6" customHeight="1" x14ac:dyDescent="0.2">
      <c r="A64"/>
      <c r="B64"/>
      <c r="C64"/>
      <c r="D64"/>
      <c r="E64"/>
      <c r="F64" s="99"/>
      <c r="G64" s="99"/>
      <c r="H64" s="99"/>
      <c r="I64" s="99"/>
      <c r="J64" s="99"/>
      <c r="K64" s="99"/>
      <c r="L64" s="99"/>
      <c r="M64" s="99"/>
      <c r="N64" s="99"/>
      <c r="O64" s="99"/>
      <c r="P64" s="99"/>
      <c r="Q64" s="99"/>
      <c r="R64" s="99"/>
      <c r="S64" s="8" t="s">
        <v>189</v>
      </c>
    </row>
    <row r="65" spans="1:19" ht="12.6" customHeight="1" x14ac:dyDescent="0.2">
      <c r="A65"/>
      <c r="B65" s="7" t="s">
        <v>32</v>
      </c>
      <c r="C65" s="7"/>
      <c r="D65" s="7"/>
      <c r="E65" s="7"/>
      <c r="F65" s="100"/>
      <c r="G65" s="100">
        <v>2014</v>
      </c>
      <c r="H65" s="100">
        <v>2015</v>
      </c>
      <c r="I65" s="100">
        <v>2016</v>
      </c>
      <c r="J65" s="100">
        <v>2017</v>
      </c>
      <c r="K65" s="100">
        <v>2018</v>
      </c>
      <c r="L65" s="100">
        <v>2019</v>
      </c>
      <c r="M65" s="100">
        <v>2020</v>
      </c>
      <c r="N65" s="100">
        <v>2021</v>
      </c>
      <c r="O65" s="100">
        <v>2022</v>
      </c>
      <c r="P65" s="100">
        <v>2023</v>
      </c>
      <c r="Q65" s="100">
        <v>2024</v>
      </c>
      <c r="R65" s="100"/>
    </row>
    <row r="66" spans="1:19" ht="12.6" customHeight="1" x14ac:dyDescent="0.2">
      <c r="A66"/>
      <c r="B66" s="1" t="s">
        <v>127</v>
      </c>
      <c r="F66" s="84"/>
      <c r="G66" s="84" t="e">
        <v>#REF!</v>
      </c>
      <c r="H66" s="84">
        <v>8550684.4334290512</v>
      </c>
      <c r="I66" s="84">
        <v>7825017.1637692265</v>
      </c>
      <c r="J66" s="84">
        <v>8317048.2274257904</v>
      </c>
      <c r="K66" s="84">
        <v>10855979.828666981</v>
      </c>
      <c r="L66" s="84">
        <v>13170484.340545788</v>
      </c>
      <c r="M66" s="84">
        <v>20759305.792131633</v>
      </c>
      <c r="N66" s="84">
        <v>44426154.466927394</v>
      </c>
      <c r="O66" s="84">
        <v>36130648.108751841</v>
      </c>
      <c r="P66" s="84">
        <v>43215664.556362249</v>
      </c>
      <c r="Q66" s="84">
        <v>56895757.763059981</v>
      </c>
      <c r="R66" s="84"/>
    </row>
    <row r="67" spans="1:19" ht="12.6" customHeight="1" x14ac:dyDescent="0.2">
      <c r="A67"/>
      <c r="B67" s="1" t="s">
        <v>128</v>
      </c>
      <c r="F67" s="84"/>
      <c r="G67" s="84" t="e">
        <v>#REF!</v>
      </c>
      <c r="H67" s="84">
        <v>4342536.217863135</v>
      </c>
      <c r="I67" s="84">
        <v>4609512.6141232895</v>
      </c>
      <c r="J67" s="84">
        <v>5225460.5845184689</v>
      </c>
      <c r="K67" s="84">
        <v>8141532.3000000007</v>
      </c>
      <c r="L67" s="84">
        <v>35434344.908533335</v>
      </c>
      <c r="M67" s="84">
        <v>49019624.48582001</v>
      </c>
      <c r="N67" s="84">
        <v>102321366.34408486</v>
      </c>
      <c r="O67" s="84">
        <v>107707913.43662041</v>
      </c>
      <c r="P67" s="84">
        <v>135732900.19739321</v>
      </c>
      <c r="Q67" s="84">
        <v>187462318.4430196</v>
      </c>
      <c r="R67" s="84"/>
    </row>
    <row r="68" spans="1:19" ht="12.6" customHeight="1" x14ac:dyDescent="0.2">
      <c r="A68"/>
      <c r="B68" s="1" t="s">
        <v>129</v>
      </c>
      <c r="F68" s="84"/>
      <c r="G68" s="84" t="e">
        <v>#REF!</v>
      </c>
      <c r="H68" s="84">
        <v>561927.11533899768</v>
      </c>
      <c r="I68" s="137">
        <v>372135.80001636781</v>
      </c>
      <c r="J68" s="137">
        <v>257264.63031530567</v>
      </c>
      <c r="K68" s="137">
        <v>0</v>
      </c>
      <c r="L68" s="137">
        <v>0</v>
      </c>
      <c r="M68" s="137">
        <v>0</v>
      </c>
      <c r="N68" s="137">
        <v>0</v>
      </c>
      <c r="O68" s="137">
        <v>0</v>
      </c>
      <c r="P68" s="137">
        <v>0</v>
      </c>
      <c r="Q68" s="137">
        <v>0</v>
      </c>
      <c r="R68" s="137"/>
    </row>
    <row r="69" spans="1:19" ht="12.6" customHeight="1" x14ac:dyDescent="0.25">
      <c r="A69" s="97"/>
      <c r="B69" s="8" t="s">
        <v>132</v>
      </c>
      <c r="C69" s="8"/>
      <c r="D69" s="8"/>
      <c r="E69" s="8"/>
      <c r="F69" s="98"/>
      <c r="G69" s="98" t="e">
        <v>#REF!</v>
      </c>
      <c r="H69" s="98">
        <v>13455147.766631184</v>
      </c>
      <c r="I69" s="98">
        <v>12806665.577908883</v>
      </c>
      <c r="J69" s="98">
        <v>13799773.442259565</v>
      </c>
      <c r="K69" s="98">
        <v>18997512.128666982</v>
      </c>
      <c r="L69" s="98">
        <v>48604829.249079123</v>
      </c>
      <c r="M69" s="98">
        <v>69778930.277951643</v>
      </c>
      <c r="N69" s="98">
        <v>146747520.81101227</v>
      </c>
      <c r="O69" s="98">
        <v>143838561.54537225</v>
      </c>
      <c r="P69" s="98">
        <v>178948564.75375545</v>
      </c>
      <c r="Q69" s="98">
        <v>244358076.20607957</v>
      </c>
      <c r="R69" s="98"/>
    </row>
    <row r="70" spans="1:19" ht="249" customHeight="1" x14ac:dyDescent="0.25">
      <c r="A70" s="97"/>
      <c r="B70" s="8"/>
      <c r="C70" s="8"/>
      <c r="D70" s="8"/>
      <c r="E70" s="8"/>
      <c r="F70" s="98"/>
      <c r="G70" s="98"/>
      <c r="H70" s="98"/>
      <c r="I70" s="98"/>
      <c r="J70" s="132"/>
      <c r="K70" s="98"/>
      <c r="L70" s="98"/>
      <c r="M70" s="98"/>
      <c r="N70" s="98"/>
      <c r="O70" s="98"/>
      <c r="P70" s="98"/>
      <c r="Q70" s="98"/>
      <c r="R70" s="98"/>
    </row>
    <row r="71" spans="1:19" ht="12.6" customHeight="1" x14ac:dyDescent="0.2">
      <c r="A71"/>
      <c r="B71"/>
      <c r="C71"/>
      <c r="D71"/>
      <c r="E71"/>
      <c r="F71" s="99"/>
      <c r="G71" s="99"/>
      <c r="H71" s="99"/>
      <c r="I71" s="99"/>
      <c r="J71" s="99"/>
      <c r="K71" s="99"/>
      <c r="L71" s="99"/>
      <c r="M71" s="99"/>
      <c r="N71" s="99"/>
      <c r="O71" s="99"/>
      <c r="P71" s="99"/>
      <c r="Q71" s="99"/>
      <c r="R71" s="99"/>
      <c r="S71" s="8"/>
    </row>
    <row r="72" spans="1:19" ht="12.6" hidden="1" customHeight="1" x14ac:dyDescent="0.2">
      <c r="A72"/>
      <c r="B72" s="7" t="s">
        <v>133</v>
      </c>
      <c r="C72" s="7"/>
      <c r="D72" s="7"/>
      <c r="E72" s="7"/>
      <c r="F72" s="100"/>
      <c r="G72" s="100">
        <v>2014</v>
      </c>
      <c r="H72" s="100">
        <v>2015</v>
      </c>
      <c r="I72" s="100">
        <v>2016</v>
      </c>
      <c r="J72" s="100">
        <v>2017</v>
      </c>
      <c r="K72" s="100">
        <v>2018</v>
      </c>
      <c r="L72" s="100">
        <v>2019</v>
      </c>
      <c r="M72" s="100">
        <v>2020</v>
      </c>
      <c r="N72" s="100">
        <v>2021</v>
      </c>
      <c r="O72" s="100">
        <v>2022</v>
      </c>
      <c r="P72" s="100">
        <v>2023</v>
      </c>
      <c r="Q72" s="100">
        <v>2024</v>
      </c>
      <c r="R72" s="100"/>
    </row>
    <row r="73" spans="1:19" ht="12.6" hidden="1" customHeight="1" x14ac:dyDescent="0.2">
      <c r="A73"/>
      <c r="B73" s="1" t="s">
        <v>127</v>
      </c>
      <c r="F73" s="84"/>
      <c r="G73" s="84">
        <v>0</v>
      </c>
      <c r="H73" s="84">
        <v>0</v>
      </c>
      <c r="I73" s="84">
        <v>0</v>
      </c>
      <c r="J73" s="84">
        <v>0</v>
      </c>
      <c r="K73" s="84">
        <v>0</v>
      </c>
      <c r="L73" s="84">
        <v>0</v>
      </c>
      <c r="M73" s="84">
        <v>0</v>
      </c>
      <c r="N73" s="84">
        <v>0</v>
      </c>
      <c r="O73" s="84">
        <v>0</v>
      </c>
      <c r="P73" s="84">
        <v>0</v>
      </c>
      <c r="Q73" s="84">
        <v>0</v>
      </c>
      <c r="R73" s="84"/>
    </row>
    <row r="74" spans="1:19" ht="12.6" hidden="1" customHeight="1" x14ac:dyDescent="0.2">
      <c r="A74"/>
      <c r="B74" s="1" t="s">
        <v>128</v>
      </c>
      <c r="F74" s="84"/>
      <c r="G74" s="84" t="e">
        <v>#REF!</v>
      </c>
      <c r="H74" s="84">
        <v>54281.702723289243</v>
      </c>
      <c r="I74" s="84">
        <v>46095.126141235494</v>
      </c>
      <c r="J74" s="84">
        <v>52254.605845181832</v>
      </c>
      <c r="K74" s="84">
        <v>49342.620000000046</v>
      </c>
      <c r="L74" s="84">
        <v>88585.862271333332</v>
      </c>
      <c r="M74" s="84">
        <v>98039.248971640016</v>
      </c>
      <c r="N74" s="84">
        <v>186038.8478983361</v>
      </c>
      <c r="O74" s="84">
        <v>179513.18906103403</v>
      </c>
      <c r="P74" s="84">
        <v>193904.14313913317</v>
      </c>
      <c r="Q74" s="84">
        <v>234327.89805377452</v>
      </c>
      <c r="R74" s="84"/>
    </row>
    <row r="75" spans="1:19" ht="12.6" hidden="1" customHeight="1" x14ac:dyDescent="0.2">
      <c r="A75"/>
      <c r="B75" s="1" t="s">
        <v>129</v>
      </c>
      <c r="F75" s="84"/>
      <c r="G75" s="84" t="e">
        <v>#REF!</v>
      </c>
      <c r="H75" s="84">
        <v>5351.6868127523639</v>
      </c>
      <c r="I75" s="84">
        <v>4961.1491803278032</v>
      </c>
      <c r="J75" s="84">
        <v>5144.2637535551257</v>
      </c>
      <c r="K75" s="84">
        <v>4465.8060000000032</v>
      </c>
      <c r="L75" s="84">
        <v>1902.8654953999996</v>
      </c>
      <c r="M75" s="84">
        <v>1669.3230856920002</v>
      </c>
      <c r="N75" s="84">
        <v>2256.1104305446838</v>
      </c>
      <c r="O75" s="84">
        <v>2310.1761636599585</v>
      </c>
      <c r="P75" s="84">
        <v>2623.8906340201515</v>
      </c>
      <c r="Q75" s="84">
        <v>3187.1961288047628</v>
      </c>
      <c r="R75" s="84"/>
    </row>
    <row r="76" spans="1:19" ht="12.6" hidden="1" customHeight="1" x14ac:dyDescent="0.25">
      <c r="A76" s="97"/>
      <c r="B76" s="8" t="s">
        <v>134</v>
      </c>
      <c r="C76" s="8"/>
      <c r="D76" s="8"/>
      <c r="E76" s="8"/>
      <c r="F76" s="98"/>
      <c r="G76" s="98" t="e">
        <v>#REF!</v>
      </c>
      <c r="H76" s="98">
        <v>59633.389536041606</v>
      </c>
      <c r="I76" s="98">
        <v>51056.275321563298</v>
      </c>
      <c r="J76" s="98">
        <v>57398.869598736957</v>
      </c>
      <c r="K76" s="98">
        <v>53808.42600000005</v>
      </c>
      <c r="L76" s="98">
        <v>90488.727766733326</v>
      </c>
      <c r="M76" s="98">
        <v>99708.572057332014</v>
      </c>
      <c r="N76" s="98">
        <v>188294.95832888078</v>
      </c>
      <c r="O76" s="98">
        <v>181823.36522469399</v>
      </c>
      <c r="P76" s="98">
        <v>196528.03377315332</v>
      </c>
      <c r="Q76" s="98">
        <v>237515.09418257928</v>
      </c>
      <c r="R76" s="98"/>
    </row>
    <row r="77" spans="1:19" ht="12.6" hidden="1" customHeight="1" x14ac:dyDescent="0.2">
      <c r="A77"/>
      <c r="B77"/>
      <c r="C77"/>
      <c r="D77"/>
      <c r="E77"/>
      <c r="F77"/>
      <c r="G77"/>
      <c r="H77"/>
      <c r="I77"/>
      <c r="J77"/>
    </row>
    <row r="78" spans="1:19" ht="12.6" customHeight="1" x14ac:dyDescent="0.25">
      <c r="A78"/>
      <c r="B78" s="101" t="s">
        <v>135</v>
      </c>
      <c r="C78"/>
      <c r="D78"/>
      <c r="E78"/>
      <c r="F78"/>
      <c r="G78"/>
      <c r="H78"/>
      <c r="I78"/>
      <c r="J78"/>
    </row>
    <row r="79" spans="1:19" ht="12.6" customHeight="1" x14ac:dyDescent="0.25">
      <c r="A79"/>
      <c r="B79" s="101" t="s">
        <v>137</v>
      </c>
      <c r="C79"/>
      <c r="D79"/>
      <c r="E79"/>
      <c r="F79"/>
      <c r="G79"/>
      <c r="H79"/>
      <c r="I79"/>
      <c r="J79"/>
    </row>
    <row r="80" spans="1:19" ht="12.6" customHeight="1" x14ac:dyDescent="0.25">
      <c r="A80"/>
      <c r="B80" s="101" t="s">
        <v>136</v>
      </c>
      <c r="C80"/>
      <c r="D80"/>
      <c r="E80"/>
      <c r="F80"/>
      <c r="G80"/>
      <c r="H80"/>
      <c r="I80"/>
      <c r="J80"/>
    </row>
    <row r="81" spans="1:19" ht="12.6" customHeight="1" x14ac:dyDescent="0.2"/>
    <row r="82" spans="1:19" ht="12.6" customHeight="1" x14ac:dyDescent="0.2"/>
    <row r="83" spans="1:19" ht="12.6" customHeight="1" x14ac:dyDescent="0.2"/>
    <row r="84" spans="1:19" ht="12.6" customHeight="1" x14ac:dyDescent="0.2"/>
    <row r="85" spans="1:19" ht="12.6" customHeight="1" x14ac:dyDescent="0.2"/>
    <row r="86" spans="1:19" ht="12.6" customHeight="1" x14ac:dyDescent="0.2"/>
    <row r="87" spans="1:19" ht="12.6" customHeight="1" x14ac:dyDescent="0.2"/>
    <row r="88" spans="1:19" ht="12.6" customHeight="1" x14ac:dyDescent="0.2"/>
    <row r="89" spans="1:19" ht="12.6" customHeight="1" x14ac:dyDescent="0.2"/>
    <row r="90" spans="1:19" ht="12.6" customHeight="1" x14ac:dyDescent="0.2">
      <c r="A90" s="9"/>
      <c r="B90" s="9"/>
      <c r="C90" s="9"/>
      <c r="D90" s="9"/>
      <c r="E90" s="9"/>
      <c r="F90" s="9"/>
      <c r="G90" s="9"/>
      <c r="H90" s="9"/>
      <c r="I90" s="9"/>
      <c r="J90" s="9"/>
      <c r="K90" s="9"/>
      <c r="L90" s="9"/>
      <c r="M90" s="9"/>
      <c r="N90" s="9"/>
      <c r="O90" s="9"/>
      <c r="P90" s="9"/>
      <c r="Q90" s="9"/>
      <c r="R90" s="9"/>
    </row>
    <row r="91" spans="1:19" ht="12.6" customHeight="1" x14ac:dyDescent="0.2">
      <c r="A91" s="9"/>
      <c r="B91" s="9"/>
      <c r="C91" s="54"/>
      <c r="D91" s="54"/>
      <c r="E91" s="54"/>
      <c r="F91" s="54"/>
      <c r="G91" s="54"/>
      <c r="H91" s="54"/>
      <c r="I91" s="54"/>
      <c r="J91" s="54"/>
      <c r="K91" s="54"/>
      <c r="L91" s="54"/>
      <c r="M91" s="54"/>
      <c r="N91" s="54"/>
      <c r="O91" s="54"/>
      <c r="P91" s="54"/>
      <c r="Q91" s="54"/>
      <c r="R91" s="54"/>
    </row>
    <row r="92" spans="1:19" ht="12.6" customHeight="1" x14ac:dyDescent="0.2">
      <c r="A92" s="9"/>
      <c r="B92" s="9"/>
      <c r="C92" s="54"/>
      <c r="D92" s="54"/>
      <c r="E92" s="54"/>
      <c r="F92" s="54"/>
      <c r="G92" s="54"/>
      <c r="H92" s="54"/>
      <c r="I92" s="54"/>
      <c r="J92" s="54"/>
      <c r="K92" s="54"/>
      <c r="L92" s="54"/>
      <c r="M92" s="54"/>
      <c r="N92" s="54"/>
      <c r="O92" s="54"/>
      <c r="P92" s="54"/>
      <c r="Q92" s="54"/>
      <c r="R92" s="54"/>
    </row>
    <row r="93" spans="1:19" ht="12.6" customHeight="1" x14ac:dyDescent="0.2">
      <c r="A93" s="9"/>
      <c r="B93" s="9"/>
      <c r="C93" s="54"/>
      <c r="D93" s="54"/>
      <c r="E93" s="54"/>
      <c r="F93" s="54"/>
      <c r="G93" s="54"/>
      <c r="H93" s="54"/>
      <c r="I93" s="54"/>
      <c r="J93" s="54"/>
      <c r="K93" s="54"/>
      <c r="L93" s="54"/>
      <c r="M93" s="54"/>
      <c r="N93" s="54"/>
      <c r="O93" s="54"/>
      <c r="P93" s="54"/>
      <c r="Q93" s="54"/>
      <c r="R93" s="54"/>
    </row>
    <row r="94" spans="1:19" ht="12.6" customHeight="1" x14ac:dyDescent="0.2">
      <c r="A94" s="9"/>
      <c r="B94" s="9"/>
      <c r="C94" s="9"/>
      <c r="D94" s="9"/>
      <c r="E94" s="9"/>
      <c r="F94" s="9"/>
      <c r="G94" s="9"/>
      <c r="H94" s="9"/>
      <c r="I94" s="9"/>
      <c r="J94" s="9"/>
      <c r="K94" s="9"/>
      <c r="L94" s="9"/>
      <c r="M94" s="9"/>
      <c r="N94" s="9"/>
      <c r="O94" s="9"/>
      <c r="P94" s="9"/>
      <c r="Q94" s="9"/>
      <c r="R94" s="9"/>
    </row>
    <row r="95" spans="1:19" ht="15.6" customHeight="1" x14ac:dyDescent="0.2"/>
    <row r="96" spans="1:19" x14ac:dyDescent="0.2">
      <c r="S96" s="8" t="s">
        <v>247</v>
      </c>
    </row>
    <row r="97" spans="2:27" x14ac:dyDescent="0.2">
      <c r="B97" s="8" t="s">
        <v>91</v>
      </c>
    </row>
    <row r="98" spans="2:27" x14ac:dyDescent="0.2">
      <c r="I98" s="66">
        <v>2018</v>
      </c>
      <c r="J98" s="66" t="s">
        <v>253</v>
      </c>
    </row>
    <row r="99" spans="2:27" x14ac:dyDescent="0.2">
      <c r="H99" s="1" t="s">
        <v>6</v>
      </c>
      <c r="I99" s="67">
        <v>0.68669999999999998</v>
      </c>
      <c r="J99" s="67">
        <v>0.61899999999999999</v>
      </c>
    </row>
    <row r="100" spans="2:27" x14ac:dyDescent="0.2">
      <c r="H100" s="1" t="s">
        <v>33</v>
      </c>
      <c r="I100" s="67">
        <v>1E-3</v>
      </c>
      <c r="J100" s="67">
        <v>1E-3</v>
      </c>
    </row>
    <row r="101" spans="2:27" x14ac:dyDescent="0.2">
      <c r="H101" s="1" t="s">
        <v>32</v>
      </c>
      <c r="I101" s="67">
        <v>0.31230000000000002</v>
      </c>
      <c r="J101" s="67">
        <v>0.38</v>
      </c>
    </row>
    <row r="102" spans="2:27" x14ac:dyDescent="0.2">
      <c r="H102" s="1" t="s">
        <v>36</v>
      </c>
      <c r="I102" s="67">
        <v>0</v>
      </c>
      <c r="J102" s="67">
        <v>0</v>
      </c>
    </row>
    <row r="103" spans="2:27" x14ac:dyDescent="0.2">
      <c r="I103" s="11">
        <v>1</v>
      </c>
      <c r="J103" s="11">
        <v>1</v>
      </c>
    </row>
    <row r="105" spans="2:27" ht="129.6" customHeight="1" x14ac:dyDescent="0.2"/>
    <row r="106" spans="2:27" x14ac:dyDescent="0.2">
      <c r="K106" s="9"/>
    </row>
    <row r="107" spans="2:27" x14ac:dyDescent="0.2">
      <c r="B107" s="8" t="s">
        <v>92</v>
      </c>
      <c r="K107" s="9"/>
      <c r="S107" s="8" t="s">
        <v>236</v>
      </c>
      <c r="AA107" s="8" t="s">
        <v>246</v>
      </c>
    </row>
    <row r="108" spans="2:27" x14ac:dyDescent="0.2">
      <c r="H108" s="66">
        <v>2018</v>
      </c>
      <c r="I108" s="66" t="s">
        <v>253</v>
      </c>
      <c r="K108" s="107"/>
    </row>
    <row r="109" spans="2:27" x14ac:dyDescent="0.2">
      <c r="B109" s="1" t="s">
        <v>163</v>
      </c>
      <c r="H109" s="68">
        <v>0.24</v>
      </c>
      <c r="I109" s="68">
        <v>0.245</v>
      </c>
      <c r="J109" s="1" t="s">
        <v>144</v>
      </c>
      <c r="K109" s="121"/>
    </row>
    <row r="110" spans="2:27" x14ac:dyDescent="0.2">
      <c r="B110" s="1" t="s">
        <v>25</v>
      </c>
      <c r="H110" s="68">
        <v>0.376</v>
      </c>
      <c r="I110" s="68">
        <v>0.39</v>
      </c>
      <c r="J110" s="1" t="s">
        <v>144</v>
      </c>
      <c r="K110" s="121"/>
    </row>
    <row r="111" spans="2:27" x14ac:dyDescent="0.2">
      <c r="B111" s="1" t="s">
        <v>31</v>
      </c>
      <c r="H111" s="68">
        <v>9.5000000000000001E-2</v>
      </c>
      <c r="I111" s="68">
        <v>0</v>
      </c>
      <c r="J111" s="1" t="s">
        <v>170</v>
      </c>
      <c r="K111" s="121"/>
    </row>
    <row r="112" spans="2:27" x14ac:dyDescent="0.2">
      <c r="B112" s="1" t="s">
        <v>183</v>
      </c>
      <c r="H112" s="68">
        <v>8.3000000000000004E-2</v>
      </c>
      <c r="I112" s="68">
        <v>0.1</v>
      </c>
      <c r="J112" s="1" t="s">
        <v>191</v>
      </c>
      <c r="K112" s="121"/>
    </row>
    <row r="113" spans="2:11" s="9" customFormat="1" x14ac:dyDescent="0.2">
      <c r="B113" s="9" t="s">
        <v>184</v>
      </c>
      <c r="H113" s="133"/>
      <c r="I113" s="133">
        <v>2.4E-2</v>
      </c>
      <c r="J113" s="9" t="s">
        <v>192</v>
      </c>
      <c r="K113" s="121"/>
    </row>
    <row r="114" spans="2:11" x14ac:dyDescent="0.2">
      <c r="B114" s="1" t="s">
        <v>79</v>
      </c>
      <c r="H114" s="68">
        <v>0.2</v>
      </c>
      <c r="I114" s="68">
        <v>0.24</v>
      </c>
      <c r="J114" s="1" t="s">
        <v>32</v>
      </c>
      <c r="K114" s="6"/>
    </row>
    <row r="115" spans="2:11" x14ac:dyDescent="0.2">
      <c r="B115" s="1" t="s">
        <v>89</v>
      </c>
      <c r="H115" s="68">
        <v>1E-3</v>
      </c>
      <c r="I115" s="68">
        <v>0</v>
      </c>
      <c r="J115" s="1" t="s">
        <v>254</v>
      </c>
      <c r="K115" s="6"/>
    </row>
    <row r="116" spans="2:11" x14ac:dyDescent="0.2">
      <c r="B116" s="1" t="s">
        <v>90</v>
      </c>
      <c r="H116" s="68">
        <v>1E-3</v>
      </c>
      <c r="I116" s="68">
        <v>1E-3</v>
      </c>
      <c r="J116" s="1" t="s">
        <v>32</v>
      </c>
      <c r="K116" s="6"/>
    </row>
    <row r="117" spans="2:11" x14ac:dyDescent="0.2">
      <c r="H117" s="68">
        <v>0.996</v>
      </c>
      <c r="I117" s="68">
        <v>1</v>
      </c>
      <c r="K117" s="6"/>
    </row>
    <row r="118" spans="2:11" x14ac:dyDescent="0.2">
      <c r="G118" s="64"/>
      <c r="H118" s="69"/>
      <c r="I118" s="69"/>
      <c r="J118" s="64"/>
      <c r="K118" s="65"/>
    </row>
    <row r="119" spans="2:11" x14ac:dyDescent="0.2">
      <c r="G119" s="64"/>
      <c r="H119" s="70"/>
      <c r="I119" s="70"/>
      <c r="J119" s="64"/>
      <c r="K119" s="65"/>
    </row>
    <row r="120" spans="2:11" x14ac:dyDescent="0.2">
      <c r="G120" s="64"/>
      <c r="H120" s="69"/>
      <c r="I120" s="69"/>
      <c r="J120" s="64"/>
      <c r="K120" s="65"/>
    </row>
    <row r="121" spans="2:11" x14ac:dyDescent="0.2">
      <c r="G121" s="64"/>
      <c r="H121" s="69"/>
      <c r="I121" s="69"/>
      <c r="J121" s="64"/>
      <c r="K121" s="65"/>
    </row>
    <row r="122" spans="2:11" x14ac:dyDescent="0.2">
      <c r="H122" s="29"/>
      <c r="I122" s="29"/>
      <c r="K122" s="6"/>
    </row>
    <row r="123" spans="2:11" x14ac:dyDescent="0.2">
      <c r="B123" s="9"/>
      <c r="C123" s="9"/>
      <c r="D123" s="9"/>
      <c r="E123" s="9"/>
      <c r="F123" s="9"/>
      <c r="G123" s="9"/>
      <c r="H123" s="108"/>
      <c r="I123" s="108"/>
      <c r="J123" s="11"/>
      <c r="K123" s="6"/>
    </row>
    <row r="124" spans="2:11" x14ac:dyDescent="0.2">
      <c r="B124" s="9"/>
      <c r="C124" s="9"/>
      <c r="D124" s="9"/>
      <c r="E124" s="9"/>
      <c r="F124" s="9"/>
      <c r="G124" s="9"/>
      <c r="H124" s="9"/>
      <c r="I124" s="9"/>
    </row>
    <row r="125" spans="2:11" x14ac:dyDescent="0.2">
      <c r="B125" s="9"/>
      <c r="C125" s="9"/>
      <c r="D125" s="9"/>
      <c r="E125" s="9"/>
      <c r="F125" s="9"/>
      <c r="G125" s="9"/>
      <c r="H125" s="9"/>
      <c r="I125" s="9"/>
    </row>
    <row r="126" spans="2:11" x14ac:dyDescent="0.2">
      <c r="B126" s="9"/>
      <c r="C126" s="9"/>
      <c r="D126" s="9"/>
      <c r="E126" s="9"/>
      <c r="F126" s="9"/>
      <c r="G126" s="9"/>
      <c r="H126" s="9"/>
      <c r="I126" s="9"/>
    </row>
    <row r="127" spans="2:11" x14ac:dyDescent="0.2">
      <c r="B127" s="9"/>
      <c r="C127" s="9"/>
      <c r="D127" s="9"/>
      <c r="E127" s="9"/>
      <c r="F127" s="9"/>
      <c r="G127" s="9"/>
      <c r="H127" s="9"/>
      <c r="I127" s="9"/>
    </row>
    <row r="128" spans="2:11" x14ac:dyDescent="0.2">
      <c r="B128" s="9"/>
      <c r="C128" s="9"/>
      <c r="D128" s="9"/>
      <c r="E128" s="9"/>
      <c r="F128" s="9"/>
      <c r="G128" s="9"/>
      <c r="H128" s="9"/>
      <c r="I128" s="9"/>
    </row>
    <row r="129" spans="2:12" x14ac:dyDescent="0.2">
      <c r="B129" s="9"/>
      <c r="C129" s="9"/>
      <c r="D129" s="9"/>
      <c r="E129" s="9"/>
      <c r="F129" s="9"/>
      <c r="G129" s="9"/>
      <c r="H129" s="9"/>
      <c r="I129" s="9"/>
    </row>
    <row r="130" spans="2:12" x14ac:dyDescent="0.2">
      <c r="B130" s="9"/>
      <c r="C130" s="9"/>
      <c r="D130" s="9"/>
      <c r="E130" s="9"/>
      <c r="F130" s="9"/>
      <c r="G130" s="9"/>
      <c r="H130" s="9"/>
      <c r="I130" s="9"/>
    </row>
    <row r="131" spans="2:12" x14ac:dyDescent="0.2">
      <c r="B131" s="9"/>
      <c r="C131" s="85"/>
      <c r="D131" s="86"/>
      <c r="E131" s="86"/>
      <c r="F131" s="86"/>
      <c r="G131" s="86"/>
      <c r="H131" s="86"/>
      <c r="I131" s="86"/>
      <c r="J131" s="86"/>
      <c r="K131" s="86"/>
      <c r="L131" s="9"/>
    </row>
    <row r="132" spans="2:12" x14ac:dyDescent="0.2">
      <c r="B132" s="9"/>
      <c r="C132" s="86"/>
      <c r="D132" s="86"/>
      <c r="E132" s="86"/>
      <c r="F132" s="86"/>
      <c r="G132" s="86"/>
      <c r="H132" s="86"/>
      <c r="I132" s="86"/>
      <c r="J132" s="86"/>
      <c r="K132" s="86"/>
      <c r="L132" s="9"/>
    </row>
    <row r="133" spans="2:12" x14ac:dyDescent="0.2">
      <c r="B133" s="9"/>
      <c r="C133" s="86"/>
      <c r="D133" s="87"/>
      <c r="E133" s="87"/>
      <c r="F133" s="87"/>
      <c r="G133" s="87"/>
      <c r="H133" s="87"/>
      <c r="I133" s="87"/>
      <c r="J133" s="87"/>
      <c r="K133" s="87"/>
      <c r="L133" s="9"/>
    </row>
    <row r="134" spans="2:12" x14ac:dyDescent="0.2">
      <c r="B134" s="9"/>
      <c r="C134" s="86"/>
      <c r="D134" s="87"/>
      <c r="E134" s="87"/>
      <c r="F134" s="87"/>
      <c r="G134" s="87"/>
      <c r="H134" s="87"/>
      <c r="I134" s="87"/>
      <c r="J134" s="87"/>
      <c r="K134" s="87"/>
      <c r="L134" s="9"/>
    </row>
    <row r="135" spans="2:12" x14ac:dyDescent="0.2">
      <c r="B135" s="9"/>
      <c r="C135" s="86"/>
      <c r="D135" s="87"/>
      <c r="E135" s="87"/>
      <c r="F135" s="87"/>
      <c r="G135" s="87"/>
      <c r="H135" s="87"/>
      <c r="I135" s="87"/>
      <c r="J135" s="87"/>
      <c r="K135" s="87"/>
      <c r="L135" s="9"/>
    </row>
    <row r="136" spans="2:12" ht="15" x14ac:dyDescent="0.25">
      <c r="B136" s="9"/>
      <c r="C136" s="86"/>
      <c r="D136" s="88"/>
      <c r="E136" s="88"/>
      <c r="F136" s="86"/>
      <c r="G136" s="86"/>
      <c r="H136" s="86"/>
      <c r="I136" s="89"/>
      <c r="J136" s="89"/>
      <c r="K136" s="89"/>
      <c r="L136" s="9"/>
    </row>
    <row r="137" spans="2:12" ht="15" x14ac:dyDescent="0.25">
      <c r="B137" s="9"/>
      <c r="C137" s="86"/>
      <c r="D137" s="88"/>
      <c r="E137" s="88"/>
      <c r="F137" s="86"/>
      <c r="G137" s="86"/>
      <c r="H137" s="86"/>
      <c r="I137" s="89"/>
      <c r="J137" s="89"/>
      <c r="K137" s="89"/>
      <c r="L137" s="9"/>
    </row>
    <row r="138" spans="2:12" ht="15" x14ac:dyDescent="0.25">
      <c r="B138" s="9"/>
      <c r="C138" s="85"/>
      <c r="D138" s="89"/>
      <c r="E138" s="89"/>
      <c r="F138" s="89"/>
      <c r="G138" s="89"/>
      <c r="H138" s="89"/>
      <c r="I138" s="89"/>
      <c r="J138" s="89"/>
      <c r="K138" s="89"/>
      <c r="L138" s="9"/>
    </row>
    <row r="139" spans="2:12" x14ac:dyDescent="0.2">
      <c r="B139" s="9"/>
      <c r="C139" s="86"/>
      <c r="D139" s="86"/>
      <c r="E139" s="86"/>
      <c r="F139" s="86"/>
      <c r="G139" s="86"/>
      <c r="H139" s="86"/>
      <c r="I139" s="86"/>
      <c r="J139" s="86"/>
      <c r="K139" s="86"/>
      <c r="L139" s="9"/>
    </row>
    <row r="140" spans="2:12" x14ac:dyDescent="0.2">
      <c r="B140" s="9"/>
      <c r="C140" s="86"/>
      <c r="D140" s="87"/>
      <c r="E140" s="87"/>
      <c r="F140" s="87"/>
      <c r="G140" s="87"/>
      <c r="H140" s="87"/>
      <c r="I140" s="87"/>
      <c r="J140" s="87"/>
      <c r="K140" s="87"/>
      <c r="L140" s="9"/>
    </row>
    <row r="141" spans="2:12" x14ac:dyDescent="0.2">
      <c r="B141" s="9"/>
      <c r="C141" s="86"/>
      <c r="D141" s="87"/>
      <c r="E141" s="87"/>
      <c r="F141" s="87"/>
      <c r="G141" s="87"/>
      <c r="H141" s="87"/>
      <c r="I141" s="87"/>
      <c r="J141" s="87"/>
      <c r="K141" s="87"/>
      <c r="L141" s="9"/>
    </row>
    <row r="142" spans="2:12" x14ac:dyDescent="0.2">
      <c r="B142" s="9"/>
      <c r="C142" s="86"/>
      <c r="D142" s="87"/>
      <c r="E142" s="87"/>
      <c r="F142" s="87"/>
      <c r="G142" s="87"/>
      <c r="H142" s="87"/>
      <c r="I142" s="87"/>
      <c r="J142" s="87"/>
      <c r="K142" s="87"/>
      <c r="L142" s="9"/>
    </row>
    <row r="143" spans="2:12" ht="15" x14ac:dyDescent="0.25">
      <c r="B143" s="9"/>
      <c r="C143" s="85"/>
      <c r="D143" s="90"/>
      <c r="E143" s="90"/>
      <c r="F143" s="90"/>
      <c r="G143" s="90"/>
      <c r="H143" s="90"/>
      <c r="I143" s="90"/>
      <c r="J143" s="90"/>
      <c r="K143" s="90"/>
      <c r="L143" s="9"/>
    </row>
    <row r="144" spans="2:12" x14ac:dyDescent="0.2">
      <c r="B144" s="9"/>
      <c r="C144" s="9"/>
      <c r="D144" s="9"/>
      <c r="E144" s="9"/>
      <c r="F144" s="9"/>
      <c r="G144" s="9"/>
      <c r="H144" s="9"/>
      <c r="I144" s="9"/>
      <c r="J144" s="9"/>
      <c r="K144" s="9"/>
      <c r="L144" s="9"/>
    </row>
    <row r="145" spans="2:12" ht="15" x14ac:dyDescent="0.25">
      <c r="B145" s="9"/>
      <c r="C145" s="91"/>
      <c r="D145" s="92"/>
      <c r="E145" s="92"/>
      <c r="F145" s="92"/>
      <c r="G145" s="92"/>
      <c r="H145" s="92"/>
      <c r="I145" s="92"/>
      <c r="J145" s="92"/>
      <c r="K145" s="92"/>
      <c r="L145" s="9"/>
    </row>
    <row r="146" spans="2:12" ht="15" x14ac:dyDescent="0.25">
      <c r="B146" s="9"/>
      <c r="C146" s="91"/>
      <c r="D146" s="92"/>
      <c r="E146" s="92"/>
      <c r="F146" s="92"/>
      <c r="G146" s="92"/>
      <c r="H146" s="92"/>
      <c r="I146" s="92"/>
      <c r="J146" s="92"/>
      <c r="K146" s="92"/>
      <c r="L146" s="9"/>
    </row>
    <row r="147" spans="2:12" ht="15" x14ac:dyDescent="0.25">
      <c r="B147" s="9"/>
      <c r="C147" s="91"/>
      <c r="D147" s="92"/>
      <c r="E147" s="92"/>
      <c r="F147" s="92"/>
      <c r="G147" s="92"/>
      <c r="H147" s="92"/>
      <c r="I147" s="92"/>
      <c r="J147" s="92"/>
      <c r="K147" s="92"/>
      <c r="L147" s="9"/>
    </row>
    <row r="148" spans="2:12" x14ac:dyDescent="0.2">
      <c r="B148" s="9"/>
      <c r="C148" s="9"/>
      <c r="D148" s="9"/>
      <c r="E148" s="9"/>
      <c r="F148" s="9"/>
      <c r="G148" s="9"/>
      <c r="H148" s="9"/>
      <c r="I148" s="9"/>
      <c r="J148" s="9"/>
      <c r="K148" s="9"/>
      <c r="L148" s="9"/>
    </row>
    <row r="149" spans="2:12" x14ac:dyDescent="0.2">
      <c r="B149" s="9"/>
      <c r="C149" s="86"/>
      <c r="D149" s="86"/>
      <c r="E149" s="86"/>
      <c r="F149" s="86"/>
      <c r="G149" s="86"/>
      <c r="H149" s="86"/>
      <c r="I149" s="86"/>
      <c r="J149" s="86"/>
      <c r="K149" s="86"/>
      <c r="L149" s="9"/>
    </row>
    <row r="150" spans="2:12" x14ac:dyDescent="0.2">
      <c r="B150" s="9"/>
      <c r="C150" s="86"/>
      <c r="D150" s="87"/>
      <c r="E150" s="87"/>
      <c r="F150" s="87"/>
      <c r="G150" s="87"/>
      <c r="H150" s="87"/>
      <c r="I150" s="87"/>
      <c r="J150" s="87"/>
      <c r="K150" s="87"/>
      <c r="L150" s="9"/>
    </row>
    <row r="151" spans="2:12" x14ac:dyDescent="0.2">
      <c r="B151" s="9"/>
      <c r="C151" s="86"/>
      <c r="D151" s="87"/>
      <c r="E151" s="87"/>
      <c r="F151" s="87"/>
      <c r="G151" s="87"/>
      <c r="H151" s="87"/>
      <c r="I151" s="87"/>
      <c r="J151" s="87"/>
      <c r="K151" s="87"/>
      <c r="L151" s="9"/>
    </row>
    <row r="152" spans="2:12" x14ac:dyDescent="0.2">
      <c r="B152" s="9"/>
      <c r="C152" s="86"/>
      <c r="D152" s="87"/>
      <c r="E152" s="87"/>
      <c r="F152" s="87"/>
      <c r="G152" s="87"/>
      <c r="H152" s="87"/>
      <c r="I152" s="87"/>
      <c r="J152" s="87"/>
      <c r="K152" s="87"/>
      <c r="L152" s="9"/>
    </row>
    <row r="153" spans="2:12" ht="15" x14ac:dyDescent="0.25">
      <c r="B153" s="9"/>
      <c r="C153" s="85"/>
      <c r="D153" s="90"/>
      <c r="E153" s="90"/>
      <c r="F153" s="90"/>
      <c r="G153" s="90"/>
      <c r="H153" s="90"/>
      <c r="I153" s="90"/>
      <c r="J153" s="90"/>
      <c r="K153" s="90"/>
      <c r="L153" s="9"/>
    </row>
    <row r="154" spans="2:12" ht="15" x14ac:dyDescent="0.25">
      <c r="B154" s="9"/>
      <c r="C154" s="89"/>
      <c r="D154" s="93"/>
      <c r="E154" s="93"/>
      <c r="F154" s="93"/>
      <c r="G154" s="93"/>
      <c r="H154" s="93"/>
      <c r="I154" s="93"/>
      <c r="J154" s="93"/>
      <c r="K154" s="93"/>
      <c r="L154" s="9"/>
    </row>
    <row r="155" spans="2:12" x14ac:dyDescent="0.2">
      <c r="B155" s="9"/>
      <c r="C155" s="86"/>
      <c r="D155" s="94"/>
      <c r="E155" s="94"/>
      <c r="F155" s="94"/>
      <c r="G155" s="94"/>
      <c r="H155" s="94"/>
      <c r="I155" s="94"/>
      <c r="J155" s="94"/>
      <c r="K155" s="94"/>
      <c r="L155" s="9"/>
    </row>
    <row r="156" spans="2:12" x14ac:dyDescent="0.2">
      <c r="B156" s="9"/>
      <c r="C156" s="86"/>
      <c r="D156" s="87"/>
      <c r="E156" s="87"/>
      <c r="F156" s="95"/>
      <c r="G156" s="87"/>
      <c r="H156" s="87"/>
      <c r="I156" s="87"/>
      <c r="J156" s="87"/>
      <c r="K156" s="87"/>
      <c r="L156" s="9"/>
    </row>
    <row r="157" spans="2:12" x14ac:dyDescent="0.2">
      <c r="B157" s="9"/>
      <c r="C157" s="86"/>
      <c r="D157" s="87"/>
      <c r="E157" s="87"/>
      <c r="F157" s="87"/>
      <c r="G157" s="87"/>
      <c r="H157" s="87"/>
      <c r="I157" s="87"/>
      <c r="J157" s="87"/>
      <c r="K157" s="87"/>
      <c r="L157" s="9"/>
    </row>
    <row r="158" spans="2:12" x14ac:dyDescent="0.2">
      <c r="B158" s="9"/>
      <c r="C158" s="86"/>
      <c r="D158" s="87"/>
      <c r="E158" s="87"/>
      <c r="F158" s="87"/>
      <c r="G158" s="87"/>
      <c r="H158" s="87"/>
      <c r="I158" s="87"/>
      <c r="J158" s="87"/>
      <c r="K158" s="87"/>
      <c r="L158" s="9"/>
    </row>
    <row r="159" spans="2:12" ht="15" x14ac:dyDescent="0.25">
      <c r="B159" s="9"/>
      <c r="C159" s="85"/>
      <c r="D159" s="90"/>
      <c r="E159" s="90"/>
      <c r="F159" s="90"/>
      <c r="G159" s="90"/>
      <c r="H159" s="90"/>
      <c r="I159" s="90"/>
      <c r="J159" s="90"/>
      <c r="K159" s="90"/>
      <c r="L159" s="9"/>
    </row>
    <row r="160" spans="2:12" ht="15" x14ac:dyDescent="0.25">
      <c r="B160" s="9"/>
      <c r="C160" s="89"/>
      <c r="D160" s="93"/>
      <c r="E160" s="93"/>
      <c r="F160" s="93"/>
      <c r="G160" s="93"/>
      <c r="H160" s="93"/>
      <c r="I160" s="93"/>
      <c r="J160" s="93"/>
      <c r="K160" s="93"/>
      <c r="L160" s="9"/>
    </row>
    <row r="161" spans="2:12" x14ac:dyDescent="0.2">
      <c r="B161" s="9"/>
      <c r="C161" s="86"/>
      <c r="D161" s="94"/>
      <c r="E161" s="94"/>
      <c r="F161" s="94"/>
      <c r="G161" s="94"/>
      <c r="H161" s="94"/>
      <c r="I161" s="94"/>
      <c r="J161" s="94"/>
      <c r="K161" s="94"/>
      <c r="L161" s="9"/>
    </row>
    <row r="162" spans="2:12" x14ac:dyDescent="0.2">
      <c r="B162" s="9"/>
      <c r="C162" s="86"/>
      <c r="D162" s="87"/>
      <c r="E162" s="87"/>
      <c r="F162" s="87"/>
      <c r="G162" s="87"/>
      <c r="H162" s="87"/>
      <c r="I162" s="87"/>
      <c r="J162" s="87"/>
      <c r="K162" s="87"/>
      <c r="L162" s="9"/>
    </row>
    <row r="163" spans="2:12" x14ac:dyDescent="0.2">
      <c r="B163" s="9"/>
      <c r="C163" s="86"/>
      <c r="D163" s="87"/>
      <c r="E163" s="87"/>
      <c r="F163" s="87"/>
      <c r="G163" s="87"/>
      <c r="H163" s="87"/>
      <c r="I163" s="87"/>
      <c r="J163" s="87"/>
      <c r="K163" s="87"/>
      <c r="L163" s="9"/>
    </row>
    <row r="164" spans="2:12" x14ac:dyDescent="0.2">
      <c r="B164" s="9"/>
      <c r="C164" s="86"/>
      <c r="D164" s="87"/>
      <c r="E164" s="87"/>
      <c r="F164" s="87"/>
      <c r="G164" s="87"/>
      <c r="H164" s="87"/>
      <c r="I164" s="87"/>
      <c r="J164" s="87"/>
      <c r="K164" s="87"/>
      <c r="L164" s="9"/>
    </row>
    <row r="165" spans="2:12" ht="15" x14ac:dyDescent="0.25">
      <c r="B165" s="9"/>
      <c r="C165" s="85"/>
      <c r="D165" s="90"/>
      <c r="E165" s="90"/>
      <c r="F165" s="90"/>
      <c r="G165" s="90"/>
      <c r="H165" s="90"/>
      <c r="I165" s="90"/>
      <c r="J165" s="90"/>
      <c r="K165" s="90"/>
      <c r="L165" s="9"/>
    </row>
    <row r="166" spans="2:12" x14ac:dyDescent="0.2">
      <c r="B166" s="9"/>
      <c r="C166" s="9"/>
      <c r="D166" s="9"/>
      <c r="E166" s="9"/>
      <c r="F166" s="9"/>
      <c r="G166" s="9"/>
      <c r="H166" s="9"/>
      <c r="I166" s="9"/>
      <c r="J166" s="9"/>
      <c r="K166" s="9"/>
      <c r="L166" s="9"/>
    </row>
    <row r="167" spans="2:12" x14ac:dyDescent="0.2">
      <c r="B167" s="9"/>
      <c r="C167" s="9"/>
      <c r="D167" s="9"/>
      <c r="E167" s="9"/>
      <c r="F167" s="9"/>
      <c r="G167" s="9"/>
      <c r="H167" s="9"/>
      <c r="I167" s="9"/>
      <c r="J167" s="9"/>
      <c r="K167" s="9"/>
      <c r="L167" s="9"/>
    </row>
    <row r="168" spans="2:12" ht="15" x14ac:dyDescent="0.25">
      <c r="B168" s="9"/>
      <c r="C168" s="96"/>
      <c r="D168" s="89"/>
      <c r="E168" s="89"/>
      <c r="F168" s="89"/>
      <c r="G168" s="89"/>
      <c r="H168" s="89"/>
      <c r="I168" s="89"/>
      <c r="J168" s="89"/>
      <c r="K168" s="89"/>
      <c r="L168" s="9"/>
    </row>
    <row r="169" spans="2:12" ht="15" x14ac:dyDescent="0.25">
      <c r="B169" s="9"/>
      <c r="C169" s="96"/>
      <c r="D169" s="89"/>
      <c r="E169" s="89"/>
      <c r="F169" s="89"/>
      <c r="G169" s="89"/>
      <c r="H169" s="89"/>
      <c r="I169" s="89"/>
      <c r="J169" s="89"/>
      <c r="K169" s="89"/>
      <c r="L169" s="9"/>
    </row>
    <row r="170" spans="2:12" ht="15" x14ac:dyDescent="0.25">
      <c r="B170" s="9"/>
      <c r="C170" s="96"/>
      <c r="D170" s="89"/>
      <c r="E170" s="89"/>
      <c r="F170" s="89"/>
      <c r="G170" s="89"/>
      <c r="H170" s="89"/>
      <c r="I170" s="89"/>
      <c r="J170" s="89"/>
      <c r="K170" s="89"/>
      <c r="L170" s="9"/>
    </row>
  </sheetData>
  <phoneticPr fontId="6" type="noConversion"/>
  <pageMargins left="0.75" right="0.75" top="1" bottom="1" header="0.5" footer="0.5"/>
  <pageSetup orientation="portrait" horizontalDpi="4294967293"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6"/>
  <sheetViews>
    <sheetView workbookViewId="0"/>
  </sheetViews>
  <sheetFormatPr defaultRowHeight="12.75" x14ac:dyDescent="0.2"/>
  <cols>
    <col min="1" max="2" width="9.140625" style="1"/>
    <col min="3" max="3" width="12.140625" style="1" customWidth="1"/>
    <col min="4" max="4" width="13.28515625" style="1" hidden="1" customWidth="1"/>
    <col min="5" max="5" width="13.7109375" style="1" hidden="1" customWidth="1"/>
    <col min="6" max="8" width="9.140625" style="1" hidden="1" customWidth="1"/>
    <col min="9" max="12" width="9.140625" style="1"/>
    <col min="13" max="13" width="11.7109375" style="1" customWidth="1"/>
    <col min="14" max="14" width="10.140625" style="1" customWidth="1"/>
    <col min="15" max="16384" width="9.140625" style="1"/>
  </cols>
  <sheetData>
    <row r="1" spans="2:19" x14ac:dyDescent="0.2">
      <c r="B1" s="4" t="s">
        <v>0</v>
      </c>
      <c r="F1" s="10"/>
    </row>
    <row r="2" spans="2:19" x14ac:dyDescent="0.2">
      <c r="B2" s="4" t="s">
        <v>70</v>
      </c>
      <c r="F2" s="20"/>
    </row>
    <row r="3" spans="2:19" x14ac:dyDescent="0.2">
      <c r="B3" s="2">
        <v>43768</v>
      </c>
      <c r="F3" s="20"/>
    </row>
    <row r="4" spans="2:19" x14ac:dyDescent="0.2">
      <c r="B4" s="2"/>
      <c r="F4" s="20"/>
    </row>
    <row r="5" spans="2:19" x14ac:dyDescent="0.2">
      <c r="B5" s="8" t="s">
        <v>190</v>
      </c>
    </row>
    <row r="6" spans="2:19" x14ac:dyDescent="0.2">
      <c r="D6" s="7" t="e">
        <v>#REF!</v>
      </c>
      <c r="E6" s="7">
        <v>2011</v>
      </c>
      <c r="F6" s="7">
        <v>2012</v>
      </c>
      <c r="G6" s="7">
        <v>2013</v>
      </c>
      <c r="H6" s="7">
        <v>2014</v>
      </c>
      <c r="I6" s="7">
        <v>2015</v>
      </c>
      <c r="J6" s="7">
        <v>2016</v>
      </c>
      <c r="K6" s="7">
        <v>2017</v>
      </c>
      <c r="L6" s="7">
        <v>2018</v>
      </c>
      <c r="M6" s="7">
        <v>2019</v>
      </c>
      <c r="N6" s="7">
        <v>2020</v>
      </c>
      <c r="O6" s="7">
        <v>2021</v>
      </c>
      <c r="P6" s="7">
        <v>2022</v>
      </c>
      <c r="Q6" s="7">
        <v>2023</v>
      </c>
      <c r="R6" s="7">
        <v>2024</v>
      </c>
      <c r="S6" s="8" t="s">
        <v>204</v>
      </c>
    </row>
    <row r="7" spans="2:19" x14ac:dyDescent="0.2">
      <c r="C7" s="1" t="s">
        <v>4</v>
      </c>
      <c r="D7" s="11">
        <v>0</v>
      </c>
      <c r="E7" s="24">
        <v>0.33</v>
      </c>
      <c r="F7" s="24">
        <v>0.34</v>
      </c>
      <c r="G7" s="24">
        <v>0.45</v>
      </c>
      <c r="H7" s="24">
        <v>0.52</v>
      </c>
      <c r="I7" s="24">
        <v>0.55000000000000004</v>
      </c>
      <c r="J7" s="24">
        <v>0.57999999999999996</v>
      </c>
      <c r="K7" s="24">
        <v>0.6</v>
      </c>
      <c r="L7" s="24">
        <v>0.6</v>
      </c>
      <c r="M7" s="24">
        <v>0.4</v>
      </c>
      <c r="N7" s="24">
        <v>0.32</v>
      </c>
      <c r="O7" s="24">
        <v>0.3</v>
      </c>
      <c r="P7" s="24">
        <v>0.26</v>
      </c>
      <c r="Q7" s="24">
        <v>0.25</v>
      </c>
      <c r="R7" s="24">
        <v>0.25</v>
      </c>
    </row>
    <row r="8" spans="2:19" x14ac:dyDescent="0.2">
      <c r="C8" s="1" t="s">
        <v>202</v>
      </c>
      <c r="D8" s="11"/>
      <c r="E8" s="24"/>
      <c r="F8" s="24"/>
      <c r="G8" s="24"/>
      <c r="H8" s="24"/>
      <c r="I8" s="24"/>
      <c r="J8" s="24"/>
      <c r="K8" s="24"/>
      <c r="L8" s="24"/>
      <c r="M8" s="24"/>
      <c r="N8" s="24">
        <v>4.1818567316842276E-2</v>
      </c>
      <c r="O8" s="24">
        <v>0.17048873314322249</v>
      </c>
      <c r="P8" s="24">
        <v>0.27576102467328345</v>
      </c>
      <c r="Q8" s="24">
        <v>0.37843140181219898</v>
      </c>
      <c r="R8" s="24">
        <v>0.42929104982972965</v>
      </c>
    </row>
    <row r="9" spans="2:19" x14ac:dyDescent="0.2">
      <c r="C9" s="1" t="s">
        <v>5</v>
      </c>
      <c r="D9" s="11">
        <v>0</v>
      </c>
      <c r="E9" s="24">
        <v>0.55000000000000004</v>
      </c>
      <c r="F9" s="24">
        <v>0.56999999999999995</v>
      </c>
      <c r="G9" s="24" t="e">
        <v>#REF!</v>
      </c>
      <c r="H9" s="24">
        <v>0.45</v>
      </c>
      <c r="I9" s="24">
        <v>0.45</v>
      </c>
      <c r="J9" s="24">
        <v>0.42</v>
      </c>
      <c r="K9" s="24">
        <v>0.4</v>
      </c>
      <c r="L9" s="24">
        <v>0.4</v>
      </c>
      <c r="M9" s="29">
        <v>0.3</v>
      </c>
      <c r="N9" s="29">
        <v>0.26</v>
      </c>
      <c r="O9" s="29">
        <v>0.22</v>
      </c>
      <c r="P9" s="29">
        <v>0.18</v>
      </c>
      <c r="Q9" s="29">
        <v>0.14000000000000001</v>
      </c>
      <c r="R9" s="29">
        <v>0.1</v>
      </c>
    </row>
    <row r="10" spans="2:19" x14ac:dyDescent="0.2">
      <c r="C10" s="1" t="s">
        <v>201</v>
      </c>
      <c r="D10" s="11"/>
      <c r="E10" s="24"/>
      <c r="F10" s="24"/>
      <c r="G10" s="24"/>
      <c r="H10" s="24"/>
      <c r="I10" s="24"/>
      <c r="J10" s="24"/>
      <c r="K10" s="24"/>
      <c r="L10" s="24"/>
      <c r="M10" s="29">
        <v>0.3</v>
      </c>
      <c r="N10" s="29">
        <v>0.37818143268315763</v>
      </c>
      <c r="O10" s="29">
        <v>0.30951126685677743</v>
      </c>
      <c r="P10" s="29">
        <v>0.28423897532671655</v>
      </c>
      <c r="Q10" s="29">
        <v>0.23156859818780101</v>
      </c>
      <c r="R10" s="29">
        <v>0.22070895017027034</v>
      </c>
    </row>
    <row r="11" spans="2:19" x14ac:dyDescent="0.2">
      <c r="C11" s="43" t="s">
        <v>185</v>
      </c>
      <c r="D11" s="11"/>
      <c r="E11" s="18">
        <v>0.88000000000000012</v>
      </c>
      <c r="F11" s="18">
        <v>0.90999999999999992</v>
      </c>
      <c r="G11" s="18" t="e">
        <v>#REF!</v>
      </c>
      <c r="H11" s="18">
        <v>0.97</v>
      </c>
      <c r="I11" s="18">
        <v>1</v>
      </c>
      <c r="J11" s="18">
        <v>1</v>
      </c>
      <c r="K11" s="18">
        <v>1</v>
      </c>
      <c r="L11" s="18">
        <v>1</v>
      </c>
      <c r="M11" s="18">
        <v>1</v>
      </c>
      <c r="N11" s="18">
        <v>0.99999999999999989</v>
      </c>
      <c r="O11" s="18">
        <v>0.99999999999999989</v>
      </c>
      <c r="P11" s="18">
        <v>1</v>
      </c>
      <c r="Q11" s="18">
        <v>1</v>
      </c>
      <c r="R11" s="18">
        <v>1</v>
      </c>
      <c r="S11" s="1" t="s">
        <v>203</v>
      </c>
    </row>
    <row r="12" spans="2:19" ht="148.9" customHeight="1" x14ac:dyDescent="0.2">
      <c r="D12" s="11"/>
      <c r="E12" s="18"/>
      <c r="F12" s="18"/>
      <c r="G12" s="18"/>
      <c r="H12" s="18"/>
      <c r="I12" s="18"/>
      <c r="J12" s="18"/>
      <c r="K12" s="18"/>
      <c r="L12" s="18"/>
      <c r="M12" s="18"/>
      <c r="N12" s="18"/>
      <c r="O12" s="18"/>
      <c r="P12" s="18"/>
      <c r="Q12" s="18"/>
      <c r="R12" s="18"/>
    </row>
    <row r="13" spans="2:19" x14ac:dyDescent="0.2">
      <c r="B13" s="8" t="s">
        <v>93</v>
      </c>
      <c r="S13" s="8" t="s">
        <v>205</v>
      </c>
    </row>
    <row r="14" spans="2:19" x14ac:dyDescent="0.2">
      <c r="D14" s="7">
        <v>0</v>
      </c>
      <c r="E14" s="7">
        <v>2011</v>
      </c>
      <c r="F14" s="7">
        <v>2012</v>
      </c>
      <c r="G14" s="7">
        <v>2013</v>
      </c>
      <c r="H14" s="7">
        <v>2014</v>
      </c>
      <c r="I14" s="7">
        <v>2015</v>
      </c>
      <c r="J14" s="7">
        <v>2016</v>
      </c>
      <c r="K14" s="7">
        <v>2017</v>
      </c>
      <c r="L14" s="7">
        <v>2018</v>
      </c>
      <c r="M14" s="7">
        <v>2019</v>
      </c>
      <c r="N14" s="7">
        <v>2020</v>
      </c>
      <c r="O14" s="7">
        <v>2021</v>
      </c>
      <c r="P14" s="7">
        <v>2022</v>
      </c>
      <c r="Q14" s="7">
        <v>2023</v>
      </c>
      <c r="R14" s="7">
        <v>2024</v>
      </c>
    </row>
    <row r="15" spans="2:19" x14ac:dyDescent="0.2">
      <c r="C15" s="1" t="s">
        <v>4</v>
      </c>
      <c r="D15" s="11">
        <v>0</v>
      </c>
      <c r="E15" s="28">
        <v>0</v>
      </c>
      <c r="F15" s="28">
        <v>0</v>
      </c>
      <c r="G15" s="28">
        <v>0</v>
      </c>
      <c r="H15" s="28">
        <v>25.755906</v>
      </c>
      <c r="I15" s="28">
        <v>12.12027541597462</v>
      </c>
      <c r="J15" s="28">
        <v>11.271856136856396</v>
      </c>
      <c r="K15" s="28">
        <v>10.48282620727645</v>
      </c>
      <c r="L15" s="28">
        <v>9.7490283727670981</v>
      </c>
      <c r="M15" s="28">
        <v>6.824319860936968</v>
      </c>
      <c r="N15" s="28">
        <v>7</v>
      </c>
      <c r="O15" s="28">
        <v>6.3</v>
      </c>
      <c r="P15" s="28">
        <v>5.67</v>
      </c>
      <c r="Q15" s="28">
        <v>5.1029999999999998</v>
      </c>
      <c r="R15" s="28">
        <v>4.5926999999999998</v>
      </c>
    </row>
    <row r="16" spans="2:19" x14ac:dyDescent="0.2">
      <c r="C16" s="1" t="s">
        <v>202</v>
      </c>
      <c r="D16" s="11"/>
      <c r="E16" s="28"/>
      <c r="F16" s="28"/>
      <c r="G16" s="28"/>
      <c r="H16" s="28"/>
      <c r="I16" s="28"/>
      <c r="J16" s="28"/>
      <c r="K16" s="28"/>
      <c r="L16" s="28"/>
      <c r="M16" s="28"/>
      <c r="N16" s="28">
        <v>3.9911660882812496</v>
      </c>
      <c r="O16" s="28">
        <v>3.67187280121875</v>
      </c>
      <c r="P16" s="28">
        <v>3.37812297712125</v>
      </c>
      <c r="Q16" s="28">
        <v>3.1078731389515499</v>
      </c>
      <c r="R16" s="28">
        <v>2.8592432878354259</v>
      </c>
    </row>
    <row r="17" spans="2:19" x14ac:dyDescent="0.2">
      <c r="C17" s="1" t="s">
        <v>5</v>
      </c>
      <c r="D17" s="11"/>
      <c r="E17" s="28"/>
      <c r="F17" s="28"/>
      <c r="G17" s="28"/>
      <c r="H17" s="28"/>
      <c r="I17" s="28">
        <v>18.807323921339929</v>
      </c>
      <c r="J17" s="28">
        <v>18.431177442913132</v>
      </c>
      <c r="K17" s="28">
        <v>18.799800991771395</v>
      </c>
      <c r="L17" s="28">
        <v>17.859810942182825</v>
      </c>
      <c r="M17" s="28">
        <v>12</v>
      </c>
      <c r="N17" s="28">
        <v>12.2</v>
      </c>
      <c r="O17" s="28">
        <v>10.98</v>
      </c>
      <c r="P17" s="28">
        <v>9.8820000000000014</v>
      </c>
      <c r="Q17" s="28">
        <v>8.8938000000000024</v>
      </c>
      <c r="R17" s="28">
        <v>8.0044200000000032</v>
      </c>
    </row>
    <row r="18" spans="2:19" x14ac:dyDescent="0.2">
      <c r="C18" s="1" t="s">
        <v>201</v>
      </c>
      <c r="D18" s="11">
        <v>0</v>
      </c>
      <c r="E18" s="28">
        <v>0</v>
      </c>
      <c r="F18" s="28">
        <v>0</v>
      </c>
      <c r="G18" s="28">
        <v>0</v>
      </c>
      <c r="H18" s="28">
        <v>45.378900000000002</v>
      </c>
      <c r="I18" s="28"/>
      <c r="J18" s="28"/>
      <c r="K18" s="28"/>
      <c r="L18" s="28"/>
      <c r="M18" s="28">
        <v>6.2606526874999995</v>
      </c>
      <c r="N18" s="28">
        <v>5.3215547843749995</v>
      </c>
      <c r="O18" s="28">
        <v>4.8958304016250001</v>
      </c>
      <c r="P18" s="28">
        <v>4.504163969495</v>
      </c>
      <c r="Q18" s="28">
        <v>4.1438308519353999</v>
      </c>
      <c r="R18" s="28">
        <v>3.812324383780568</v>
      </c>
    </row>
    <row r="19" spans="2:19" ht="166.15" customHeight="1" x14ac:dyDescent="0.2">
      <c r="D19" s="11"/>
      <c r="E19" s="18"/>
      <c r="F19" s="18"/>
      <c r="G19" s="18"/>
      <c r="H19" s="18"/>
      <c r="I19" s="18"/>
      <c r="J19" s="18"/>
      <c r="K19" s="18"/>
      <c r="L19" s="18"/>
      <c r="M19" s="18"/>
      <c r="N19" s="18"/>
      <c r="O19" s="18"/>
      <c r="P19" s="18"/>
      <c r="Q19" s="18"/>
      <c r="R19" s="18"/>
    </row>
    <row r="20" spans="2:19" x14ac:dyDescent="0.2">
      <c r="B20" s="8" t="s">
        <v>208</v>
      </c>
      <c r="S20" s="8" t="s">
        <v>206</v>
      </c>
    </row>
    <row r="21" spans="2:19" x14ac:dyDescent="0.2">
      <c r="D21" s="7">
        <v>0</v>
      </c>
      <c r="E21" s="7">
        <v>2011</v>
      </c>
      <c r="F21" s="7">
        <v>2012</v>
      </c>
      <c r="G21" s="7">
        <v>2013</v>
      </c>
      <c r="H21" s="7">
        <v>2014</v>
      </c>
      <c r="I21" s="7">
        <v>2015</v>
      </c>
      <c r="J21" s="7">
        <v>2016</v>
      </c>
      <c r="K21" s="7">
        <v>2017</v>
      </c>
      <c r="L21" s="7">
        <v>2018</v>
      </c>
      <c r="M21" s="7">
        <v>2019</v>
      </c>
      <c r="N21" s="7">
        <v>2020</v>
      </c>
      <c r="O21" s="7">
        <v>2021</v>
      </c>
      <c r="P21" s="7">
        <v>2022</v>
      </c>
      <c r="Q21" s="7">
        <v>2023</v>
      </c>
      <c r="R21" s="7">
        <v>2024</v>
      </c>
    </row>
    <row r="22" spans="2:19" x14ac:dyDescent="0.2">
      <c r="C22" s="1" t="s">
        <v>4</v>
      </c>
      <c r="D22" s="17">
        <v>0</v>
      </c>
      <c r="E22" s="17">
        <v>0</v>
      </c>
      <c r="F22" s="17">
        <v>0</v>
      </c>
      <c r="G22" s="17">
        <v>0</v>
      </c>
      <c r="H22" s="17" t="e">
        <v>#REF!</v>
      </c>
      <c r="I22" s="17">
        <v>121466434.83855779</v>
      </c>
      <c r="J22" s="17">
        <v>96620198.331195071</v>
      </c>
      <c r="K22" s="17">
        <v>110406362.58852802</v>
      </c>
      <c r="L22" s="17">
        <v>100775511.30872603</v>
      </c>
      <c r="M22" s="17">
        <v>224500953.32799491</v>
      </c>
      <c r="N22" s="17">
        <v>207143638.65664005</v>
      </c>
      <c r="O22" s="17">
        <v>337399926.81542367</v>
      </c>
      <c r="P22" s="17">
        <v>253286137.64555129</v>
      </c>
      <c r="Q22" s="17">
        <v>236215115.6885784</v>
      </c>
      <c r="R22" s="17">
        <v>256851237.96392447</v>
      </c>
    </row>
    <row r="23" spans="2:19" x14ac:dyDescent="0.2">
      <c r="C23" s="1" t="s">
        <v>202</v>
      </c>
      <c r="D23" s="17"/>
      <c r="E23" s="17"/>
      <c r="F23" s="17"/>
      <c r="G23" s="17"/>
      <c r="H23" s="17"/>
      <c r="I23" s="17">
        <v>0</v>
      </c>
      <c r="J23" s="17">
        <v>0</v>
      </c>
      <c r="K23" s="17">
        <v>0</v>
      </c>
      <c r="L23" s="17">
        <v>0</v>
      </c>
      <c r="M23" s="17">
        <v>0</v>
      </c>
      <c r="N23" s="17">
        <v>15434498.870250601</v>
      </c>
      <c r="O23" s="17">
        <v>111754878.76428698</v>
      </c>
      <c r="P23" s="17">
        <v>160052828.80684814</v>
      </c>
      <c r="Q23" s="17">
        <v>217767245.37646249</v>
      </c>
      <c r="R23" s="17">
        <v>274584818.04648274</v>
      </c>
    </row>
    <row r="24" spans="2:19" x14ac:dyDescent="0.2">
      <c r="C24" s="1" t="s">
        <v>5</v>
      </c>
      <c r="D24" s="17"/>
      <c r="E24" s="17"/>
      <c r="F24" s="17"/>
      <c r="G24" s="17"/>
      <c r="H24" s="17"/>
      <c r="I24" s="17">
        <v>154212871.81697777</v>
      </c>
      <c r="J24" s="17">
        <v>114405489.71976495</v>
      </c>
      <c r="K24" s="17">
        <v>132001148.28123558</v>
      </c>
      <c r="L24" s="17">
        <v>123077672.34208335</v>
      </c>
      <c r="M24" s="17">
        <v>296074718.23199993</v>
      </c>
      <c r="N24" s="17">
        <v>293330188.31199205</v>
      </c>
      <c r="O24" s="17">
        <v>431229239.79647487</v>
      </c>
      <c r="P24" s="17">
        <v>305613383.66463226</v>
      </c>
      <c r="Q24" s="17">
        <v>230545952.9120526</v>
      </c>
      <c r="R24" s="17">
        <v>179062005.89485028</v>
      </c>
    </row>
    <row r="25" spans="2:19" x14ac:dyDescent="0.2">
      <c r="C25" s="1" t="s">
        <v>201</v>
      </c>
      <c r="D25" s="17">
        <v>0</v>
      </c>
      <c r="E25" s="17">
        <v>0</v>
      </c>
      <c r="F25" s="17">
        <v>0</v>
      </c>
      <c r="G25" s="17">
        <v>0</v>
      </c>
      <c r="H25" s="17" t="e">
        <v>#REF!</v>
      </c>
      <c r="I25" s="17">
        <v>0</v>
      </c>
      <c r="J25" s="17">
        <v>0</v>
      </c>
      <c r="K25" s="17">
        <v>0</v>
      </c>
      <c r="L25" s="17">
        <v>0</v>
      </c>
      <c r="M25" s="17">
        <v>154468415.0333313</v>
      </c>
      <c r="N25" s="17">
        <v>186106834.67539081</v>
      </c>
      <c r="O25" s="17">
        <v>270511671.28799862</v>
      </c>
      <c r="P25" s="17">
        <v>219964621.47905275</v>
      </c>
      <c r="Q25" s="17">
        <v>177673965.04469371</v>
      </c>
      <c r="R25" s="17">
        <v>188227627.69072744</v>
      </c>
    </row>
    <row r="26" spans="2:19" ht="44.25" customHeight="1" x14ac:dyDescent="0.2">
      <c r="D26" s="11"/>
      <c r="E26" s="42">
        <v>0</v>
      </c>
      <c r="F26" s="42">
        <v>0</v>
      </c>
      <c r="G26" s="42">
        <v>0</v>
      </c>
      <c r="H26" s="42" t="e">
        <v>#REF!</v>
      </c>
      <c r="I26" s="42">
        <v>275679306.65553558</v>
      </c>
      <c r="J26" s="42">
        <v>211025688.05096</v>
      </c>
      <c r="K26" s="42">
        <v>242407510.86976361</v>
      </c>
      <c r="L26" s="42">
        <v>223853183.65080938</v>
      </c>
      <c r="M26" s="42">
        <v>675044086.59332609</v>
      </c>
      <c r="N26" s="42">
        <v>702015160.51427352</v>
      </c>
      <c r="O26" s="42">
        <v>1150895716.6641841</v>
      </c>
      <c r="P26" s="42">
        <v>938916971.59608448</v>
      </c>
      <c r="Q26" s="42">
        <v>862202279.02178717</v>
      </c>
      <c r="R26" s="42">
        <v>898725689.59598494</v>
      </c>
    </row>
    <row r="27" spans="2:19" x14ac:dyDescent="0.2">
      <c r="B27" s="43" t="s">
        <v>94</v>
      </c>
      <c r="C27" s="27"/>
      <c r="D27" s="11"/>
      <c r="E27" s="11"/>
      <c r="F27" s="11"/>
      <c r="G27" s="11"/>
      <c r="H27" s="11"/>
      <c r="I27" s="11"/>
      <c r="J27" s="11"/>
      <c r="K27" s="11"/>
      <c r="L27" s="11"/>
      <c r="M27" s="11"/>
      <c r="N27" s="11"/>
      <c r="O27" s="11"/>
      <c r="P27" s="11"/>
      <c r="Q27" s="11"/>
      <c r="R27" s="11"/>
    </row>
    <row r="28" spans="2:19" x14ac:dyDescent="0.2">
      <c r="B28" s="71"/>
      <c r="C28" s="74" t="s">
        <v>175</v>
      </c>
      <c r="D28" s="72"/>
      <c r="E28" s="72"/>
      <c r="F28" s="72"/>
      <c r="G28" s="72"/>
      <c r="H28" s="72"/>
      <c r="I28" s="72"/>
      <c r="J28" s="72"/>
      <c r="K28" s="72"/>
      <c r="L28" s="72"/>
      <c r="M28" s="72"/>
      <c r="N28" s="72"/>
      <c r="O28" s="72"/>
      <c r="P28" s="72"/>
      <c r="Q28" s="72"/>
      <c r="R28" s="72"/>
    </row>
    <row r="29" spans="2:19" x14ac:dyDescent="0.2">
      <c r="B29" s="9"/>
      <c r="C29" s="43" t="s">
        <v>27</v>
      </c>
      <c r="D29" s="47"/>
      <c r="E29" s="47"/>
      <c r="F29" s="47"/>
      <c r="G29" s="47"/>
      <c r="H29" s="47"/>
      <c r="I29" s="47"/>
      <c r="J29" s="47"/>
      <c r="K29" s="47"/>
      <c r="L29" s="47"/>
      <c r="M29" s="47"/>
      <c r="N29" s="47"/>
      <c r="O29" s="47"/>
      <c r="P29" s="47"/>
      <c r="Q29" s="47"/>
      <c r="R29" s="47"/>
    </row>
    <row r="30" spans="2:19" x14ac:dyDescent="0.2">
      <c r="B30" s="9"/>
      <c r="C30" s="43"/>
      <c r="D30" s="47"/>
      <c r="E30" s="47"/>
      <c r="F30" s="47"/>
      <c r="G30" s="47"/>
      <c r="H30" s="47"/>
      <c r="I30" s="47"/>
      <c r="J30" s="47"/>
      <c r="K30" s="47"/>
      <c r="L30" s="47"/>
      <c r="M30" s="47"/>
      <c r="N30" s="47"/>
      <c r="O30" s="47"/>
      <c r="P30" s="47"/>
      <c r="Q30" s="47"/>
      <c r="R30" s="47"/>
    </row>
    <row r="31" spans="2:19" x14ac:dyDescent="0.2">
      <c r="B31" s="9"/>
      <c r="C31" s="3"/>
      <c r="D31" s="47"/>
      <c r="E31" s="47"/>
      <c r="F31" s="47"/>
      <c r="G31" s="47"/>
      <c r="H31" s="47"/>
      <c r="I31" s="47"/>
      <c r="J31" s="47"/>
      <c r="K31" s="47"/>
      <c r="L31" s="47"/>
      <c r="M31" s="47"/>
      <c r="N31" s="47"/>
      <c r="O31" s="47"/>
      <c r="P31" s="47"/>
      <c r="Q31" s="47"/>
      <c r="R31" s="47"/>
    </row>
    <row r="32" spans="2:19" x14ac:dyDescent="0.2">
      <c r="B32" s="9"/>
      <c r="C32" s="3"/>
      <c r="D32" s="47"/>
      <c r="E32" s="47"/>
      <c r="F32" s="47"/>
      <c r="G32" s="47"/>
      <c r="H32" s="47"/>
      <c r="I32" s="47"/>
      <c r="J32" s="47"/>
      <c r="K32" s="47"/>
      <c r="L32" s="47"/>
      <c r="M32" s="47"/>
      <c r="N32" s="47"/>
      <c r="O32" s="47"/>
      <c r="P32" s="47"/>
      <c r="Q32" s="47"/>
      <c r="R32" s="47"/>
    </row>
    <row r="33" spans="2:19" x14ac:dyDescent="0.2">
      <c r="B33" s="8" t="s">
        <v>138</v>
      </c>
      <c r="C33" s="3"/>
      <c r="D33" s="73"/>
      <c r="E33" s="73"/>
      <c r="F33" s="73"/>
      <c r="G33" s="73"/>
      <c r="H33" s="73"/>
      <c r="I33" s="73"/>
      <c r="J33" s="73"/>
      <c r="K33" s="73"/>
      <c r="L33" s="73"/>
      <c r="M33" s="73"/>
      <c r="N33" s="73"/>
      <c r="O33" s="73"/>
      <c r="P33" s="73"/>
      <c r="Q33" s="73"/>
      <c r="R33" s="73"/>
    </row>
    <row r="34" spans="2:19" ht="28.15" customHeight="1" x14ac:dyDescent="0.2">
      <c r="D34" s="9"/>
      <c r="E34" s="9"/>
      <c r="I34" s="9"/>
      <c r="J34" s="9"/>
      <c r="L34" s="9"/>
      <c r="M34" s="74"/>
      <c r="N34" s="31">
        <v>2018</v>
      </c>
      <c r="O34" s="31" t="s">
        <v>253</v>
      </c>
      <c r="P34" s="9"/>
      <c r="Q34" s="9"/>
      <c r="R34" s="9"/>
    </row>
    <row r="35" spans="2:19" x14ac:dyDescent="0.2">
      <c r="M35" s="10" t="s">
        <v>12</v>
      </c>
      <c r="N35" s="29">
        <v>0.28000000000000003</v>
      </c>
      <c r="O35" s="29">
        <v>0.4</v>
      </c>
      <c r="P35" s="1" t="s">
        <v>255</v>
      </c>
      <c r="S35" s="8" t="s">
        <v>207</v>
      </c>
    </row>
    <row r="36" spans="2:19" x14ac:dyDescent="0.2">
      <c r="M36" s="10" t="s">
        <v>123</v>
      </c>
      <c r="N36" s="29">
        <v>0.15</v>
      </c>
      <c r="O36" s="29">
        <v>0.12</v>
      </c>
    </row>
    <row r="37" spans="2:19" x14ac:dyDescent="0.2">
      <c r="M37" s="10" t="s">
        <v>15</v>
      </c>
      <c r="N37" s="29">
        <v>0.33</v>
      </c>
      <c r="O37" s="29">
        <v>0.14000000000000001</v>
      </c>
    </row>
    <row r="38" spans="2:19" x14ac:dyDescent="0.2">
      <c r="M38" s="10" t="s">
        <v>16</v>
      </c>
      <c r="N38" s="29">
        <v>0.1</v>
      </c>
      <c r="O38" s="29">
        <v>0.11</v>
      </c>
    </row>
    <row r="39" spans="2:19" x14ac:dyDescent="0.2">
      <c r="M39" s="10" t="s">
        <v>193</v>
      </c>
      <c r="N39" s="29">
        <v>0.08</v>
      </c>
      <c r="O39" s="29">
        <v>0.1</v>
      </c>
    </row>
    <row r="40" spans="2:19" x14ac:dyDescent="0.2">
      <c r="M40" s="10" t="s">
        <v>194</v>
      </c>
      <c r="N40" s="29">
        <v>0.06</v>
      </c>
      <c r="O40" s="29">
        <v>0.12</v>
      </c>
    </row>
    <row r="41" spans="2:19" x14ac:dyDescent="0.2">
      <c r="D41" s="27"/>
      <c r="M41" s="10" t="s">
        <v>19</v>
      </c>
      <c r="N41" s="29">
        <v>-6.9388939039072284E-17</v>
      </c>
      <c r="O41" s="29">
        <v>9.9999999999999811E-3</v>
      </c>
    </row>
    <row r="42" spans="2:19" x14ac:dyDescent="0.2">
      <c r="M42" s="10"/>
      <c r="N42" s="11">
        <v>0.99999999999999989</v>
      </c>
      <c r="O42" s="11">
        <v>1</v>
      </c>
    </row>
    <row r="43" spans="2:19" x14ac:dyDescent="0.2">
      <c r="F43" s="10"/>
      <c r="G43" s="9"/>
    </row>
    <row r="44" spans="2:19" x14ac:dyDescent="0.2">
      <c r="F44" s="10"/>
      <c r="G44" s="24"/>
    </row>
    <row r="45" spans="2:19" x14ac:dyDescent="0.2">
      <c r="F45" s="10"/>
      <c r="G45" s="24"/>
    </row>
    <row r="46" spans="2:19" x14ac:dyDescent="0.2">
      <c r="F46" s="10"/>
      <c r="G46" s="24"/>
    </row>
    <row r="47" spans="2:19" x14ac:dyDescent="0.2">
      <c r="F47" s="10"/>
      <c r="G47" s="24"/>
    </row>
    <row r="48" spans="2:19" x14ac:dyDescent="0.2">
      <c r="F48" s="10"/>
      <c r="G48" s="24"/>
    </row>
    <row r="49" spans="2:17" x14ac:dyDescent="0.2">
      <c r="F49" s="10"/>
      <c r="G49" s="24"/>
    </row>
    <row r="50" spans="2:17" x14ac:dyDescent="0.2">
      <c r="F50" s="10"/>
      <c r="G50" s="29"/>
    </row>
    <row r="54" spans="2:17" x14ac:dyDescent="0.2">
      <c r="D54" s="27"/>
    </row>
    <row r="62" spans="2:17" x14ac:dyDescent="0.2">
      <c r="B62" s="75"/>
      <c r="C62" s="75"/>
      <c r="D62" s="75"/>
      <c r="E62" s="75"/>
      <c r="F62" s="75"/>
      <c r="G62" s="75"/>
      <c r="H62" s="75"/>
      <c r="I62" s="75"/>
      <c r="J62" s="75"/>
      <c r="K62" s="75"/>
      <c r="L62" s="75"/>
      <c r="M62" s="75"/>
      <c r="O62" s="75"/>
      <c r="Q62" s="75"/>
    </row>
    <row r="63" spans="2:17" x14ac:dyDescent="0.2">
      <c r="B63" s="75"/>
      <c r="C63" s="75">
        <v>2010</v>
      </c>
      <c r="D63" s="75">
        <v>2011</v>
      </c>
      <c r="E63" s="75">
        <v>2012</v>
      </c>
      <c r="F63" s="75">
        <v>2013</v>
      </c>
      <c r="G63" s="75">
        <v>2014</v>
      </c>
      <c r="H63" s="75">
        <v>2015</v>
      </c>
      <c r="I63" s="75">
        <v>2016</v>
      </c>
      <c r="J63" s="75">
        <v>2017</v>
      </c>
      <c r="K63" s="75">
        <v>2018</v>
      </c>
      <c r="L63" s="75">
        <v>2019</v>
      </c>
      <c r="M63" s="75">
        <v>2020</v>
      </c>
      <c r="O63" s="75">
        <v>2021</v>
      </c>
      <c r="Q63" s="75">
        <v>2022</v>
      </c>
    </row>
    <row r="64" spans="2:17" x14ac:dyDescent="0.2">
      <c r="B64" s="76" t="s">
        <v>11</v>
      </c>
      <c r="C64" s="77">
        <v>0.61</v>
      </c>
      <c r="D64" s="77">
        <v>0.69</v>
      </c>
      <c r="E64" s="77">
        <v>0.83</v>
      </c>
      <c r="F64" s="77">
        <v>0.9</v>
      </c>
      <c r="G64" s="77">
        <v>0.94</v>
      </c>
      <c r="H64" s="77">
        <v>0.97</v>
      </c>
      <c r="I64" s="77">
        <v>0.99</v>
      </c>
      <c r="J64" s="77">
        <v>0.99</v>
      </c>
      <c r="K64" s="77">
        <v>0.99</v>
      </c>
      <c r="L64" s="77">
        <v>0.99</v>
      </c>
      <c r="M64" s="77">
        <v>0.99</v>
      </c>
      <c r="O64" s="77">
        <v>1.99</v>
      </c>
      <c r="Q64" s="77">
        <v>2.99</v>
      </c>
    </row>
    <row r="65" spans="2:17" x14ac:dyDescent="0.2">
      <c r="B65" s="75"/>
      <c r="C65" s="75"/>
      <c r="D65" s="75"/>
      <c r="E65" s="75"/>
      <c r="F65" s="75"/>
      <c r="G65" s="75"/>
      <c r="H65" s="75"/>
      <c r="I65" s="75"/>
      <c r="J65" s="75"/>
      <c r="K65" s="75"/>
      <c r="L65" s="75"/>
      <c r="M65" s="75"/>
      <c r="O65" s="75"/>
      <c r="Q65" s="75"/>
    </row>
    <row r="66" spans="2:17" x14ac:dyDescent="0.2">
      <c r="B66" s="75"/>
      <c r="C66" s="75"/>
      <c r="D66" s="75"/>
      <c r="E66" s="75"/>
      <c r="F66" s="75"/>
      <c r="G66" s="75"/>
      <c r="H66" s="75"/>
      <c r="I66" s="75"/>
      <c r="J66" s="75"/>
      <c r="K66" s="75"/>
      <c r="L66" s="75"/>
      <c r="M66" s="75"/>
      <c r="O66" s="75"/>
      <c r="Q66" s="75"/>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4"/>
  <sheetViews>
    <sheetView zoomScale="81" zoomScaleNormal="81" workbookViewId="0"/>
  </sheetViews>
  <sheetFormatPr defaultRowHeight="12.75" x14ac:dyDescent="0.2"/>
  <cols>
    <col min="1" max="2" width="9.140625" style="1"/>
    <col min="3" max="3" width="20" style="1" customWidth="1"/>
    <col min="4" max="4" width="13.28515625" style="1" hidden="1" customWidth="1"/>
    <col min="5" max="8" width="0" style="1" hidden="1" customWidth="1"/>
    <col min="9" max="16384" width="9.140625" style="1"/>
  </cols>
  <sheetData>
    <row r="1" spans="2:19" x14ac:dyDescent="0.2">
      <c r="B1" s="4" t="s">
        <v>0</v>
      </c>
      <c r="F1" s="10"/>
    </row>
    <row r="2" spans="2:19" x14ac:dyDescent="0.2">
      <c r="B2" s="4" t="s">
        <v>71</v>
      </c>
      <c r="F2" s="20"/>
    </row>
    <row r="3" spans="2:19" x14ac:dyDescent="0.2">
      <c r="B3" s="2">
        <v>43768</v>
      </c>
      <c r="F3" s="20"/>
    </row>
    <row r="5" spans="2:19" x14ac:dyDescent="0.2">
      <c r="C5" s="8" t="s">
        <v>96</v>
      </c>
      <c r="S5" s="8" t="s">
        <v>209</v>
      </c>
    </row>
    <row r="6" spans="2:19" x14ac:dyDescent="0.2">
      <c r="D6" s="7">
        <v>2010</v>
      </c>
      <c r="E6" s="31">
        <v>2011</v>
      </c>
      <c r="F6" s="31">
        <v>2012</v>
      </c>
      <c r="G6" s="31">
        <v>2013</v>
      </c>
      <c r="H6" s="31">
        <v>2014</v>
      </c>
      <c r="I6" s="31">
        <v>2015</v>
      </c>
      <c r="J6" s="31">
        <v>2016</v>
      </c>
      <c r="K6" s="31">
        <v>2017</v>
      </c>
      <c r="L6" s="31">
        <v>2018</v>
      </c>
      <c r="M6" s="31">
        <v>2019</v>
      </c>
      <c r="N6" s="31">
        <v>2020</v>
      </c>
      <c r="O6" s="31">
        <v>2021</v>
      </c>
      <c r="P6" s="31">
        <v>2022</v>
      </c>
      <c r="Q6" s="31">
        <v>2023</v>
      </c>
      <c r="R6" s="31">
        <v>2024</v>
      </c>
    </row>
    <row r="7" spans="2:19" x14ac:dyDescent="0.2">
      <c r="C7" s="1" t="s">
        <v>72</v>
      </c>
      <c r="D7" s="17">
        <v>0</v>
      </c>
      <c r="E7" s="17">
        <v>0</v>
      </c>
      <c r="F7" s="17">
        <v>0</v>
      </c>
      <c r="G7" s="17">
        <v>0</v>
      </c>
      <c r="H7" s="17" t="e">
        <v>#REF!</v>
      </c>
      <c r="I7" s="17">
        <v>152309009.20195335</v>
      </c>
      <c r="J7" s="17">
        <v>111181233.93563165</v>
      </c>
      <c r="K7" s="17">
        <v>125451271.37572408</v>
      </c>
      <c r="L7" s="17">
        <v>116970576.95576148</v>
      </c>
      <c r="M7" s="17">
        <v>279192041.69247651</v>
      </c>
      <c r="N7" s="17">
        <v>204052138.13159326</v>
      </c>
      <c r="O7" s="17">
        <v>354522053.93894649</v>
      </c>
      <c r="P7" s="17">
        <v>307084291.28751361</v>
      </c>
      <c r="Q7" s="17">
        <v>297842867.16038191</v>
      </c>
      <c r="R7" s="17">
        <v>323862886.2757737</v>
      </c>
    </row>
    <row r="8" spans="2:19" x14ac:dyDescent="0.2">
      <c r="D8" s="17"/>
      <c r="E8" s="17"/>
      <c r="F8" s="17"/>
      <c r="G8" s="17"/>
      <c r="H8" s="17"/>
      <c r="I8" s="17"/>
      <c r="J8" s="17"/>
      <c r="K8" s="17"/>
    </row>
    <row r="9" spans="2:19" ht="211.15" customHeight="1" x14ac:dyDescent="0.2">
      <c r="D9" s="11"/>
      <c r="E9" s="11"/>
      <c r="F9" s="11"/>
      <c r="G9" s="11"/>
      <c r="H9" s="11"/>
      <c r="I9" s="11"/>
      <c r="J9" s="11"/>
      <c r="K9" s="11"/>
    </row>
    <row r="10" spans="2:19" x14ac:dyDescent="0.2">
      <c r="C10" s="27"/>
      <c r="D10" s="11"/>
      <c r="E10" s="11"/>
      <c r="F10" s="11"/>
      <c r="G10" s="11"/>
      <c r="H10" s="11"/>
      <c r="I10" s="11"/>
      <c r="J10" s="11"/>
      <c r="K10" s="11"/>
    </row>
    <row r="11" spans="2:19" x14ac:dyDescent="0.2">
      <c r="C11" s="8" t="s">
        <v>95</v>
      </c>
      <c r="S11" s="8" t="s">
        <v>210</v>
      </c>
    </row>
    <row r="12" spans="2:19" x14ac:dyDescent="0.2">
      <c r="D12" s="7" t="e">
        <v>#REF!</v>
      </c>
      <c r="E12" s="31">
        <v>2011</v>
      </c>
      <c r="F12" s="31">
        <v>2012</v>
      </c>
      <c r="G12" s="31">
        <v>2013</v>
      </c>
      <c r="H12" s="31">
        <v>2014</v>
      </c>
      <c r="I12" s="31">
        <v>2015</v>
      </c>
      <c r="J12" s="31">
        <v>2016</v>
      </c>
      <c r="K12" s="31">
        <v>2017</v>
      </c>
      <c r="L12" s="31">
        <v>2018</v>
      </c>
      <c r="M12" s="31">
        <v>2019</v>
      </c>
      <c r="N12" s="31">
        <v>2020</v>
      </c>
      <c r="O12" s="31">
        <v>2021</v>
      </c>
      <c r="P12" s="31">
        <v>2022</v>
      </c>
      <c r="Q12" s="31">
        <v>2023</v>
      </c>
      <c r="R12" s="31">
        <v>2024</v>
      </c>
    </row>
    <row r="13" spans="2:19" ht="44.25" customHeight="1" x14ac:dyDescent="0.2">
      <c r="C13" s="1" t="s">
        <v>72</v>
      </c>
      <c r="D13" s="17">
        <v>0</v>
      </c>
      <c r="E13" s="55">
        <v>0</v>
      </c>
      <c r="F13" s="55">
        <v>0</v>
      </c>
      <c r="G13" s="55">
        <v>0</v>
      </c>
      <c r="H13" s="55">
        <v>20.047500000000003</v>
      </c>
      <c r="I13" s="55">
        <v>8.3588106317066355</v>
      </c>
      <c r="J13" s="55">
        <v>7.5229295685359725</v>
      </c>
      <c r="K13" s="55">
        <v>7.1467830901091736</v>
      </c>
      <c r="L13" s="55">
        <v>6.7894439356037148</v>
      </c>
      <c r="M13" s="55">
        <v>3.3947219678018574</v>
      </c>
      <c r="N13" s="55">
        <v>2.2065692790712075</v>
      </c>
      <c r="O13" s="55">
        <v>1.9859123511640868</v>
      </c>
      <c r="P13" s="55">
        <v>1.7873211160476781</v>
      </c>
      <c r="Q13" s="55">
        <v>1.6085890044429103</v>
      </c>
      <c r="R13" s="55">
        <v>1.4477301039986192</v>
      </c>
    </row>
    <row r="14" spans="2:19" x14ac:dyDescent="0.2">
      <c r="D14" s="11"/>
      <c r="E14" s="11"/>
      <c r="F14" s="11"/>
      <c r="G14" s="11"/>
      <c r="H14" s="11"/>
      <c r="I14" s="11"/>
      <c r="J14" s="11"/>
      <c r="K14" s="11"/>
      <c r="L14" s="11"/>
    </row>
    <row r="15" spans="2:19" ht="176.45" customHeight="1" x14ac:dyDescent="0.2">
      <c r="L15" s="11"/>
    </row>
    <row r="16" spans="2:19" x14ac:dyDescent="0.2">
      <c r="L16" s="11"/>
    </row>
    <row r="17" spans="3:19" x14ac:dyDescent="0.2">
      <c r="C17" s="8" t="s">
        <v>256</v>
      </c>
      <c r="H17" s="9"/>
      <c r="I17" s="9"/>
      <c r="J17" s="9"/>
      <c r="K17" s="9"/>
      <c r="L17" s="11"/>
      <c r="S17" s="8" t="s">
        <v>211</v>
      </c>
    </row>
    <row r="18" spans="3:19" x14ac:dyDescent="0.2">
      <c r="D18" s="9"/>
      <c r="E18" s="9"/>
      <c r="I18" s="9"/>
      <c r="J18" s="9"/>
      <c r="K18" s="9"/>
      <c r="L18" s="9"/>
      <c r="M18" s="31">
        <v>2018</v>
      </c>
      <c r="N18" s="31" t="s">
        <v>253</v>
      </c>
    </row>
    <row r="19" spans="3:19" x14ac:dyDescent="0.2">
      <c r="L19" s="10" t="s">
        <v>12</v>
      </c>
      <c r="M19" s="29">
        <v>0.59</v>
      </c>
      <c r="N19" s="29">
        <v>0.62</v>
      </c>
    </row>
    <row r="20" spans="3:19" x14ac:dyDescent="0.2">
      <c r="L20" s="10" t="s">
        <v>13</v>
      </c>
      <c r="M20" s="29">
        <v>0.33</v>
      </c>
      <c r="N20" s="29">
        <v>0.3</v>
      </c>
    </row>
    <row r="21" spans="3:19" x14ac:dyDescent="0.2">
      <c r="L21" s="10" t="s">
        <v>14</v>
      </c>
      <c r="M21" s="29">
        <v>7.0000000000000007E-2</v>
      </c>
      <c r="N21" s="29">
        <v>0.06</v>
      </c>
    </row>
    <row r="22" spans="3:19" x14ac:dyDescent="0.2">
      <c r="L22" s="10" t="s">
        <v>19</v>
      </c>
      <c r="M22" s="29">
        <v>1.0000000000000009E-2</v>
      </c>
      <c r="N22" s="29">
        <v>2.0000000000000018E-2</v>
      </c>
    </row>
    <row r="23" spans="3:19" x14ac:dyDescent="0.2">
      <c r="D23" s="27"/>
      <c r="L23" s="10"/>
      <c r="M23" s="29">
        <v>1</v>
      </c>
      <c r="N23" s="29">
        <v>1</v>
      </c>
    </row>
    <row r="24" spans="3:19" x14ac:dyDescent="0.2">
      <c r="F24" s="10"/>
      <c r="G24" s="29"/>
    </row>
  </sheetData>
  <phoneticPr fontId="6" type="noConversion"/>
  <pageMargins left="0.75" right="0.75" top="1" bottom="1" header="0.5" footer="0.5"/>
  <pageSetup orientation="portrait" horizontalDpi="4294967293"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5"/>
  <sheetViews>
    <sheetView zoomScale="94" zoomScaleNormal="94" workbookViewId="0">
      <selection activeCell="A2" sqref="A2"/>
    </sheetView>
  </sheetViews>
  <sheetFormatPr defaultRowHeight="12.75" x14ac:dyDescent="0.2"/>
  <cols>
    <col min="1" max="16384" width="9.140625" style="1"/>
  </cols>
  <sheetData>
    <row r="1" spans="2:18" x14ac:dyDescent="0.2">
      <c r="B1" s="4" t="s">
        <v>0</v>
      </c>
      <c r="E1" s="10"/>
    </row>
    <row r="2" spans="2:18" x14ac:dyDescent="0.2">
      <c r="B2" s="4" t="s">
        <v>74</v>
      </c>
      <c r="E2" s="20"/>
    </row>
    <row r="3" spans="2:18" x14ac:dyDescent="0.2">
      <c r="B3" s="2">
        <v>43768</v>
      </c>
      <c r="E3" s="20"/>
    </row>
    <row r="4" spans="2:18" x14ac:dyDescent="0.2">
      <c r="B4" s="2"/>
      <c r="E4" s="20"/>
    </row>
    <row r="5" spans="2:18" x14ac:dyDescent="0.2">
      <c r="B5" s="2"/>
      <c r="C5" s="8" t="s">
        <v>97</v>
      </c>
      <c r="R5" s="8" t="s">
        <v>212</v>
      </c>
    </row>
    <row r="6" spans="2:18" x14ac:dyDescent="0.2">
      <c r="B6" s="2"/>
      <c r="D6" s="31">
        <v>2011</v>
      </c>
      <c r="E6" s="31">
        <v>2012</v>
      </c>
      <c r="F6" s="31">
        <v>2013</v>
      </c>
      <c r="G6" s="31">
        <v>2014</v>
      </c>
      <c r="H6" s="31">
        <v>2015</v>
      </c>
      <c r="I6" s="31">
        <v>2016</v>
      </c>
      <c r="J6" s="31">
        <v>2017</v>
      </c>
      <c r="K6" s="31">
        <v>2018</v>
      </c>
      <c r="L6" s="31">
        <v>2019</v>
      </c>
      <c r="M6" s="31">
        <v>2020</v>
      </c>
      <c r="N6" s="31">
        <v>2021</v>
      </c>
      <c r="O6" s="31">
        <v>2022</v>
      </c>
      <c r="P6" s="31">
        <v>2023</v>
      </c>
      <c r="Q6" s="31">
        <v>2024</v>
      </c>
    </row>
    <row r="7" spans="2:18" x14ac:dyDescent="0.2">
      <c r="B7" s="2"/>
      <c r="C7" s="1" t="s">
        <v>7</v>
      </c>
      <c r="D7" s="17"/>
      <c r="E7" s="17"/>
      <c r="F7" s="17"/>
      <c r="G7" s="17"/>
      <c r="H7" s="17">
        <v>255099226.76546934</v>
      </c>
      <c r="I7" s="17">
        <v>186215161.90288922</v>
      </c>
      <c r="J7" s="17">
        <v>187998306.29999998</v>
      </c>
      <c r="K7" s="17">
        <v>156837829.04999998</v>
      </c>
      <c r="L7" s="17">
        <v>157961540.72388217</v>
      </c>
      <c r="M7" s="17">
        <v>158565906.534197</v>
      </c>
      <c r="N7" s="17">
        <v>165935669.21170703</v>
      </c>
      <c r="O7" s="17">
        <v>105515365.37334038</v>
      </c>
      <c r="P7" s="17">
        <v>96077487.21387364</v>
      </c>
      <c r="Q7" s="17">
        <v>92390607.330811694</v>
      </c>
    </row>
    <row r="8" spans="2:18" ht="216" customHeight="1" x14ac:dyDescent="0.2">
      <c r="B8" s="2"/>
      <c r="D8" s="17"/>
      <c r="E8" s="17"/>
      <c r="F8" s="17"/>
      <c r="G8" s="17"/>
      <c r="H8" s="17"/>
      <c r="I8" s="17"/>
      <c r="J8" s="17"/>
    </row>
    <row r="9" spans="2:18" x14ac:dyDescent="0.2">
      <c r="B9" s="2"/>
      <c r="C9" s="27"/>
      <c r="D9" s="11"/>
      <c r="E9" s="11"/>
      <c r="F9" s="11"/>
      <c r="G9" s="11"/>
      <c r="H9" s="11"/>
      <c r="I9" s="11"/>
      <c r="J9" s="11"/>
    </row>
    <row r="10" spans="2:18" x14ac:dyDescent="0.2">
      <c r="B10" s="2"/>
      <c r="C10" s="8" t="s">
        <v>171</v>
      </c>
      <c r="R10" s="8" t="s">
        <v>238</v>
      </c>
    </row>
    <row r="11" spans="2:18" x14ac:dyDescent="0.2">
      <c r="B11" s="2"/>
      <c r="D11" s="31">
        <v>2011</v>
      </c>
      <c r="E11" s="31">
        <v>2012</v>
      </c>
      <c r="F11" s="31">
        <v>2013</v>
      </c>
      <c r="G11" s="31">
        <v>2014</v>
      </c>
      <c r="H11" s="31">
        <v>2015</v>
      </c>
      <c r="I11" s="31">
        <v>2016</v>
      </c>
      <c r="J11" s="31">
        <v>2017</v>
      </c>
      <c r="K11" s="31">
        <v>2018</v>
      </c>
      <c r="L11" s="31">
        <v>2019</v>
      </c>
      <c r="M11" s="31">
        <v>2020</v>
      </c>
      <c r="N11" s="31">
        <v>2021</v>
      </c>
      <c r="O11" s="31">
        <v>2022</v>
      </c>
      <c r="P11" s="31">
        <v>2023</v>
      </c>
      <c r="Q11" s="31">
        <v>2024</v>
      </c>
    </row>
    <row r="12" spans="2:18" x14ac:dyDescent="0.2">
      <c r="B12" s="2"/>
      <c r="C12" s="1" t="s">
        <v>7</v>
      </c>
      <c r="D12" s="55">
        <v>0</v>
      </c>
      <c r="E12" s="55">
        <v>0</v>
      </c>
      <c r="F12" s="55">
        <v>0</v>
      </c>
      <c r="G12" s="55">
        <v>18</v>
      </c>
      <c r="H12" s="55">
        <v>14</v>
      </c>
      <c r="I12" s="55">
        <v>12.6</v>
      </c>
      <c r="J12" s="55">
        <v>10.709999999999999</v>
      </c>
      <c r="K12" s="55">
        <v>9.1034999999999986</v>
      </c>
      <c r="L12" s="55">
        <v>11.737974999999999</v>
      </c>
      <c r="M12" s="55">
        <v>11.620595249999999</v>
      </c>
      <c r="N12" s="55">
        <v>11.5043892975</v>
      </c>
      <c r="O12" s="55">
        <v>11.389345404524999</v>
      </c>
      <c r="P12" s="55">
        <v>11.275451950479749</v>
      </c>
      <c r="Q12" s="55">
        <v>11.162697430974951</v>
      </c>
    </row>
    <row r="13" spans="2:18" x14ac:dyDescent="0.2">
      <c r="B13" s="2"/>
      <c r="D13" s="55"/>
      <c r="E13" s="140" t="s">
        <v>239</v>
      </c>
      <c r="F13" s="55"/>
      <c r="G13" s="55"/>
      <c r="H13" s="55"/>
      <c r="I13" s="55"/>
      <c r="J13" s="55"/>
      <c r="K13" s="55"/>
      <c r="L13" s="55"/>
      <c r="M13" s="55"/>
      <c r="N13" s="55"/>
      <c r="O13" s="55"/>
      <c r="P13" s="55"/>
      <c r="Q13" s="55"/>
    </row>
    <row r="14" spans="2:18" ht="226.9" customHeight="1" x14ac:dyDescent="0.2">
      <c r="B14" s="2"/>
      <c r="C14" s="1" t="s">
        <v>61</v>
      </c>
      <c r="D14" s="55"/>
      <c r="E14" s="55"/>
      <c r="F14" s="55"/>
      <c r="G14" s="55"/>
      <c r="H14" s="55"/>
      <c r="I14" s="55"/>
      <c r="J14" s="55"/>
      <c r="K14" s="55"/>
      <c r="L14" s="55"/>
      <c r="M14" s="55"/>
      <c r="N14" s="55"/>
      <c r="O14" s="55"/>
      <c r="P14" s="55"/>
      <c r="Q14" s="55"/>
    </row>
    <row r="15" spans="2:18" x14ac:dyDescent="0.2">
      <c r="B15" s="2"/>
      <c r="E15" s="20"/>
    </row>
    <row r="16" spans="2:18" x14ac:dyDescent="0.2">
      <c r="C16" s="8" t="s">
        <v>98</v>
      </c>
      <c r="R16" s="8" t="s">
        <v>240</v>
      </c>
    </row>
    <row r="17" spans="3:18" x14ac:dyDescent="0.2">
      <c r="D17" s="31">
        <v>2011</v>
      </c>
      <c r="E17" s="31">
        <v>2012</v>
      </c>
      <c r="F17" s="31">
        <v>2013</v>
      </c>
      <c r="G17" s="31">
        <v>2014</v>
      </c>
      <c r="H17" s="31">
        <v>2015</v>
      </c>
      <c r="I17" s="31">
        <v>2016</v>
      </c>
      <c r="J17" s="31">
        <v>2017</v>
      </c>
      <c r="K17" s="31">
        <v>2018</v>
      </c>
      <c r="L17" s="31">
        <v>2019</v>
      </c>
      <c r="M17" s="31">
        <v>2020</v>
      </c>
      <c r="N17" s="31">
        <v>2021</v>
      </c>
      <c r="O17" s="31">
        <v>2022</v>
      </c>
      <c r="P17" s="31">
        <v>2023</v>
      </c>
      <c r="Q17" s="31">
        <v>2024</v>
      </c>
    </row>
    <row r="18" spans="3:18" x14ac:dyDescent="0.2">
      <c r="C18" s="1" t="s">
        <v>8</v>
      </c>
      <c r="D18" s="17">
        <v>0</v>
      </c>
      <c r="E18" s="17">
        <v>0</v>
      </c>
      <c r="F18" s="17">
        <v>0</v>
      </c>
      <c r="G18" s="17" t="e">
        <v>#REF!</v>
      </c>
      <c r="H18" s="17">
        <v>131193888.05081281</v>
      </c>
      <c r="I18" s="17">
        <v>95767797.550057322</v>
      </c>
      <c r="J18" s="17">
        <v>102372186.96000001</v>
      </c>
      <c r="K18" s="17">
        <v>90427901.040000021</v>
      </c>
      <c r="L18" s="17">
        <v>77028552.384908289</v>
      </c>
      <c r="M18" s="17">
        <v>83939126.430764914</v>
      </c>
      <c r="N18" s="17">
        <v>94278606.624212742</v>
      </c>
      <c r="O18" s="17">
        <v>63764382.875377849</v>
      </c>
      <c r="P18" s="17">
        <v>61303619.362809241</v>
      </c>
      <c r="Q18" s="17">
        <v>53591957.044750713</v>
      </c>
    </row>
    <row r="19" spans="3:18" ht="240.6" customHeight="1" x14ac:dyDescent="0.2">
      <c r="C19" s="27"/>
      <c r="D19" s="11"/>
      <c r="E19" s="11"/>
      <c r="F19" s="11"/>
      <c r="G19" s="11"/>
      <c r="H19" s="11"/>
      <c r="I19" s="11"/>
      <c r="J19" s="11"/>
    </row>
    <row r="20" spans="3:18" x14ac:dyDescent="0.2">
      <c r="C20" s="8" t="s">
        <v>99</v>
      </c>
    </row>
    <row r="21" spans="3:18" x14ac:dyDescent="0.2">
      <c r="D21" s="31">
        <v>2011</v>
      </c>
      <c r="E21" s="31">
        <v>2012</v>
      </c>
      <c r="F21" s="31">
        <v>2013</v>
      </c>
      <c r="G21" s="31">
        <v>2014</v>
      </c>
      <c r="H21" s="31">
        <v>2015</v>
      </c>
      <c r="I21" s="31">
        <v>2016</v>
      </c>
      <c r="J21" s="31">
        <v>2017</v>
      </c>
      <c r="K21" s="31">
        <v>2018</v>
      </c>
      <c r="L21" s="31">
        <v>2019</v>
      </c>
      <c r="M21" s="31">
        <v>2020</v>
      </c>
      <c r="N21" s="31">
        <v>2021</v>
      </c>
      <c r="O21" s="31">
        <v>2022</v>
      </c>
      <c r="P21" s="31">
        <v>2023</v>
      </c>
      <c r="Q21" s="31">
        <v>2024</v>
      </c>
      <c r="R21" s="8" t="s">
        <v>241</v>
      </c>
    </row>
    <row r="22" spans="3:18" x14ac:dyDescent="0.2">
      <c r="C22" s="1" t="s">
        <v>8</v>
      </c>
      <c r="D22" s="55">
        <v>0</v>
      </c>
      <c r="E22" s="55">
        <v>0</v>
      </c>
      <c r="F22" s="55">
        <v>0</v>
      </c>
      <c r="G22" s="55">
        <v>8</v>
      </c>
      <c r="H22" s="55">
        <v>7.2</v>
      </c>
      <c r="I22" s="55">
        <v>6.48</v>
      </c>
      <c r="J22" s="55">
        <v>5.8320000000000007</v>
      </c>
      <c r="K22" s="55">
        <v>5.248800000000001</v>
      </c>
      <c r="L22" s="55">
        <v>5.7239200000000015</v>
      </c>
      <c r="M22" s="55">
        <v>6.1515280000000017</v>
      </c>
      <c r="N22" s="55">
        <v>6.5363752000000019</v>
      </c>
      <c r="O22" s="55">
        <v>6.8827376800000017</v>
      </c>
      <c r="P22" s="55">
        <v>7.1944639120000016</v>
      </c>
      <c r="Q22" s="55">
        <v>6.4750175208000016</v>
      </c>
    </row>
    <row r="23" spans="3:18" ht="21.6" customHeight="1" x14ac:dyDescent="0.2">
      <c r="D23" s="55"/>
      <c r="E23" s="55"/>
      <c r="F23" s="55"/>
      <c r="G23" s="140" t="s">
        <v>239</v>
      </c>
      <c r="H23" s="55"/>
      <c r="I23" s="55"/>
      <c r="J23" s="55"/>
      <c r="K23" s="55"/>
      <c r="L23" s="55"/>
      <c r="M23" s="55"/>
      <c r="N23" s="55"/>
      <c r="O23" s="55"/>
      <c r="P23" s="55"/>
      <c r="Q23" s="55"/>
    </row>
    <row r="24" spans="3:18" ht="239.45" customHeight="1" x14ac:dyDescent="0.2">
      <c r="D24" s="55"/>
      <c r="E24" s="55"/>
      <c r="F24" s="55"/>
      <c r="G24" s="140"/>
      <c r="H24" s="55"/>
      <c r="I24" s="55"/>
      <c r="J24" s="55"/>
      <c r="K24" s="55"/>
      <c r="L24" s="55"/>
      <c r="M24" s="55"/>
      <c r="N24" s="55"/>
      <c r="O24" s="55"/>
      <c r="P24" s="55"/>
      <c r="Q24" s="55"/>
    </row>
    <row r="25" spans="3:18" x14ac:dyDescent="0.2">
      <c r="C25" s="8" t="s">
        <v>100</v>
      </c>
      <c r="N25" s="8"/>
      <c r="P25" s="8"/>
    </row>
    <row r="26" spans="3:18" x14ac:dyDescent="0.2">
      <c r="F26" s="31"/>
      <c r="G26" s="78">
        <v>2018</v>
      </c>
      <c r="H26" s="78" t="s">
        <v>253</v>
      </c>
      <c r="I26" s="31"/>
      <c r="J26" s="31"/>
      <c r="N26" s="8"/>
      <c r="P26" s="8"/>
      <c r="R26" s="8" t="s">
        <v>124</v>
      </c>
    </row>
    <row r="27" spans="3:18" x14ac:dyDescent="0.2">
      <c r="F27" s="1" t="s">
        <v>17</v>
      </c>
      <c r="G27" s="29">
        <v>0.48</v>
      </c>
      <c r="H27" s="29">
        <v>0.65</v>
      </c>
    </row>
    <row r="28" spans="3:18" x14ac:dyDescent="0.2">
      <c r="F28" s="1" t="s">
        <v>18</v>
      </c>
      <c r="G28" s="29">
        <v>0.43</v>
      </c>
      <c r="H28" s="29">
        <v>0.25</v>
      </c>
    </row>
    <row r="29" spans="3:18" x14ac:dyDescent="0.2">
      <c r="F29" s="1" t="s">
        <v>22</v>
      </c>
      <c r="G29" s="29">
        <v>0.02</v>
      </c>
      <c r="H29" s="29">
        <v>0.02</v>
      </c>
    </row>
    <row r="30" spans="3:18" x14ac:dyDescent="0.2">
      <c r="F30" s="1" t="s">
        <v>25</v>
      </c>
      <c r="G30" s="29">
        <v>0.03</v>
      </c>
      <c r="H30" s="29">
        <v>0</v>
      </c>
    </row>
    <row r="31" spans="3:18" x14ac:dyDescent="0.2">
      <c r="F31" s="1" t="s">
        <v>195</v>
      </c>
      <c r="G31" s="29">
        <v>0.02</v>
      </c>
      <c r="H31" s="29">
        <v>0.02</v>
      </c>
      <c r="I31" s="1" t="s">
        <v>213</v>
      </c>
    </row>
    <row r="32" spans="3:18" x14ac:dyDescent="0.2">
      <c r="F32" s="1" t="s">
        <v>19</v>
      </c>
      <c r="G32" s="29">
        <v>2.0000000000000018E-2</v>
      </c>
      <c r="H32" s="29">
        <v>5.9999999999999942E-2</v>
      </c>
    </row>
    <row r="33" spans="3:18" x14ac:dyDescent="0.2">
      <c r="G33" s="11">
        <v>1</v>
      </c>
      <c r="H33" s="11">
        <v>1</v>
      </c>
    </row>
    <row r="34" spans="3:18" ht="129.6" customHeight="1" x14ac:dyDescent="0.2"/>
    <row r="35" spans="3:18" x14ac:dyDescent="0.2">
      <c r="C35" s="8" t="s">
        <v>101</v>
      </c>
    </row>
    <row r="36" spans="3:18" x14ac:dyDescent="0.2">
      <c r="F36" s="31" t="s">
        <v>20</v>
      </c>
      <c r="G36" s="78">
        <v>2018</v>
      </c>
      <c r="H36" s="78" t="s">
        <v>253</v>
      </c>
      <c r="R36" s="8" t="s">
        <v>125</v>
      </c>
    </row>
    <row r="37" spans="3:18" x14ac:dyDescent="0.2">
      <c r="F37" s="1" t="s">
        <v>17</v>
      </c>
      <c r="G37" s="29">
        <v>0.3</v>
      </c>
      <c r="H37" s="29">
        <v>0.5</v>
      </c>
    </row>
    <row r="38" spans="3:18" x14ac:dyDescent="0.2">
      <c r="F38" s="1" t="s">
        <v>18</v>
      </c>
      <c r="G38" s="29">
        <v>0.6</v>
      </c>
      <c r="H38" s="29">
        <v>0.4</v>
      </c>
    </row>
    <row r="39" spans="3:18" x14ac:dyDescent="0.2">
      <c r="F39" s="1" t="s">
        <v>22</v>
      </c>
      <c r="G39" s="29">
        <v>0.02</v>
      </c>
      <c r="H39" s="29">
        <v>0.02</v>
      </c>
    </row>
    <row r="40" spans="3:18" x14ac:dyDescent="0.2">
      <c r="F40" s="1" t="s">
        <v>21</v>
      </c>
      <c r="G40" s="29">
        <v>0.02</v>
      </c>
      <c r="H40" s="29">
        <v>0.02</v>
      </c>
    </row>
    <row r="41" spans="3:18" x14ac:dyDescent="0.2">
      <c r="F41" s="1" t="s">
        <v>195</v>
      </c>
      <c r="G41" s="29">
        <v>0.02</v>
      </c>
      <c r="H41" s="29">
        <v>2.5000000000000001E-2</v>
      </c>
    </row>
    <row r="42" spans="3:18" x14ac:dyDescent="0.2">
      <c r="F42" s="1" t="s">
        <v>19</v>
      </c>
      <c r="G42" s="11">
        <v>4.0000000000000036E-2</v>
      </c>
      <c r="H42" s="11">
        <v>3.499999999999992E-2</v>
      </c>
    </row>
    <row r="43" spans="3:18" x14ac:dyDescent="0.2">
      <c r="G43" s="11">
        <v>1</v>
      </c>
      <c r="H43" s="11">
        <v>1</v>
      </c>
    </row>
    <row r="45" spans="3:18" x14ac:dyDescent="0.2">
      <c r="N45" s="8"/>
      <c r="P45" s="8"/>
    </row>
  </sheetData>
  <phoneticPr fontId="6" type="noConversion"/>
  <pageMargins left="0.75" right="0.75" top="1" bottom="1" header="0.5" footer="0.5"/>
  <pageSetup orientation="portrait" horizontalDpi="4294967293"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4"/>
  <sheetViews>
    <sheetView zoomScale="94" zoomScaleNormal="94" workbookViewId="0">
      <selection activeCell="A2" sqref="A2"/>
    </sheetView>
  </sheetViews>
  <sheetFormatPr defaultRowHeight="12.75" x14ac:dyDescent="0.2"/>
  <cols>
    <col min="1" max="2" width="9.140625" style="1"/>
    <col min="3" max="3" width="10.5703125" style="1" customWidth="1"/>
    <col min="4" max="17" width="9.7109375" style="1" customWidth="1"/>
    <col min="18" max="18" width="9.140625" style="1" customWidth="1"/>
    <col min="19" max="19" width="29.42578125" style="1" customWidth="1"/>
    <col min="20" max="16384" width="9.140625" style="1"/>
  </cols>
  <sheetData>
    <row r="1" spans="2:18" x14ac:dyDescent="0.2">
      <c r="B1" s="4" t="s">
        <v>0</v>
      </c>
      <c r="F1" s="10"/>
    </row>
    <row r="2" spans="2:18" x14ac:dyDescent="0.2">
      <c r="B2" s="4" t="s">
        <v>52</v>
      </c>
      <c r="G2" s="45">
        <v>0</v>
      </c>
    </row>
    <row r="3" spans="2:18" x14ac:dyDescent="0.2">
      <c r="B3" s="2">
        <v>43768</v>
      </c>
    </row>
    <row r="4" spans="2:18" x14ac:dyDescent="0.2">
      <c r="B4" s="49" t="s">
        <v>87</v>
      </c>
    </row>
    <row r="7" spans="2:18" x14ac:dyDescent="0.2">
      <c r="C7" s="8" t="s">
        <v>103</v>
      </c>
      <c r="R7" s="8" t="s">
        <v>214</v>
      </c>
    </row>
    <row r="8" spans="2:18" x14ac:dyDescent="0.2">
      <c r="D8" s="31">
        <v>2011</v>
      </c>
      <c r="E8" s="31">
        <v>2012</v>
      </c>
      <c r="F8" s="31">
        <v>2013</v>
      </c>
      <c r="G8" s="31">
        <v>2014</v>
      </c>
      <c r="H8" s="31">
        <v>2015</v>
      </c>
      <c r="I8" s="31">
        <v>2016</v>
      </c>
      <c r="J8" s="31">
        <v>2017</v>
      </c>
      <c r="K8" s="31">
        <v>2018</v>
      </c>
      <c r="L8" s="31">
        <v>2019</v>
      </c>
      <c r="M8" s="31">
        <v>2020</v>
      </c>
      <c r="N8" s="31">
        <v>2021</v>
      </c>
      <c r="O8" s="31">
        <v>2022</v>
      </c>
      <c r="P8" s="31">
        <v>2023</v>
      </c>
      <c r="Q8" s="31">
        <v>2024</v>
      </c>
    </row>
    <row r="9" spans="2:18" x14ac:dyDescent="0.2">
      <c r="C9" s="1" t="s">
        <v>104</v>
      </c>
      <c r="D9" s="17">
        <v>0</v>
      </c>
      <c r="E9" s="17">
        <v>0</v>
      </c>
      <c r="F9" s="17">
        <v>0</v>
      </c>
      <c r="G9" s="17">
        <v>0</v>
      </c>
      <c r="H9" s="17">
        <v>211238729.31208044</v>
      </c>
      <c r="I9" s="17">
        <v>166191446.52688706</v>
      </c>
      <c r="J9" s="17">
        <v>191469839.92223722</v>
      </c>
      <c r="K9" s="17">
        <v>182284637.21190616</v>
      </c>
      <c r="L9" s="17">
        <v>261052418.60068148</v>
      </c>
      <c r="M9" s="17">
        <v>176117993.9865959</v>
      </c>
      <c r="N9" s="17">
        <v>285589748.2856611</v>
      </c>
      <c r="O9" s="17">
        <v>230883945.0515326</v>
      </c>
      <c r="P9" s="17">
        <v>209006654.69184282</v>
      </c>
      <c r="Q9" s="17">
        <v>212114749.67448258</v>
      </c>
    </row>
    <row r="10" spans="2:18" ht="245.45" customHeight="1" x14ac:dyDescent="0.2">
      <c r="D10" s="17"/>
      <c r="E10" s="17"/>
      <c r="F10" s="17"/>
      <c r="G10" s="17"/>
      <c r="H10" s="17"/>
      <c r="I10" s="17"/>
      <c r="J10" s="17"/>
    </row>
    <row r="11" spans="2:18" x14ac:dyDescent="0.2">
      <c r="C11" s="27"/>
      <c r="D11" s="11"/>
      <c r="E11" s="11"/>
      <c r="F11" s="11"/>
      <c r="G11" s="11"/>
      <c r="H11" s="11"/>
      <c r="I11" s="11"/>
      <c r="J11" s="11"/>
    </row>
    <row r="12" spans="2:18" x14ac:dyDescent="0.2">
      <c r="C12" s="8" t="s">
        <v>105</v>
      </c>
      <c r="R12" s="8" t="s">
        <v>215</v>
      </c>
    </row>
    <row r="13" spans="2:18" x14ac:dyDescent="0.2">
      <c r="D13" s="31">
        <v>2011</v>
      </c>
      <c r="E13" s="31">
        <v>2012</v>
      </c>
      <c r="F13" s="31">
        <v>2013</v>
      </c>
      <c r="G13" s="31">
        <v>2014</v>
      </c>
      <c r="H13" s="31">
        <v>2015</v>
      </c>
      <c r="I13" s="31">
        <v>2016</v>
      </c>
      <c r="J13" s="31">
        <v>2017</v>
      </c>
      <c r="K13" s="31">
        <v>2018</v>
      </c>
      <c r="L13" s="31">
        <v>2019</v>
      </c>
      <c r="M13" s="31">
        <v>2020</v>
      </c>
      <c r="N13" s="31">
        <v>2021</v>
      </c>
      <c r="O13" s="31">
        <v>2022</v>
      </c>
      <c r="P13" s="31">
        <v>2023</v>
      </c>
      <c r="Q13" s="31">
        <v>2024</v>
      </c>
    </row>
    <row r="14" spans="2:18" x14ac:dyDescent="0.2">
      <c r="C14" s="1" t="s">
        <v>104</v>
      </c>
      <c r="D14" s="55">
        <v>0</v>
      </c>
      <c r="E14" s="55">
        <v>0</v>
      </c>
      <c r="F14" s="55">
        <v>0</v>
      </c>
      <c r="G14" s="55">
        <v>11.951452934999997</v>
      </c>
      <c r="H14" s="55">
        <v>11.592909346949996</v>
      </c>
      <c r="I14" s="55">
        <v>11.245122066541496</v>
      </c>
      <c r="J14" s="55">
        <v>10.907768404545251</v>
      </c>
      <c r="K14" s="55">
        <v>10.580535352408894</v>
      </c>
      <c r="L14" s="55">
        <v>3.1741606057226681</v>
      </c>
      <c r="M14" s="55">
        <v>1.9044963634336007</v>
      </c>
      <c r="N14" s="55">
        <v>1.5997769452842245</v>
      </c>
      <c r="O14" s="55">
        <v>1.3438126340387486</v>
      </c>
      <c r="P14" s="55">
        <v>1.1288026125925488</v>
      </c>
      <c r="Q14" s="55">
        <v>0.9481941945777409</v>
      </c>
    </row>
    <row r="15" spans="2:18" ht="219.6" customHeight="1" x14ac:dyDescent="0.2">
      <c r="C15" s="1" t="s">
        <v>61</v>
      </c>
      <c r="D15" s="55"/>
      <c r="E15" s="55"/>
      <c r="F15" s="55"/>
      <c r="G15" s="55"/>
      <c r="H15" s="55"/>
      <c r="I15" s="55"/>
      <c r="J15" s="55"/>
      <c r="K15" s="55"/>
      <c r="L15" s="55"/>
      <c r="M15" s="55"/>
      <c r="N15" s="55"/>
      <c r="O15" s="55"/>
      <c r="P15" s="55"/>
      <c r="Q15" s="55"/>
    </row>
    <row r="16" spans="2:18" x14ac:dyDescent="0.2">
      <c r="E16" s="20"/>
    </row>
    <row r="17" spans="3:26" x14ac:dyDescent="0.2">
      <c r="C17" s="8" t="s">
        <v>106</v>
      </c>
      <c r="R17" s="8" t="s">
        <v>198</v>
      </c>
    </row>
    <row r="18" spans="3:26" x14ac:dyDescent="0.2">
      <c r="D18" s="31">
        <v>2011</v>
      </c>
      <c r="E18" s="31">
        <v>2012</v>
      </c>
      <c r="F18" s="31">
        <v>2013</v>
      </c>
      <c r="G18" s="31">
        <v>2014</v>
      </c>
      <c r="H18" s="31">
        <v>2015</v>
      </c>
      <c r="I18" s="31">
        <v>2016</v>
      </c>
      <c r="J18" s="31">
        <v>2017</v>
      </c>
      <c r="K18" s="31">
        <v>2018</v>
      </c>
      <c r="L18" s="31">
        <v>2019</v>
      </c>
      <c r="M18" s="31">
        <v>2020</v>
      </c>
      <c r="N18" s="31">
        <v>2021</v>
      </c>
      <c r="O18" s="31">
        <v>2022</v>
      </c>
      <c r="P18" s="31">
        <v>2023</v>
      </c>
      <c r="Q18" s="31">
        <v>2024</v>
      </c>
    </row>
    <row r="19" spans="3:26" x14ac:dyDescent="0.2">
      <c r="C19" s="1" t="s">
        <v>107</v>
      </c>
      <c r="D19" s="17">
        <v>0</v>
      </c>
      <c r="E19" s="17">
        <v>0</v>
      </c>
      <c r="F19" s="17">
        <v>0</v>
      </c>
      <c r="G19" s="17">
        <v>0</v>
      </c>
      <c r="H19" s="17">
        <v>561875084.64181232</v>
      </c>
      <c r="I19" s="17">
        <v>419267297.5306831</v>
      </c>
      <c r="J19" s="17">
        <v>458140608.68150121</v>
      </c>
      <c r="K19" s="17">
        <v>413680048.4383316</v>
      </c>
      <c r="L19" s="17">
        <v>789916099.15455091</v>
      </c>
      <c r="M19" s="17">
        <v>621732777.41543794</v>
      </c>
      <c r="N19" s="17">
        <v>1080204222.6498961</v>
      </c>
      <c r="O19" s="17">
        <v>935664634.88713884</v>
      </c>
      <c r="P19" s="17">
        <v>907506653.58664286</v>
      </c>
      <c r="Q19" s="17">
        <v>986787855.44585824</v>
      </c>
    </row>
    <row r="20" spans="3:26" ht="234" customHeight="1" x14ac:dyDescent="0.2">
      <c r="C20" s="27"/>
      <c r="D20" s="11"/>
      <c r="E20" s="11"/>
      <c r="F20" s="11"/>
      <c r="G20" s="11"/>
      <c r="H20" s="11"/>
      <c r="I20" s="11"/>
      <c r="J20" s="11"/>
      <c r="R20" s="9"/>
      <c r="S20" s="9"/>
      <c r="T20" s="9"/>
      <c r="U20" s="9"/>
      <c r="V20" s="9"/>
      <c r="W20" s="9"/>
      <c r="Z20" s="8"/>
    </row>
    <row r="21" spans="3:26" x14ac:dyDescent="0.2">
      <c r="C21" s="8" t="s">
        <v>108</v>
      </c>
      <c r="R21" s="9"/>
      <c r="S21" s="9"/>
      <c r="T21" s="9"/>
      <c r="U21" s="9"/>
      <c r="V21" s="9"/>
      <c r="W21" s="9"/>
    </row>
    <row r="22" spans="3:26" x14ac:dyDescent="0.2">
      <c r="D22" s="31">
        <v>2011</v>
      </c>
      <c r="E22" s="31">
        <v>2012</v>
      </c>
      <c r="F22" s="31">
        <v>2013</v>
      </c>
      <c r="G22" s="31">
        <v>2014</v>
      </c>
      <c r="H22" s="31">
        <v>2015</v>
      </c>
      <c r="I22" s="31">
        <v>2016</v>
      </c>
      <c r="J22" s="31">
        <v>2017</v>
      </c>
      <c r="K22" s="31">
        <v>2018</v>
      </c>
      <c r="L22" s="31">
        <v>2019</v>
      </c>
      <c r="M22" s="31">
        <v>2020</v>
      </c>
      <c r="N22" s="31">
        <v>2021</v>
      </c>
      <c r="O22" s="31">
        <v>2022</v>
      </c>
      <c r="P22" s="31">
        <v>2023</v>
      </c>
      <c r="Q22" s="31">
        <v>2024</v>
      </c>
      <c r="R22" s="8" t="s">
        <v>126</v>
      </c>
      <c r="S22" s="9"/>
      <c r="T22" s="9"/>
      <c r="U22" s="9"/>
      <c r="V22" s="9"/>
      <c r="W22" s="9"/>
      <c r="X22" s="9"/>
    </row>
    <row r="23" spans="3:26" x14ac:dyDescent="0.2">
      <c r="C23" s="1" t="s">
        <v>109</v>
      </c>
      <c r="D23" s="55">
        <v>0</v>
      </c>
      <c r="E23" s="55">
        <v>0</v>
      </c>
      <c r="F23" s="55">
        <v>0</v>
      </c>
      <c r="G23" s="55">
        <v>33.517440000000001</v>
      </c>
      <c r="H23" s="55">
        <v>30.836044800000003</v>
      </c>
      <c r="I23" s="55">
        <v>28.369161216000006</v>
      </c>
      <c r="J23" s="55">
        <v>26.099628318720008</v>
      </c>
      <c r="K23" s="55">
        <v>24.011658053222408</v>
      </c>
      <c r="L23" s="55">
        <v>9.6046632212889644</v>
      </c>
      <c r="M23" s="55">
        <v>6.7232642549022748</v>
      </c>
      <c r="N23" s="55">
        <v>6.0509378294120477</v>
      </c>
      <c r="O23" s="55">
        <v>5.4458440464708433</v>
      </c>
      <c r="P23" s="55">
        <v>4.9012596418237591</v>
      </c>
      <c r="Q23" s="55">
        <v>4.4111336776413834</v>
      </c>
      <c r="R23" s="54"/>
      <c r="S23" s="9"/>
      <c r="T23" s="9"/>
      <c r="U23" s="9"/>
      <c r="V23" s="9"/>
      <c r="W23" s="54"/>
      <c r="X23" s="9"/>
    </row>
    <row r="24" spans="3:26" x14ac:dyDescent="0.2">
      <c r="D24" s="55"/>
      <c r="E24" s="55"/>
      <c r="F24" s="55"/>
      <c r="G24" s="55"/>
      <c r="H24" s="55"/>
      <c r="I24" s="55"/>
      <c r="J24" s="55"/>
      <c r="K24" s="55"/>
      <c r="L24" s="55"/>
      <c r="M24" s="55"/>
      <c r="N24" s="55"/>
      <c r="O24" s="55"/>
      <c r="P24" s="55"/>
      <c r="Q24" s="55"/>
      <c r="R24" s="54"/>
      <c r="S24" s="9"/>
      <c r="T24" s="9"/>
      <c r="U24" s="9"/>
      <c r="V24" s="9"/>
      <c r="W24" s="54"/>
      <c r="X24" s="9"/>
    </row>
    <row r="25" spans="3:26" ht="190.15" customHeight="1" x14ac:dyDescent="0.2">
      <c r="D25" s="55"/>
      <c r="E25" s="55"/>
      <c r="F25" s="55"/>
      <c r="G25" s="55"/>
      <c r="J25" s="55"/>
      <c r="K25" s="55"/>
      <c r="L25" s="55"/>
      <c r="M25" s="55"/>
      <c r="N25" s="55"/>
      <c r="O25" s="55"/>
      <c r="P25" s="55"/>
      <c r="Q25" s="55"/>
      <c r="R25" s="5"/>
      <c r="W25" s="5"/>
      <c r="X25" s="9"/>
    </row>
    <row r="26" spans="3:26" x14ac:dyDescent="0.2">
      <c r="C26" s="8" t="s">
        <v>110</v>
      </c>
      <c r="F26" s="55"/>
      <c r="G26" s="55"/>
      <c r="J26" s="55"/>
      <c r="K26" s="55"/>
      <c r="L26" s="55"/>
      <c r="M26" s="55"/>
      <c r="N26" s="55"/>
      <c r="O26" s="55"/>
      <c r="P26" s="55"/>
      <c r="Q26" s="55"/>
      <c r="R26" s="8"/>
      <c r="W26" s="5"/>
      <c r="X26" s="9"/>
    </row>
    <row r="27" spans="3:26" x14ac:dyDescent="0.2">
      <c r="D27" s="31">
        <v>2018</v>
      </c>
      <c r="E27" s="123" t="s">
        <v>216</v>
      </c>
      <c r="J27" s="9"/>
      <c r="R27" s="8" t="s">
        <v>112</v>
      </c>
    </row>
    <row r="28" spans="3:26" x14ac:dyDescent="0.2">
      <c r="C28" s="1" t="s">
        <v>22</v>
      </c>
      <c r="D28" s="24">
        <v>0.2</v>
      </c>
      <c r="E28" s="24">
        <v>0.2</v>
      </c>
      <c r="J28" s="9"/>
    </row>
    <row r="29" spans="3:26" x14ac:dyDescent="0.2">
      <c r="C29" s="1" t="s">
        <v>17</v>
      </c>
      <c r="D29" s="24">
        <v>0.15</v>
      </c>
      <c r="E29" s="24">
        <v>0.15</v>
      </c>
      <c r="J29" s="9"/>
    </row>
    <row r="30" spans="3:26" x14ac:dyDescent="0.2">
      <c r="C30" s="1" t="s">
        <v>18</v>
      </c>
      <c r="D30" s="24">
        <v>0.09</v>
      </c>
      <c r="E30" s="24">
        <v>0.11</v>
      </c>
    </row>
    <row r="31" spans="3:26" x14ac:dyDescent="0.2">
      <c r="C31" s="1" t="s">
        <v>116</v>
      </c>
      <c r="D31" s="24">
        <v>0.19</v>
      </c>
      <c r="E31" s="24">
        <v>0.2</v>
      </c>
    </row>
    <row r="32" spans="3:26" x14ac:dyDescent="0.2">
      <c r="C32" s="1" t="s">
        <v>117</v>
      </c>
      <c r="D32" s="24">
        <v>0.13</v>
      </c>
      <c r="E32" s="24">
        <v>0.12</v>
      </c>
      <c r="G32" s="27"/>
    </row>
    <row r="33" spans="3:20" x14ac:dyDescent="0.2">
      <c r="C33" s="1" t="s">
        <v>119</v>
      </c>
      <c r="D33" s="24">
        <v>0.09</v>
      </c>
      <c r="E33" s="24">
        <v>0.09</v>
      </c>
      <c r="G33" s="27"/>
    </row>
    <row r="34" spans="3:20" x14ac:dyDescent="0.2">
      <c r="C34" s="1" t="s">
        <v>24</v>
      </c>
      <c r="D34" s="24">
        <v>0.04</v>
      </c>
      <c r="E34" s="24">
        <v>0.04</v>
      </c>
      <c r="G34" s="27"/>
    </row>
    <row r="35" spans="3:20" x14ac:dyDescent="0.2">
      <c r="C35" s="1" t="s">
        <v>23</v>
      </c>
      <c r="D35" s="24">
        <v>0.01</v>
      </c>
      <c r="E35" s="24">
        <v>0.01</v>
      </c>
      <c r="G35" s="27"/>
      <c r="I35" s="5"/>
    </row>
    <row r="36" spans="3:20" x14ac:dyDescent="0.2">
      <c r="C36" s="1" t="s">
        <v>46</v>
      </c>
      <c r="D36" s="24">
        <v>1.4999999999999999E-2</v>
      </c>
      <c r="E36" s="24">
        <v>1.4999999999999999E-2</v>
      </c>
      <c r="G36" s="27"/>
    </row>
    <row r="37" spans="3:20" x14ac:dyDescent="0.2">
      <c r="C37" s="1" t="s">
        <v>19</v>
      </c>
      <c r="D37" s="24">
        <v>0.08</v>
      </c>
      <c r="E37" s="24">
        <v>0.06</v>
      </c>
    </row>
    <row r="38" spans="3:20" x14ac:dyDescent="0.2">
      <c r="D38" s="5">
        <v>0.99499999999999988</v>
      </c>
      <c r="E38" s="5">
        <v>0.99499999999999988</v>
      </c>
    </row>
    <row r="40" spans="3:20" x14ac:dyDescent="0.2">
      <c r="C40" s="43" t="s">
        <v>118</v>
      </c>
    </row>
    <row r="41" spans="3:20" x14ac:dyDescent="0.2">
      <c r="C41" s="43" t="s">
        <v>120</v>
      </c>
      <c r="T41" s="12"/>
    </row>
    <row r="42" spans="3:20" x14ac:dyDescent="0.2">
      <c r="T42" s="12"/>
    </row>
    <row r="45" spans="3:20" x14ac:dyDescent="0.2">
      <c r="C45" s="8" t="s">
        <v>111</v>
      </c>
      <c r="R45" s="8" t="s">
        <v>113</v>
      </c>
    </row>
    <row r="46" spans="3:20" ht="13.5" thickBot="1" x14ac:dyDescent="0.25"/>
    <row r="47" spans="3:20" x14ac:dyDescent="0.2">
      <c r="C47" s="160" t="s">
        <v>217</v>
      </c>
      <c r="D47" s="161"/>
      <c r="E47" s="161"/>
      <c r="F47" s="161"/>
      <c r="G47" s="161"/>
      <c r="H47" s="162"/>
    </row>
    <row r="48" spans="3:20" ht="38.25" x14ac:dyDescent="0.2">
      <c r="C48" s="35" t="s">
        <v>30</v>
      </c>
      <c r="D48" s="34" t="s">
        <v>86</v>
      </c>
      <c r="E48" s="33"/>
      <c r="F48" s="156" t="s">
        <v>42</v>
      </c>
      <c r="G48" s="156"/>
      <c r="H48" s="157"/>
    </row>
    <row r="49" spans="3:8" x14ac:dyDescent="0.2">
      <c r="C49" s="16" t="s">
        <v>89</v>
      </c>
      <c r="D49" s="15">
        <v>47875693.60721688</v>
      </c>
      <c r="E49" s="79">
        <v>0.19</v>
      </c>
      <c r="F49" s="152" t="s">
        <v>81</v>
      </c>
      <c r="G49" s="152"/>
      <c r="H49" s="153"/>
    </row>
    <row r="50" spans="3:8" x14ac:dyDescent="0.2">
      <c r="C50" s="16" t="s">
        <v>24</v>
      </c>
      <c r="D50" s="15">
        <v>45355920.259468623</v>
      </c>
      <c r="E50" s="79">
        <v>0.18</v>
      </c>
      <c r="F50" s="152" t="s">
        <v>186</v>
      </c>
      <c r="G50" s="152"/>
      <c r="H50" s="153"/>
    </row>
    <row r="51" spans="3:8" x14ac:dyDescent="0.2">
      <c r="C51" s="16" t="s">
        <v>17</v>
      </c>
      <c r="D51" s="15">
        <v>42836146.911720373</v>
      </c>
      <c r="E51" s="79">
        <v>0.17</v>
      </c>
      <c r="F51" s="152" t="s">
        <v>40</v>
      </c>
      <c r="G51" s="152"/>
      <c r="H51" s="153"/>
    </row>
    <row r="52" spans="3:8" x14ac:dyDescent="0.2">
      <c r="C52" s="16" t="s">
        <v>22</v>
      </c>
      <c r="D52" s="15">
        <v>25197733.477482568</v>
      </c>
      <c r="E52" s="79">
        <v>0.1</v>
      </c>
      <c r="F52" s="152" t="s">
        <v>43</v>
      </c>
      <c r="G52" s="152"/>
      <c r="H52" s="153"/>
    </row>
    <row r="53" spans="3:8" x14ac:dyDescent="0.2">
      <c r="C53" s="16" t="s">
        <v>167</v>
      </c>
      <c r="D53" s="15">
        <v>13858753.412615415</v>
      </c>
      <c r="E53" s="79">
        <v>5.5E-2</v>
      </c>
      <c r="F53" s="152" t="s">
        <v>121</v>
      </c>
      <c r="G53" s="152"/>
      <c r="H53" s="153"/>
    </row>
    <row r="54" spans="3:8" x14ac:dyDescent="0.2">
      <c r="C54" s="16" t="s">
        <v>18</v>
      </c>
      <c r="D54" s="15">
        <v>13858753.412615415</v>
      </c>
      <c r="E54" s="79">
        <v>5.5E-2</v>
      </c>
      <c r="F54" s="152" t="s">
        <v>41</v>
      </c>
      <c r="G54" s="152"/>
      <c r="H54" s="153"/>
    </row>
    <row r="55" spans="3:8" x14ac:dyDescent="0.2">
      <c r="C55" s="16" t="s">
        <v>46</v>
      </c>
      <c r="D55" s="15">
        <v>12598866.738741284</v>
      </c>
      <c r="E55" s="79">
        <v>0.05</v>
      </c>
      <c r="F55" s="152" t="s">
        <v>39</v>
      </c>
      <c r="G55" s="152"/>
      <c r="H55" s="153"/>
    </row>
    <row r="56" spans="3:8" x14ac:dyDescent="0.2">
      <c r="C56" s="16" t="s">
        <v>75</v>
      </c>
      <c r="D56" s="15">
        <v>7559320.0432447707</v>
      </c>
      <c r="E56" s="79">
        <v>0.03</v>
      </c>
      <c r="F56" s="152" t="s">
        <v>76</v>
      </c>
      <c r="G56" s="152"/>
      <c r="H56" s="153"/>
    </row>
    <row r="57" spans="3:8" x14ac:dyDescent="0.2">
      <c r="C57" s="16" t="s">
        <v>115</v>
      </c>
      <c r="D57" s="15">
        <v>10079093.390993029</v>
      </c>
      <c r="E57" s="79">
        <v>0.04</v>
      </c>
      <c r="F57" s="152" t="s">
        <v>39</v>
      </c>
      <c r="G57" s="152"/>
      <c r="H57" s="153"/>
    </row>
    <row r="58" spans="3:8" x14ac:dyDescent="0.2">
      <c r="C58" s="16" t="s">
        <v>37</v>
      </c>
      <c r="D58" s="15">
        <v>8567229.3823440727</v>
      </c>
      <c r="E58" s="79">
        <v>3.4000000000000002E-2</v>
      </c>
      <c r="F58" s="152" t="s">
        <v>114</v>
      </c>
      <c r="G58" s="152"/>
      <c r="H58" s="153"/>
    </row>
    <row r="59" spans="3:8" x14ac:dyDescent="0.2">
      <c r="C59" s="16" t="s">
        <v>25</v>
      </c>
      <c r="D59" s="15">
        <v>5039546.6954965144</v>
      </c>
      <c r="E59" s="79">
        <v>0.02</v>
      </c>
      <c r="F59" s="152" t="s">
        <v>80</v>
      </c>
      <c r="G59" s="152"/>
      <c r="H59" s="153"/>
    </row>
    <row r="60" spans="3:8" x14ac:dyDescent="0.2">
      <c r="C60" s="16" t="s">
        <v>102</v>
      </c>
      <c r="D60" s="15">
        <v>6299433.3693706421</v>
      </c>
      <c r="E60" s="79">
        <v>2.5000000000000001E-2</v>
      </c>
      <c r="F60" s="152" t="s">
        <v>39</v>
      </c>
      <c r="G60" s="152"/>
      <c r="H60" s="153"/>
    </row>
    <row r="61" spans="3:8" x14ac:dyDescent="0.2">
      <c r="C61" s="16" t="s">
        <v>21</v>
      </c>
      <c r="D61" s="15">
        <v>1259886.6738741286</v>
      </c>
      <c r="E61" s="79">
        <v>5.0000000000000001E-3</v>
      </c>
      <c r="F61" s="152" t="s">
        <v>38</v>
      </c>
      <c r="G61" s="152"/>
      <c r="H61" s="153"/>
    </row>
    <row r="62" spans="3:8" x14ac:dyDescent="0.2">
      <c r="C62" s="16" t="s">
        <v>29</v>
      </c>
      <c r="D62" s="15">
        <v>1259886.6738741286</v>
      </c>
      <c r="E62" s="79">
        <v>5.0000000000000001E-3</v>
      </c>
      <c r="F62" s="152" t="s">
        <v>38</v>
      </c>
      <c r="G62" s="152"/>
      <c r="H62" s="153"/>
    </row>
    <row r="63" spans="3:8" x14ac:dyDescent="0.2">
      <c r="C63" s="39" t="s">
        <v>28</v>
      </c>
      <c r="D63" s="15">
        <v>10331070.725767778</v>
      </c>
      <c r="E63" s="80">
        <v>4.0999999999999703E-2</v>
      </c>
      <c r="F63" s="154"/>
      <c r="G63" s="154"/>
      <c r="H63" s="155"/>
    </row>
    <row r="64" spans="3:8" ht="13.5" thickBot="1" x14ac:dyDescent="0.25">
      <c r="C64" s="36" t="s">
        <v>1</v>
      </c>
      <c r="D64" s="37">
        <v>251977334.77482563</v>
      </c>
      <c r="E64" s="38">
        <v>1</v>
      </c>
      <c r="F64" s="158"/>
      <c r="G64" s="158"/>
      <c r="H64" s="159"/>
    </row>
  </sheetData>
  <mergeCells count="18">
    <mergeCell ref="F64:H64"/>
    <mergeCell ref="C47:H47"/>
    <mergeCell ref="F57:H57"/>
    <mergeCell ref="F58:H58"/>
    <mergeCell ref="F59:H59"/>
    <mergeCell ref="F60:H60"/>
    <mergeCell ref="F61:H61"/>
    <mergeCell ref="F53:H53"/>
    <mergeCell ref="F54:H54"/>
    <mergeCell ref="F55:H55"/>
    <mergeCell ref="F56:H56"/>
    <mergeCell ref="F62:H62"/>
    <mergeCell ref="F63:H63"/>
    <mergeCell ref="F48:H48"/>
    <mergeCell ref="F49:H49"/>
    <mergeCell ref="F51:H51"/>
    <mergeCell ref="F52:H52"/>
    <mergeCell ref="F50:H50"/>
  </mergeCells>
  <phoneticPr fontId="6" type="noConversion"/>
  <pageMargins left="0.75" right="0.75" top="1" bottom="1" header="0.5" footer="0.5"/>
  <pageSetup orientation="portrait" horizontalDpi="4294967293"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Transceiver Forecast</vt:lpstr>
      <vt:lpstr>1.  TOTALS</vt:lpstr>
      <vt:lpstr>2. Bandwidth Analysis</vt:lpstr>
      <vt:lpstr>3. Power Transistors</vt:lpstr>
      <vt:lpstr>4.  Primary Processor</vt:lpstr>
      <vt:lpstr>5.  Secondary processor</vt:lpstr>
      <vt:lpstr>6. Discrete ADC-DAC</vt:lpstr>
      <vt:lpstr>7.  PLL-RF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lastPrinted>2017-07-07T14:44:16Z</cp:lastPrinted>
  <dcterms:created xsi:type="dcterms:W3CDTF">2010-08-09T16:51:57Z</dcterms:created>
  <dcterms:modified xsi:type="dcterms:W3CDTF">2019-10-31T22:11:14Z</dcterms:modified>
</cp:coreProperties>
</file>