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7.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8.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drawings/drawing11.xml" ContentType="application/vnd.openxmlformats-officedocument.drawing+xml"/>
  <Override PartName="/xl/charts/chart58.xml" ContentType="application/vnd.openxmlformats-officedocument.drawingml.chart+xml"/>
  <Override PartName="/xl/charts/style2.xml" ContentType="application/vnd.ms-office.chartstyle+xml"/>
  <Override PartName="/xl/charts/colors2.xml" ContentType="application/vnd.ms-office.chartcolorstyle+xml"/>
  <Override PartName="/xl/charts/chart59.xml" ContentType="application/vnd.openxmlformats-officedocument.drawingml.chart+xml"/>
  <Override PartName="/xl/charts/style3.xml" ContentType="application/vnd.ms-office.chartstyle+xml"/>
  <Override PartName="/xl/charts/colors3.xml" ContentType="application/vnd.ms-office.chartcolorstyle+xml"/>
  <Override PartName="/xl/charts/chart60.xml" ContentType="application/vnd.openxmlformats-officedocument.drawingml.chart+xml"/>
  <Override PartName="/xl/charts/style4.xml" ContentType="application/vnd.ms-office.chartstyle+xml"/>
  <Override PartName="/xl/charts/colors4.xml" ContentType="application/vnd.ms-office.chartcolorstyle+xml"/>
  <Override PartName="/xl/charts/chart61.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20460" windowHeight="7410" tabRatio="882" xr2:uid="{00000000-000D-0000-FFFF-FFFF00000000}"/>
  </bookViews>
  <sheets>
    <sheet name="Cover page" sheetId="27" r:id="rId1"/>
    <sheet name="TOC" sheetId="59" r:id="rId2"/>
    <sheet name="Definitions" sheetId="3"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71027"/>
</workbook>
</file>

<file path=xl/calcChain.xml><?xml version="1.0" encoding="utf-8"?>
<calcChain xmlns="http://schemas.openxmlformats.org/spreadsheetml/2006/main">
  <c r="F2" i="57" l="1"/>
  <c r="E2" i="46"/>
  <c r="G2" i="24"/>
  <c r="E2" i="60"/>
  <c r="F2" i="16"/>
  <c r="G2" i="61"/>
  <c r="F2" i="9"/>
  <c r="E2" i="2"/>
  <c r="C79" i="59" l="1"/>
  <c r="C78" i="59"/>
  <c r="C77" i="59"/>
  <c r="C76" i="59"/>
  <c r="B79" i="59"/>
  <c r="B78" i="59"/>
  <c r="B77" i="59"/>
  <c r="B76" i="59"/>
  <c r="C73" i="59"/>
  <c r="C72" i="59"/>
  <c r="C71" i="59"/>
  <c r="B74" i="59"/>
  <c r="B73" i="59"/>
  <c r="B72" i="59"/>
  <c r="B71" i="59"/>
  <c r="C69" i="59"/>
  <c r="C68" i="59"/>
  <c r="C67" i="59"/>
  <c r="C66" i="59"/>
  <c r="C65" i="59"/>
  <c r="C64" i="59"/>
  <c r="C63" i="59"/>
  <c r="C62" i="59"/>
  <c r="B69" i="59"/>
  <c r="B68" i="59"/>
  <c r="B67" i="59"/>
  <c r="B66" i="59"/>
  <c r="B65" i="59"/>
  <c r="B64" i="59"/>
  <c r="B63" i="59"/>
  <c r="B62" i="59"/>
  <c r="C60" i="59"/>
  <c r="C59" i="59"/>
  <c r="C58" i="59"/>
  <c r="C57" i="59"/>
  <c r="C56" i="59"/>
  <c r="C55" i="59"/>
  <c r="C54" i="59"/>
  <c r="C53" i="59"/>
  <c r="C52" i="59"/>
  <c r="B60" i="59"/>
  <c r="B59" i="59"/>
  <c r="B58" i="59"/>
  <c r="B57" i="59"/>
  <c r="B56" i="59"/>
  <c r="B55" i="59"/>
  <c r="B54" i="59"/>
  <c r="B53" i="59"/>
  <c r="B52" i="59"/>
  <c r="C50" i="59"/>
  <c r="C49" i="59"/>
  <c r="C48" i="59"/>
  <c r="C47" i="59"/>
  <c r="C46" i="59"/>
  <c r="C45" i="59"/>
  <c r="C44" i="59"/>
  <c r="C43" i="59"/>
  <c r="B50" i="59"/>
  <c r="B49" i="59"/>
  <c r="B48" i="59"/>
  <c r="B47" i="59"/>
  <c r="B46" i="59"/>
  <c r="B45" i="59"/>
  <c r="B44" i="59"/>
  <c r="B43" i="59"/>
  <c r="C41" i="59"/>
  <c r="C40" i="59"/>
  <c r="C39" i="59"/>
  <c r="C38" i="59"/>
  <c r="C37" i="59"/>
  <c r="C36" i="59"/>
  <c r="C35" i="59"/>
  <c r="C34" i="59"/>
  <c r="B41" i="59"/>
  <c r="B40" i="59"/>
  <c r="B39" i="59"/>
  <c r="B38" i="59"/>
  <c r="B37" i="59"/>
  <c r="B36" i="59"/>
  <c r="B35" i="59"/>
  <c r="B34" i="59"/>
  <c r="C32" i="59"/>
  <c r="C31" i="59"/>
  <c r="C30" i="59"/>
  <c r="C29" i="59"/>
  <c r="C28" i="59"/>
  <c r="C27" i="59"/>
  <c r="C26" i="59"/>
  <c r="C25" i="59"/>
  <c r="B32" i="59"/>
  <c r="B31" i="59"/>
  <c r="B30" i="59"/>
  <c r="B29" i="59"/>
  <c r="B28" i="59"/>
  <c r="B27" i="59"/>
  <c r="B26" i="59"/>
  <c r="B25" i="59"/>
  <c r="C23" i="59"/>
  <c r="C22" i="59"/>
  <c r="C21" i="59"/>
  <c r="C20" i="59"/>
  <c r="C19" i="59"/>
  <c r="C18" i="59"/>
  <c r="C17" i="59"/>
  <c r="C16" i="59"/>
  <c r="C15" i="59"/>
  <c r="C14" i="59"/>
  <c r="C13" i="59"/>
  <c r="C12" i="59"/>
  <c r="C11" i="59"/>
  <c r="B17" i="59"/>
  <c r="B16" i="59"/>
  <c r="B15" i="59"/>
  <c r="B14" i="59"/>
  <c r="B13" i="59"/>
  <c r="B12" i="59"/>
  <c r="B11" i="59"/>
  <c r="B3" i="59" l="1"/>
  <c r="B4" i="59"/>
  <c r="G2" i="59"/>
  <c r="F2" i="59"/>
  <c r="E2" i="59"/>
  <c r="H2" i="3"/>
  <c r="G2" i="3"/>
  <c r="F2" i="3"/>
  <c r="B4" i="3"/>
</calcChain>
</file>

<file path=xl/sharedStrings.xml><?xml version="1.0" encoding="utf-8"?>
<sst xmlns="http://schemas.openxmlformats.org/spreadsheetml/2006/main" count="613" uniqueCount="320">
  <si>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</si>
  <si>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</si>
  <si>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</si>
  <si>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</si>
  <si>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</si>
  <si>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</si>
  <si>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</si>
  <si>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</si>
  <si>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</si>
  <si>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</si>
  <si>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</si>
  <si>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</si>
  <si>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</si>
  <si>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</si>
  <si>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</si>
  <si>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</si>
  <si>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</si>
  <si>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</si>
  <si>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</si>
  <si>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</si>
  <si>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</si>
  <si>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</si>
  <si>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</si>
  <si>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</si>
  <si>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</si>
  <si>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</si>
  <si>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</si>
  <si>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</si>
  <si>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</si>
  <si>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</si>
  <si>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</si>
  <si>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</si>
  <si>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</si>
  <si>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</si>
  <si>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</si>
  <si>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</si>
  <si>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</si>
  <si>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</si>
  <si>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</si>
  <si>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</si>
  <si>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</si>
  <si>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</si>
  <si>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</si>
  <si>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</si>
  <si>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</si>
  <si>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</si>
  <si>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</si>
  <si>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</si>
  <si>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</si>
  <si>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</si>
  <si>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</si>
  <si>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</si>
  <si>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</si>
  <si>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</si>
  <si>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</si>
  <si>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</si>
  <si>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</si>
  <si>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</si>
  <si>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</si>
  <si>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</si>
  <si>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</si>
  <si>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</si>
  <si>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</si>
  <si>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</si>
  <si>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</si>
  <si>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</si>
  <si>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</si>
  <si>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</si>
  <si>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</si>
  <si>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</si>
  <si>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</si>
  <si>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</si>
  <si>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</si>
  <si>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</si>
  <si>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Eur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</si>
  <si>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</si>
  <si>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</si>
  <si>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</si>
  <si>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</si>
  <si>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</si>
  <si>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</si>
  <si>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</si>
  <si>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</si>
  <si>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</si>
  <si>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</si>
  <si>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</si>
  <si>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Inter-band CA units</t>
  </si>
  <si>
    <t>None, over the air</t>
  </si>
  <si>
    <t>Satellite</t>
  </si>
  <si>
    <t>Coordinated with macro layer, LTE or 3G gateway</t>
  </si>
  <si>
    <t>Mobile Experts Small Cell Forecast</t>
  </si>
  <si>
    <t>50 to 300 mW/antenna</t>
  </si>
  <si>
    <t>&lt;300 mW per antenna</t>
  </si>
  <si>
    <t>&lt;50 mW/antenna</t>
  </si>
  <si>
    <t>300 mW to 5W per ant.</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</si>
  <si>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</si>
  <si>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</si>
  <si>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</si>
  <si>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</si>
  <si>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</si>
  <si>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</si>
  <si>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</si>
  <si>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</si>
  <si>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</si>
  <si>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</si>
  <si>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</si>
  <si>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</si>
  <si>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</si>
  <si>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</si>
  <si>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</si>
  <si>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</si>
  <si>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</si>
  <si>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</si>
  <si>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</si>
  <si>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</si>
  <si>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</si>
  <si>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</si>
  <si>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</si>
  <si>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</si>
  <si>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</si>
  <si>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</si>
  <si>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</si>
  <si>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</si>
  <si>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</si>
  <si>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</si>
  <si>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</si>
  <si>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</si>
  <si>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</si>
  <si>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</si>
  <si>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</si>
  <si>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</si>
  <si>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</si>
  <si>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</si>
  <si>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</si>
  <si>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</si>
  <si>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Enterprise managed</t>
  </si>
  <si>
    <t>Huawei</t>
  </si>
  <si>
    <t>Market Shares</t>
  </si>
  <si>
    <t>ZTE</t>
  </si>
  <si>
    <t>Airspan</t>
  </si>
  <si>
    <t>ip.access</t>
  </si>
  <si>
    <t>Cisco</t>
  </si>
  <si>
    <t>Spidercloud</t>
  </si>
  <si>
    <t>Airvana</t>
  </si>
  <si>
    <t>PRE-5G</t>
  </si>
  <si>
    <t>Others (ODMs)</t>
  </si>
  <si>
    <t>Cisco/ip.access</t>
  </si>
  <si>
    <t>Customer Name</t>
  </si>
  <si>
    <t>Fujitsu</t>
  </si>
  <si>
    <t>Note:  Nokia units include semi-outdoor units at venues</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</si>
  <si>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</si>
  <si>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</si>
  <si>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</si>
  <si>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</si>
  <si>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</si>
  <si>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</si>
  <si>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</si>
  <si>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</si>
  <si>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</si>
  <si>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</si>
  <si>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</si>
  <si>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</si>
  <si>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</si>
  <si>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</si>
  <si>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</si>
  <si>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</si>
  <si>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</si>
  <si>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</si>
  <si>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Outdoor Small Cells with LTE-U/LAA</t>
  </si>
  <si>
    <t>Indoor Small Cells with LTE-U/LAA</t>
  </si>
  <si>
    <t>Enterprise Small Cells with LTE-U/LAA</t>
  </si>
  <si>
    <t>2T2R</t>
  </si>
  <si>
    <t>4T4R</t>
  </si>
  <si>
    <t>8T8R</t>
  </si>
  <si>
    <t>64T64R</t>
  </si>
  <si>
    <t>CAGR ('16-'22)</t>
  </si>
  <si>
    <t>Pre/5G</t>
  </si>
  <si>
    <t>Outdoor Small Cells with Wi-Fi</t>
  </si>
  <si>
    <t>Indoor Small Cells with Wi-Fi</t>
  </si>
  <si>
    <t>Enterprise Small Cells with Wi-Fi</t>
  </si>
  <si>
    <t>CAGR('16-'22)</t>
  </si>
  <si>
    <t>1H'16</t>
  </si>
  <si>
    <t>2H'16</t>
  </si>
  <si>
    <t>Nokia</t>
  </si>
  <si>
    <t>TOTAL excl. Residential Femto</t>
  </si>
  <si>
    <t>Entire contents © 2017 Mobile Experts LLC.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</si>
  <si>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 xml:space="preserve">Residential Femtocell (below 50 mW).  </t>
  </si>
  <si>
    <t>Includes Residential and SOHO</t>
  </si>
  <si>
    <t>Carrier Indoor Small Cell (&lt;300 mW/antenna)</t>
  </si>
  <si>
    <t>Regional Analysis</t>
  </si>
  <si>
    <t>Installed Base</t>
  </si>
  <si>
    <t>Table 2-1:  Residential Femtocell Shipment, by Technology, 2013-2022</t>
  </si>
  <si>
    <t>Table 2-2:  Residential Femtocell Shipment, by Region, 2013-2022</t>
  </si>
  <si>
    <t>Chart 2-2:  Residential Femtocell Shipment, by Region, 2016-2022</t>
  </si>
  <si>
    <t>Chart 2-1:  Residential Femtocell Shipment, by Technology, 2016-2022</t>
  </si>
  <si>
    <t>Chart 2-5:  Average number of bands per unit, 2016-2022</t>
  </si>
  <si>
    <t>Table 2-6:  Residential Femtocell Shipment, with Carrier Aggregation, 2013-2022</t>
  </si>
  <si>
    <t>Chart 2-6:  Residential Femtocell Shipment, with Carrier Aggregation, 2016-2022</t>
  </si>
  <si>
    <t>Table 3-1:  Enterprise Small Cell Shipment, by Technology, 2013-2022</t>
  </si>
  <si>
    <t>Chart 3-1:  Enterprise Small Cell Shipment, by Technology, 2016-2022</t>
  </si>
  <si>
    <t>Table 3-3:  Enterprise Small Cell Shipment, by Region, 2013-2022</t>
  </si>
  <si>
    <t>Chart 3-3:  Enterprise Small Cell Shipment, by Region, 2016-2022</t>
  </si>
  <si>
    <t>Table 3-5:  Enterprise Small Cell Shipment, by Antenna Configuration, 2013-2022</t>
  </si>
  <si>
    <t>Chart 3-5:  Enterprise Small Cell Shipment, by Antenna Configuration 2016-2022</t>
  </si>
  <si>
    <t>Table 3-6:  Avg. number of bands per unit, 2013-2022</t>
  </si>
  <si>
    <t>Chart 3-6:  Average number of bands per unit, 2016-2022</t>
  </si>
  <si>
    <t>Table 3-7:  Enterprise Small Cell Shipment, with 5GHz Unlicensed Radios, 2013-2022</t>
  </si>
  <si>
    <t>Chart 3-7:  Enterprise Small Cell Shipment, with 5GHz Unlicensed Radios, 2016-2022</t>
  </si>
  <si>
    <t>Table 3-8:  Enterprise Small Cell Shipment, with 3.5GHz CBRS, 2013-2022</t>
  </si>
  <si>
    <t>Chart 3-8:  Enterprise Small Cell Shipment, with 3.5GHz CBRS, 2016-2022</t>
  </si>
  <si>
    <t>Table 4-1:  Carrier Indoor Shipment, by Fronthaul/Backhaul, 2013-2022</t>
  </si>
  <si>
    <t>Chart 4-1:  Carrier Indoor Shipment, by Fronthaul/Backhaul, 2016-2022</t>
  </si>
  <si>
    <t>Table 4-2:  Carrier Indoor Shipment, by Technology, 2013-2022</t>
  </si>
  <si>
    <t>Chart 4-2:  Carrier Indoor Shipment, by Technology, 2016-2022</t>
  </si>
  <si>
    <t>Table 4-3:  Carrier Indoor Small Cell Shipment, by Region, 2013-2022</t>
  </si>
  <si>
    <t>Chart 4-3:  Carrier Indoor Small Cell Shipment, by Region, 2016-2022</t>
  </si>
  <si>
    <t>Table 4-5:  Carrier Indoor Shipment, by Antenna Configuration, 2013-2022</t>
  </si>
  <si>
    <t>Chart 4-5:  Carrier Indoor Shipment, by Antenna Configuration, 2016-2022</t>
  </si>
  <si>
    <t>Table 4-6:  Avg. number of bands per Carrier Indoor unit 2013-2022</t>
  </si>
  <si>
    <t>Chart 4-6:  Average number of bands per Carrier Indoor unit, 2016-2022</t>
  </si>
  <si>
    <t>Table 4-7:  Carrier Indoor Small Cell Shipment, with 5GHz Unlicensed Radios, 2013-2022</t>
  </si>
  <si>
    <t>Chart 4-7:  Carrier Indoor Small Cell Shipment, with 5GHz Unlicensed Radios, 2016-2022</t>
  </si>
  <si>
    <t>Table 4-8:  Carrier Indoor Small Cell Shipment, with 3.5GHz CBRS, 2013-2022</t>
  </si>
  <si>
    <t>Chart 4-8:  Carrier Indoor Small Cell Shipment, with 3.5GHz CBRS, 2016-2022</t>
  </si>
  <si>
    <t>Table 5-1:  Carrier Outdoor Shipment, by Power, 2013-2022</t>
  </si>
  <si>
    <t>Chart 5-1:  Carrier Outdoor Shipment, by Power, 2016-2022</t>
  </si>
  <si>
    <t>Chart 5-2:  Carrier Outdoor Shipment, by Fronthaul/Backhaul, 2016-2022</t>
  </si>
  <si>
    <t>Table 5-2:  Carrier Outdoor Shipment, by Fronthaul/Backhaul, 2013-2022</t>
  </si>
  <si>
    <t>Table 5-3:  Carrier Outdoor Shipment, by Technology, 2013-2022</t>
  </si>
  <si>
    <t>Chart 5-3:  Carrier Outdoor Shipment, by Technology, 2016-2022</t>
  </si>
  <si>
    <t>Table 5-4:  Carrier Outdoor Small Cell Shipment, by Region, 2013-2022</t>
  </si>
  <si>
    <t>Chart 5-4:  Carrier Outdoor Small Cell Shipment, by Region, 2016-2022</t>
  </si>
  <si>
    <t>Table 5-5:  Carrier Outdoor Small Cell Shipment, by Multiband Type, 2013-2022</t>
  </si>
  <si>
    <t>Table 5-6:  Carrier Outdoor Shipment, by Antenna Configuration, 2013-2022</t>
  </si>
  <si>
    <t>Chart 5-6:  Carrier Outdoor Shipment, by Antenna Configuration, 2016-2022</t>
  </si>
  <si>
    <t>Table 5-7:  Avg. number of bands per Carrier Outdoor unit, 2013-2022</t>
  </si>
  <si>
    <t>Chart 5-7:  Average number of bands per Carrier Outdoor unit, 2016-2022</t>
  </si>
  <si>
    <t>Table 5-8:  Carrier Outdoor Small Cell Shipment, with 5GHz Unlicensed Radios, 2013-2022</t>
  </si>
  <si>
    <t>Chart 5-8:  Carrier Outdoor Small Cell Shipment, with 3.5GHz CBRS, 2016-2022</t>
  </si>
  <si>
    <t>Table 5-9:  Carrier Outdoor Small Cell Shipment, with 3.5GHz CBRS, 2013-2022</t>
  </si>
  <si>
    <t>Chart 5-9:  Carrier Outdoor Small Cell Shipment, with 3.5GHz CBRS, 2016-2022</t>
  </si>
  <si>
    <t>Table 6-1:  North America, Small Cell Shipment Forecast, by Business Segment, 2013-2022</t>
  </si>
  <si>
    <t>Table 6-2:  Latin America, Small Cell Shipment Forecast, by Business Segment, 2013-2022</t>
  </si>
  <si>
    <t>Table 6-3: Europe, Small Cell Shipment Forecast, by Business Segment, 2013-2022</t>
  </si>
  <si>
    <t>Table 6-4: China, Small Cell Shipment Forecast, by Business Segment, 2013-2022</t>
  </si>
  <si>
    <t>Table 6-5: Asia-Pacific, Small Cell Shipment Forecast, by Business Segment, 2013-2022</t>
  </si>
  <si>
    <t>Table 6-6: Middle East Africa, Small Cell Shipment Forecast, by Business Segment, 2013-2022</t>
  </si>
  <si>
    <t>Chart 6-7:   Overall Small Cell Shipment Forecast, by Region, 2016-2022</t>
  </si>
  <si>
    <t>Table 6-7:  Overall Small Cell Shipment Forecast, by Region, 2013-2022</t>
  </si>
  <si>
    <t>Table 7-2:  Annual Small Cell Decommissioned Forecast, 2013-2022</t>
  </si>
  <si>
    <t>Table 7-1:  Cumulative Small Cell Shipments Forecast, 2013-2022</t>
  </si>
  <si>
    <t>Table 7-3:  Small Cell Installed Base Forecast, 2013-2022</t>
  </si>
  <si>
    <t>Chart 7-2:   Small Cell Installed Base Forecast, 2016-2022</t>
  </si>
  <si>
    <t>Table 7-4:  Small Cell Installed Base, by Region, 2013-2022</t>
  </si>
  <si>
    <t>Chart 7-3:   Small Cell Installed Base, by Region, 2016-2022</t>
  </si>
  <si>
    <t>Table 8-1: Carrier Outdoor Small Cell Market Share, 2H2016</t>
  </si>
  <si>
    <t>Chart 8-1: Carrier Outdoor Small Cell Market Share, 2H2016</t>
  </si>
  <si>
    <t>Table 8-2: Carrier Indoor Small Cell Market Share, 2H2016</t>
  </si>
  <si>
    <t>Chart 8-2: Carrier Indoor Small Cell Market Share, 2H2016</t>
  </si>
  <si>
    <t>Table 8-3: Enterprise Small Cell Market Share, 2H2016</t>
  </si>
  <si>
    <t>Chart 8-3: Enterprise Small Cell Market Share, 2H2016</t>
  </si>
  <si>
    <t>Table 8-4: Residential Femtocell Market Share, 2H2016</t>
  </si>
  <si>
    <t>Chart 8-4: Residential Femtocell Market Share, 2H2016</t>
  </si>
  <si>
    <t>Table 1-3:  Small Cell Shipment, by Technology, 2013-2022</t>
  </si>
  <si>
    <t>Table 3-2:  Enterprise Small Cell Shipment, by Fronthaul/Backhaul, 2013-2022</t>
  </si>
  <si>
    <t>Chart 1-2:   Small Cell Share, by Product Type, 2016-2022</t>
  </si>
  <si>
    <t>Chart 1-3:   Total Small Cell Shipment Forecast excluding Residential Femtocells, 2013-2022</t>
  </si>
  <si>
    <t>Chart 1-9:  Small Cell Shipment, by Technology, 2016-2022</t>
  </si>
  <si>
    <t>Single band</t>
  </si>
  <si>
    <t>Single Band</t>
  </si>
  <si>
    <t>Chart 6-6:   MEA, Small Cell Shipment Forecast, by Business Segment, 2016-2022</t>
  </si>
  <si>
    <t>Chart 6-5:   APAC, Small Cell Shipment Forecast, by Business Segment, 2016-2022</t>
  </si>
  <si>
    <t>Chart 6-4:   China, Small Cell Shipment Forecast, by Business Segment, 2016-2022</t>
  </si>
  <si>
    <t>Chart 6-3:   Europe, Small Cell Shipment Forecast, by Business Segment, 2016-2022</t>
  </si>
  <si>
    <t>Chart 6-1:   N. America, Small Cell Shipment Forecast, by Business Segment, 2016-2022</t>
  </si>
  <si>
    <t>Chart 6-2:   Latin America, Small Cell Shipment Forecast, by Business Segment, 2016-2022</t>
  </si>
  <si>
    <t>Table 2-4:  Residential Femtocell Shipment, by Antenna Configuration, 2013-2022</t>
  </si>
  <si>
    <t>Table 3-4:  Enterprise Small Cell Shipment, by Multiband Type, 2013-2022</t>
  </si>
  <si>
    <t>Chart 4-4:  Carrier Indoor Small Cell Shipment, by Multiband Type, 2016-2022</t>
  </si>
  <si>
    <t>Table 4-4:  Carrier Indoor Small Cell Shipment, by Multiband Type, 2013-2022</t>
  </si>
  <si>
    <t>Chart 5-5:  Carrier Outdoor Small Cell Shipment, by Multiband Type, 2016-2022</t>
  </si>
  <si>
    <t>Chart 3-4:  Enterprise Small Cell Shipment, by Multiband Type, 2016-2022</t>
  </si>
  <si>
    <t>Chart 2-4:  Residential Femtocell Antenna Configuration, 2016-2022</t>
  </si>
  <si>
    <t>Table 2-7:  Residential Femtocell Shipment, with 5GHz Unlicensed Radios, 2013-2022</t>
  </si>
  <si>
    <t>Chart 2-7:  Residential Femtocell Shipment, with 5GHz Unlicensed Radios, 2016-2022</t>
  </si>
  <si>
    <t>Residential Femto with LTE-U/LAA</t>
  </si>
  <si>
    <t>Residential Femto with Wi-Fi</t>
  </si>
  <si>
    <t>CBRS Multiband</t>
  </si>
  <si>
    <t>Table 2-8:  Residential Femtocell Shipment, with 3.5GHz CBRS, 2013-2022</t>
  </si>
  <si>
    <t>Chart 2-8:  Residential Femtocell Shipment, with 3.5GHz CBRS, 2016-2022</t>
  </si>
  <si>
    <t>Table 1-4:  Small Cell Shipment, by Antenna Configuration, 2013-2022</t>
  </si>
  <si>
    <t>Chart 1-10:  Small Cell Shipment Share, by Antenna Configuration, 2016-2022</t>
  </si>
  <si>
    <t>Table 1-5:  Small Cells Shipments, with LTE-U/LAA, 2013-2022</t>
  </si>
  <si>
    <t>Table 1-6:  Small Cells Shipments, with 3.5 GHz CBRS multiband, 2013-2022</t>
  </si>
  <si>
    <t>Chart 1-13:  Small Cell Market Share by Revenue, 2016</t>
  </si>
  <si>
    <t>Chart 1-11:  Small Cells Shipments, with LTE-U/LAA, 2016-2022</t>
  </si>
  <si>
    <t>Chart 1-12:  Small Cells Shipments, with 3.5 GHz CBRS multiband, 2016-2022</t>
  </si>
  <si>
    <t>Carrier Indoor Small Cell</t>
  </si>
  <si>
    <t>Residential Femtocell</t>
  </si>
  <si>
    <t>Table 1-7:  Overall Market Share, by Revenue</t>
  </si>
  <si>
    <t>Commscope</t>
  </si>
  <si>
    <t>Chart 7-1:   Cumulative Small Cell Shipments Forecast, 2016-2022</t>
  </si>
  <si>
    <t>Table 1-1:  Small Base Station Shipments, 2013-2022</t>
  </si>
  <si>
    <t>Table 1-2:  Small Base Station Revenue Forecast, 2013-2022</t>
  </si>
  <si>
    <t>Chart 1-1:   Total Small Cell Shipment Forecast, 2016-2022</t>
  </si>
  <si>
    <t>Chart 1-4:   Residential Femtocell Shipment Forecast, 2016-2022</t>
  </si>
  <si>
    <t>Chart 1-5:   Enterprise Small Cell Shipment Forecast, 2016-2022</t>
  </si>
  <si>
    <t>Chart 1-6:   Carrier Indoor Small Cell Shipment Forecast, 2016-2022</t>
  </si>
  <si>
    <t>Chart 1-7:   Carrier Outdoor Small Cell Shipment Forecast, 2016-2022</t>
  </si>
  <si>
    <t>Chart 1-8:   Total Small Cell Revenue Forecast, 2016-2022</t>
  </si>
  <si>
    <t>Table 2-3:  Residential Femtocell Shipment, by Multiband Type, 2013-2022</t>
  </si>
  <si>
    <t>Chart 2-3:  Residential Femtocell Multiband Adoption, 2016-2022</t>
  </si>
  <si>
    <t>Table 2-5:  Avg. number of bands per unit, 2013-2022</t>
  </si>
  <si>
    <r>
      <t xml:space="preserve">Table 6-8:  Small Cell Shipment Forecast, by Region, </t>
    </r>
    <r>
      <rPr>
        <b/>
        <u/>
        <sz val="11"/>
        <color theme="1"/>
        <rFont val="Candara"/>
        <family val="2"/>
      </rPr>
      <t>excluding</t>
    </r>
    <r>
      <rPr>
        <b/>
        <sz val="11"/>
        <color theme="1"/>
        <rFont val="Candara"/>
        <family val="2"/>
      </rPr>
      <t xml:space="preserve"> Residential Femtocells, 2013-2022</t>
    </r>
  </si>
  <si>
    <r>
      <t xml:space="preserve">Chart 6-8:  Small Cell Shipment Forecast, by Region, </t>
    </r>
    <r>
      <rPr>
        <b/>
        <u/>
        <sz val="11"/>
        <color theme="1"/>
        <rFont val="Candara"/>
        <family val="2"/>
      </rPr>
      <t>excluding</t>
    </r>
    <r>
      <rPr>
        <b/>
        <sz val="11"/>
        <color theme="1"/>
        <rFont val="Candara"/>
        <family val="2"/>
      </rPr>
      <t xml:space="preserve"> Residential Femtocells, 2016-2022</t>
    </r>
  </si>
  <si>
    <t>40W+ composite</t>
  </si>
  <si>
    <t>Carrier Outdoor (High Power) Small Cell</t>
  </si>
  <si>
    <t>Carrier Outdoor (Low Power) Small Cell</t>
  </si>
  <si>
    <t>5.1W/ant-40W composite</t>
  </si>
  <si>
    <t>Chart 3-2:  Enterprise Small Cell Shipment, by Technology, 2016-2022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</si>
</sst>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_(* #,##0.0_);_(* \(#,##0.0\);_(* &quot;-&quot;??_);_(@_)"/>
  </numFmts>
  <fonts count="3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6">
    <xf numFmtId="164" fontId="0" fillId="0" borderId="0"/>
    <xf numFmtId="43" fontId="7" fillId="0" borderId="0" applyFont="0" applyFill="0" applyBorder="0" applyAlignment="0" applyProtection="0"/>
    <xf numFmtId="9" fontId="7" fillId="0" borderId="0" applyFont="0" applyFill="0" applyBorder="0" applyAlignment="0" applyProtection="0"/>
    <xf numFmtId="164" fontId="13" fillId="0" borderId="0" applyNumberFormat="0" applyFill="0" applyBorder="0" applyAlignment="0" applyProtection="0"/>
    <xf numFmtId="44" fontId="7" fillId="0" borderId="0" applyFont="0" applyFill="0" applyBorder="0" applyAlignment="0" applyProtection="0"/>
    <xf numFmtId="0" fontId="20" fillId="0" borderId="0"/>
    <xf numFmtId="43" fontId="20" fillId="0" borderId="0" applyFon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alignment vertical="top"/>
      <protection locked="0"/>
    </xf>
    <xf numFmtId="9" fontId="20" fillId="0" borderId="0" applyFont="0" applyFill="0" applyBorder="0" applyAlignment="0" applyProtection="0"/>
    <xf numFmtId="9" fontId="22" fillId="0" borderId="0" applyFon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cellStyleXfs>
  <cellXfs count="144">
    <xf numFmtId="164" fontId="0" fillId="0" borderId="0" xfId="0"/>
    <xf numFmtId="164" fontId="8" fillId="0" borderId="0" xfId="0" applyFont="1"/>
    <xf numFmtId="164" fontId="9" fillId="0" borderId="0" xfId="0" applyFont="1"/>
    <xf numFmtId="164" fontId="9" fillId="2" borderId="0" xfId="0" applyFont="1" applyFill="1"/>
    <xf numFmtId="164" fontId="9" fillId="0" borderId="0" xfId="0" applyFont="1" applyAlignment="1">
      <alignment horizontal="right"/>
    </xf>
    <xf numFmtId="3" fontId="9" fillId="0" borderId="0" xfId="0" applyNumberFormat="1" applyFont="1"/>
    <xf numFmtId="164" fontId="9" fillId="0" borderId="0" xfId="0" applyNumberFormat="1" applyFont="1" applyAlignment="1">
      <alignment horizontal="left"/>
    </xf>
    <xf numFmtId="0" fontId="9" fillId="2" borderId="0" xfId="0" applyNumberFormat="1" applyFont="1" applyFill="1"/>
    <xf numFmtId="0" fontId="11" fillId="2" borderId="0" xfId="0" applyNumberFormat="1" applyFont="1" applyFill="1"/>
    <xf numFmtId="9" fontId="9" fillId="0" borderId="0" xfId="2" applyFont="1"/>
    <xf numFmtId="164" fontId="9" fillId="0" borderId="0" xfId="0" applyFont="1" applyAlignment="1">
      <alignment horizontal="left"/>
    </xf>
    <xf numFmtId="164" fontId="9" fillId="0" borderId="0" xfId="0" applyFont="1" applyFill="1"/>
    <xf numFmtId="3" fontId="9" fillId="0" borderId="0" xfId="0" applyNumberFormat="1" applyFont="1" applyFill="1"/>
    <xf numFmtId="3" fontId="9" fillId="2" borderId="0" xfId="0" applyNumberFormat="1" applyFont="1" applyFill="1"/>
    <xf numFmtId="165" fontId="12" fillId="0" borderId="0" xfId="1" applyNumberFormat="1" applyFont="1"/>
    <xf numFmtId="164" fontId="15" fillId="0" borderId="0" xfId="3" applyFont="1"/>
    <xf numFmtId="165" fontId="9" fillId="0" borderId="0" xfId="1" applyNumberFormat="1" applyFont="1"/>
    <xf numFmtId="9" fontId="16" fillId="0" borderId="0" xfId="2" applyFont="1"/>
    <xf numFmtId="168" fontId="9" fillId="0" borderId="0" xfId="0" applyNumberFormat="1" applyFont="1"/>
    <xf numFmtId="0" fontId="11" fillId="0" borderId="0" xfId="0" applyNumberFormat="1" applyFont="1" applyFill="1"/>
    <xf numFmtId="9" fontId="10" fillId="0" borderId="0" xfId="2" applyFont="1" applyFill="1"/>
    <xf numFmtId="9" fontId="9" fillId="0" borderId="0" xfId="2" applyFont="1" applyFill="1"/>
    <xf numFmtId="164" fontId="17" fillId="0" borderId="0" xfId="0" applyFont="1"/>
    <xf numFmtId="164" fontId="11" fillId="0" borderId="0" xfId="0" applyFont="1" applyAlignment="1">
      <alignment horizontal="right"/>
    </xf>
    <xf numFmtId="164" fontId="11" fillId="0" borderId="0" xfId="0" applyFont="1"/>
    <xf numFmtId="164" fontId="12" fillId="0" borderId="0" xfId="0" applyFont="1"/>
    <xf numFmtId="3" fontId="17" fillId="0" borderId="0" xfId="0" applyNumberFormat="1" applyFont="1"/>
    <xf numFmtId="3" fontId="11" fillId="0" borderId="0" xfId="0" applyNumberFormat="1" applyFont="1"/>
    <xf numFmtId="164" fontId="10" fillId="0" borderId="0" xfId="0" applyFont="1" applyFill="1"/>
    <xf numFmtId="9" fontId="17" fillId="0" borderId="0" xfId="2" applyFont="1" applyAlignment="1">
      <alignment horizontal="right"/>
    </xf>
    <xf numFmtId="3" fontId="9" fillId="0" borderId="0" xfId="2" applyNumberFormat="1" applyFont="1" applyFill="1"/>
    <xf numFmtId="9" fontId="16" fillId="0" borderId="0" xfId="2" applyFont="1" applyFill="1"/>
    <xf numFmtId="169" fontId="11" fillId="0" borderId="0" xfId="4" applyNumberFormat="1" applyFont="1"/>
    <xf numFmtId="164" fontId="18" fillId="0" borderId="0" xfId="0" applyFont="1"/>
    <xf numFmtId="165" fontId="10" fillId="0" borderId="0" xfId="1" applyNumberFormat="1" applyFont="1" applyFill="1"/>
    <xf numFmtId="164" fontId="12" fillId="0" borderId="0" xfId="0" applyFont="1" applyFill="1"/>
    <xf numFmtId="165" fontId="17" fillId="0" borderId="0" xfId="1" applyNumberFormat="1" applyFont="1" applyFill="1"/>
    <xf numFmtId="9" fontId="0" fillId="0" borderId="0" xfId="2" applyFont="1"/>
    <xf numFmtId="164" fontId="17" fillId="2" borderId="0" xfId="0" applyFont="1" applyFill="1" applyAlignment="1">
      <alignment horizontal="center"/>
    </xf>
    <xf numFmtId="164" fontId="19" fillId="0" borderId="0" xfId="0" applyFont="1"/>
    <xf numFmtId="165" fontId="8" fillId="0" borderId="0" xfId="1" applyNumberFormat="1" applyFont="1"/>
    <xf numFmtId="164" fontId="24" fillId="2" borderId="10" xfId="0" applyFont="1" applyFill="1" applyBorder="1" applyAlignment="1">
      <alignment wrapText="1"/>
    </xf>
    <xf numFmtId="164" fontId="24" fillId="2" borderId="11" xfId="0" applyFont="1" applyFill="1" applyBorder="1" applyAlignment="1">
      <alignment wrapText="1"/>
    </xf>
    <xf numFmtId="164" fontId="24" fillId="2" borderId="12" xfId="0" applyFont="1" applyFill="1" applyBorder="1" applyAlignment="1">
      <alignment wrapText="1"/>
    </xf>
    <xf numFmtId="164" fontId="24" fillId="0" borderId="2" xfId="0" applyFont="1" applyBorder="1" applyAlignment="1">
      <alignment wrapText="1"/>
    </xf>
    <xf numFmtId="164" fontId="24" fillId="0" borderId="3" xfId="0" applyFont="1" applyBorder="1" applyAlignment="1">
      <alignment wrapText="1"/>
    </xf>
    <xf numFmtId="164" fontId="24" fillId="0" borderId="4" xfId="0" applyFont="1" applyBorder="1" applyAlignment="1">
      <alignment wrapText="1"/>
    </xf>
    <xf numFmtId="164" fontId="24" fillId="0" borderId="5" xfId="0" applyFont="1" applyBorder="1" applyAlignment="1">
      <alignment wrapText="1"/>
    </xf>
    <xf numFmtId="164" fontId="24" fillId="0" borderId="1" xfId="0" applyFont="1" applyBorder="1" applyAlignment="1">
      <alignment wrapText="1"/>
    </xf>
    <xf numFmtId="164" fontId="24" fillId="0" borderId="6"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24" fillId="0" borderId="7" xfId="0" applyFont="1" applyBorder="1" applyAlignment="1">
      <alignment wrapText="1"/>
    </xf>
    <xf numFmtId="164" fontId="24" fillId="0" borderId="8" xfId="0" applyFont="1" applyBorder="1" applyAlignment="1">
      <alignment wrapText="1"/>
    </xf>
    <xf numFmtId="164" fontId="24" fillId="0" borderId="9" xfId="0" applyFont="1" applyBorder="1" applyAlignment="1">
      <alignment wrapText="1"/>
    </xf>
    <xf numFmtId="164" fontId="6" fillId="0" borderId="0" xfId="0" applyFont="1"/>
    <xf numFmtId="164" fontId="5" fillId="0" borderId="0" xfId="0" applyFont="1"/>
    <xf numFmtId="164" fontId="5" fillId="2" borderId="0" xfId="0" applyFont="1" applyFill="1"/>
    <xf numFmtId="164" fontId="26" fillId="0" borderId="0" xfId="0" applyFont="1"/>
    <xf numFmtId="43" fontId="5" fillId="0" borderId="0" xfId="1" applyFont="1"/>
    <xf numFmtId="164" fontId="5" fillId="0" borderId="0" xfId="0" applyFont="1" applyFill="1"/>
    <xf numFmtId="166" fontId="5" fillId="0" borderId="0" xfId="4" applyNumberFormat="1" applyFont="1"/>
    <xf numFmtId="9" fontId="11" fillId="0" borderId="0" xfId="2" applyFont="1"/>
    <xf numFmtId="164" fontId="4" fillId="0" borderId="0" xfId="0" applyFont="1"/>
    <xf numFmtId="164" fontId="3" fillId="0" borderId="0" xfId="0" applyFont="1"/>
    <xf numFmtId="164" fontId="2" fillId="0" borderId="0" xfId="0" applyFont="1"/>
    <xf numFmtId="164" fontId="2" fillId="0" borderId="0" xfId="0" applyFont="1" applyAlignment="1">
      <alignment horizontal="left"/>
    </xf>
    <xf numFmtId="164" fontId="13" fillId="0" borderId="0" xfId="3"/>
    <xf numFmtId="165" fontId="2" fillId="0" borderId="0" xfId="1" applyNumberFormat="1" applyFont="1"/>
    <xf numFmtId="164" fontId="2" fillId="0" borderId="0" xfId="0" applyFont="1" applyFill="1"/>
    <xf numFmtId="164" fontId="2" fillId="0" borderId="13" xfId="0" applyFont="1" applyFill="1" applyBorder="1"/>
    <xf numFmtId="164" fontId="24"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165" fontId="2" fillId="0" borderId="0" xfId="1" applyNumberFormat="1" applyFont="1" applyFill="1"/>
    <xf numFmtId="9" fontId="2" fillId="0" borderId="0" xfId="2" applyFont="1" applyFill="1"/>
    <xf numFmtId="43" fontId="2" fillId="0" borderId="0" xfId="1" applyFont="1"/>
    <xf numFmtId="164" fontId="2" fillId="0" borderId="0" xfId="0" applyNumberFormat="1" applyFont="1" applyAlignment="1">
      <alignment horizontal="left"/>
    </xf>
    <xf numFmtId="1" fontId="2" fillId="0" borderId="0" xfId="0" applyNumberFormat="1" applyFont="1"/>
    <xf numFmtId="164" fontId="2" fillId="2" borderId="0" xfId="0" applyFont="1" applyFill="1"/>
    <xf numFmtId="164" fontId="2" fillId="0" borderId="0" xfId="0" applyFont="1" applyAlignment="1">
      <alignment horizontal="right"/>
    </xf>
    <xf numFmtId="164" fontId="23" fillId="0" borderId="0" xfId="0" applyFont="1" applyFill="1"/>
    <xf numFmtId="164" fontId="1" fillId="0" borderId="0" xfId="0" applyFont="1"/>
    <xf numFmtId="164" fontId="1" fillId="0" borderId="0" xfId="0" applyFont="1" applyFill="1"/>
    <xf numFmtId="167" fontId="1" fillId="2" borderId="0" xfId="1" applyNumberFormat="1" applyFont="1" applyFill="1"/>
    <xf numFmtId="164" fontId="28" fillId="0" borderId="0" xfId="0" applyFont="1"/>
    <xf numFmtId="164" fontId="8" fillId="0" borderId="0" xfId="0" applyFont="1" applyBorder="1"/>
    <xf numFmtId="164" fontId="8" fillId="2" borderId="0" xfId="0" applyFont="1" applyFill="1" applyBorder="1"/>
    <xf numFmtId="165" fontId="1" fillId="0" borderId="0" xfId="1" applyNumberFormat="1" applyFont="1"/>
    <xf numFmtId="4" fontId="11" fillId="0" borderId="0" xfId="0" applyNumberFormat="1" applyFont="1"/>
    <xf numFmtId="3" fontId="1" fillId="0" borderId="0" xfId="0" applyNumberFormat="1" applyFont="1"/>
    <xf numFmtId="164" fontId="1" fillId="0" borderId="0" xfId="0" applyNumberFormat="1" applyFont="1" applyAlignment="1">
      <alignment horizontal="left"/>
    </xf>
    <xf numFmtId="169" fontId="1" fillId="0" borderId="0" xfId="4" applyNumberFormat="1" applyFont="1"/>
    <xf numFmtId="9" fontId="11" fillId="0" borderId="0" xfId="2" applyFont="1" applyFill="1"/>
    <xf numFmtId="3" fontId="11" fillId="0" borderId="0" xfId="0" applyNumberFormat="1" applyFont="1" applyFill="1"/>
    <xf numFmtId="164" fontId="1" fillId="0" borderId="0" xfId="0" applyFont="1" applyFill="1" applyAlignment="1">
      <alignment horizontal="left"/>
    </xf>
    <xf numFmtId="3" fontId="1" fillId="0" borderId="0" xfId="0" applyNumberFormat="1" applyFont="1" applyFill="1"/>
    <xf numFmtId="170" fontId="9" fillId="0" borderId="0" xfId="0" applyNumberFormat="1" applyFont="1"/>
    <xf numFmtId="3" fontId="10" fillId="0" borderId="0" xfId="0" applyNumberFormat="1" applyFont="1" applyFill="1"/>
    <xf numFmtId="164" fontId="11" fillId="2" borderId="0" xfId="0" applyFont="1" applyFill="1"/>
    <xf numFmtId="164" fontId="11" fillId="0" borderId="0" xfId="0" applyFont="1" applyFill="1"/>
    <xf numFmtId="9" fontId="17" fillId="0" borderId="0" xfId="2" applyFont="1" applyFill="1"/>
    <xf numFmtId="165" fontId="12" fillId="0" borderId="0" xfId="5" applyNumberFormat="1" applyFont="1"/>
    <xf numFmtId="164" fontId="1" fillId="0" borderId="0" xfId="0" applyFont="1" applyFill="1" applyAlignment="1">
      <alignment horizontal="right"/>
    </xf>
    <xf numFmtId="165" fontId="2" fillId="0" borderId="0" xfId="2" applyNumberFormat="1" applyFont="1" applyFill="1"/>
    <xf numFmtId="9" fontId="17" fillId="0" borderId="0" xfId="2" applyFont="1" applyFill="1" applyAlignment="1">
      <alignment horizontal="right"/>
    </xf>
    <xf numFmtId="164" fontId="9" fillId="0" borderId="0" xfId="0" applyNumberFormat="1" applyFont="1" applyAlignment="1">
      <alignment horizontal="left" indent="2"/>
    </xf>
    <xf numFmtId="165" fontId="1" fillId="0" borderId="0" xfId="1" applyNumberFormat="1" applyFont="1" applyFill="1"/>
    <xf numFmtId="9" fontId="2" fillId="0" borderId="0" xfId="2" applyFont="1"/>
    <xf numFmtId="164" fontId="24" fillId="4" borderId="5" xfId="0" applyFont="1" applyFill="1" applyBorder="1" applyAlignment="1">
      <alignment wrapText="1"/>
    </xf>
    <xf numFmtId="164" fontId="24" fillId="4" borderId="1" xfId="0" applyFont="1" applyFill="1" applyBorder="1" applyAlignment="1">
      <alignment wrapText="1"/>
    </xf>
    <xf numFmtId="164" fontId="24" fillId="4" borderId="6" xfId="0" applyFont="1" applyFill="1" applyBorder="1" applyAlignment="1">
      <alignment wrapText="1"/>
    </xf>
    <xf numFmtId="164" fontId="24" fillId="4" borderId="14" xfId="0" applyFont="1" applyFill="1" applyBorder="1" applyAlignment="1">
      <alignment wrapText="1"/>
    </xf>
    <xf numFmtId="164" fontId="24" fillId="4" borderId="15" xfId="0" applyFont="1" applyFill="1" applyBorder="1" applyAlignment="1">
      <alignment wrapText="1"/>
    </xf>
    <xf numFmtId="164" fontId="24" fillId="4" borderId="16" xfId="0" applyFont="1" applyFill="1" applyBorder="1" applyAlignment="1">
      <alignment wrapText="1"/>
    </xf>
    <xf numFmtId="164" fontId="24" fillId="4" borderId="2" xfId="0" applyFont="1" applyFill="1" applyBorder="1" applyAlignment="1">
      <alignment wrapText="1"/>
    </xf>
    <xf numFmtId="164" fontId="24" fillId="4" borderId="3" xfId="0" applyFont="1" applyFill="1" applyBorder="1" applyAlignment="1">
      <alignment wrapText="1"/>
    </xf>
    <xf numFmtId="164" fontId="24" fillId="4" borderId="4" xfId="0" applyFont="1" applyFill="1" applyBorder="1" applyAlignment="1">
      <alignment wrapText="1"/>
    </xf>
    <xf numFmtId="164" fontId="8" fillId="0" borderId="0" xfId="0" applyFont="1" applyFill="1" applyBorder="1"/>
    <xf numFmtId="164" fontId="0" fillId="0" borderId="0" xfId="0" applyFill="1"/>
    <xf numFmtId="164" fontId="13" fillId="2" borderId="0" xfId="3" applyFill="1" applyBorder="1"/>
    <xf numFmtId="164" fontId="25" fillId="0" borderId="5" xfId="0" applyFont="1" applyFill="1" applyBorder="1" applyAlignment="1">
      <alignment wrapText="1"/>
    </xf>
    <xf numFmtId="164" fontId="25" fillId="0" borderId="1" xfId="0" applyFont="1" applyFill="1" applyBorder="1" applyAlignment="1">
      <alignment wrapText="1"/>
    </xf>
    <xf numFmtId="164" fontId="25" fillId="0" borderId="6" xfId="0" applyFont="1" applyFill="1" applyBorder="1" applyAlignment="1">
      <alignment wrapText="1"/>
    </xf>
    <xf numFmtId="164" fontId="14" fillId="0" borderId="0" xfId="0" applyFont="1" applyAlignment="1">
      <alignment horizontal="left" vertical="center" wrapText="1"/>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3" xfId="0" applyFont="1" applyBorder="1" applyAlignment="1">
      <alignment horizontal="left"/>
    </xf>
    <xf numFmtId="164" fontId="2" fillId="0" borderId="4"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xf numFmtId="164" fontId="2" fillId="0" borderId="1" xfId="0" applyFont="1" applyBorder="1" applyAlignment="1">
      <alignment horizontal="left"/>
    </xf>
    <xf numFmtId="164" fontId="2" fillId="0" borderId="6" xfId="0" applyFont="1" applyBorder="1" applyAlignment="1">
      <alignment horizontal="left"/>
    </xf>
  </cellXfs>
  <cellStyles count="16">
    <cellStyle name="Comma" xfId="1" builtinId="3"/>
    <cellStyle name="Comma 2" xfId="7" xr:uid="{00000000-0005-0000-0000-000001000000}"/>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Summary!$B$9</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Summary!$F$9:$L$9</c:f>
              <c:numCache>
                <c:formatCode>_(* #,##0_);_(* \(#,##0\);_(* "-"??_);_(@_)</c:formatCode>
                <c:ptCount val="7"/>
                <c:pt idx="0">
                  <c:v>2710000</c:v>
                </c:pt>
                <c:pt idx="1">
                  <c:v>2719800</c:v>
                </c:pt>
                <c:pt idx="2">
                  <c:v>2912745</c:v>
                </c:pt>
                <c:pt idx="3">
                  <c:v>2700000</c:v>
                </c:pt>
                <c:pt idx="4">
                  <c:v>2660000</c:v>
                </c:pt>
                <c:pt idx="5">
                  <c:v>2770000</c:v>
                </c:pt>
                <c:pt idx="6">
                  <c:v>2880000</c:v>
                </c:pt>
              </c:numCache>
            </c:numRef>
          </c:val>
          <c:extLst>
            <c:ext xmlns:c16="http://schemas.microsoft.com/office/drawing/2014/chart" uri="{C3380CC4-5D6E-409C-BE32-E72D297353CC}">
              <c16:uniqueId val="{00000000-D043-47DF-A6F6-9B7E295A6633}"/>
            </c:ext>
          </c:extLst>
        </c:ser>
        <c:ser>
          <c:idx val="1"/>
          <c:order val="1"/>
          <c:tx>
            <c:strRef>
              <c:f>Summary!$B$10</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Summary!$F$10:$L$10</c:f>
              <c:numCache>
                <c:formatCode>_(* #,##0_);_(* \(#,##0\);_(* "-"??_);_(@_)</c:formatCode>
                <c:ptCount val="7"/>
                <c:pt idx="0">
                  <c:v>211950</c:v>
                </c:pt>
                <c:pt idx="1">
                  <c:v>246735</c:v>
                </c:pt>
                <c:pt idx="2">
                  <c:v>318268.75</c:v>
                </c:pt>
                <c:pt idx="3">
                  <c:v>367330.9375</c:v>
                </c:pt>
                <c:pt idx="4">
                  <c:v>453797.125</c:v>
                </c:pt>
                <c:pt idx="5">
                  <c:v>583469.40625</c:v>
                </c:pt>
                <c:pt idx="6">
                  <c:v>721320.5078125</c:v>
                </c:pt>
              </c:numCache>
            </c:numRef>
          </c:val>
          <c:extLst>
            <c:ext xmlns:c16="http://schemas.microsoft.com/office/drawing/2014/chart" uri="{C3380CC4-5D6E-409C-BE32-E72D297353CC}">
              <c16:uniqueId val="{00000001-D043-47DF-A6F6-9B7E295A6633}"/>
            </c:ext>
          </c:extLst>
        </c:ser>
        <c:ser>
          <c:idx val="2"/>
          <c:order val="2"/>
          <c:tx>
            <c:strRef>
              <c:f>Summary!$B$11</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Summary!$F$11:$L$11</c:f>
              <c:numCache>
                <c:formatCode>_(* #,##0_);_(* \(#,##0\);_(* "-"??_);_(@_)</c:formatCode>
                <c:ptCount val="7"/>
                <c:pt idx="0">
                  <c:v>832871.6</c:v>
                </c:pt>
                <c:pt idx="1">
                  <c:v>1492002</c:v>
                </c:pt>
                <c:pt idx="2">
                  <c:v>2055961.2000000002</c:v>
                </c:pt>
                <c:pt idx="3">
                  <c:v>2646720.6399999997</c:v>
                </c:pt>
                <c:pt idx="4">
                  <c:v>3395215.8959999997</c:v>
                </c:pt>
                <c:pt idx="5">
                  <c:v>4142188.0648000003</c:v>
                </c:pt>
                <c:pt idx="6">
                  <c:v>4977302.4059999995</c:v>
                </c:pt>
              </c:numCache>
            </c:numRef>
          </c:val>
          <c:extLst>
            <c:ext xmlns:c16="http://schemas.microsoft.com/office/drawing/2014/chart" uri="{C3380CC4-5D6E-409C-BE32-E72D297353CC}">
              <c16:uniqueId val="{00000002-D043-47DF-A6F6-9B7E295A6633}"/>
            </c:ext>
          </c:extLst>
        </c:ser>
        <c:ser>
          <c:idx val="3"/>
          <c:order val="3"/>
          <c:tx>
            <c:strRef>
              <c:f>Summary!$B$12</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Summary!$F$12:$L$12</c:f>
              <c:numCache>
                <c:formatCode>_(* #,##0_);_(* \(#,##0\);_(* "-"??_);_(@_)</c:formatCode>
                <c:ptCount val="7"/>
                <c:pt idx="0">
                  <c:v>357719.4</c:v>
                </c:pt>
                <c:pt idx="1">
                  <c:v>526045</c:v>
                </c:pt>
                <c:pt idx="2">
                  <c:v>707968.39999999991</c:v>
                </c:pt>
                <c:pt idx="3">
                  <c:v>1022705.96</c:v>
                </c:pt>
                <c:pt idx="4">
                  <c:v>1313196.1439999999</c:v>
                </c:pt>
                <c:pt idx="5">
                  <c:v>1604651.5671999997</c:v>
                </c:pt>
                <c:pt idx="6">
                  <c:v>1876354.9939999999</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Summary!$B$9</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Summary!$F$9:$L$9</c:f>
              <c:numCache>
                <c:formatCode>_(* #,##0_);_(* \(#,##0\);_(* "-"??_);_(@_)</c:formatCode>
                <c:ptCount val="7"/>
                <c:pt idx="0">
                  <c:v>2710000</c:v>
                </c:pt>
                <c:pt idx="1">
                  <c:v>2719800</c:v>
                </c:pt>
                <c:pt idx="2">
                  <c:v>2912745</c:v>
                </c:pt>
                <c:pt idx="3">
                  <c:v>2700000</c:v>
                </c:pt>
                <c:pt idx="4">
                  <c:v>2660000</c:v>
                </c:pt>
                <c:pt idx="5">
                  <c:v>2770000</c:v>
                </c:pt>
                <c:pt idx="6">
                  <c:v>2880000</c:v>
                </c:pt>
              </c:numCache>
            </c:numRef>
          </c:val>
          <c:extLst>
            <c:ext xmlns:c16="http://schemas.microsoft.com/office/drawing/2014/chart" uri="{C3380CC4-5D6E-409C-BE32-E72D297353CC}">
              <c16:uniqueId val="{00000000-E863-4C66-AD9C-3517F42D59B0}"/>
            </c:ext>
          </c:extLst>
        </c:ser>
        <c:ser>
          <c:idx val="1"/>
          <c:order val="1"/>
          <c:tx>
            <c:strRef>
              <c:f>Summary!$B$10</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Summary!$F$10:$L$10</c:f>
              <c:numCache>
                <c:formatCode>_(* #,##0_);_(* \(#,##0\);_(* "-"??_);_(@_)</c:formatCode>
                <c:ptCount val="7"/>
                <c:pt idx="0">
                  <c:v>211950</c:v>
                </c:pt>
                <c:pt idx="1">
                  <c:v>246735</c:v>
                </c:pt>
                <c:pt idx="2">
                  <c:v>318268.75</c:v>
                </c:pt>
                <c:pt idx="3">
                  <c:v>367330.9375</c:v>
                </c:pt>
                <c:pt idx="4">
                  <c:v>453797.125</c:v>
                </c:pt>
                <c:pt idx="5">
                  <c:v>583469.40625</c:v>
                </c:pt>
                <c:pt idx="6">
                  <c:v>721320.5078125</c:v>
                </c:pt>
              </c:numCache>
            </c:numRef>
          </c:val>
          <c:extLst>
            <c:ext xmlns:c16="http://schemas.microsoft.com/office/drawing/2014/chart" uri="{C3380CC4-5D6E-409C-BE32-E72D297353CC}">
              <c16:uniqueId val="{00000001-E863-4C66-AD9C-3517F42D59B0}"/>
            </c:ext>
          </c:extLst>
        </c:ser>
        <c:ser>
          <c:idx val="2"/>
          <c:order val="2"/>
          <c:tx>
            <c:strRef>
              <c:f>Summary!$B$11</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Summary!$F$11:$L$11</c:f>
              <c:numCache>
                <c:formatCode>_(* #,##0_);_(* \(#,##0\);_(* "-"??_);_(@_)</c:formatCode>
                <c:ptCount val="7"/>
                <c:pt idx="0">
                  <c:v>832871.6</c:v>
                </c:pt>
                <c:pt idx="1">
                  <c:v>1492002</c:v>
                </c:pt>
                <c:pt idx="2">
                  <c:v>2055961.2000000002</c:v>
                </c:pt>
                <c:pt idx="3">
                  <c:v>2646720.6399999997</c:v>
                </c:pt>
                <c:pt idx="4">
                  <c:v>3395215.8959999997</c:v>
                </c:pt>
                <c:pt idx="5">
                  <c:v>4142188.0648000003</c:v>
                </c:pt>
                <c:pt idx="6">
                  <c:v>4977302.4059999995</c:v>
                </c:pt>
              </c:numCache>
            </c:numRef>
          </c:val>
          <c:extLst>
            <c:ext xmlns:c16="http://schemas.microsoft.com/office/drawing/2014/chart" uri="{C3380CC4-5D6E-409C-BE32-E72D297353CC}">
              <c16:uniqueId val="{00000002-E863-4C66-AD9C-3517F42D59B0}"/>
            </c:ext>
          </c:extLst>
        </c:ser>
        <c:ser>
          <c:idx val="3"/>
          <c:order val="3"/>
          <c:tx>
            <c:strRef>
              <c:f>Summary!$B$12</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Summary!$F$12:$L$12</c:f>
              <c:numCache>
                <c:formatCode>_(* #,##0_);_(* \(#,##0\);_(* "-"??_);_(@_)</c:formatCode>
                <c:ptCount val="7"/>
                <c:pt idx="0">
                  <c:v>357719.4</c:v>
                </c:pt>
                <c:pt idx="1">
                  <c:v>526045</c:v>
                </c:pt>
                <c:pt idx="2">
                  <c:v>707968.39999999991</c:v>
                </c:pt>
                <c:pt idx="3">
                  <c:v>1022705.96</c:v>
                </c:pt>
                <c:pt idx="4">
                  <c:v>1313196.1439999999</c:v>
                </c:pt>
                <c:pt idx="5">
                  <c:v>1604651.5671999997</c:v>
                </c:pt>
                <c:pt idx="6">
                  <c:v>1876354.9939999999</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71715300293345"/>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Summary!$B$39</c:f>
              <c:strCache>
                <c:ptCount val="1"/>
                <c:pt idx="0">
                  <c:v>2T2R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Summary!$F$39:$L$39</c:f>
              <c:numCache>
                <c:formatCode>#,##0</c:formatCode>
                <c:ptCount val="7"/>
                <c:pt idx="0">
                  <c:v>1410278.8520096054</c:v>
                </c:pt>
                <c:pt idx="1">
                  <c:v>2544047.94</c:v>
                </c:pt>
                <c:pt idx="2">
                  <c:v>3669961.8275000001</c:v>
                </c:pt>
                <c:pt idx="3">
                  <c:v>4695688.0969449999</c:v>
                </c:pt>
                <c:pt idx="4">
                  <c:v>5649940.2785120001</c:v>
                </c:pt>
                <c:pt idx="5">
                  <c:v>6766632.8686138</c:v>
                </c:pt>
                <c:pt idx="6">
                  <c:v>7992434.7229928747</c:v>
                </c:pt>
              </c:numCache>
            </c:numRef>
          </c:val>
          <c:extLst>
            <c:ext xmlns:c16="http://schemas.microsoft.com/office/drawing/2014/chart" uri="{C3380CC4-5D6E-409C-BE32-E72D297353CC}">
              <c16:uniqueId val="{00000000-A483-4976-A22D-C3EA47CB4A54}"/>
            </c:ext>
          </c:extLst>
        </c:ser>
        <c:ser>
          <c:idx val="1"/>
          <c:order val="1"/>
          <c:tx>
            <c:strRef>
              <c:f>Summary!$B$40</c:f>
              <c:strCache>
                <c:ptCount val="1"/>
                <c:pt idx="0">
                  <c:v>4T4R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Summary!$F$40:$L$40</c:f>
              <c:numCache>
                <c:formatCode>#,##0</c:formatCode>
                <c:ptCount val="7"/>
                <c:pt idx="0">
                  <c:v>144418.40000000002</c:v>
                </c:pt>
                <c:pt idx="1">
                  <c:v>254730.06000000006</c:v>
                </c:pt>
                <c:pt idx="2">
                  <c:v>408302.52240077639</c:v>
                </c:pt>
                <c:pt idx="3">
                  <c:v>646764.59995347634</c:v>
                </c:pt>
                <c:pt idx="4">
                  <c:v>955584.75277538667</c:v>
                </c:pt>
                <c:pt idx="5">
                  <c:v>1312674.1270304932</c:v>
                </c:pt>
                <c:pt idx="6">
                  <c:v>1669100.0204647505</c:v>
                </c:pt>
              </c:numCache>
            </c:numRef>
          </c:val>
          <c:extLst>
            <c:ext xmlns:c16="http://schemas.microsoft.com/office/drawing/2014/chart" uri="{C3380CC4-5D6E-409C-BE32-E72D297353CC}">
              <c16:uniqueId val="{00000001-A483-4976-A22D-C3EA47CB4A54}"/>
            </c:ext>
          </c:extLst>
        </c:ser>
        <c:ser>
          <c:idx val="2"/>
          <c:order val="2"/>
          <c:tx>
            <c:strRef>
              <c:f>Summary!$B$41</c:f>
              <c:strCache>
                <c:ptCount val="1"/>
                <c:pt idx="0">
                  <c:v>8T8R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Summary!$F$41:$L$41</c:f>
              <c:numCache>
                <c:formatCode>#,##0</c:formatCode>
                <c:ptCount val="7"/>
                <c:pt idx="0">
                  <c:v>5643.7477987246912</c:v>
                </c:pt>
                <c:pt idx="1">
                  <c:v>16004.000000000022</c:v>
                </c:pt>
                <c:pt idx="2">
                  <c:v>28733.994813324931</c:v>
                </c:pt>
                <c:pt idx="3">
                  <c:v>25304.842748832143</c:v>
                </c:pt>
                <c:pt idx="4">
                  <c:v>27684.097163018974</c:v>
                </c:pt>
                <c:pt idx="5">
                  <c:v>30002.004336834689</c:v>
                </c:pt>
                <c:pt idx="6">
                  <c:v>22443.164078786922</c:v>
                </c:pt>
              </c:numCache>
            </c:numRef>
          </c:val>
          <c:extLst>
            <c:ext xmlns:c16="http://schemas.microsoft.com/office/drawing/2014/chart" uri="{C3380CC4-5D6E-409C-BE32-E72D297353CC}">
              <c16:uniqueId val="{00000002-A483-4976-A22D-C3EA47CB4A54}"/>
            </c:ext>
          </c:extLst>
        </c:ser>
        <c:ser>
          <c:idx val="3"/>
          <c:order val="3"/>
          <c:tx>
            <c:strRef>
              <c:f>Summary!$B$42</c:f>
              <c:strCache>
                <c:ptCount val="1"/>
                <c:pt idx="0">
                  <c:v>64T64R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Summary!$F$42:$L$42</c:f>
              <c:numCache>
                <c:formatCode>#,##0</c:formatCode>
                <c:ptCount val="7"/>
                <c:pt idx="0">
                  <c:v>200.00019166998521</c:v>
                </c:pt>
                <c:pt idx="1">
                  <c:v>10000</c:v>
                </c:pt>
                <c:pt idx="2">
                  <c:v>10200.005285898776</c:v>
                </c:pt>
                <c:pt idx="3">
                  <c:v>43999.997852691406</c:v>
                </c:pt>
                <c:pt idx="4">
                  <c:v>125000.03654959425</c:v>
                </c:pt>
                <c:pt idx="5">
                  <c:v>160000.03826887195</c:v>
                </c:pt>
                <c:pt idx="6">
                  <c:v>195000.00027608764</c:v>
                </c:pt>
              </c:numCache>
            </c:numRef>
          </c:val>
          <c:extLst>
            <c:ext xmlns:c16="http://schemas.microsoft.com/office/drawing/2014/chart" uri="{C3380CC4-5D6E-409C-BE32-E72D297353CC}">
              <c16:uniqueId val="{00000003-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 &quot;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228776440382989"/>
          <c:h val="0.28932670529974969"/>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8516421305434"/>
          <c:y val="3.7177857325914103E-2"/>
          <c:w val="0.63558259201522405"/>
          <c:h val="0.86559605792294203"/>
        </c:manualLayout>
      </c:layout>
      <c:barChart>
        <c:barDir val="col"/>
        <c:grouping val="stacked"/>
        <c:varyColors val="0"/>
        <c:ser>
          <c:idx val="0"/>
          <c:order val="0"/>
          <c:tx>
            <c:strRef>
              <c:f>Summary!$B$47</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Summary!$F$47:$L$47</c:f>
              <c:numCache>
                <c:formatCode>#,##0</c:formatCode>
                <c:ptCount val="7"/>
                <c:pt idx="0">
                  <c:v>0</c:v>
                </c:pt>
                <c:pt idx="1">
                  <c:v>28000.000000000004</c:v>
                </c:pt>
                <c:pt idx="2">
                  <c:v>82800.000000000015</c:v>
                </c:pt>
                <c:pt idx="3">
                  <c:v>150000</c:v>
                </c:pt>
                <c:pt idx="4">
                  <c:v>212800.00000000003</c:v>
                </c:pt>
                <c:pt idx="5">
                  <c:v>221600.00000000003</c:v>
                </c:pt>
                <c:pt idx="6">
                  <c:v>230400.00000000006</c:v>
                </c:pt>
              </c:numCache>
            </c:numRef>
          </c:val>
          <c:extLst>
            <c:ext xmlns:c16="http://schemas.microsoft.com/office/drawing/2014/chart" uri="{C3380CC4-5D6E-409C-BE32-E72D297353CC}">
              <c16:uniqueId val="{00000000-8A39-4A95-838D-2AA6C3E7B5F1}"/>
            </c:ext>
          </c:extLst>
        </c:ser>
        <c:ser>
          <c:idx val="1"/>
          <c:order val="1"/>
          <c:tx>
            <c:strRef>
              <c:f>Summary!$B$48</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Summary!$F$48:$L$48</c:f>
              <c:numCache>
                <c:formatCode>#,##0</c:formatCode>
                <c:ptCount val="7"/>
                <c:pt idx="0">
                  <c:v>0</c:v>
                </c:pt>
                <c:pt idx="1">
                  <c:v>1647.3500000000001</c:v>
                </c:pt>
                <c:pt idx="2">
                  <c:v>7718.0625</c:v>
                </c:pt>
                <c:pt idx="3">
                  <c:v>16866.546875</c:v>
                </c:pt>
                <c:pt idx="4">
                  <c:v>42379.712500000001</c:v>
                </c:pt>
                <c:pt idx="5">
                  <c:v>55346.940625000003</c:v>
                </c:pt>
                <c:pt idx="6">
                  <c:v>67132.05078125</c:v>
                </c:pt>
              </c:numCache>
            </c:numRef>
          </c:val>
          <c:extLst>
            <c:ext xmlns:c16="http://schemas.microsoft.com/office/drawing/2014/chart" uri="{C3380CC4-5D6E-409C-BE32-E72D297353CC}">
              <c16:uniqueId val="{00000001-8A39-4A95-838D-2AA6C3E7B5F1}"/>
            </c:ext>
          </c:extLst>
        </c:ser>
        <c:ser>
          <c:idx val="2"/>
          <c:order val="2"/>
          <c:tx>
            <c:strRef>
              <c:f>Summary!$B$49</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Summary!$F$49:$L$49</c:f>
              <c:numCache>
                <c:formatCode>#,##0</c:formatCode>
                <c:ptCount val="7"/>
                <c:pt idx="0">
                  <c:v>0</c:v>
                </c:pt>
                <c:pt idx="1">
                  <c:v>23170.928</c:v>
                </c:pt>
                <c:pt idx="2">
                  <c:v>80649.520000000019</c:v>
                </c:pt>
                <c:pt idx="3">
                  <c:v>208865.68000000005</c:v>
                </c:pt>
                <c:pt idx="4">
                  <c:v>536994.60800000012</c:v>
                </c:pt>
                <c:pt idx="5">
                  <c:v>657550.0560000001</c:v>
                </c:pt>
                <c:pt idx="6">
                  <c:v>791728.29600000009</c:v>
                </c:pt>
              </c:numCache>
            </c:numRef>
          </c:val>
          <c:extLst>
            <c:ext xmlns:c16="http://schemas.microsoft.com/office/drawing/2014/chart" uri="{C3380CC4-5D6E-409C-BE32-E72D297353CC}">
              <c16:uniqueId val="{00000002-8A39-4A95-838D-2AA6C3E7B5F1}"/>
            </c:ext>
          </c:extLst>
        </c:ser>
        <c:ser>
          <c:idx val="3"/>
          <c:order val="3"/>
          <c:tx>
            <c:strRef>
              <c:f>Summary!$B$50</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Summary!$F$50:$L$50</c:f>
              <c:numCache>
                <c:formatCode>#,##0</c:formatCode>
                <c:ptCount val="7"/>
                <c:pt idx="0">
                  <c:v>0</c:v>
                </c:pt>
                <c:pt idx="1">
                  <c:v>9668.6200000000026</c:v>
                </c:pt>
                <c:pt idx="2">
                  <c:v>36590.785000000003</c:v>
                </c:pt>
                <c:pt idx="3">
                  <c:v>98745.19200000001</c:v>
                </c:pt>
                <c:pt idx="4">
                  <c:v>157609.21950000001</c:v>
                </c:pt>
                <c:pt idx="5">
                  <c:v>219677.88195000001</c:v>
                </c:pt>
                <c:pt idx="6">
                  <c:v>309393.90252</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wiht LTE-U/LAA</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3616386555152"/>
          <c:y val="3.7177857325914103E-2"/>
          <c:w val="0.6248315923627269"/>
          <c:h val="0.86559605792294203"/>
        </c:manualLayout>
      </c:layout>
      <c:barChart>
        <c:barDir val="col"/>
        <c:grouping val="stacked"/>
        <c:varyColors val="0"/>
        <c:ser>
          <c:idx val="0"/>
          <c:order val="0"/>
          <c:tx>
            <c:strRef>
              <c:f>Summary!$B$56</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Summary!$F$56:$L$56</c:f>
              <c:numCache>
                <c:formatCode>#,##0</c:formatCode>
                <c:ptCount val="7"/>
                <c:pt idx="0">
                  <c:v>0</c:v>
                </c:pt>
                <c:pt idx="1">
                  <c:v>0</c:v>
                </c:pt>
                <c:pt idx="2">
                  <c:v>15728.823</c:v>
                </c:pt>
                <c:pt idx="3">
                  <c:v>82350</c:v>
                </c:pt>
                <c:pt idx="4">
                  <c:v>186200</c:v>
                </c:pt>
                <c:pt idx="5">
                  <c:v>193900</c:v>
                </c:pt>
                <c:pt idx="6">
                  <c:v>195840.00000000003</c:v>
                </c:pt>
              </c:numCache>
            </c:numRef>
          </c:val>
          <c:extLst>
            <c:ext xmlns:c16="http://schemas.microsoft.com/office/drawing/2014/chart" uri="{C3380CC4-5D6E-409C-BE32-E72D297353CC}">
              <c16:uniqueId val="{00000000-C5C3-4CA4-80D3-5F28AFC8E062}"/>
            </c:ext>
          </c:extLst>
        </c:ser>
        <c:ser>
          <c:idx val="1"/>
          <c:order val="1"/>
          <c:tx>
            <c:strRef>
              <c:f>Summary!$B$57</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Summary!$F$57:$L$57</c:f>
              <c:numCache>
                <c:formatCode>#,##0</c:formatCode>
                <c:ptCount val="7"/>
                <c:pt idx="0">
                  <c:v>0</c:v>
                </c:pt>
                <c:pt idx="1">
                  <c:v>0</c:v>
                </c:pt>
                <c:pt idx="2">
                  <c:v>18777.856250000001</c:v>
                </c:pt>
                <c:pt idx="3">
                  <c:v>43345.050625000003</c:v>
                </c:pt>
                <c:pt idx="4">
                  <c:v>107096.12149999999</c:v>
                </c:pt>
                <c:pt idx="5">
                  <c:v>172123.47484374998</c:v>
                </c:pt>
                <c:pt idx="6">
                  <c:v>259675.3828125</c:v>
                </c:pt>
              </c:numCache>
            </c:numRef>
          </c:val>
          <c:extLst>
            <c:ext xmlns:c16="http://schemas.microsoft.com/office/drawing/2014/chart" uri="{C3380CC4-5D6E-409C-BE32-E72D297353CC}">
              <c16:uniqueId val="{00000001-C5C3-4CA4-80D3-5F28AFC8E062}"/>
            </c:ext>
          </c:extLst>
        </c:ser>
        <c:ser>
          <c:idx val="2"/>
          <c:order val="2"/>
          <c:tx>
            <c:strRef>
              <c:f>Summary!$B$58</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Summary!$F$58:$L$58</c:f>
              <c:numCache>
                <c:formatCode>#,##0</c:formatCode>
                <c:ptCount val="7"/>
                <c:pt idx="0">
                  <c:v>0</c:v>
                </c:pt>
                <c:pt idx="1">
                  <c:v>160.04458</c:v>
                </c:pt>
                <c:pt idx="2">
                  <c:v>11533.8992</c:v>
                </c:pt>
                <c:pt idx="3">
                  <c:v>63441.100800000007</c:v>
                </c:pt>
                <c:pt idx="4">
                  <c:v>119470.62376799999</c:v>
                </c:pt>
                <c:pt idx="5">
                  <c:v>131515.08980399999</c:v>
                </c:pt>
                <c:pt idx="6">
                  <c:v>162742.318848</c:v>
                </c:pt>
              </c:numCache>
            </c:numRef>
          </c:val>
          <c:extLst>
            <c:ext xmlns:c16="http://schemas.microsoft.com/office/drawing/2014/chart" uri="{C3380CC4-5D6E-409C-BE32-E72D297353CC}">
              <c16:uniqueId val="{00000002-C5C3-4CA4-80D3-5F28AFC8E062}"/>
            </c:ext>
          </c:extLst>
        </c:ser>
        <c:ser>
          <c:idx val="3"/>
          <c:order val="3"/>
          <c:tx>
            <c:strRef>
              <c:f>Summary!$B$59</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Summary!$F$59:$L$59</c:f>
              <c:numCache>
                <c:formatCode>#,##0</c:formatCode>
                <c:ptCount val="7"/>
                <c:pt idx="0">
                  <c:v>0</c:v>
                </c:pt>
                <c:pt idx="1">
                  <c:v>1209.9035000000001</c:v>
                </c:pt>
                <c:pt idx="2">
                  <c:v>57345.440399999999</c:v>
                </c:pt>
                <c:pt idx="3">
                  <c:v>84373.241699999999</c:v>
                </c:pt>
                <c:pt idx="4">
                  <c:v>104399.093448</c:v>
                </c:pt>
                <c:pt idx="5">
                  <c:v>129976.77694319999</c:v>
                </c:pt>
                <c:pt idx="6">
                  <c:v>149170.22202300001</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1"/>
          <c:order val="0"/>
          <c:tx>
            <c:strRef>
              <c:f>Residential!$B$36</c:f>
              <c:strCache>
                <c:ptCount val="1"/>
                <c:pt idx="0">
                  <c:v>Single band</c:v>
                </c:pt>
              </c:strCache>
            </c:strRef>
          </c:tx>
          <c:invertIfNegative val="0"/>
          <c:cat>
            <c:numRef>
              <c:f>Residential!$F$34:$L$34</c:f>
              <c:numCache>
                <c:formatCode>General</c:formatCode>
                <c:ptCount val="7"/>
                <c:pt idx="0">
                  <c:v>2016</c:v>
                </c:pt>
                <c:pt idx="1">
                  <c:v>2017</c:v>
                </c:pt>
                <c:pt idx="2">
                  <c:v>2018</c:v>
                </c:pt>
                <c:pt idx="3">
                  <c:v>2019</c:v>
                </c:pt>
                <c:pt idx="4">
                  <c:v>2020</c:v>
                </c:pt>
                <c:pt idx="5">
                  <c:v>2021</c:v>
                </c:pt>
                <c:pt idx="6">
                  <c:v>2022</c:v>
                </c:pt>
              </c:numCache>
            </c:numRef>
          </c:cat>
          <c:val>
            <c:numRef>
              <c:f>Residential!$F$36:$L$36</c:f>
              <c:numCache>
                <c:formatCode>#,##0</c:formatCode>
                <c:ptCount val="7"/>
                <c:pt idx="0">
                  <c:v>2574500</c:v>
                </c:pt>
                <c:pt idx="1">
                  <c:v>2175840</c:v>
                </c:pt>
                <c:pt idx="2">
                  <c:v>2038921.4999999998</c:v>
                </c:pt>
                <c:pt idx="3">
                  <c:v>1620000</c:v>
                </c:pt>
                <c:pt idx="4">
                  <c:v>1330000</c:v>
                </c:pt>
                <c:pt idx="5">
                  <c:v>1385000</c:v>
                </c:pt>
                <c:pt idx="6">
                  <c:v>1440000</c:v>
                </c:pt>
              </c:numCache>
            </c:numRef>
          </c:val>
          <c:extLst>
            <c:ext xmlns:c16="http://schemas.microsoft.com/office/drawing/2014/chart" uri="{C3380CC4-5D6E-409C-BE32-E72D297353CC}">
              <c16:uniqueId val="{00000001-D327-46C4-B255-BD0FCBA47261}"/>
            </c:ext>
          </c:extLst>
        </c:ser>
        <c:ser>
          <c:idx val="0"/>
          <c:order val="1"/>
          <c:tx>
            <c:strRef>
              <c:f>Residential!$B$35</c:f>
              <c:strCache>
                <c:ptCount val="1"/>
                <c:pt idx="0">
                  <c:v>Multiband</c:v>
                </c:pt>
              </c:strCache>
            </c:strRef>
          </c:tx>
          <c:invertIfNegative val="0"/>
          <c:cat>
            <c:numRef>
              <c:f>Residential!$F$34:$L$34</c:f>
              <c:numCache>
                <c:formatCode>General</c:formatCode>
                <c:ptCount val="7"/>
                <c:pt idx="0">
                  <c:v>2016</c:v>
                </c:pt>
                <c:pt idx="1">
                  <c:v>2017</c:v>
                </c:pt>
                <c:pt idx="2">
                  <c:v>2018</c:v>
                </c:pt>
                <c:pt idx="3">
                  <c:v>2019</c:v>
                </c:pt>
                <c:pt idx="4">
                  <c:v>2020</c:v>
                </c:pt>
                <c:pt idx="5">
                  <c:v>2021</c:v>
                </c:pt>
                <c:pt idx="6">
                  <c:v>2022</c:v>
                </c:pt>
              </c:numCache>
            </c:numRef>
          </c:cat>
          <c:val>
            <c:numRef>
              <c:f>Residential!$F$35:$L$35</c:f>
              <c:numCache>
                <c:formatCode>#,##0</c:formatCode>
                <c:ptCount val="7"/>
                <c:pt idx="0">
                  <c:v>135500</c:v>
                </c:pt>
                <c:pt idx="1">
                  <c:v>543960</c:v>
                </c:pt>
                <c:pt idx="2">
                  <c:v>873823.5</c:v>
                </c:pt>
                <c:pt idx="3">
                  <c:v>1080000</c:v>
                </c:pt>
                <c:pt idx="4">
                  <c:v>1330000</c:v>
                </c:pt>
                <c:pt idx="5">
                  <c:v>1385000</c:v>
                </c:pt>
                <c:pt idx="6">
                  <c:v>1440000</c:v>
                </c:pt>
              </c:numCache>
            </c:numRef>
          </c:val>
          <c:extLst>
            <c:ext xmlns:c16="http://schemas.microsoft.com/office/drawing/2014/chart" uri="{C3380CC4-5D6E-409C-BE32-E72D297353CC}">
              <c16:uniqueId val="{00000000-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Residential!$B$55</c:f>
              <c:strCache>
                <c:ptCount val="1"/>
                <c:pt idx="0">
                  <c:v>Inter-band CA units</c:v>
                </c:pt>
              </c:strCache>
            </c:strRef>
          </c:tx>
          <c:spPr>
            <a:solidFill>
              <a:schemeClr val="tx1"/>
            </a:solidFill>
          </c:spPr>
          <c:invertIfNegative val="0"/>
          <c:cat>
            <c:numRef>
              <c:f>Residential!$F$54:$L$54</c:f>
              <c:numCache>
                <c:formatCode>General</c:formatCode>
                <c:ptCount val="7"/>
                <c:pt idx="0">
                  <c:v>2016</c:v>
                </c:pt>
                <c:pt idx="1">
                  <c:v>2017</c:v>
                </c:pt>
                <c:pt idx="2">
                  <c:v>2018</c:v>
                </c:pt>
                <c:pt idx="3">
                  <c:v>2019</c:v>
                </c:pt>
                <c:pt idx="4">
                  <c:v>2020</c:v>
                </c:pt>
                <c:pt idx="5">
                  <c:v>2021</c:v>
                </c:pt>
                <c:pt idx="6">
                  <c:v>2022</c:v>
                </c:pt>
              </c:numCache>
            </c:numRef>
          </c:cat>
          <c:val>
            <c:numRef>
              <c:f>Residential!$F$55:$L$55</c:f>
              <c:numCache>
                <c:formatCode>#,##0</c:formatCode>
                <c:ptCount val="7"/>
                <c:pt idx="0">
                  <c:v>79000</c:v>
                </c:pt>
                <c:pt idx="1">
                  <c:v>252000</c:v>
                </c:pt>
                <c:pt idx="2">
                  <c:v>621000</c:v>
                </c:pt>
                <c:pt idx="3">
                  <c:v>1000000</c:v>
                </c:pt>
                <c:pt idx="4">
                  <c:v>1330000</c:v>
                </c:pt>
                <c:pt idx="5">
                  <c:v>1662000</c:v>
                </c:pt>
                <c:pt idx="6">
                  <c:v>2015999.9999999998</c:v>
                </c:pt>
              </c:numCache>
            </c:numRef>
          </c:val>
          <c:extLst>
            <c:ext xmlns:c16="http://schemas.microsoft.com/office/drawing/2014/chart" uri="{C3380CC4-5D6E-409C-BE32-E72D297353CC}">
              <c16:uniqueId val="{00000000-99F4-49E0-B675-BDDD2B6BF8AB}"/>
            </c:ext>
          </c:extLst>
        </c:ser>
        <c:dLbls>
          <c:showLegendKey val="0"/>
          <c:showVal val="0"/>
          <c:showCatName val="0"/>
          <c:showSerName val="0"/>
          <c:showPercent val="0"/>
          <c:showBubbleSize val="0"/>
        </c:dLbls>
        <c:gapWidth val="150"/>
        <c:axId val="722223016"/>
        <c:axId val="722223408"/>
      </c:barChart>
      <c:catAx>
        <c:axId val="722223016"/>
        <c:scaling>
          <c:orientation val="minMax"/>
        </c:scaling>
        <c:delete val="0"/>
        <c:axPos val="b"/>
        <c:numFmt formatCode="General" sourceLinked="1"/>
        <c:majorTickMark val="out"/>
        <c:minorTickMark val="none"/>
        <c:tickLblPos val="nextTo"/>
        <c:crossAx val="722223408"/>
        <c:crosses val="autoZero"/>
        <c:auto val="1"/>
        <c:lblAlgn val="ctr"/>
        <c:lblOffset val="100"/>
        <c:noMultiLvlLbl val="0"/>
      </c:catAx>
      <c:valAx>
        <c:axId val="722223408"/>
        <c:scaling>
          <c:orientation val="minMax"/>
        </c:scaling>
        <c:delete val="0"/>
        <c:axPos val="l"/>
        <c:majorGridlines/>
        <c:title>
          <c:tx>
            <c:rich>
              <a:bodyPr rot="-5400000" vert="horz"/>
              <a:lstStyle/>
              <a:p>
                <a:pPr>
                  <a:defRPr/>
                </a:pPr>
                <a:r>
                  <a:rPr lang="en-US"/>
                  <a:t>Consumer Femtos shipped with CA</a:t>
                </a:r>
              </a:p>
            </c:rich>
          </c:tx>
          <c:overlay val="0"/>
        </c:title>
        <c:numFmt formatCode="#,###.0,,\ &quot;M&quot;" sourceLinked="0"/>
        <c:majorTickMark val="out"/>
        <c:minorTickMark val="none"/>
        <c:tickLblPos val="nextTo"/>
        <c:crossAx val="722223016"/>
        <c:crosses val="autoZero"/>
        <c:crossBetween val="between"/>
      </c:valAx>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Residential!$B$11</c:f>
              <c:strCache>
                <c:ptCount val="1"/>
                <c:pt idx="0">
                  <c:v>CDMA/EVDO</c:v>
                </c:pt>
              </c:strCache>
            </c:strRef>
          </c:tx>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Residential!$F$11:$L$11</c:f>
              <c:numCache>
                <c:formatCode>#,##0</c:formatCode>
                <c:ptCount val="7"/>
                <c:pt idx="0">
                  <c:v>121000</c:v>
                </c:pt>
                <c:pt idx="1">
                  <c:v>60500</c:v>
                </c:pt>
                <c:pt idx="2">
                  <c:v>24200</c:v>
                </c:pt>
                <c:pt idx="3">
                  <c:v>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Residential!$F$12:$L$12</c:f>
              <c:numCache>
                <c:formatCode>#,##0</c:formatCode>
                <c:ptCount val="7"/>
                <c:pt idx="0">
                  <c:v>1799000</c:v>
                </c:pt>
                <c:pt idx="1">
                  <c:v>1259300</c:v>
                </c:pt>
                <c:pt idx="2">
                  <c:v>818545</c:v>
                </c:pt>
                <c:pt idx="3">
                  <c:v>200000</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Residential!$F$13:$L$13</c:f>
              <c:numCache>
                <c:formatCode>#,##0</c:formatCode>
                <c:ptCount val="7"/>
                <c:pt idx="0">
                  <c:v>80000</c:v>
                </c:pt>
                <c:pt idx="1">
                  <c:v>200000</c:v>
                </c:pt>
                <c:pt idx="2">
                  <c:v>250000</c:v>
                </c:pt>
                <c:pt idx="3">
                  <c:v>300000</c:v>
                </c:pt>
                <c:pt idx="4">
                  <c:v>350000</c:v>
                </c:pt>
                <c:pt idx="5">
                  <c:v>350000</c:v>
                </c:pt>
                <c:pt idx="6">
                  <c:v>350000</c:v>
                </c:pt>
              </c:numCache>
            </c:numRef>
          </c:val>
          <c:extLst>
            <c:ext xmlns:c16="http://schemas.microsoft.com/office/drawing/2014/chart" uri="{C3380CC4-5D6E-409C-BE32-E72D297353CC}">
              <c16:uniqueId val="{00000002-62AA-4FEA-9AF5-0FE0C096CF65}"/>
            </c:ext>
          </c:extLst>
        </c:ser>
        <c:ser>
          <c:idx val="3"/>
          <c:order val="3"/>
          <c:tx>
            <c:strRef>
              <c:f>Residential!$B$15</c:f>
              <c:strCache>
                <c:ptCount val="1"/>
                <c:pt idx="0">
                  <c:v>FDD LTE</c:v>
                </c:pt>
              </c:strCache>
            </c:strRef>
          </c:tx>
          <c:spPr>
            <a:solidFill>
              <a:schemeClr val="accent2">
                <a:lumMod val="60000"/>
                <a:lumOff val="40000"/>
              </a:schemeClr>
            </a:solidFill>
            <a:ln>
              <a:noFill/>
            </a:ln>
          </c:spPr>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Residential!$F$15:$L$15</c:f>
              <c:numCache>
                <c:formatCode>#,##0</c:formatCode>
                <c:ptCount val="7"/>
                <c:pt idx="0">
                  <c:v>710000</c:v>
                </c:pt>
                <c:pt idx="1">
                  <c:v>1200000</c:v>
                </c:pt>
                <c:pt idx="2">
                  <c:v>1820000</c:v>
                </c:pt>
                <c:pt idx="3">
                  <c:v>2200000</c:v>
                </c:pt>
                <c:pt idx="4">
                  <c:v>2310000</c:v>
                </c:pt>
                <c:pt idx="5">
                  <c:v>2420000</c:v>
                </c:pt>
                <c:pt idx="6">
                  <c:v>2530000</c:v>
                </c:pt>
              </c:numCache>
            </c:numRef>
          </c:val>
          <c:extLst>
            <c:ext xmlns:c16="http://schemas.microsoft.com/office/drawing/2014/chart" uri="{C3380CC4-5D6E-409C-BE32-E72D297353CC}">
              <c16:uniqueId val="{00000003-62AA-4FEA-9AF5-0FE0C096CF65}"/>
            </c:ext>
          </c:extLst>
        </c:ser>
        <c:ser>
          <c:idx val="4"/>
          <c:order val="4"/>
          <c:tx>
            <c:strRef>
              <c:f>Residential!$B$16</c:f>
              <c:strCache>
                <c:ptCount val="1"/>
                <c:pt idx="0">
                  <c:v>PRE-5G</c:v>
                </c:pt>
              </c:strCache>
            </c:strRef>
          </c:tx>
          <c:spPr>
            <a:solidFill>
              <a:schemeClr val="accent3">
                <a:lumMod val="50000"/>
              </a:schemeClr>
            </a:solidFill>
          </c:spPr>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Residential!$F$16:$L$16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2AA-4FEA-9AF5-0FE0C096CF6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Residential!$F$23:$L$23</c:f>
              <c:numCache>
                <c:formatCode>#,##0</c:formatCode>
                <c:ptCount val="7"/>
                <c:pt idx="0">
                  <c:v>574000</c:v>
                </c:pt>
                <c:pt idx="1">
                  <c:v>707148</c:v>
                </c:pt>
                <c:pt idx="2">
                  <c:v>786441.15</c:v>
                </c:pt>
                <c:pt idx="3">
                  <c:v>823500</c:v>
                </c:pt>
                <c:pt idx="4">
                  <c:v>930999.99999999988</c:v>
                </c:pt>
                <c:pt idx="5">
                  <c:v>969499.99999999988</c:v>
                </c:pt>
                <c:pt idx="6">
                  <c:v>979200.00000000012</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Residential!$F$24:$L$24</c:f>
              <c:numCache>
                <c:formatCode>#,##0</c:formatCode>
                <c:ptCount val="7"/>
                <c:pt idx="0">
                  <c:v>107000</c:v>
                </c:pt>
                <c:pt idx="1">
                  <c:v>100632.59999999999</c:v>
                </c:pt>
                <c:pt idx="2">
                  <c:v>99033.33</c:v>
                </c:pt>
                <c:pt idx="3">
                  <c:v>81000</c:v>
                </c:pt>
                <c:pt idx="4">
                  <c:v>79800</c:v>
                </c:pt>
                <c:pt idx="5">
                  <c:v>83100</c:v>
                </c:pt>
                <c:pt idx="6">
                  <c:v>100800.00000000001</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Residential!$F$25:$L$25</c:f>
              <c:numCache>
                <c:formatCode>#,##0</c:formatCode>
                <c:ptCount val="7"/>
                <c:pt idx="0">
                  <c:v>1056900</c:v>
                </c:pt>
                <c:pt idx="1">
                  <c:v>1014485.4</c:v>
                </c:pt>
                <c:pt idx="2">
                  <c:v>990333.3</c:v>
                </c:pt>
                <c:pt idx="3">
                  <c:v>837000</c:v>
                </c:pt>
                <c:pt idx="4">
                  <c:v>824600</c:v>
                </c:pt>
                <c:pt idx="5">
                  <c:v>886400</c:v>
                </c:pt>
                <c:pt idx="6">
                  <c:v>921600</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Residential!$F$26:$L$26</c:f>
              <c:numCache>
                <c:formatCode>#,##0</c:formatCode>
                <c:ptCount val="7"/>
                <c:pt idx="0">
                  <c:v>260160</c:v>
                </c:pt>
                <c:pt idx="1">
                  <c:v>217584</c:v>
                </c:pt>
                <c:pt idx="2">
                  <c:v>378656.85000000003</c:v>
                </c:pt>
                <c:pt idx="3">
                  <c:v>351000</c:v>
                </c:pt>
                <c:pt idx="4">
                  <c:v>345800</c:v>
                </c:pt>
                <c:pt idx="5">
                  <c:v>360100</c:v>
                </c:pt>
                <c:pt idx="6">
                  <c:v>374400</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Residential!$F$27:$L$27</c:f>
              <c:numCache>
                <c:formatCode>#,##0</c:formatCode>
                <c:ptCount val="7"/>
                <c:pt idx="0">
                  <c:v>406500</c:v>
                </c:pt>
                <c:pt idx="1">
                  <c:v>435168</c:v>
                </c:pt>
                <c:pt idx="2">
                  <c:v>407784.30000000005</c:v>
                </c:pt>
                <c:pt idx="3">
                  <c:v>378000.00000000006</c:v>
                </c:pt>
                <c:pt idx="4">
                  <c:v>319200</c:v>
                </c:pt>
                <c:pt idx="5">
                  <c:v>318550</c:v>
                </c:pt>
                <c:pt idx="6">
                  <c:v>331200</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Residential!$F$28:$L$28</c:f>
              <c:numCache>
                <c:formatCode>#,##0</c:formatCode>
                <c:ptCount val="7"/>
                <c:pt idx="0">
                  <c:v>305440.00000000017</c:v>
                </c:pt>
                <c:pt idx="1">
                  <c:v>244782</c:v>
                </c:pt>
                <c:pt idx="2">
                  <c:v>250496.06999999998</c:v>
                </c:pt>
                <c:pt idx="3">
                  <c:v>229500.00000000003</c:v>
                </c:pt>
                <c:pt idx="4">
                  <c:v>159600</c:v>
                </c:pt>
                <c:pt idx="5">
                  <c:v>152350</c:v>
                </c:pt>
                <c:pt idx="6">
                  <c:v>172800</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Residential!$B$49</c:f>
              <c:strCache>
                <c:ptCount val="1"/>
                <c:pt idx="0">
                  <c:v>Avg. number of bands per unit</c:v>
                </c:pt>
              </c:strCache>
            </c:strRef>
          </c:tx>
          <c:invertIfNegative val="0"/>
          <c:cat>
            <c:numRef>
              <c:f>Residential!$F$48:$L$48</c:f>
              <c:numCache>
                <c:formatCode>General</c:formatCode>
                <c:ptCount val="7"/>
                <c:pt idx="0">
                  <c:v>2016</c:v>
                </c:pt>
                <c:pt idx="1">
                  <c:v>2017</c:v>
                </c:pt>
                <c:pt idx="2">
                  <c:v>2018</c:v>
                </c:pt>
                <c:pt idx="3">
                  <c:v>2019</c:v>
                </c:pt>
                <c:pt idx="4">
                  <c:v>2020</c:v>
                </c:pt>
                <c:pt idx="5">
                  <c:v>2021</c:v>
                </c:pt>
                <c:pt idx="6">
                  <c:v>2022</c:v>
                </c:pt>
              </c:numCache>
            </c:numRef>
          </c:cat>
          <c:val>
            <c:numRef>
              <c:f>Residential!$F$49:$L$49</c:f>
              <c:numCache>
                <c:formatCode>_(* #,##0.0_);_(* \(#,##0.0\);_(* "-"??_);_(@_)</c:formatCode>
                <c:ptCount val="7"/>
                <c:pt idx="0">
                  <c:v>2</c:v>
                </c:pt>
                <c:pt idx="1">
                  <c:v>2</c:v>
                </c:pt>
                <c:pt idx="2">
                  <c:v>2.2000000000000002</c:v>
                </c:pt>
                <c:pt idx="3">
                  <c:v>2.3499999999999996</c:v>
                </c:pt>
                <c:pt idx="4">
                  <c:v>2.5</c:v>
                </c:pt>
                <c:pt idx="5">
                  <c:v>2.8000000000000003</c:v>
                </c:pt>
                <c:pt idx="6">
                  <c:v>2.8000000000000003</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Residential!$B$42</c:f>
              <c:strCache>
                <c:ptCount val="1"/>
                <c:pt idx="0">
                  <c:v>2T2R</c:v>
                </c:pt>
              </c:strCache>
            </c:strRef>
          </c:tx>
          <c:invertIfNegative val="0"/>
          <c:cat>
            <c:numRef>
              <c:f>Residential!$F$41:$L$41</c:f>
              <c:numCache>
                <c:formatCode>General</c:formatCode>
                <c:ptCount val="7"/>
                <c:pt idx="0">
                  <c:v>2016</c:v>
                </c:pt>
                <c:pt idx="1">
                  <c:v>2017</c:v>
                </c:pt>
                <c:pt idx="2">
                  <c:v>2018</c:v>
                </c:pt>
                <c:pt idx="3">
                  <c:v>2019</c:v>
                </c:pt>
                <c:pt idx="4">
                  <c:v>2020</c:v>
                </c:pt>
                <c:pt idx="5">
                  <c:v>2021</c:v>
                </c:pt>
                <c:pt idx="6">
                  <c:v>2022</c:v>
                </c:pt>
              </c:numCache>
            </c:numRef>
          </c:cat>
          <c:val>
            <c:numRef>
              <c:f>Residential!$F$42:$L$42</c:f>
              <c:numCache>
                <c:formatCode>#,##0</c:formatCode>
                <c:ptCount val="7"/>
                <c:pt idx="0">
                  <c:v>158000</c:v>
                </c:pt>
                <c:pt idx="1">
                  <c:v>560000</c:v>
                </c:pt>
                <c:pt idx="2">
                  <c:v>1035000</c:v>
                </c:pt>
                <c:pt idx="3">
                  <c:v>1375000</c:v>
                </c:pt>
                <c:pt idx="4">
                  <c:v>1596000</c:v>
                </c:pt>
                <c:pt idx="5">
                  <c:v>1938999.9999999998</c:v>
                </c:pt>
                <c:pt idx="6">
                  <c:v>2304000</c:v>
                </c:pt>
              </c:numCache>
            </c:numRef>
          </c:val>
          <c:extLst>
            <c:ext xmlns:c16="http://schemas.microsoft.com/office/drawing/2014/chart" uri="{C3380CC4-5D6E-409C-BE32-E72D297353CC}">
              <c16:uniqueId val="{00000000-EA62-4691-9143-C2848938362A}"/>
            </c:ext>
          </c:extLst>
        </c:ser>
        <c:ser>
          <c:idx val="1"/>
          <c:order val="1"/>
          <c:tx>
            <c:strRef>
              <c:f>Residential!$B$43</c:f>
              <c:strCache>
                <c:ptCount val="1"/>
                <c:pt idx="0">
                  <c:v>4T4R</c:v>
                </c:pt>
              </c:strCache>
            </c:strRef>
          </c:tx>
          <c:invertIfNegative val="0"/>
          <c:cat>
            <c:numRef>
              <c:f>Residential!$F$41:$L$41</c:f>
              <c:numCache>
                <c:formatCode>General</c:formatCode>
                <c:ptCount val="7"/>
                <c:pt idx="0">
                  <c:v>2016</c:v>
                </c:pt>
                <c:pt idx="1">
                  <c:v>2017</c:v>
                </c:pt>
                <c:pt idx="2">
                  <c:v>2018</c:v>
                </c:pt>
                <c:pt idx="3">
                  <c:v>2019</c:v>
                </c:pt>
                <c:pt idx="4">
                  <c:v>2020</c:v>
                </c:pt>
                <c:pt idx="5">
                  <c:v>2021</c:v>
                </c:pt>
                <c:pt idx="6">
                  <c:v>2022</c:v>
                </c:pt>
              </c:numCache>
            </c:numRef>
          </c:cat>
          <c:val>
            <c:numRef>
              <c:f>Residential!$F$43:$L$43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Summary!$B$14</c:f>
              <c:strCache>
                <c:ptCount val="1"/>
                <c:pt idx="0">
                  <c:v>TOTAL excl. Residential Femto</c:v>
                </c:pt>
              </c:strCache>
            </c:strRef>
          </c:tx>
          <c:spPr>
            <a:solidFill>
              <a:schemeClr val="bg2">
                <a:lumMod val="25000"/>
              </a:schemeClr>
            </a:solidFill>
          </c:spPr>
          <c:invertIfNegative val="0"/>
          <c:cat>
            <c:numRef>
              <c:f>Summary!$C$8:$L$8</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Summary!$C$14:$L$14</c:f>
              <c:numCache>
                <c:formatCode>_(* #,##0_);_(* \(#,##0\);_(* "-"??_);_(@_)</c:formatCode>
                <c:ptCount val="10"/>
                <c:pt idx="0">
                  <c:v>298495</c:v>
                </c:pt>
                <c:pt idx="1">
                  <c:v>383668</c:v>
                </c:pt>
                <c:pt idx="2">
                  <c:v>931177</c:v>
                </c:pt>
                <c:pt idx="3">
                  <c:v>1402541</c:v>
                </c:pt>
                <c:pt idx="4">
                  <c:v>2264782</c:v>
                </c:pt>
                <c:pt idx="5">
                  <c:v>3082198.35</c:v>
                </c:pt>
                <c:pt idx="6">
                  <c:v>4036757.5374999996</c:v>
                </c:pt>
                <c:pt idx="7">
                  <c:v>5162209.1649999991</c:v>
                </c:pt>
                <c:pt idx="8">
                  <c:v>6330309.0382499993</c:v>
                </c:pt>
                <c:pt idx="9">
                  <c:v>7574977.9078124994</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2529998328344"/>
          <c:y val="5.1400554097404502E-2"/>
          <c:w val="0.70389753237722485"/>
          <c:h val="0.83261956838728501"/>
        </c:manualLayout>
      </c:layout>
      <c:barChart>
        <c:barDir val="col"/>
        <c:grouping val="stacked"/>
        <c:varyColors val="0"/>
        <c:ser>
          <c:idx val="1"/>
          <c:order val="0"/>
          <c:tx>
            <c:strRef>
              <c:f>Residential!$B$68</c:f>
              <c:strCache>
                <c:ptCount val="1"/>
                <c:pt idx="0">
                  <c:v>CBRS Multiband</c:v>
                </c:pt>
              </c:strCache>
            </c:strRef>
          </c:tx>
          <c:spPr>
            <a:solidFill>
              <a:schemeClr val="bg2">
                <a:lumMod val="50000"/>
              </a:schemeClr>
            </a:solidFill>
          </c:spPr>
          <c:invertIfNegative val="0"/>
          <c:cat>
            <c:numRef>
              <c:f>Residential!$F$67:$L$67</c:f>
              <c:numCache>
                <c:formatCode>General</c:formatCode>
                <c:ptCount val="7"/>
                <c:pt idx="0">
                  <c:v>2016</c:v>
                </c:pt>
                <c:pt idx="1">
                  <c:v>2017</c:v>
                </c:pt>
                <c:pt idx="2">
                  <c:v>2018</c:v>
                </c:pt>
                <c:pt idx="3">
                  <c:v>2019</c:v>
                </c:pt>
                <c:pt idx="4">
                  <c:v>2020</c:v>
                </c:pt>
                <c:pt idx="5">
                  <c:v>2021</c:v>
                </c:pt>
                <c:pt idx="6">
                  <c:v>2022</c:v>
                </c:pt>
              </c:numCache>
            </c:numRef>
          </c:cat>
          <c:val>
            <c:numRef>
              <c:f>Residential!$F$68:$L$68</c:f>
              <c:numCache>
                <c:formatCode>_(* #,##0_);_(* \(#,##0\);_(* "-"??_);_(@_)</c:formatCode>
                <c:ptCount val="7"/>
                <c:pt idx="1">
                  <c:v>0</c:v>
                </c:pt>
                <c:pt idx="2">
                  <c:v>15728.823</c:v>
                </c:pt>
                <c:pt idx="3">
                  <c:v>82350</c:v>
                </c:pt>
                <c:pt idx="4">
                  <c:v>186200</c:v>
                </c:pt>
                <c:pt idx="5">
                  <c:v>193900</c:v>
                </c:pt>
                <c:pt idx="6">
                  <c:v>195840.00000000003</c:v>
                </c:pt>
              </c:numCache>
            </c:numRef>
          </c:val>
          <c:extLst>
            <c:ext xmlns:c16="http://schemas.microsoft.com/office/drawing/2014/chart" uri="{C3380CC4-5D6E-409C-BE32-E72D297353CC}">
              <c16:uniqueId val="{00000001-8B96-4A25-8EA3-0061BD6029B6}"/>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Residential</a:t>
                </a:r>
                <a:r>
                  <a:rPr lang="en-US" baseline="0"/>
                  <a:t> Femto</a:t>
                </a:r>
                <a:r>
                  <a:rPr lang="en-US"/>
                  <a:t>, w/ 3.5 CBRS Multiband</a:t>
                </a:r>
              </a:p>
            </c:rich>
          </c:tx>
          <c:layout>
            <c:manualLayout>
              <c:xMode val="edge"/>
              <c:yMode val="edge"/>
              <c:x val="1.4555680517679503E-2"/>
              <c:y val="0.13220262312130107"/>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Residential!$B$60</c:f>
              <c:strCache>
                <c:ptCount val="1"/>
                <c:pt idx="0">
                  <c:v>Residential Femto with LTE-U/LAA</c:v>
                </c:pt>
              </c:strCache>
            </c:strRef>
          </c:tx>
          <c:invertIfNegative val="0"/>
          <c:cat>
            <c:numRef>
              <c:f>Residential!$F$59:$L$59</c:f>
              <c:numCache>
                <c:formatCode>General</c:formatCode>
                <c:ptCount val="7"/>
                <c:pt idx="0">
                  <c:v>2016</c:v>
                </c:pt>
                <c:pt idx="1">
                  <c:v>2017</c:v>
                </c:pt>
                <c:pt idx="2">
                  <c:v>2018</c:v>
                </c:pt>
                <c:pt idx="3">
                  <c:v>2019</c:v>
                </c:pt>
                <c:pt idx="4">
                  <c:v>2020</c:v>
                </c:pt>
                <c:pt idx="5">
                  <c:v>2021</c:v>
                </c:pt>
                <c:pt idx="6">
                  <c:v>2022</c:v>
                </c:pt>
              </c:numCache>
            </c:numRef>
          </c:cat>
          <c:val>
            <c:numRef>
              <c:f>Residential!$F$60:$L$60</c:f>
              <c:numCache>
                <c:formatCode>_(* #,##0_);_(* \(#,##0\);_(* "-"??_);_(@_)</c:formatCode>
                <c:ptCount val="7"/>
                <c:pt idx="0">
                  <c:v>0</c:v>
                </c:pt>
                <c:pt idx="1">
                  <c:v>28000.000000000004</c:v>
                </c:pt>
                <c:pt idx="2">
                  <c:v>82800.000000000015</c:v>
                </c:pt>
                <c:pt idx="3">
                  <c:v>150000</c:v>
                </c:pt>
                <c:pt idx="4">
                  <c:v>212800.00000000003</c:v>
                </c:pt>
                <c:pt idx="5">
                  <c:v>221600.00000000003</c:v>
                </c:pt>
                <c:pt idx="6">
                  <c:v>230400.00000000006</c:v>
                </c:pt>
              </c:numCache>
            </c:numRef>
          </c:val>
          <c:extLst>
            <c:ext xmlns:c16="http://schemas.microsoft.com/office/drawing/2014/chart" uri="{C3380CC4-5D6E-409C-BE32-E72D297353CC}">
              <c16:uniqueId val="{00000000-5FCD-4151-96E7-959973A3648B}"/>
            </c:ext>
          </c:extLst>
        </c:ser>
        <c:ser>
          <c:idx val="1"/>
          <c:order val="1"/>
          <c:tx>
            <c:strRef>
              <c:f>Residential!$B$61</c:f>
              <c:strCache>
                <c:ptCount val="1"/>
                <c:pt idx="0">
                  <c:v>Residential Femto with Wi-Fi</c:v>
                </c:pt>
              </c:strCache>
            </c:strRef>
          </c:tx>
          <c:invertIfNegative val="0"/>
          <c:cat>
            <c:numRef>
              <c:f>Residential!$F$59:$L$59</c:f>
              <c:numCache>
                <c:formatCode>General</c:formatCode>
                <c:ptCount val="7"/>
                <c:pt idx="0">
                  <c:v>2016</c:v>
                </c:pt>
                <c:pt idx="1">
                  <c:v>2017</c:v>
                </c:pt>
                <c:pt idx="2">
                  <c:v>2018</c:v>
                </c:pt>
                <c:pt idx="3">
                  <c:v>2019</c:v>
                </c:pt>
                <c:pt idx="4">
                  <c:v>2020</c:v>
                </c:pt>
                <c:pt idx="5">
                  <c:v>2021</c:v>
                </c:pt>
                <c:pt idx="6">
                  <c:v>2022</c:v>
                </c:pt>
              </c:numCache>
            </c:numRef>
          </c:cat>
          <c:val>
            <c:numRef>
              <c:f>Residential!$F$61:$L$61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FCD-4151-96E7-959973A3648B}"/>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Residential Femto 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19524141594285901"/>
          <c:y val="0.15053266401389603"/>
          <c:w val="0.43315914470515038"/>
          <c:h val="0.136547494860206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Enterprise!$F$10:$L$10</c:f>
              <c:numCache>
                <c:formatCode>#,##0</c:formatCode>
                <c:ptCount val="7"/>
                <c:pt idx="0">
                  <c:v>5000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Enterprise!$F$11:$L$11</c:f>
              <c:numCache>
                <c:formatCode>#,##0</c:formatCode>
                <c:ptCount val="7"/>
                <c:pt idx="0">
                  <c:v>83000</c:v>
                </c:pt>
                <c:pt idx="1">
                  <c:v>82000</c:v>
                </c:pt>
                <c:pt idx="2">
                  <c:v>61000</c:v>
                </c:pt>
                <c:pt idx="3">
                  <c:v>30000</c:v>
                </c:pt>
                <c:pt idx="4">
                  <c:v>30000</c:v>
                </c:pt>
                <c:pt idx="5">
                  <c:v>30000</c:v>
                </c:pt>
                <c:pt idx="6">
                  <c:v>30000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Enterprise!$F$12:$L$12</c:f>
              <c:numCache>
                <c:formatCode>#,##0</c:formatCode>
                <c:ptCount val="7"/>
                <c:pt idx="0">
                  <c:v>18000</c:v>
                </c:pt>
                <c:pt idx="1">
                  <c:v>27000</c:v>
                </c:pt>
                <c:pt idx="2">
                  <c:v>85100</c:v>
                </c:pt>
                <c:pt idx="3">
                  <c:v>122120</c:v>
                </c:pt>
                <c:pt idx="4">
                  <c:v>165544</c:v>
                </c:pt>
                <c:pt idx="5">
                  <c:v>230653</c:v>
                </c:pt>
                <c:pt idx="6">
                  <c:v>267800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Enterprise!$F$14:$L$14</c:f>
              <c:numCache>
                <c:formatCode>#,##0</c:formatCode>
                <c:ptCount val="7"/>
                <c:pt idx="0">
                  <c:v>105950</c:v>
                </c:pt>
                <c:pt idx="1">
                  <c:v>137735</c:v>
                </c:pt>
                <c:pt idx="2">
                  <c:v>172168.75</c:v>
                </c:pt>
                <c:pt idx="3">
                  <c:v>215210.9375</c:v>
                </c:pt>
                <c:pt idx="4">
                  <c:v>258253.125</c:v>
                </c:pt>
                <c:pt idx="5">
                  <c:v>322816.40625</c:v>
                </c:pt>
                <c:pt idx="6">
                  <c:v>403520.5078125</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Pre/5G</c:v>
                </c:pt>
              </c:strCache>
            </c:strRef>
          </c:tx>
          <c:spPr>
            <a:solidFill>
              <a:schemeClr val="accent3">
                <a:lumMod val="50000"/>
              </a:schemeClr>
            </a:solidFill>
          </c:spPr>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Enterprise!$F$15:$L$15</c:f>
              <c:numCache>
                <c:formatCode>#,##0</c:formatCode>
                <c:ptCount val="7"/>
                <c:pt idx="0">
                  <c:v>0</c:v>
                </c:pt>
                <c:pt idx="1">
                  <c:v>0</c:v>
                </c:pt>
                <c:pt idx="2">
                  <c:v>0</c:v>
                </c:pt>
                <c:pt idx="3">
                  <c:v>0</c:v>
                </c:pt>
                <c:pt idx="4">
                  <c:v>0</c:v>
                </c:pt>
                <c:pt idx="5">
                  <c:v>0</c:v>
                </c:pt>
                <c:pt idx="6">
                  <c:v>20000</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Enterprise!$F$30:$L$30</c:f>
              <c:numCache>
                <c:formatCode>#,##0</c:formatCode>
                <c:ptCount val="7"/>
                <c:pt idx="0">
                  <c:v>120811.49999999999</c:v>
                </c:pt>
                <c:pt idx="1">
                  <c:v>145573.65</c:v>
                </c:pt>
                <c:pt idx="2">
                  <c:v>187778.5625</c:v>
                </c:pt>
                <c:pt idx="3">
                  <c:v>216725.25312499999</c:v>
                </c:pt>
                <c:pt idx="4">
                  <c:v>267740.30374999996</c:v>
                </c:pt>
                <c:pt idx="5">
                  <c:v>344246.94968749996</c:v>
                </c:pt>
                <c:pt idx="6">
                  <c:v>432792.3046875</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Enterprise!$F$31:$L$31</c:f>
              <c:numCache>
                <c:formatCode>#,##0</c:formatCode>
                <c:ptCount val="7"/>
                <c:pt idx="0">
                  <c:v>6358.5</c:v>
                </c:pt>
                <c:pt idx="1">
                  <c:v>7402.0499999999993</c:v>
                </c:pt>
                <c:pt idx="2">
                  <c:v>9548.0625</c:v>
                </c:pt>
                <c:pt idx="3">
                  <c:v>11019.928125</c:v>
                </c:pt>
                <c:pt idx="4">
                  <c:v>13613.91375</c:v>
                </c:pt>
                <c:pt idx="5">
                  <c:v>17504.0821875</c:v>
                </c:pt>
                <c:pt idx="6">
                  <c:v>18033.0126953125</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Enterprise!$F$32:$L$32</c:f>
              <c:numCache>
                <c:formatCode>#,##0</c:formatCode>
                <c:ptCount val="7"/>
                <c:pt idx="0">
                  <c:v>50868</c:v>
                </c:pt>
                <c:pt idx="1">
                  <c:v>51814.35</c:v>
                </c:pt>
                <c:pt idx="2">
                  <c:v>63653.75</c:v>
                </c:pt>
                <c:pt idx="3">
                  <c:v>73466.1875</c:v>
                </c:pt>
                <c:pt idx="4">
                  <c:v>86221.453750000001</c:v>
                </c:pt>
                <c:pt idx="5">
                  <c:v>116693.88125000001</c:v>
                </c:pt>
                <c:pt idx="6">
                  <c:v>144264.1015625</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Enterprise!$F$33:$L$33</c:f>
              <c:numCache>
                <c:formatCode>#,##0</c:formatCode>
                <c:ptCount val="7"/>
                <c:pt idx="0">
                  <c:v>2119.5</c:v>
                </c:pt>
                <c:pt idx="1">
                  <c:v>2467.35</c:v>
                </c:pt>
                <c:pt idx="2">
                  <c:v>3182.6875</c:v>
                </c:pt>
                <c:pt idx="3">
                  <c:v>3673.3093750000003</c:v>
                </c:pt>
                <c:pt idx="4">
                  <c:v>4537.9712500000005</c:v>
                </c:pt>
                <c:pt idx="5">
                  <c:v>5834.6940624999997</c:v>
                </c:pt>
                <c:pt idx="6">
                  <c:v>7213.205078125</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Enterprise!$F$34:$L$34</c:f>
              <c:numCache>
                <c:formatCode>#,##0</c:formatCode>
                <c:ptCount val="7"/>
                <c:pt idx="0">
                  <c:v>16956</c:v>
                </c:pt>
                <c:pt idx="1">
                  <c:v>19738.8</c:v>
                </c:pt>
                <c:pt idx="2">
                  <c:v>28644.1875</c:v>
                </c:pt>
                <c:pt idx="3">
                  <c:v>33059.784374999996</c:v>
                </c:pt>
                <c:pt idx="4">
                  <c:v>40841.741249999999</c:v>
                </c:pt>
                <c:pt idx="5">
                  <c:v>46677.552499999998</c:v>
                </c:pt>
                <c:pt idx="6">
                  <c:v>57705.640625</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Enterprise!$F$35:$L$35</c:f>
              <c:numCache>
                <c:formatCode>#,##0</c:formatCode>
                <c:ptCount val="7"/>
                <c:pt idx="0">
                  <c:v>14836.500000000002</c:v>
                </c:pt>
                <c:pt idx="1">
                  <c:v>19738.8</c:v>
                </c:pt>
                <c:pt idx="2">
                  <c:v>25461.5</c:v>
                </c:pt>
                <c:pt idx="3">
                  <c:v>29386.475000000002</c:v>
                </c:pt>
                <c:pt idx="4">
                  <c:v>40841.741249999999</c:v>
                </c:pt>
                <c:pt idx="5">
                  <c:v>52512.246562499997</c:v>
                </c:pt>
                <c:pt idx="6">
                  <c:v>61312.243164062507</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Enterprise!$F$20:$L$20</c:f>
              <c:numCache>
                <c:formatCode>General</c:formatCode>
                <c:ptCount val="7"/>
                <c:pt idx="0">
                  <c:v>2016</c:v>
                </c:pt>
                <c:pt idx="1">
                  <c:v>2017</c:v>
                </c:pt>
                <c:pt idx="2">
                  <c:v>2018</c:v>
                </c:pt>
                <c:pt idx="3">
                  <c:v>2019</c:v>
                </c:pt>
                <c:pt idx="4">
                  <c:v>2020</c:v>
                </c:pt>
                <c:pt idx="5">
                  <c:v>2021</c:v>
                </c:pt>
                <c:pt idx="6">
                  <c:v>2022</c:v>
                </c:pt>
              </c:numCache>
            </c:numRef>
          </c:cat>
          <c:val>
            <c:numRef>
              <c:f>Enterprise!$F$21:$L$21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Enterprise!$F$20:$L$20</c:f>
              <c:numCache>
                <c:formatCode>General</c:formatCode>
                <c:ptCount val="7"/>
                <c:pt idx="0">
                  <c:v>2016</c:v>
                </c:pt>
                <c:pt idx="1">
                  <c:v>2017</c:v>
                </c:pt>
                <c:pt idx="2">
                  <c:v>2018</c:v>
                </c:pt>
                <c:pt idx="3">
                  <c:v>2019</c:v>
                </c:pt>
                <c:pt idx="4">
                  <c:v>2020</c:v>
                </c:pt>
                <c:pt idx="5">
                  <c:v>2021</c:v>
                </c:pt>
                <c:pt idx="6">
                  <c:v>2022</c:v>
                </c:pt>
              </c:numCache>
            </c:numRef>
          </c:cat>
          <c:val>
            <c:numRef>
              <c:f>Enterprise!$F$22:$L$22</c:f>
              <c:numCache>
                <c:formatCode>#,##0</c:formatCode>
                <c:ptCount val="7"/>
                <c:pt idx="0">
                  <c:v>10597.5</c:v>
                </c:pt>
                <c:pt idx="1">
                  <c:v>24673.5</c:v>
                </c:pt>
                <c:pt idx="2">
                  <c:v>47740.3125</c:v>
                </c:pt>
                <c:pt idx="3">
                  <c:v>73466.1875</c:v>
                </c:pt>
                <c:pt idx="4">
                  <c:v>113449.28125</c:v>
                </c:pt>
                <c:pt idx="5">
                  <c:v>175040.82187499999</c:v>
                </c:pt>
                <c:pt idx="6">
                  <c:v>288528.203125</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Enterprise!$F$20:$L$20</c:f>
              <c:numCache>
                <c:formatCode>General</c:formatCode>
                <c:ptCount val="7"/>
                <c:pt idx="0">
                  <c:v>2016</c:v>
                </c:pt>
                <c:pt idx="1">
                  <c:v>2017</c:v>
                </c:pt>
                <c:pt idx="2">
                  <c:v>2018</c:v>
                </c:pt>
                <c:pt idx="3">
                  <c:v>2019</c:v>
                </c:pt>
                <c:pt idx="4">
                  <c:v>2020</c:v>
                </c:pt>
                <c:pt idx="5">
                  <c:v>2021</c:v>
                </c:pt>
                <c:pt idx="6">
                  <c:v>2022</c:v>
                </c:pt>
              </c:numCache>
            </c:numRef>
          </c:cat>
          <c:val>
            <c:numRef>
              <c:f>Enterprise!$F$23:$L$23</c:f>
              <c:numCache>
                <c:formatCode>#,##0</c:formatCode>
                <c:ptCount val="7"/>
                <c:pt idx="0">
                  <c:v>201352.5</c:v>
                </c:pt>
                <c:pt idx="1">
                  <c:v>222061.5</c:v>
                </c:pt>
                <c:pt idx="2">
                  <c:v>270528.4375</c:v>
                </c:pt>
                <c:pt idx="3">
                  <c:v>293864.75</c:v>
                </c:pt>
                <c:pt idx="4">
                  <c:v>340347.84375</c:v>
                </c:pt>
                <c:pt idx="5">
                  <c:v>408428.58437499998</c:v>
                </c:pt>
                <c:pt idx="6">
                  <c:v>432792.3046875</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830352196105243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Enterprise!#REF!</c:f>
              <c:strCache>
                <c:ptCount val="1"/>
                <c:pt idx="0">
                  <c:v>#REF!</c:v>
                </c:pt>
              </c:strCache>
            </c:strRef>
          </c:tx>
          <c:invertIfNegative val="0"/>
          <c:cat>
            <c:numRef>
              <c:f>Enterprise!$F$71:$L$71</c:f>
              <c:numCache>
                <c:formatCode>General</c:formatCode>
                <c:ptCount val="7"/>
                <c:pt idx="0">
                  <c:v>2016</c:v>
                </c:pt>
                <c:pt idx="1">
                  <c:v>2017</c:v>
                </c:pt>
                <c:pt idx="2">
                  <c:v>2018</c:v>
                </c:pt>
                <c:pt idx="3">
                  <c:v>2019</c:v>
                </c:pt>
                <c:pt idx="4">
                  <c:v>2020</c:v>
                </c:pt>
                <c:pt idx="5">
                  <c:v>2021</c:v>
                </c:pt>
                <c:pt idx="6">
                  <c:v>2022</c:v>
                </c:pt>
              </c:numCache>
            </c:numRef>
          </c:cat>
          <c:val>
            <c:numRef>
              <c:f>Enterprise!#REF!</c:f>
              <c:numCache>
                <c:formatCode>General</c:formatCode>
                <c:ptCount val="1"/>
                <c:pt idx="0">
                  <c:v>1</c:v>
                </c:pt>
              </c:numCache>
            </c:numRef>
          </c:val>
          <c:extLst>
            <c:ext xmlns:c16="http://schemas.microsoft.com/office/drawing/2014/chart" uri="{C3380CC4-5D6E-409C-BE32-E72D297353CC}">
              <c16:uniqueId val="{00000000-FE54-4FE9-AB64-E359D5F20CE7}"/>
            </c:ext>
          </c:extLst>
        </c:ser>
        <c:ser>
          <c:idx val="1"/>
          <c:order val="1"/>
          <c:tx>
            <c:strRef>
              <c:f>Enterprise!$B$72</c:f>
              <c:strCache>
                <c:ptCount val="1"/>
                <c:pt idx="0">
                  <c:v>CBRS Multiband</c:v>
                </c:pt>
              </c:strCache>
            </c:strRef>
          </c:tx>
          <c:spPr>
            <a:solidFill>
              <a:schemeClr val="bg2">
                <a:lumMod val="50000"/>
              </a:schemeClr>
            </a:solidFill>
          </c:spPr>
          <c:invertIfNegative val="0"/>
          <c:cat>
            <c:numRef>
              <c:f>Enterprise!$F$71:$L$71</c:f>
              <c:numCache>
                <c:formatCode>General</c:formatCode>
                <c:ptCount val="7"/>
                <c:pt idx="0">
                  <c:v>2016</c:v>
                </c:pt>
                <c:pt idx="1">
                  <c:v>2017</c:v>
                </c:pt>
                <c:pt idx="2">
                  <c:v>2018</c:v>
                </c:pt>
                <c:pt idx="3">
                  <c:v>2019</c:v>
                </c:pt>
                <c:pt idx="4">
                  <c:v>2020</c:v>
                </c:pt>
                <c:pt idx="5">
                  <c:v>2021</c:v>
                </c:pt>
                <c:pt idx="6">
                  <c:v>2022</c:v>
                </c:pt>
              </c:numCache>
            </c:numRef>
          </c:cat>
          <c:val>
            <c:numRef>
              <c:f>Enterprise!$F$72:$L$72</c:f>
              <c:numCache>
                <c:formatCode>_(* #,##0_);_(* \(#,##0\);_(* "-"??_);_(@_)</c:formatCode>
                <c:ptCount val="7"/>
                <c:pt idx="1">
                  <c:v>0</c:v>
                </c:pt>
                <c:pt idx="2">
                  <c:v>18777.856250000001</c:v>
                </c:pt>
                <c:pt idx="3">
                  <c:v>43345.050625000003</c:v>
                </c:pt>
                <c:pt idx="4">
                  <c:v>107096.12149999999</c:v>
                </c:pt>
                <c:pt idx="5">
                  <c:v>172123.47484374998</c:v>
                </c:pt>
                <c:pt idx="6">
                  <c:v>259675.3828125</c:v>
                </c:pt>
              </c:numCache>
            </c:numRef>
          </c:val>
          <c:extLst>
            <c:ext xmlns:c16="http://schemas.microsoft.com/office/drawing/2014/chart" uri="{C3380CC4-5D6E-409C-BE32-E72D297353CC}">
              <c16:uniqueId val="{00000002-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General"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Enterprise!$B$59</c:f>
              <c:strCache>
                <c:ptCount val="1"/>
                <c:pt idx="0">
                  <c:v>Avg. number of bands per unit</c:v>
                </c:pt>
              </c:strCache>
            </c:strRef>
          </c:tx>
          <c:invertIfNegative val="0"/>
          <c:cat>
            <c:numRef>
              <c:f>Enterprise!$F$58:$L$58</c:f>
              <c:numCache>
                <c:formatCode>General</c:formatCode>
                <c:ptCount val="7"/>
                <c:pt idx="0">
                  <c:v>2016</c:v>
                </c:pt>
                <c:pt idx="1">
                  <c:v>2017</c:v>
                </c:pt>
                <c:pt idx="2">
                  <c:v>2018</c:v>
                </c:pt>
                <c:pt idx="3">
                  <c:v>2019</c:v>
                </c:pt>
                <c:pt idx="4">
                  <c:v>2020</c:v>
                </c:pt>
                <c:pt idx="5">
                  <c:v>2021</c:v>
                </c:pt>
                <c:pt idx="6">
                  <c:v>2022</c:v>
                </c:pt>
              </c:numCache>
            </c:numRef>
          </c:cat>
          <c:val>
            <c:numRef>
              <c:f>Enterprise!$F$59:$L$59</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Enterprise!$B$65</c:f>
              <c:strCache>
                <c:ptCount val="1"/>
                <c:pt idx="0">
                  <c:v>Enterprise Small Cells with LTE-U/LAA</c:v>
                </c:pt>
              </c:strCache>
            </c:strRef>
          </c:tx>
          <c:invertIfNegative val="0"/>
          <c:cat>
            <c:numRef>
              <c:f>Enterprise!$F$64:$L$64</c:f>
              <c:numCache>
                <c:formatCode>General</c:formatCode>
                <c:ptCount val="7"/>
                <c:pt idx="0">
                  <c:v>2016</c:v>
                </c:pt>
                <c:pt idx="1">
                  <c:v>2017</c:v>
                </c:pt>
                <c:pt idx="2">
                  <c:v>2018</c:v>
                </c:pt>
                <c:pt idx="3">
                  <c:v>2019</c:v>
                </c:pt>
                <c:pt idx="4">
                  <c:v>2020</c:v>
                </c:pt>
                <c:pt idx="5">
                  <c:v>2021</c:v>
                </c:pt>
                <c:pt idx="6">
                  <c:v>2022</c:v>
                </c:pt>
              </c:numCache>
            </c:numRef>
          </c:cat>
          <c:val>
            <c:numRef>
              <c:f>Enterprise!$F$65:$L$65</c:f>
              <c:numCache>
                <c:formatCode>_(* #,##0_);_(* \(#,##0\);_(* "-"??_);_(@_)</c:formatCode>
                <c:ptCount val="7"/>
                <c:pt idx="0">
                  <c:v>0</c:v>
                </c:pt>
                <c:pt idx="1">
                  <c:v>1647.3500000000001</c:v>
                </c:pt>
                <c:pt idx="2">
                  <c:v>7718.0625</c:v>
                </c:pt>
                <c:pt idx="3">
                  <c:v>16866.546875</c:v>
                </c:pt>
                <c:pt idx="4">
                  <c:v>42379.712500000001</c:v>
                </c:pt>
                <c:pt idx="5">
                  <c:v>55346.940625000003</c:v>
                </c:pt>
                <c:pt idx="6">
                  <c:v>67132.05078125</c:v>
                </c:pt>
              </c:numCache>
            </c:numRef>
          </c:val>
          <c:extLst>
            <c:ext xmlns:c16="http://schemas.microsoft.com/office/drawing/2014/chart" uri="{C3380CC4-5D6E-409C-BE32-E72D297353CC}">
              <c16:uniqueId val="{00000000-DB24-47B4-B8C3-9FF949B0EAF9}"/>
            </c:ext>
          </c:extLst>
        </c:ser>
        <c:ser>
          <c:idx val="1"/>
          <c:order val="1"/>
          <c:tx>
            <c:strRef>
              <c:f>Enterprise!$B$66</c:f>
              <c:strCache>
                <c:ptCount val="1"/>
                <c:pt idx="0">
                  <c:v>Enterprise Small Cells with Wi-Fi</c:v>
                </c:pt>
              </c:strCache>
            </c:strRef>
          </c:tx>
          <c:invertIfNegative val="0"/>
          <c:cat>
            <c:numRef>
              <c:f>Enterprise!$F$64:$L$64</c:f>
              <c:numCache>
                <c:formatCode>General</c:formatCode>
                <c:ptCount val="7"/>
                <c:pt idx="0">
                  <c:v>2016</c:v>
                </c:pt>
                <c:pt idx="1">
                  <c:v>2017</c:v>
                </c:pt>
                <c:pt idx="2">
                  <c:v>2018</c:v>
                </c:pt>
                <c:pt idx="3">
                  <c:v>2019</c:v>
                </c:pt>
                <c:pt idx="4">
                  <c:v>2020</c:v>
                </c:pt>
                <c:pt idx="5">
                  <c:v>2021</c:v>
                </c:pt>
                <c:pt idx="6">
                  <c:v>2022</c:v>
                </c:pt>
              </c:numCache>
            </c:numRef>
          </c:cat>
          <c:val>
            <c:numRef>
              <c:f>Enterprise!$F$66:$L$66</c:f>
              <c:numCache>
                <c:formatCode>#,##0</c:formatCode>
                <c:ptCount val="7"/>
                <c:pt idx="0">
                  <c:v>125050.5</c:v>
                </c:pt>
                <c:pt idx="1">
                  <c:v>194920.65000000002</c:v>
                </c:pt>
                <c:pt idx="2">
                  <c:v>286441.875</c:v>
                </c:pt>
                <c:pt idx="3">
                  <c:v>330597.84375</c:v>
                </c:pt>
                <c:pt idx="4">
                  <c:v>408417.41250000003</c:v>
                </c:pt>
                <c:pt idx="5">
                  <c:v>525122.46562500007</c:v>
                </c:pt>
                <c:pt idx="6">
                  <c:v>649188.45703125</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404652473996306"/>
          <c:y val="0.1389384990594757"/>
          <c:w val="0.47335803487822115"/>
          <c:h val="0.17905958509173725"/>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Enterprise!$B$50</c:f>
              <c:strCache>
                <c:ptCount val="1"/>
                <c:pt idx="0">
                  <c:v>2T2R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Enterprise!$F$50:$L$50</c:f>
              <c:numCache>
                <c:formatCode>#,##0</c:formatCode>
                <c:ptCount val="7"/>
                <c:pt idx="0">
                  <c:v>211950</c:v>
                </c:pt>
                <c:pt idx="1">
                  <c:v>246735</c:v>
                </c:pt>
                <c:pt idx="2">
                  <c:v>308720.6875</c:v>
                </c:pt>
                <c:pt idx="3">
                  <c:v>348964.390625</c:v>
                </c:pt>
                <c:pt idx="4">
                  <c:v>417493.35500000004</c:v>
                </c:pt>
                <c:pt idx="5">
                  <c:v>525122.46562500007</c:v>
                </c:pt>
                <c:pt idx="6">
                  <c:v>627548.841796875</c:v>
                </c:pt>
              </c:numCache>
            </c:numRef>
          </c:val>
          <c:extLst>
            <c:ext xmlns:c16="http://schemas.microsoft.com/office/drawing/2014/chart" uri="{C3380CC4-5D6E-409C-BE32-E72D297353CC}">
              <c16:uniqueId val="{00000000-9F1B-40D5-9304-8344322E7213}"/>
            </c:ext>
          </c:extLst>
        </c:ser>
        <c:ser>
          <c:idx val="1"/>
          <c:order val="1"/>
          <c:tx>
            <c:strRef>
              <c:f>Enterprise!$B$51</c:f>
              <c:strCache>
                <c:ptCount val="1"/>
                <c:pt idx="0">
                  <c:v>4T4R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Enterprise!$F$51:$L$51</c:f>
              <c:numCache>
                <c:formatCode>#,##0</c:formatCode>
                <c:ptCount val="7"/>
                <c:pt idx="0">
                  <c:v>0</c:v>
                </c:pt>
                <c:pt idx="1">
                  <c:v>0</c:v>
                </c:pt>
                <c:pt idx="2">
                  <c:v>9548.0625000000091</c:v>
                </c:pt>
                <c:pt idx="3">
                  <c:v>18366.546875000015</c:v>
                </c:pt>
                <c:pt idx="4">
                  <c:v>36303.769999999982</c:v>
                </c:pt>
                <c:pt idx="5">
                  <c:v>58346.940624999988</c:v>
                </c:pt>
                <c:pt idx="6">
                  <c:v>73771.666015625</c:v>
                </c:pt>
              </c:numCache>
            </c:numRef>
          </c:val>
          <c:extLst>
            <c:ext xmlns:c16="http://schemas.microsoft.com/office/drawing/2014/chart" uri="{C3380CC4-5D6E-409C-BE32-E72D297353CC}">
              <c16:uniqueId val="{00000001-9F1B-40D5-9304-8344322E7213}"/>
            </c:ext>
          </c:extLst>
        </c:ser>
        <c:ser>
          <c:idx val="2"/>
          <c:order val="2"/>
          <c:tx>
            <c:strRef>
              <c:f>Enterprise!$B$52</c:f>
              <c:strCache>
                <c:ptCount val="1"/>
                <c:pt idx="0">
                  <c:v>8T8R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Enterprise!$F$52:$L$52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F1B-40D5-9304-8344322E7213}"/>
            </c:ext>
          </c:extLst>
        </c:ser>
        <c:ser>
          <c:idx val="3"/>
          <c:order val="3"/>
          <c:tx>
            <c:strRef>
              <c:f>Enterprise!$B$53</c:f>
              <c:strCache>
                <c:ptCount val="1"/>
                <c:pt idx="0">
                  <c:v>64T64R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Enterprise!$F$53:$L$53</c:f>
              <c:numCache>
                <c:formatCode>#,##0</c:formatCode>
                <c:ptCount val="7"/>
                <c:pt idx="0">
                  <c:v>0</c:v>
                </c:pt>
                <c:pt idx="1">
                  <c:v>0</c:v>
                </c:pt>
                <c:pt idx="2">
                  <c:v>0</c:v>
                </c:pt>
                <c:pt idx="3">
                  <c:v>0</c:v>
                </c:pt>
                <c:pt idx="4">
                  <c:v>0</c:v>
                </c:pt>
                <c:pt idx="5">
                  <c:v>0</c:v>
                </c:pt>
                <c:pt idx="6">
                  <c:v>20000</c:v>
                </c:pt>
              </c:numCache>
            </c:numRef>
          </c:val>
          <c:extLst>
            <c:ext xmlns:c16="http://schemas.microsoft.com/office/drawing/2014/chart" uri="{C3380CC4-5D6E-409C-BE32-E72D297353CC}">
              <c16:uniqueId val="{00000003-9F1B-40D5-9304-8344322E7213}"/>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3243275048374881"/>
          <c:h val="0.83261956838728501"/>
        </c:manualLayout>
      </c:layout>
      <c:barChart>
        <c:barDir val="col"/>
        <c:grouping val="stacked"/>
        <c:varyColors val="0"/>
        <c:ser>
          <c:idx val="1"/>
          <c:order val="0"/>
          <c:tx>
            <c:strRef>
              <c:f>Enterprise!$B$43</c:f>
              <c:strCache>
                <c:ptCount val="1"/>
                <c:pt idx="0">
                  <c:v>Single Band</c:v>
                </c:pt>
              </c:strCache>
            </c:strRef>
          </c:tx>
          <c:invertIfNegative val="0"/>
          <c:cat>
            <c:numRef>
              <c:f>Enterprise!$F$41:$L$41</c:f>
              <c:numCache>
                <c:formatCode>General</c:formatCode>
                <c:ptCount val="7"/>
                <c:pt idx="0">
                  <c:v>2016</c:v>
                </c:pt>
                <c:pt idx="1">
                  <c:v>2017</c:v>
                </c:pt>
                <c:pt idx="2">
                  <c:v>2018</c:v>
                </c:pt>
                <c:pt idx="3">
                  <c:v>2019</c:v>
                </c:pt>
                <c:pt idx="4">
                  <c:v>2020</c:v>
                </c:pt>
                <c:pt idx="5">
                  <c:v>2021</c:v>
                </c:pt>
                <c:pt idx="6">
                  <c:v>2022</c:v>
                </c:pt>
              </c:numCache>
            </c:numRef>
          </c:cat>
          <c:val>
            <c:numRef>
              <c:f>Enterprise!$F$43:$L$43</c:f>
              <c:numCache>
                <c:formatCode>#,##0</c:formatCode>
                <c:ptCount val="7"/>
                <c:pt idx="0">
                  <c:v>201352.5</c:v>
                </c:pt>
                <c:pt idx="1">
                  <c:v>197388</c:v>
                </c:pt>
                <c:pt idx="2">
                  <c:v>222788.125</c:v>
                </c:pt>
                <c:pt idx="3">
                  <c:v>257131.65624999997</c:v>
                </c:pt>
                <c:pt idx="4">
                  <c:v>317657.98749999999</c:v>
                </c:pt>
                <c:pt idx="5">
                  <c:v>408428.58437499998</c:v>
                </c:pt>
                <c:pt idx="6">
                  <c:v>504924.35546874994</c:v>
                </c:pt>
              </c:numCache>
            </c:numRef>
          </c:val>
          <c:extLst>
            <c:ext xmlns:c16="http://schemas.microsoft.com/office/drawing/2014/chart" uri="{C3380CC4-5D6E-409C-BE32-E72D297353CC}">
              <c16:uniqueId val="{00000007-7439-4DF6-9D78-E67164561B57}"/>
            </c:ext>
          </c:extLst>
        </c:ser>
        <c:ser>
          <c:idx val="0"/>
          <c:order val="1"/>
          <c:tx>
            <c:strRef>
              <c:f>Enterprise!$B$42</c:f>
              <c:strCache>
                <c:ptCount val="1"/>
                <c:pt idx="0">
                  <c:v>Multiband</c:v>
                </c:pt>
              </c:strCache>
            </c:strRef>
          </c:tx>
          <c:invertIfNegative val="0"/>
          <c:cat>
            <c:numRef>
              <c:f>Enterprise!$F$41:$L$41</c:f>
              <c:numCache>
                <c:formatCode>General</c:formatCode>
                <c:ptCount val="7"/>
                <c:pt idx="0">
                  <c:v>2016</c:v>
                </c:pt>
                <c:pt idx="1">
                  <c:v>2017</c:v>
                </c:pt>
                <c:pt idx="2">
                  <c:v>2018</c:v>
                </c:pt>
                <c:pt idx="3">
                  <c:v>2019</c:v>
                </c:pt>
                <c:pt idx="4">
                  <c:v>2020</c:v>
                </c:pt>
                <c:pt idx="5">
                  <c:v>2021</c:v>
                </c:pt>
                <c:pt idx="6">
                  <c:v>2022</c:v>
                </c:pt>
              </c:numCache>
            </c:numRef>
          </c:cat>
          <c:val>
            <c:numRef>
              <c:f>Enterprise!$F$42:$L$42</c:f>
              <c:numCache>
                <c:formatCode>#,##0</c:formatCode>
                <c:ptCount val="7"/>
                <c:pt idx="0">
                  <c:v>10597.5</c:v>
                </c:pt>
                <c:pt idx="1">
                  <c:v>49347</c:v>
                </c:pt>
                <c:pt idx="2">
                  <c:v>95480.625</c:v>
                </c:pt>
                <c:pt idx="3">
                  <c:v>110199.28125</c:v>
                </c:pt>
                <c:pt idx="4">
                  <c:v>136139.13749999998</c:v>
                </c:pt>
                <c:pt idx="5">
                  <c:v>175040.82187499999</c:v>
                </c:pt>
                <c:pt idx="6">
                  <c:v>216396.15234375</c:v>
                </c:pt>
              </c:numCache>
            </c:numRef>
          </c:val>
          <c:extLst>
            <c:ext xmlns:c16="http://schemas.microsoft.com/office/drawing/2014/chart" uri="{C3380CC4-5D6E-409C-BE32-E72D297353CC}">
              <c16:uniqueId val="{00000006-7439-4DF6-9D78-E67164561B57}"/>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Summary!$B$21</c:f>
              <c:strCache>
                <c:ptCount val="1"/>
                <c:pt idx="0">
                  <c:v>Residential Femto</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Summary!$F$21:$L$21</c:f>
              <c:numCache>
                <c:formatCode>"$"#,###,," M"</c:formatCode>
                <c:ptCount val="7"/>
                <c:pt idx="0">
                  <c:v>243900000</c:v>
                </c:pt>
                <c:pt idx="1">
                  <c:v>244782000</c:v>
                </c:pt>
                <c:pt idx="2">
                  <c:v>262147050</c:v>
                </c:pt>
                <c:pt idx="3">
                  <c:v>243000000</c:v>
                </c:pt>
                <c:pt idx="4">
                  <c:v>239400000</c:v>
                </c:pt>
                <c:pt idx="5">
                  <c:v>249300000</c:v>
                </c:pt>
                <c:pt idx="6">
                  <c:v>259200000</c:v>
                </c:pt>
              </c:numCache>
            </c:numRef>
          </c:val>
          <c:extLst>
            <c:ext xmlns:c16="http://schemas.microsoft.com/office/drawing/2014/chart" uri="{C3380CC4-5D6E-409C-BE32-E72D297353CC}">
              <c16:uniqueId val="{00000000-4315-4171-BB3F-4F5A79D8F4D6}"/>
            </c:ext>
          </c:extLst>
        </c:ser>
        <c:ser>
          <c:idx val="1"/>
          <c:order val="1"/>
          <c:tx>
            <c:strRef>
              <c:f>Summary!$B$22</c:f>
              <c:strCache>
                <c:ptCount val="1"/>
                <c:pt idx="0">
                  <c:v>Enterprise</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Summary!$F$22:$L$22</c:f>
              <c:numCache>
                <c:formatCode>"$"#,###,," M"</c:formatCode>
                <c:ptCount val="7"/>
                <c:pt idx="0">
                  <c:v>224667000</c:v>
                </c:pt>
                <c:pt idx="1">
                  <c:v>235385190</c:v>
                </c:pt>
                <c:pt idx="2">
                  <c:v>273265548.75</c:v>
                </c:pt>
                <c:pt idx="3">
                  <c:v>283851308.64375001</c:v>
                </c:pt>
                <c:pt idx="4">
                  <c:v>315600471.33525002</c:v>
                </c:pt>
                <c:pt idx="5">
                  <c:v>365204820.67835623</c:v>
                </c:pt>
                <c:pt idx="6">
                  <c:v>406339649.51192576</c:v>
                </c:pt>
              </c:numCache>
            </c:numRef>
          </c:val>
          <c:extLst>
            <c:ext xmlns:c16="http://schemas.microsoft.com/office/drawing/2014/chart" uri="{C3380CC4-5D6E-409C-BE32-E72D297353CC}">
              <c16:uniqueId val="{00000001-4315-4171-BB3F-4F5A79D8F4D6}"/>
            </c:ext>
          </c:extLst>
        </c:ser>
        <c:ser>
          <c:idx val="2"/>
          <c:order val="2"/>
          <c:tx>
            <c:strRef>
              <c:f>Summary!$B$23</c:f>
              <c:strCache>
                <c:ptCount val="1"/>
                <c:pt idx="0">
                  <c:v>Carrier Indoor</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Summary!$F$23:$L$23</c:f>
              <c:numCache>
                <c:formatCode>"$"#,###,," M"</c:formatCode>
                <c:ptCount val="7"/>
                <c:pt idx="0">
                  <c:v>445491442.82588923</c:v>
                </c:pt>
                <c:pt idx="1">
                  <c:v>695671832.90968609</c:v>
                </c:pt>
                <c:pt idx="2">
                  <c:v>865395218.33236659</c:v>
                </c:pt>
                <c:pt idx="3">
                  <c:v>1069317459.3936465</c:v>
                </c:pt>
                <c:pt idx="4">
                  <c:v>1285544790.1467214</c:v>
                </c:pt>
                <c:pt idx="5">
                  <c:v>1413077054.7964535</c:v>
                </c:pt>
                <c:pt idx="6">
                  <c:v>1657731589.0922077</c:v>
                </c:pt>
              </c:numCache>
            </c:numRef>
          </c:val>
          <c:extLst>
            <c:ext xmlns:c16="http://schemas.microsoft.com/office/drawing/2014/chart" uri="{C3380CC4-5D6E-409C-BE32-E72D297353CC}">
              <c16:uniqueId val="{00000002-4315-4171-BB3F-4F5A79D8F4D6}"/>
            </c:ext>
          </c:extLst>
        </c:ser>
        <c:ser>
          <c:idx val="3"/>
          <c:order val="3"/>
          <c:tx>
            <c:strRef>
              <c:f>Summary!$B$24</c:f>
              <c:strCache>
                <c:ptCount val="1"/>
                <c:pt idx="0">
                  <c:v>Carrier Outdoor</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Summary!$F$24:$L$24</c:f>
              <c:numCache>
                <c:formatCode>"$"#,###,," M"</c:formatCode>
                <c:ptCount val="7"/>
                <c:pt idx="0">
                  <c:v>909269647.5480001</c:v>
                </c:pt>
                <c:pt idx="1">
                  <c:v>1124121640.9621553</c:v>
                </c:pt>
                <c:pt idx="2">
                  <c:v>1335899442.5258844</c:v>
                </c:pt>
                <c:pt idx="3">
                  <c:v>1749589130.8998811</c:v>
                </c:pt>
                <c:pt idx="4">
                  <c:v>2019847236.5251746</c:v>
                </c:pt>
                <c:pt idx="5">
                  <c:v>2240654191.512619</c:v>
                </c:pt>
                <c:pt idx="6">
                  <c:v>2335591130.8889275</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Indoor'!$F$33:$L$33</c:f>
              <c:numCache>
                <c:formatCode>#,##0</c:formatCode>
                <c:ptCount val="7"/>
                <c:pt idx="0">
                  <c:v>89740.331999999995</c:v>
                </c:pt>
                <c:pt idx="1">
                  <c:v>160044.57999999999</c:v>
                </c:pt>
                <c:pt idx="2">
                  <c:v>230677.984</c:v>
                </c:pt>
                <c:pt idx="3">
                  <c:v>317205.50400000002</c:v>
                </c:pt>
                <c:pt idx="4">
                  <c:v>398235.41255999997</c:v>
                </c:pt>
                <c:pt idx="5">
                  <c:v>438383.63267999998</c:v>
                </c:pt>
                <c:pt idx="6">
                  <c:v>542474.39616</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Indoor'!$F$34:$L$34</c:f>
              <c:numCache>
                <c:formatCode>#,##0</c:formatCode>
                <c:ptCount val="7"/>
                <c:pt idx="0">
                  <c:v>16618.579999999998</c:v>
                </c:pt>
                <c:pt idx="1">
                  <c:v>35652.100000000006</c:v>
                </c:pt>
                <c:pt idx="2">
                  <c:v>34115.635999999999</c:v>
                </c:pt>
                <c:pt idx="3">
                  <c:v>43569.459199999998</c:v>
                </c:pt>
                <c:pt idx="4">
                  <c:v>54768.34487999999</c:v>
                </c:pt>
                <c:pt idx="5">
                  <c:v>64772.571943999996</c:v>
                </c:pt>
                <c:pt idx="6">
                  <c:v>77927.388179999994</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Indoor'!$F$35:$L$35</c:f>
              <c:numCache>
                <c:formatCode>#,##0</c:formatCode>
                <c:ptCount val="7"/>
                <c:pt idx="0">
                  <c:v>59865.74</c:v>
                </c:pt>
                <c:pt idx="1">
                  <c:v>112139.32</c:v>
                </c:pt>
                <c:pt idx="2">
                  <c:v>211697.40400000001</c:v>
                </c:pt>
                <c:pt idx="3">
                  <c:v>262230.58240000001</c:v>
                </c:pt>
                <c:pt idx="4">
                  <c:v>331337.94935999997</c:v>
                </c:pt>
                <c:pt idx="5">
                  <c:v>406706.62101600005</c:v>
                </c:pt>
                <c:pt idx="6">
                  <c:v>489182.98901999998</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Indoor'!$F$36:$L$36</c:f>
              <c:numCache>
                <c:formatCode>#,##0</c:formatCode>
                <c:ptCount val="7"/>
                <c:pt idx="0">
                  <c:v>500150.33199999999</c:v>
                </c:pt>
                <c:pt idx="1">
                  <c:v>879324.5</c:v>
                </c:pt>
                <c:pt idx="2">
                  <c:v>1168729.088</c:v>
                </c:pt>
                <c:pt idx="3">
                  <c:v>1478896.368</c:v>
                </c:pt>
                <c:pt idx="4">
                  <c:v>1926878.6771999998</c:v>
                </c:pt>
                <c:pt idx="5">
                  <c:v>2393328.622312</c:v>
                </c:pt>
                <c:pt idx="6">
                  <c:v>2845108.5610199994</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Indoor'!$F$37:$L$37</c:f>
              <c:numCache>
                <c:formatCode>#,##0</c:formatCode>
                <c:ptCount val="7"/>
                <c:pt idx="0">
                  <c:v>141549.32</c:v>
                </c:pt>
                <c:pt idx="1">
                  <c:v>259452.40000000002</c:v>
                </c:pt>
                <c:pt idx="2">
                  <c:v>349287.82799999998</c:v>
                </c:pt>
                <c:pt idx="3">
                  <c:v>457679.80800000008</c:v>
                </c:pt>
                <c:pt idx="4">
                  <c:v>584866.91519999993</c:v>
                </c:pt>
                <c:pt idx="5">
                  <c:v>721126.81860799994</c:v>
                </c:pt>
                <c:pt idx="6">
                  <c:v>880831.47731999995</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Indoor'!$F$38:$L$38</c:f>
              <c:numCache>
                <c:formatCode>#,##0</c:formatCode>
                <c:ptCount val="7"/>
                <c:pt idx="0">
                  <c:v>24947.295999999998</c:v>
                </c:pt>
                <c:pt idx="1">
                  <c:v>45389.100000000006</c:v>
                </c:pt>
                <c:pt idx="2">
                  <c:v>61453.259999999995</c:v>
                </c:pt>
                <c:pt idx="3">
                  <c:v>87138.918399999995</c:v>
                </c:pt>
                <c:pt idx="4">
                  <c:v>99128.596799999999</c:v>
                </c:pt>
                <c:pt idx="5">
                  <c:v>117869.79824</c:v>
                </c:pt>
                <c:pt idx="6">
                  <c:v>141777.5943</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Indoor'!$F$22:$L$22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Indoor'!$F$23:$L$23</c:f>
              <c:numCache>
                <c:formatCode>#,##0</c:formatCode>
                <c:ptCount val="7"/>
                <c:pt idx="0">
                  <c:v>46470</c:v>
                </c:pt>
                <c:pt idx="1">
                  <c:v>42819</c:v>
                </c:pt>
                <c:pt idx="2">
                  <c:v>38703</c:v>
                </c:pt>
                <c:pt idx="3">
                  <c:v>31500</c:v>
                </c:pt>
                <c:pt idx="4">
                  <c:v>26500</c:v>
                </c:pt>
                <c:pt idx="5">
                  <c:v>16500</c:v>
                </c:pt>
                <c:pt idx="6">
                  <c:v>11500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Indoor'!$F$24:$L$24</c:f>
              <c:numCache>
                <c:formatCode>#,##0</c:formatCode>
                <c:ptCount val="7"/>
                <c:pt idx="0">
                  <c:v>393962</c:v>
                </c:pt>
                <c:pt idx="1">
                  <c:v>848033</c:v>
                </c:pt>
                <c:pt idx="2">
                  <c:v>1153388</c:v>
                </c:pt>
                <c:pt idx="3">
                  <c:v>1475539</c:v>
                </c:pt>
                <c:pt idx="4">
                  <c:v>1921204.3</c:v>
                </c:pt>
                <c:pt idx="5">
                  <c:v>2178761.85</c:v>
                </c:pt>
                <c:pt idx="6">
                  <c:v>2766449.85</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Indoor'!$F$26:$L$26</c:f>
              <c:numCache>
                <c:formatCode>#,##0</c:formatCode>
                <c:ptCount val="7"/>
                <c:pt idx="0">
                  <c:v>392420</c:v>
                </c:pt>
                <c:pt idx="1">
                  <c:v>600150</c:v>
                </c:pt>
                <c:pt idx="2">
                  <c:v>862850</c:v>
                </c:pt>
                <c:pt idx="3">
                  <c:v>1135282</c:v>
                </c:pt>
                <c:pt idx="4">
                  <c:v>1435012</c:v>
                </c:pt>
                <c:pt idx="5">
                  <c:v>1930926</c:v>
                </c:pt>
                <c:pt idx="6">
                  <c:v>2181852</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Pre/5G</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Indoor'!$F$27:$L$27</c:f>
              <c:numCache>
                <c:formatCode>_(* #,##0_);_(* \(#,##0\);_(* "-"??_);_(@_)</c:formatCode>
                <c:ptCount val="7"/>
                <c:pt idx="0">
                  <c:v>20</c:v>
                </c:pt>
                <c:pt idx="1">
                  <c:v>1000</c:v>
                </c:pt>
                <c:pt idx="2">
                  <c:v>1020</c:v>
                </c:pt>
                <c:pt idx="3">
                  <c:v>4400</c:v>
                </c:pt>
                <c:pt idx="4">
                  <c:v>12500</c:v>
                </c:pt>
                <c:pt idx="5">
                  <c:v>16000</c:v>
                </c:pt>
                <c:pt idx="6">
                  <c:v>17500</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2.229132650922316E-2"/>
              <c:y val="0.1772529616368322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Indoor'!$F$12:$L$12</c:f>
              <c:numCache>
                <c:formatCode>#,##0</c:formatCode>
                <c:ptCount val="7"/>
                <c:pt idx="0">
                  <c:v>500500</c:v>
                </c:pt>
                <c:pt idx="1">
                  <c:v>973700</c:v>
                </c:pt>
                <c:pt idx="2">
                  <c:v>1378160</c:v>
                </c:pt>
                <c:pt idx="3">
                  <c:v>1791608</c:v>
                </c:pt>
                <c:pt idx="4">
                  <c:v>2354406.5999999996</c:v>
                </c:pt>
                <c:pt idx="5">
                  <c:v>2974653.5</c:v>
                </c:pt>
                <c:pt idx="6">
                  <c:v>3569584.1999999997</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Indoor'!$F$13:$L$13</c:f>
              <c:numCache>
                <c:formatCode>#,##0</c:formatCode>
                <c:ptCount val="7"/>
                <c:pt idx="0">
                  <c:v>30116.519999999997</c:v>
                </c:pt>
                <c:pt idx="1">
                  <c:v>29784.000000000004</c:v>
                </c:pt>
                <c:pt idx="2">
                  <c:v>31444.559999999998</c:v>
                </c:pt>
                <c:pt idx="3">
                  <c:v>33016.788</c:v>
                </c:pt>
                <c:pt idx="4">
                  <c:v>20543.779199999997</c:v>
                </c:pt>
                <c:pt idx="5">
                  <c:v>13353.456479999999</c:v>
                </c:pt>
                <c:pt idx="6">
                  <c:v>16691.820599999995</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Indoor'!$F$14:$L$14</c:f>
              <c:numCache>
                <c:formatCode>#,##0</c:formatCode>
                <c:ptCount val="7"/>
                <c:pt idx="0">
                  <c:v>1585.0800000000013</c:v>
                </c:pt>
                <c:pt idx="1">
                  <c:v>7445.9999999999982</c:v>
                </c:pt>
                <c:pt idx="2">
                  <c:v>20963.04</c:v>
                </c:pt>
                <c:pt idx="3">
                  <c:v>40353.852000000006</c:v>
                </c:pt>
                <c:pt idx="4">
                  <c:v>82175.116799999989</c:v>
                </c:pt>
                <c:pt idx="5">
                  <c:v>120181.10832</c:v>
                </c:pt>
                <c:pt idx="6">
                  <c:v>150226.38539999997</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Indoor'!$F$15:$L$15</c:f>
              <c:numCache>
                <c:formatCode>#,##0</c:formatCode>
                <c:ptCount val="7"/>
                <c:pt idx="0">
                  <c:v>300670</c:v>
                </c:pt>
                <c:pt idx="1">
                  <c:v>481072</c:v>
                </c:pt>
                <c:pt idx="2">
                  <c:v>625393.6</c:v>
                </c:pt>
                <c:pt idx="3">
                  <c:v>781742</c:v>
                </c:pt>
                <c:pt idx="4">
                  <c:v>938090.4</c:v>
                </c:pt>
                <c:pt idx="5">
                  <c:v>1034000</c:v>
                </c:pt>
                <c:pt idx="6">
                  <c:v>1240800</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Indoor'!$B$76</c:f>
              <c:strCache>
                <c:ptCount val="1"/>
                <c:pt idx="0">
                  <c:v>CBRS Multiband</c:v>
                </c:pt>
              </c:strCache>
            </c:strRef>
          </c:tx>
          <c:spPr>
            <a:solidFill>
              <a:schemeClr val="bg2">
                <a:lumMod val="50000"/>
              </a:schemeClr>
            </a:solidFill>
          </c:spPr>
          <c:invertIfNegative val="0"/>
          <c:cat>
            <c:numRef>
              <c:f>'Carrier Indoor'!$F$75:$L$75</c:f>
              <c:numCache>
                <c:formatCode>General</c:formatCode>
                <c:ptCount val="7"/>
                <c:pt idx="0">
                  <c:v>2016</c:v>
                </c:pt>
                <c:pt idx="1">
                  <c:v>2017</c:v>
                </c:pt>
                <c:pt idx="2">
                  <c:v>2018</c:v>
                </c:pt>
                <c:pt idx="3">
                  <c:v>2019</c:v>
                </c:pt>
                <c:pt idx="4">
                  <c:v>2020</c:v>
                </c:pt>
                <c:pt idx="5">
                  <c:v>2021</c:v>
                </c:pt>
                <c:pt idx="6">
                  <c:v>2022</c:v>
                </c:pt>
              </c:numCache>
            </c:numRef>
          </c:cat>
          <c:val>
            <c:numRef>
              <c:f>'Carrier Indoor'!$F$76:$L$76</c:f>
              <c:numCache>
                <c:formatCode>_(* #,##0_);_(* \(#,##0\);_(* "-"??_);_(@_)</c:formatCode>
                <c:ptCount val="7"/>
                <c:pt idx="1">
                  <c:v>160.04458</c:v>
                </c:pt>
                <c:pt idx="2">
                  <c:v>11533.8992</c:v>
                </c:pt>
                <c:pt idx="3">
                  <c:v>63441.100800000007</c:v>
                </c:pt>
                <c:pt idx="4">
                  <c:v>119470.62376799999</c:v>
                </c:pt>
                <c:pt idx="5">
                  <c:v>131515.08980399999</c:v>
                </c:pt>
                <c:pt idx="6">
                  <c:v>162742.318848</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Indoor'!$B$63</c:f>
              <c:strCache>
                <c:ptCount val="1"/>
                <c:pt idx="0">
                  <c:v>Avg. number of bands per unit</c:v>
                </c:pt>
              </c:strCache>
            </c:strRef>
          </c:tx>
          <c:invertIfNegative val="0"/>
          <c:cat>
            <c:numRef>
              <c:f>'Carrier Indoor'!$F$62:$L$62</c:f>
              <c:numCache>
                <c:formatCode>General</c:formatCode>
                <c:ptCount val="7"/>
                <c:pt idx="0">
                  <c:v>2016</c:v>
                </c:pt>
                <c:pt idx="1">
                  <c:v>2017</c:v>
                </c:pt>
                <c:pt idx="2">
                  <c:v>2018</c:v>
                </c:pt>
                <c:pt idx="3">
                  <c:v>2019</c:v>
                </c:pt>
                <c:pt idx="4">
                  <c:v>2020</c:v>
                </c:pt>
                <c:pt idx="5">
                  <c:v>2021</c:v>
                </c:pt>
                <c:pt idx="6">
                  <c:v>2022</c:v>
                </c:pt>
              </c:numCache>
            </c:numRef>
          </c:cat>
          <c:val>
            <c:numRef>
              <c:f>'Carrier Indoor'!$F$63:$L$63</c:f>
              <c:numCache>
                <c:formatCode>_(* #,##0.0_);_(* \(#,##0.0\);_(* "-"??_);_(@_)</c:formatCode>
                <c:ptCount val="7"/>
                <c:pt idx="0">
                  <c:v>2.6009329649372126</c:v>
                </c:pt>
                <c:pt idx="1">
                  <c:v>2.6526130662023242</c:v>
                </c:pt>
                <c:pt idx="2">
                  <c:v>3.3406478682574359</c:v>
                </c:pt>
                <c:pt idx="3">
                  <c:v>3.6769161704954256</c:v>
                </c:pt>
                <c:pt idx="4">
                  <c:v>3.6934482731344986</c:v>
                </c:pt>
                <c:pt idx="5">
                  <c:v>3.7181357904239984</c:v>
                </c:pt>
                <c:pt idx="6">
                  <c:v>3.7171724578552765</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Indoor'!$B$69</c:f>
              <c:strCache>
                <c:ptCount val="1"/>
                <c:pt idx="0">
                  <c:v>Indoor Small Cells with LTE-U/LAA</c:v>
                </c:pt>
              </c:strCache>
            </c:strRef>
          </c:tx>
          <c:invertIfNegative val="0"/>
          <c:cat>
            <c:numRef>
              <c:f>'Carrier Indoor'!$F$68:$L$68</c:f>
              <c:numCache>
                <c:formatCode>General</c:formatCode>
                <c:ptCount val="7"/>
                <c:pt idx="0">
                  <c:v>2016</c:v>
                </c:pt>
                <c:pt idx="1">
                  <c:v>2017</c:v>
                </c:pt>
                <c:pt idx="2">
                  <c:v>2018</c:v>
                </c:pt>
                <c:pt idx="3">
                  <c:v>2019</c:v>
                </c:pt>
                <c:pt idx="4">
                  <c:v>2020</c:v>
                </c:pt>
                <c:pt idx="5">
                  <c:v>2021</c:v>
                </c:pt>
                <c:pt idx="6">
                  <c:v>2022</c:v>
                </c:pt>
              </c:numCache>
            </c:numRef>
          </c:cat>
          <c:val>
            <c:numRef>
              <c:f>'Carrier Indoor'!$F$69:$L$69</c:f>
              <c:numCache>
                <c:formatCode>_(* #,##0_);_(* \(#,##0\);_(* "-"??_);_(@_)</c:formatCode>
                <c:ptCount val="7"/>
                <c:pt idx="0">
                  <c:v>0</c:v>
                </c:pt>
                <c:pt idx="1">
                  <c:v>23170.928</c:v>
                </c:pt>
                <c:pt idx="2">
                  <c:v>80649.520000000019</c:v>
                </c:pt>
                <c:pt idx="3">
                  <c:v>208865.68000000005</c:v>
                </c:pt>
                <c:pt idx="4">
                  <c:v>536994.60800000012</c:v>
                </c:pt>
                <c:pt idx="5">
                  <c:v>657550.0560000001</c:v>
                </c:pt>
                <c:pt idx="6">
                  <c:v>791728.29600000009</c:v>
                </c:pt>
              </c:numCache>
            </c:numRef>
          </c:val>
          <c:extLst>
            <c:ext xmlns:c16="http://schemas.microsoft.com/office/drawing/2014/chart" uri="{C3380CC4-5D6E-409C-BE32-E72D297353CC}">
              <c16:uniqueId val="{00000002-A67B-4261-A014-72B064DE7334}"/>
            </c:ext>
          </c:extLst>
        </c:ser>
        <c:ser>
          <c:idx val="1"/>
          <c:order val="1"/>
          <c:tx>
            <c:strRef>
              <c:f>'Carrier Indoor'!$B$70</c:f>
              <c:strCache>
                <c:ptCount val="1"/>
                <c:pt idx="0">
                  <c:v>Indoor Small Cells with Wi-Fi</c:v>
                </c:pt>
              </c:strCache>
            </c:strRef>
          </c:tx>
          <c:invertIfNegative val="0"/>
          <c:cat>
            <c:numRef>
              <c:f>'Carrier Indoor'!$F$68:$L$68</c:f>
              <c:numCache>
                <c:formatCode>General</c:formatCode>
                <c:ptCount val="7"/>
                <c:pt idx="0">
                  <c:v>2016</c:v>
                </c:pt>
                <c:pt idx="1">
                  <c:v>2017</c:v>
                </c:pt>
                <c:pt idx="2">
                  <c:v>2018</c:v>
                </c:pt>
                <c:pt idx="3">
                  <c:v>2019</c:v>
                </c:pt>
                <c:pt idx="4">
                  <c:v>2020</c:v>
                </c:pt>
                <c:pt idx="5">
                  <c:v>2021</c:v>
                </c:pt>
                <c:pt idx="6">
                  <c:v>2022</c:v>
                </c:pt>
              </c:numCache>
            </c:numRef>
          </c:cat>
          <c:val>
            <c:numRef>
              <c:f>'Carrier Indoor'!$F$70:$L$70</c:f>
              <c:numCache>
                <c:formatCode>#,##0</c:formatCode>
                <c:ptCount val="7"/>
                <c:pt idx="0">
                  <c:v>513048.90560000006</c:v>
                </c:pt>
                <c:pt idx="1">
                  <c:v>716160.96</c:v>
                </c:pt>
                <c:pt idx="2">
                  <c:v>657907.58400000015</c:v>
                </c:pt>
                <c:pt idx="3">
                  <c:v>635212.95359999989</c:v>
                </c:pt>
                <c:pt idx="4">
                  <c:v>543234.54336000001</c:v>
                </c:pt>
                <c:pt idx="5">
                  <c:v>331375.0451840001</c:v>
                </c:pt>
                <c:pt idx="6">
                  <c:v>318547.35398399999</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1083561777000098"/>
          <c:y val="8.0967425453208702E-2"/>
          <c:w val="0.4042589676290464"/>
          <c:h val="0.16360064318936229"/>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Indoor'!$B$54</c:f>
              <c:strCache>
                <c:ptCount val="1"/>
                <c:pt idx="0">
                  <c:v>2T2R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Indoor'!$F$54:$L$54</c:f>
              <c:numCache>
                <c:formatCode>#,##0</c:formatCode>
                <c:ptCount val="7"/>
                <c:pt idx="0">
                  <c:v>832851.60000960529</c:v>
                </c:pt>
                <c:pt idx="1">
                  <c:v>1447241.94</c:v>
                </c:pt>
                <c:pt idx="2">
                  <c:v>1953163.1400000001</c:v>
                </c:pt>
                <c:pt idx="3">
                  <c:v>2429689.54752</c:v>
                </c:pt>
                <c:pt idx="4">
                  <c:v>3045508.6587119997</c:v>
                </c:pt>
                <c:pt idx="5">
                  <c:v>3628556.7447648002</c:v>
                </c:pt>
                <c:pt idx="6">
                  <c:v>4310343.8835959993</c:v>
                </c:pt>
              </c:numCache>
            </c:numRef>
          </c:val>
          <c:extLst>
            <c:ext xmlns:c16="http://schemas.microsoft.com/office/drawing/2014/chart" uri="{C3380CC4-5D6E-409C-BE32-E72D297353CC}">
              <c16:uniqueId val="{00000000-666B-42CD-9326-5948C7198856}"/>
            </c:ext>
          </c:extLst>
        </c:ser>
        <c:ser>
          <c:idx val="1"/>
          <c:order val="1"/>
          <c:tx>
            <c:strRef>
              <c:f>'Carrier Indoor'!$B$55</c:f>
              <c:strCache>
                <c:ptCount val="1"/>
                <c:pt idx="0">
                  <c:v>4T4R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Indoor'!$F$55:$L$55</c:f>
              <c:numCache>
                <c:formatCode>#,##0</c:formatCode>
                <c:ptCount val="7"/>
                <c:pt idx="0">
                  <c:v>0</c:v>
                </c:pt>
                <c:pt idx="1">
                  <c:v>43760.060000000041</c:v>
                </c:pt>
                <c:pt idx="2">
                  <c:v>101778.05990077642</c:v>
                </c:pt>
                <c:pt idx="3">
                  <c:v>212631.09307847626</c:v>
                </c:pt>
                <c:pt idx="4">
                  <c:v>337207.23877538677</c:v>
                </c:pt>
                <c:pt idx="5">
                  <c:v>497631.31920549361</c:v>
                </c:pt>
                <c:pt idx="6">
                  <c:v>649458.52044912556</c:v>
                </c:pt>
              </c:numCache>
            </c:numRef>
          </c:val>
          <c:extLst>
            <c:ext xmlns:c16="http://schemas.microsoft.com/office/drawing/2014/chart" uri="{C3380CC4-5D6E-409C-BE32-E72D297353CC}">
              <c16:uniqueId val="{00000001-666B-42CD-9326-5948C7198856}"/>
            </c:ext>
          </c:extLst>
        </c:ser>
        <c:ser>
          <c:idx val="2"/>
          <c:order val="2"/>
          <c:tx>
            <c:strRef>
              <c:f>'Carrier Indoor'!$B$56</c:f>
              <c:strCache>
                <c:ptCount val="1"/>
                <c:pt idx="0">
                  <c:v>8T8R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Indoor'!$F$56:$L$56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66B-42CD-9326-5948C7198856}"/>
            </c:ext>
          </c:extLst>
        </c:ser>
        <c:ser>
          <c:idx val="3"/>
          <c:order val="3"/>
          <c:tx>
            <c:strRef>
              <c:f>'Carrier Indoor'!$B$57</c:f>
              <c:strCache>
                <c:ptCount val="1"/>
                <c:pt idx="0">
                  <c:v>64T64R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Indoor'!$F$57:$L$57</c:f>
              <c:numCache>
                <c:formatCode>#,##0</c:formatCode>
                <c:ptCount val="7"/>
                <c:pt idx="0">
                  <c:v>19.999990394682495</c:v>
                </c:pt>
                <c:pt idx="1">
                  <c:v>1000</c:v>
                </c:pt>
                <c:pt idx="2">
                  <c:v>1020.0000992236722</c:v>
                </c:pt>
                <c:pt idx="3">
                  <c:v>4399.9994015236207</c:v>
                </c:pt>
                <c:pt idx="4">
                  <c:v>12499.998512613172</c:v>
                </c:pt>
                <c:pt idx="5">
                  <c:v>16000.000829706456</c:v>
                </c:pt>
                <c:pt idx="6">
                  <c:v>17500.001954874406</c:v>
                </c:pt>
              </c:numCache>
            </c:numRef>
          </c:val>
          <c:extLst>
            <c:ext xmlns:c16="http://schemas.microsoft.com/office/drawing/2014/chart" uri="{C3380CC4-5D6E-409C-BE32-E72D297353CC}">
              <c16:uniqueId val="{00000004-666B-42CD-9326-5948C7198856}"/>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2060877218267"/>
          <c:y val="5.1400554097404502E-2"/>
          <c:w val="0.5983556757303764"/>
          <c:h val="0.83261956838728501"/>
        </c:manualLayout>
      </c:layout>
      <c:barChart>
        <c:barDir val="col"/>
        <c:grouping val="stacked"/>
        <c:varyColors val="0"/>
        <c:ser>
          <c:idx val="1"/>
          <c:order val="0"/>
          <c:tx>
            <c:strRef>
              <c:f>'Carrier Indoor'!$B$47</c:f>
              <c:strCache>
                <c:ptCount val="1"/>
                <c:pt idx="0">
                  <c:v>Single Band</c:v>
                </c:pt>
              </c:strCache>
            </c:strRef>
          </c:tx>
          <c:invertIfNegative val="0"/>
          <c:cat>
            <c:numRef>
              <c:f>'Carrier Indoor'!$F$45:$L$45</c:f>
              <c:numCache>
                <c:formatCode>General</c:formatCode>
                <c:ptCount val="7"/>
                <c:pt idx="0">
                  <c:v>2016</c:v>
                </c:pt>
                <c:pt idx="1">
                  <c:v>2017</c:v>
                </c:pt>
                <c:pt idx="2">
                  <c:v>2018</c:v>
                </c:pt>
                <c:pt idx="3">
                  <c:v>2019</c:v>
                </c:pt>
                <c:pt idx="4">
                  <c:v>2020</c:v>
                </c:pt>
                <c:pt idx="5">
                  <c:v>2021</c:v>
                </c:pt>
                <c:pt idx="6">
                  <c:v>2022</c:v>
                </c:pt>
              </c:numCache>
            </c:numRef>
          </c:cat>
          <c:val>
            <c:numRef>
              <c:f>'Carrier Indoor'!$F$47:$L$47</c:f>
              <c:numCache>
                <c:formatCode>#,##0</c:formatCode>
                <c:ptCount val="7"/>
                <c:pt idx="0">
                  <c:v>99944.59199999999</c:v>
                </c:pt>
                <c:pt idx="1">
                  <c:v>89520.120000000083</c:v>
                </c:pt>
                <c:pt idx="2">
                  <c:v>0</c:v>
                </c:pt>
                <c:pt idx="3">
                  <c:v>0</c:v>
                </c:pt>
                <c:pt idx="4">
                  <c:v>0</c:v>
                </c:pt>
                <c:pt idx="5">
                  <c:v>0</c:v>
                </c:pt>
                <c:pt idx="6">
                  <c:v>0</c:v>
                </c:pt>
              </c:numCache>
            </c:numRef>
          </c:val>
          <c:extLst>
            <c:ext xmlns:c16="http://schemas.microsoft.com/office/drawing/2014/chart" uri="{C3380CC4-5D6E-409C-BE32-E72D297353CC}">
              <c16:uniqueId val="{00000000-B828-4FFD-81F0-1F71D25A2229}"/>
            </c:ext>
          </c:extLst>
        </c:ser>
        <c:ser>
          <c:idx val="0"/>
          <c:order val="1"/>
          <c:tx>
            <c:strRef>
              <c:f>'Carrier Indoor'!$B$46</c:f>
              <c:strCache>
                <c:ptCount val="1"/>
                <c:pt idx="0">
                  <c:v>Multiband</c:v>
                </c:pt>
              </c:strCache>
            </c:strRef>
          </c:tx>
          <c:invertIfNegative val="0"/>
          <c:cat>
            <c:numRef>
              <c:f>'Carrier Indoor'!$F$45:$L$45</c:f>
              <c:numCache>
                <c:formatCode>General</c:formatCode>
                <c:ptCount val="7"/>
                <c:pt idx="0">
                  <c:v>2016</c:v>
                </c:pt>
                <c:pt idx="1">
                  <c:v>2017</c:v>
                </c:pt>
                <c:pt idx="2">
                  <c:v>2018</c:v>
                </c:pt>
                <c:pt idx="3">
                  <c:v>2019</c:v>
                </c:pt>
                <c:pt idx="4">
                  <c:v>2020</c:v>
                </c:pt>
                <c:pt idx="5">
                  <c:v>2021</c:v>
                </c:pt>
                <c:pt idx="6">
                  <c:v>2022</c:v>
                </c:pt>
              </c:numCache>
            </c:numRef>
          </c:cat>
          <c:val>
            <c:numRef>
              <c:f>'Carrier Indoor'!$F$46:$L$46</c:f>
              <c:numCache>
                <c:formatCode>#,##0</c:formatCode>
                <c:ptCount val="7"/>
                <c:pt idx="0">
                  <c:v>732927.00800000003</c:v>
                </c:pt>
                <c:pt idx="1">
                  <c:v>1402481.88</c:v>
                </c:pt>
                <c:pt idx="2">
                  <c:v>2055961.2000000002</c:v>
                </c:pt>
                <c:pt idx="3">
                  <c:v>2646720.6399999997</c:v>
                </c:pt>
                <c:pt idx="4">
                  <c:v>3395215.8959999997</c:v>
                </c:pt>
                <c:pt idx="5">
                  <c:v>4142188.0648000003</c:v>
                </c:pt>
                <c:pt idx="6">
                  <c:v>4977302.4059999995</c:v>
                </c:pt>
              </c:numCache>
            </c:numRef>
          </c:val>
          <c:extLst>
            <c:ext xmlns:c16="http://schemas.microsoft.com/office/drawing/2014/chart" uri="{C3380CC4-5D6E-409C-BE32-E72D297353CC}">
              <c16:uniqueId val="{00000001-B828-4FFD-81F0-1F71D25A222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Small Cell Shipments</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741839901379644"/>
          <c:y val="0.40554947641854039"/>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Outdoor'!$B$40</c:f>
              <c:strCache>
                <c:ptCount val="1"/>
                <c:pt idx="0">
                  <c:v>North America</c:v>
                </c:pt>
              </c:strCache>
            </c:strRef>
          </c:tx>
          <c:spPr>
            <a:solidFill>
              <a:schemeClr val="tx2"/>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Outdoor'!$F$40:$L$40</c:f>
              <c:numCache>
                <c:formatCode>#,##0</c:formatCode>
                <c:ptCount val="7"/>
                <c:pt idx="0">
                  <c:v>76540.085586731497</c:v>
                </c:pt>
                <c:pt idx="1">
                  <c:v>120990.35</c:v>
                </c:pt>
                <c:pt idx="2">
                  <c:v>191151.46799999999</c:v>
                </c:pt>
                <c:pt idx="3">
                  <c:v>281244.13900000002</c:v>
                </c:pt>
                <c:pt idx="4">
                  <c:v>347996.97816</c:v>
                </c:pt>
                <c:pt idx="5">
                  <c:v>433255.923144</c:v>
                </c:pt>
                <c:pt idx="6">
                  <c:v>497234.07341000001</c:v>
                </c:pt>
              </c:numCache>
            </c:numRef>
          </c:val>
          <c:extLst>
            <c:ext xmlns:c16="http://schemas.microsoft.com/office/drawing/2014/chart" uri="{C3380CC4-5D6E-409C-BE32-E72D297353CC}">
              <c16:uniqueId val="{00000000-13E0-4546-847B-F9E377CC35C8}"/>
            </c:ext>
          </c:extLst>
        </c:ser>
        <c:ser>
          <c:idx val="2"/>
          <c:order val="1"/>
          <c:tx>
            <c:strRef>
              <c:f>'Carrier Outdoor'!$B$41</c:f>
              <c:strCache>
                <c:ptCount val="1"/>
                <c:pt idx="0">
                  <c:v>Latin America</c:v>
                </c:pt>
              </c:strCache>
            </c:strRef>
          </c:tx>
          <c:spPr>
            <a:solidFill>
              <a:schemeClr val="bg1">
                <a:lumMod val="75000"/>
              </a:schemeClr>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Outdoor'!$F$41:$L$41</c:f>
              <c:numCache>
                <c:formatCode>#,##0</c:formatCode>
                <c:ptCount val="7"/>
                <c:pt idx="0">
                  <c:v>11101.167413268502</c:v>
                </c:pt>
                <c:pt idx="1">
                  <c:v>15781.349999999999</c:v>
                </c:pt>
                <c:pt idx="2">
                  <c:v>21239.051999999996</c:v>
                </c:pt>
                <c:pt idx="3">
                  <c:v>25567.649000000001</c:v>
                </c:pt>
                <c:pt idx="4">
                  <c:v>32829.903599999998</c:v>
                </c:pt>
                <c:pt idx="5">
                  <c:v>32093.031343999999</c:v>
                </c:pt>
                <c:pt idx="6">
                  <c:v>37527.099880000002</c:v>
                </c:pt>
              </c:numCache>
            </c:numRef>
          </c:val>
          <c:extLst>
            <c:ext xmlns:c16="http://schemas.microsoft.com/office/drawing/2014/chart" uri="{C3380CC4-5D6E-409C-BE32-E72D297353CC}">
              <c16:uniqueId val="{00000001-13E0-4546-847B-F9E377CC35C8}"/>
            </c:ext>
          </c:extLst>
        </c:ser>
        <c:ser>
          <c:idx val="3"/>
          <c:order val="2"/>
          <c:tx>
            <c:strRef>
              <c:f>'Carrier Outdoor'!$B$42</c:f>
              <c:strCache>
                <c:ptCount val="1"/>
                <c:pt idx="0">
                  <c:v>Europe</c:v>
                </c:pt>
              </c:strCache>
            </c:strRef>
          </c:tx>
          <c:spPr>
            <a:solidFill>
              <a:schemeClr val="accent3"/>
            </a:solidFill>
            <a:ln>
              <a:noFill/>
            </a:ln>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Outdoor'!$F$42:$L$42</c:f>
              <c:numCache>
                <c:formatCode>#,##0</c:formatCode>
                <c:ptCount val="7"/>
                <c:pt idx="0">
                  <c:v>35771.94</c:v>
                </c:pt>
                <c:pt idx="1">
                  <c:v>36823.15</c:v>
                </c:pt>
                <c:pt idx="2">
                  <c:v>49557.788</c:v>
                </c:pt>
                <c:pt idx="3">
                  <c:v>92043.536399999997</c:v>
                </c:pt>
                <c:pt idx="4">
                  <c:v>151017.55656</c:v>
                </c:pt>
                <c:pt idx="5">
                  <c:v>200581.44589999999</c:v>
                </c:pt>
                <c:pt idx="6">
                  <c:v>215780.82431</c:v>
                </c:pt>
              </c:numCache>
            </c:numRef>
          </c:val>
          <c:extLst>
            <c:ext xmlns:c16="http://schemas.microsoft.com/office/drawing/2014/chart" uri="{C3380CC4-5D6E-409C-BE32-E72D297353CC}">
              <c16:uniqueId val="{00000002-13E0-4546-847B-F9E377CC35C8}"/>
            </c:ext>
          </c:extLst>
        </c:ser>
        <c:ser>
          <c:idx val="4"/>
          <c:order val="3"/>
          <c:tx>
            <c:strRef>
              <c:f>'Carrier Outdoor'!$B$43</c:f>
              <c:strCache>
                <c:ptCount val="1"/>
                <c:pt idx="0">
                  <c:v>China</c:v>
                </c:pt>
              </c:strCache>
            </c:strRef>
          </c:tx>
          <c:spPr>
            <a:solidFill>
              <a:schemeClr val="accent2">
                <a:lumMod val="40000"/>
                <a:lumOff val="60000"/>
              </a:schemeClr>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Outdoor'!$F$43:$L$43</c:f>
              <c:numCache>
                <c:formatCode>#,##0</c:formatCode>
                <c:ptCount val="7"/>
                <c:pt idx="0">
                  <c:v>112681.611</c:v>
                </c:pt>
                <c:pt idx="1">
                  <c:v>157813.5</c:v>
                </c:pt>
                <c:pt idx="2">
                  <c:v>215930.36199999996</c:v>
                </c:pt>
                <c:pt idx="3">
                  <c:v>296584.72839999996</c:v>
                </c:pt>
                <c:pt idx="4">
                  <c:v>367694.92031999998</c:v>
                </c:pt>
                <c:pt idx="5">
                  <c:v>441279.18098</c:v>
                </c:pt>
                <c:pt idx="6">
                  <c:v>544142.94825999998</c:v>
                </c:pt>
              </c:numCache>
            </c:numRef>
          </c:val>
          <c:extLst>
            <c:ext xmlns:c16="http://schemas.microsoft.com/office/drawing/2014/chart" uri="{C3380CC4-5D6E-409C-BE32-E72D297353CC}">
              <c16:uniqueId val="{00000003-13E0-4546-847B-F9E377CC35C8}"/>
            </c:ext>
          </c:extLst>
        </c:ser>
        <c:ser>
          <c:idx val="5"/>
          <c:order val="4"/>
          <c:tx>
            <c:strRef>
              <c:f>'Carrier Outdoor'!$B$44</c:f>
              <c:strCache>
                <c:ptCount val="1"/>
                <c:pt idx="0">
                  <c:v>Asia Pacific</c:v>
                </c:pt>
              </c:strCache>
            </c:strRef>
          </c:tx>
          <c:spPr>
            <a:solidFill>
              <a:schemeClr val="accent3">
                <a:lumMod val="50000"/>
              </a:schemeClr>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Outdoor'!$F$44:$L$44</c:f>
              <c:numCache>
                <c:formatCode>#,##0</c:formatCode>
                <c:ptCount val="7"/>
                <c:pt idx="0">
                  <c:v>100161.43200000002</c:v>
                </c:pt>
                <c:pt idx="1">
                  <c:v>152553.04999999999</c:v>
                </c:pt>
                <c:pt idx="2">
                  <c:v>176992.09999999998</c:v>
                </c:pt>
                <c:pt idx="3">
                  <c:v>260790.01980000001</c:v>
                </c:pt>
                <c:pt idx="4">
                  <c:v>328299.03599999996</c:v>
                </c:pt>
                <c:pt idx="5">
                  <c:v>393139.63396399998</c:v>
                </c:pt>
                <c:pt idx="6">
                  <c:v>459706.97352999996</c:v>
                </c:pt>
              </c:numCache>
            </c:numRef>
          </c:val>
          <c:extLst>
            <c:ext xmlns:c16="http://schemas.microsoft.com/office/drawing/2014/chart" uri="{C3380CC4-5D6E-409C-BE32-E72D297353CC}">
              <c16:uniqueId val="{00000004-13E0-4546-847B-F9E377CC35C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tx>
            <c:strRef>
              <c:f>'Carrier Outdoor'!$B$82</c:f>
              <c:strCache>
                <c:ptCount val="1"/>
                <c:pt idx="0">
                  <c:v>CBRS Multiband</c:v>
                </c:pt>
              </c:strCache>
            </c:strRef>
          </c:tx>
          <c:spPr>
            <a:solidFill>
              <a:schemeClr val="bg2">
                <a:lumMod val="50000"/>
              </a:schemeClr>
            </a:solidFill>
          </c:spPr>
          <c:invertIfNegative val="0"/>
          <c:cat>
            <c:numRef>
              <c:f>'Carrier Outdoor'!$F$81:$L$81</c:f>
              <c:numCache>
                <c:formatCode>General</c:formatCode>
                <c:ptCount val="7"/>
                <c:pt idx="0">
                  <c:v>2016</c:v>
                </c:pt>
                <c:pt idx="1">
                  <c:v>2017</c:v>
                </c:pt>
                <c:pt idx="2">
                  <c:v>2018</c:v>
                </c:pt>
                <c:pt idx="3">
                  <c:v>2019</c:v>
                </c:pt>
                <c:pt idx="4">
                  <c:v>2020</c:v>
                </c:pt>
                <c:pt idx="5">
                  <c:v>2021</c:v>
                </c:pt>
                <c:pt idx="6">
                  <c:v>2022</c:v>
                </c:pt>
              </c:numCache>
            </c:numRef>
          </c:cat>
          <c:val>
            <c:numRef>
              <c:f>'Carrier Outdoor'!$F$82:$L$82</c:f>
              <c:numCache>
                <c:formatCode>_(* #,##0_);_(* \(#,##0\);_(* "-"??_);_(@_)</c:formatCode>
                <c:ptCount val="7"/>
                <c:pt idx="1">
                  <c:v>1209.9035000000001</c:v>
                </c:pt>
                <c:pt idx="2">
                  <c:v>57345.440399999999</c:v>
                </c:pt>
                <c:pt idx="3">
                  <c:v>84373.241699999999</c:v>
                </c:pt>
                <c:pt idx="4">
                  <c:v>104399.093448</c:v>
                </c:pt>
                <c:pt idx="5">
                  <c:v>129976.77694319999</c:v>
                </c:pt>
                <c:pt idx="6">
                  <c:v>149170.22202300001</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53040244969378"/>
          <c:y val="0.10274323652516959"/>
          <c:w val="0.53682808398950121"/>
          <c:h val="0.787202078355276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385-4932-9854-DC852E9D5A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385-4932-9854-DC852E9D5A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A385-4932-9854-DC852E9D5A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85-4932-9854-DC852E9D5A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385-4932-9854-DC852E9D5A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A385-4932-9854-DC852E9D5A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A385-4932-9854-DC852E9D5A3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A385-4932-9854-DC852E9D5A3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A385-4932-9854-DC852E9D5A3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A-A385-4932-9854-DC852E9D5A3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A385-4932-9854-DC852E9D5A3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C-A385-4932-9854-DC852E9D5A30}"/>
              </c:ext>
            </c:extLst>
          </c:dPt>
          <c:dLbls>
            <c:dLbl>
              <c:idx val="0"/>
              <c:layout>
                <c:manualLayout>
                  <c:x val="3.333333333333322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385-4932-9854-DC852E9D5A30}"/>
                </c:ext>
              </c:extLst>
            </c:dLbl>
            <c:dLbl>
              <c:idx val="1"/>
              <c:layout>
                <c:manualLayout>
                  <c:x val="0.17499999999999991"/>
                  <c:y val="-0.14814814814814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385-4932-9854-DC852E9D5A30}"/>
                </c:ext>
              </c:extLst>
            </c:dLbl>
            <c:dLbl>
              <c:idx val="2"/>
              <c:layout>
                <c:manualLayout>
                  <c:x val="8.0555555555555561E-2"/>
                  <c:y val="-7.8703703703703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385-4932-9854-DC852E9D5A30}"/>
                </c:ext>
              </c:extLst>
            </c:dLbl>
            <c:dLbl>
              <c:idx val="3"/>
              <c:layout>
                <c:manualLayout>
                  <c:x val="9.4444444444444442E-2"/>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385-4932-9854-DC852E9D5A30}"/>
                </c:ext>
              </c:extLst>
            </c:dLbl>
            <c:dLbl>
              <c:idx val="4"/>
              <c:layout>
                <c:manualLayout>
                  <c:x val="0.11111111111111101"/>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385-4932-9854-DC852E9D5A30}"/>
                </c:ext>
              </c:extLst>
            </c:dLbl>
            <c:dLbl>
              <c:idx val="5"/>
              <c:layout>
                <c:manualLayout>
                  <c:x val="2.499999999999994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385-4932-9854-DC852E9D5A30}"/>
                </c:ext>
              </c:extLst>
            </c:dLbl>
            <c:dLbl>
              <c:idx val="6"/>
              <c:layout>
                <c:manualLayout>
                  <c:x val="-5.2777777777777778E-2"/>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385-4932-9854-DC852E9D5A30}"/>
                </c:ext>
              </c:extLst>
            </c:dLbl>
            <c:dLbl>
              <c:idx val="7"/>
              <c:layout>
                <c:manualLayout>
                  <c:x val="-8.0555555555555561E-2"/>
                  <c:y val="6.94444444444443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385-4932-9854-DC852E9D5A30}"/>
                </c:ext>
              </c:extLst>
            </c:dLbl>
            <c:dLbl>
              <c:idx val="8"/>
              <c:layout>
                <c:manualLayout>
                  <c:x val="-0.13888888888888892"/>
                  <c:y val="-2.77777777777778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385-4932-9854-DC852E9D5A30}"/>
                </c:ext>
              </c:extLst>
            </c:dLbl>
            <c:dLbl>
              <c:idx val="9"/>
              <c:layout>
                <c:manualLayout>
                  <c:x val="-0.13333333333333336"/>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385-4932-9854-DC852E9D5A30}"/>
                </c:ext>
              </c:extLst>
            </c:dLbl>
            <c:dLbl>
              <c:idx val="10"/>
              <c:layout>
                <c:manualLayout>
                  <c:x val="-4.1666666666666664E-2"/>
                  <c:y val="-0.115740740740740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385-4932-9854-DC852E9D5A30}"/>
                </c:ext>
              </c:extLst>
            </c:dLbl>
            <c:dLbl>
              <c:idx val="11"/>
              <c:layout>
                <c:manualLayout>
                  <c:x val="0"/>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385-4932-9854-DC852E9D5A30}"/>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Summary!$B$65:$B$76</c:f>
              <c:strCache>
                <c:ptCount val="12"/>
                <c:pt idx="0">
                  <c:v>Airspan</c:v>
                </c:pt>
                <c:pt idx="1">
                  <c:v>Commscope</c:v>
                </c:pt>
                <c:pt idx="2">
                  <c:v>Ericsson</c:v>
                </c:pt>
                <c:pt idx="3">
                  <c:v>Fujitsu</c:v>
                </c:pt>
                <c:pt idx="4">
                  <c:v>Huawei</c:v>
                </c:pt>
                <c:pt idx="5">
                  <c:v>ip.access</c:v>
                </c:pt>
                <c:pt idx="6">
                  <c:v>NEC</c:v>
                </c:pt>
                <c:pt idx="7">
                  <c:v>Nokia</c:v>
                </c:pt>
                <c:pt idx="8">
                  <c:v>Samsung</c:v>
                </c:pt>
                <c:pt idx="9">
                  <c:v>Spidercloud</c:v>
                </c:pt>
                <c:pt idx="10">
                  <c:v>ZTE</c:v>
                </c:pt>
                <c:pt idx="11">
                  <c:v>Others</c:v>
                </c:pt>
              </c:strCache>
            </c:strRef>
          </c:cat>
          <c:val>
            <c:numRef>
              <c:f>Summary!$F$65:$F$76</c:f>
              <c:numCache>
                <c:formatCode>"$"#,###,," M"</c:formatCode>
                <c:ptCount val="12"/>
                <c:pt idx="0">
                  <c:v>145192620.0838514</c:v>
                </c:pt>
                <c:pt idx="1">
                  <c:v>33536250</c:v>
                </c:pt>
                <c:pt idx="2">
                  <c:v>96916291.493080601</c:v>
                </c:pt>
                <c:pt idx="3">
                  <c:v>36370785.901920006</c:v>
                </c:pt>
                <c:pt idx="4">
                  <c:v>563131959.24569845</c:v>
                </c:pt>
                <c:pt idx="5">
                  <c:v>37703978.856517784</c:v>
                </c:pt>
                <c:pt idx="6">
                  <c:v>8909828.8565177843</c:v>
                </c:pt>
                <c:pt idx="7">
                  <c:v>448993730.37934285</c:v>
                </c:pt>
                <c:pt idx="8">
                  <c:v>149270245.6603578</c:v>
                </c:pt>
                <c:pt idx="9">
                  <c:v>49426740</c:v>
                </c:pt>
                <c:pt idx="10">
                  <c:v>54556178.852880016</c:v>
                </c:pt>
                <c:pt idx="11">
                  <c:v>199319481.04372287</c:v>
                </c:pt>
              </c:numCache>
            </c:numRef>
          </c:val>
          <c:extLst>
            <c:ext xmlns:c16="http://schemas.microsoft.com/office/drawing/2014/chart" uri="{C3380CC4-5D6E-409C-BE32-E72D297353CC}">
              <c16:uniqueId val="{00000000-A385-4932-9854-DC852E9D5A3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Outdoor'!$B$29</c:f>
              <c:strCache>
                <c:ptCount val="1"/>
                <c:pt idx="0">
                  <c:v>CDMA/EVDO</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Outdoor'!$F$29:$L$29</c:f>
              <c:numCache>
                <c:formatCode>#,##0</c:formatCode>
                <c:ptCount val="7"/>
                <c:pt idx="0">
                  <c:v>146</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Outdoor'!$B$30</c:f>
              <c:strCache>
                <c:ptCount val="1"/>
                <c:pt idx="0">
                  <c:v>WCDMA</c:v>
                </c:pt>
              </c:strCache>
            </c:strRef>
          </c:tx>
          <c:spPr>
            <a:solidFill>
              <a:schemeClr val="bg2">
                <a:lumMod val="90000"/>
              </a:schemeClr>
            </a:solidFill>
          </c:spPr>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Outdoor'!$F$30:$L$30</c:f>
              <c:numCache>
                <c:formatCode>#,##0</c:formatCode>
                <c:ptCount val="7"/>
                <c:pt idx="0">
                  <c:v>33677</c:v>
                </c:pt>
                <c:pt idx="1">
                  <c:v>33614</c:v>
                </c:pt>
                <c:pt idx="2">
                  <c:v>33501</c:v>
                </c:pt>
                <c:pt idx="3">
                  <c:v>33633</c:v>
                </c:pt>
                <c:pt idx="4">
                  <c:v>33220</c:v>
                </c:pt>
                <c:pt idx="5">
                  <c:v>24848</c:v>
                </c:pt>
                <c:pt idx="6">
                  <c:v>0</c:v>
                </c:pt>
              </c:numCache>
            </c:numRef>
          </c:val>
          <c:extLst>
            <c:ext xmlns:c16="http://schemas.microsoft.com/office/drawing/2014/chart" uri="{C3380CC4-5D6E-409C-BE32-E72D297353CC}">
              <c16:uniqueId val="{00000001-642D-42C3-9DCC-F86626D5F8A1}"/>
            </c:ext>
          </c:extLst>
        </c:ser>
        <c:ser>
          <c:idx val="2"/>
          <c:order val="2"/>
          <c:tx>
            <c:strRef>
              <c:f>'Carrier Outdoor'!$B$31</c:f>
              <c:strCache>
                <c:ptCount val="1"/>
                <c:pt idx="0">
                  <c:v>TD-LTE</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Outdoor'!$F$31:$L$31</c:f>
              <c:numCache>
                <c:formatCode>#,##0</c:formatCode>
                <c:ptCount val="7"/>
                <c:pt idx="0">
                  <c:v>123611</c:v>
                </c:pt>
                <c:pt idx="1">
                  <c:v>170303</c:v>
                </c:pt>
                <c:pt idx="2">
                  <c:v>251244</c:v>
                </c:pt>
                <c:pt idx="3">
                  <c:v>444016</c:v>
                </c:pt>
                <c:pt idx="4">
                  <c:v>574450.69999999995</c:v>
                </c:pt>
                <c:pt idx="5">
                  <c:v>718144.15</c:v>
                </c:pt>
                <c:pt idx="6">
                  <c:v>857664.21399999992</c:v>
                </c:pt>
              </c:numCache>
            </c:numRef>
          </c:val>
          <c:extLst>
            <c:ext xmlns:c16="http://schemas.microsoft.com/office/drawing/2014/chart" uri="{C3380CC4-5D6E-409C-BE32-E72D297353CC}">
              <c16:uniqueId val="{00000002-642D-42C3-9DCC-F86626D5F8A1}"/>
            </c:ext>
          </c:extLst>
        </c:ser>
        <c:ser>
          <c:idx val="3"/>
          <c:order val="3"/>
          <c:tx>
            <c:strRef>
              <c:f>'Carrier Outdoor'!$B$33</c:f>
              <c:strCache>
                <c:ptCount val="1"/>
                <c:pt idx="0">
                  <c:v>FDD LTE</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Outdoor'!$F$33:$L$33</c:f>
              <c:numCache>
                <c:formatCode>#,##0</c:formatCode>
                <c:ptCount val="7"/>
                <c:pt idx="0">
                  <c:v>200105</c:v>
                </c:pt>
                <c:pt idx="1">
                  <c:v>313128</c:v>
                </c:pt>
                <c:pt idx="2">
                  <c:v>414043</c:v>
                </c:pt>
                <c:pt idx="3">
                  <c:v>505457</c:v>
                </c:pt>
                <c:pt idx="4">
                  <c:v>593025</c:v>
                </c:pt>
                <c:pt idx="5">
                  <c:v>717659</c:v>
                </c:pt>
                <c:pt idx="6">
                  <c:v>861190.79999999993</c:v>
                </c:pt>
              </c:numCache>
            </c:numRef>
          </c:val>
          <c:extLst>
            <c:ext xmlns:c16="http://schemas.microsoft.com/office/drawing/2014/chart" uri="{C3380CC4-5D6E-409C-BE32-E72D297353CC}">
              <c16:uniqueId val="{00000003-642D-42C3-9DCC-F86626D5F8A1}"/>
            </c:ext>
          </c:extLst>
        </c:ser>
        <c:ser>
          <c:idx val="4"/>
          <c:order val="4"/>
          <c:tx>
            <c:strRef>
              <c:f>'Carrier Outdoor'!$B$34</c:f>
              <c:strCache>
                <c:ptCount val="1"/>
                <c:pt idx="0">
                  <c:v>Pre/5G</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Outdoor'!$F$34:$L$34</c:f>
              <c:numCache>
                <c:formatCode>#,##0</c:formatCode>
                <c:ptCount val="7"/>
                <c:pt idx="0">
                  <c:v>180</c:v>
                </c:pt>
                <c:pt idx="1">
                  <c:v>9000</c:v>
                </c:pt>
                <c:pt idx="2">
                  <c:v>9180</c:v>
                </c:pt>
                <c:pt idx="3">
                  <c:v>39600</c:v>
                </c:pt>
                <c:pt idx="4">
                  <c:v>112500</c:v>
                </c:pt>
                <c:pt idx="5">
                  <c:v>144000</c:v>
                </c:pt>
                <c:pt idx="6">
                  <c:v>157500</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Outdoor'!$B$69</c:f>
              <c:strCache>
                <c:ptCount val="1"/>
                <c:pt idx="0">
                  <c:v>Avg. number of bands per unit</c:v>
                </c:pt>
              </c:strCache>
            </c:strRef>
          </c:tx>
          <c:invertIfNegative val="0"/>
          <c:cat>
            <c:numRef>
              <c:f>'Carrier Outdoor'!$F$68:$L$68</c:f>
              <c:numCache>
                <c:formatCode>General</c:formatCode>
                <c:ptCount val="7"/>
                <c:pt idx="0">
                  <c:v>2016</c:v>
                </c:pt>
                <c:pt idx="1">
                  <c:v>2017</c:v>
                </c:pt>
                <c:pt idx="2">
                  <c:v>2018</c:v>
                </c:pt>
                <c:pt idx="3">
                  <c:v>2019</c:v>
                </c:pt>
                <c:pt idx="4">
                  <c:v>2020</c:v>
                </c:pt>
                <c:pt idx="5">
                  <c:v>2021</c:v>
                </c:pt>
                <c:pt idx="6">
                  <c:v>2022</c:v>
                </c:pt>
              </c:numCache>
            </c:numRef>
          </c:cat>
          <c:val>
            <c:numRef>
              <c:f>'Carrier Outdoor'!$F$69:$L$69</c:f>
              <c:numCache>
                <c:formatCode>#,##0.0</c:formatCode>
                <c:ptCount val="7"/>
                <c:pt idx="0">
                  <c:v>2</c:v>
                </c:pt>
                <c:pt idx="1">
                  <c:v>2</c:v>
                </c:pt>
                <c:pt idx="2">
                  <c:v>2</c:v>
                </c:pt>
                <c:pt idx="3">
                  <c:v>3</c:v>
                </c:pt>
                <c:pt idx="4">
                  <c:v>3</c:v>
                </c:pt>
                <c:pt idx="5">
                  <c:v>2.9999999999999996</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f>'Carrier Outdoor'!$F$11:$L$11</c:f>
              <c:numCache>
                <c:formatCode>General</c:formatCode>
                <c:ptCount val="7"/>
                <c:pt idx="0">
                  <c:v>2016</c:v>
                </c:pt>
                <c:pt idx="1">
                  <c:v>2017</c:v>
                </c:pt>
                <c:pt idx="2">
                  <c:v>2018</c:v>
                </c:pt>
                <c:pt idx="3">
                  <c:v>2019</c:v>
                </c:pt>
                <c:pt idx="4">
                  <c:v>2020</c:v>
                </c:pt>
                <c:pt idx="5">
                  <c:v>2021</c:v>
                </c:pt>
                <c:pt idx="6">
                  <c:v>2022</c:v>
                </c:pt>
              </c:numCache>
            </c:numRef>
          </c:cat>
          <c:val>
            <c:numRef>
              <c:f>'Carrier Outdoor'!$F$12:$L$12</c:f>
              <c:numCache>
                <c:formatCode>#,##0</c:formatCode>
                <c:ptCount val="7"/>
                <c:pt idx="0">
                  <c:v>303600.40000000002</c:v>
                </c:pt>
                <c:pt idx="1">
                  <c:v>454749</c:v>
                </c:pt>
                <c:pt idx="2">
                  <c:v>626042.39999999991</c:v>
                </c:pt>
                <c:pt idx="3">
                  <c:v>921371.96</c:v>
                </c:pt>
                <c:pt idx="4">
                  <c:v>1186284.1439999999</c:v>
                </c:pt>
                <c:pt idx="5">
                  <c:v>1444443.3671999997</c:v>
                </c:pt>
                <c:pt idx="6">
                  <c:v>1671591.6339999998</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f>'Carrier Outdoor'!$F$11:$L$11</c:f>
              <c:numCache>
                <c:formatCode>General</c:formatCode>
                <c:ptCount val="7"/>
                <c:pt idx="0">
                  <c:v>2016</c:v>
                </c:pt>
                <c:pt idx="1">
                  <c:v>2017</c:v>
                </c:pt>
                <c:pt idx="2">
                  <c:v>2018</c:v>
                </c:pt>
                <c:pt idx="3">
                  <c:v>2019</c:v>
                </c:pt>
                <c:pt idx="4">
                  <c:v>2020</c:v>
                </c:pt>
                <c:pt idx="5">
                  <c:v>2021</c:v>
                </c:pt>
                <c:pt idx="6">
                  <c:v>2022</c:v>
                </c:pt>
              </c:numCache>
            </c:numRef>
          </c:cat>
          <c:val>
            <c:numRef>
              <c:f>'Carrier Outdoor'!$F$13:$L$13</c:f>
              <c:numCache>
                <c:formatCode>#,##0</c:formatCode>
                <c:ptCount val="7"/>
                <c:pt idx="0">
                  <c:v>54119</c:v>
                </c:pt>
                <c:pt idx="1">
                  <c:v>71296</c:v>
                </c:pt>
                <c:pt idx="2">
                  <c:v>81926</c:v>
                </c:pt>
                <c:pt idx="3">
                  <c:v>101334.00000000001</c:v>
                </c:pt>
                <c:pt idx="4">
                  <c:v>126912.00000000001</c:v>
                </c:pt>
                <c:pt idx="5">
                  <c:v>160208.20000000004</c:v>
                </c:pt>
                <c:pt idx="6">
                  <c:v>204763.36000000007</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DRS</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Outdoor'!$F$20:$L$20</c:f>
              <c:numCache>
                <c:formatCode>#,##0</c:formatCode>
                <c:ptCount val="7"/>
                <c:pt idx="0">
                  <c:v>49500</c:v>
                </c:pt>
                <c:pt idx="1">
                  <c:v>96300</c:v>
                </c:pt>
                <c:pt idx="2">
                  <c:v>119840</c:v>
                </c:pt>
                <c:pt idx="3">
                  <c:v>155792</c:v>
                </c:pt>
                <c:pt idx="4">
                  <c:v>177213.40000000002</c:v>
                </c:pt>
                <c:pt idx="5">
                  <c:v>189871.5</c:v>
                </c:pt>
                <c:pt idx="6">
                  <c:v>227845.8</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CPRI RRH</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Outdoor'!$F$21:$L$21</c:f>
              <c:numCache>
                <c:formatCode>#,##0</c:formatCode>
                <c:ptCount val="7"/>
                <c:pt idx="0">
                  <c:v>144418.40000000002</c:v>
                </c:pt>
                <c:pt idx="1">
                  <c:v>206750.6</c:v>
                </c:pt>
                <c:pt idx="2">
                  <c:v>276188.05199999997</c:v>
                </c:pt>
                <c:pt idx="3">
                  <c:v>332613.56800000003</c:v>
                </c:pt>
                <c:pt idx="4">
                  <c:v>349244.24639999995</c:v>
                </c:pt>
                <c:pt idx="5">
                  <c:v>302678.34687999997</c:v>
                </c:pt>
                <c:pt idx="6">
                  <c:v>283760.95019999996</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Split Baseband RRH</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Outdoor'!$F$22:$L$22</c:f>
              <c:numCache>
                <c:formatCode>#,##0</c:formatCode>
                <c:ptCount val="7"/>
                <c:pt idx="0">
                  <c:v>0</c:v>
                </c:pt>
                <c:pt idx="1">
                  <c:v>4219.4000000000042</c:v>
                </c:pt>
                <c:pt idx="2">
                  <c:v>20788.347999999984</c:v>
                </c:pt>
                <c:pt idx="3">
                  <c:v>83153.391999999978</c:v>
                </c:pt>
                <c:pt idx="4">
                  <c:v>232829.4976</c:v>
                </c:pt>
                <c:pt idx="5">
                  <c:v>454017.52031999989</c:v>
                </c:pt>
                <c:pt idx="6">
                  <c:v>662108.88379999984</c:v>
                </c:pt>
              </c:numCache>
            </c:numRef>
          </c:val>
          <c:extLst>
            <c:ext xmlns:c16="http://schemas.microsoft.com/office/drawing/2014/chart" uri="{C3380CC4-5D6E-409C-BE32-E72D297353CC}">
              <c16:uniqueId val="{00000004-61B5-4BFB-A6C0-B7631E8EBF44}"/>
            </c:ext>
          </c:extLst>
        </c:ser>
        <c:ser>
          <c:idx val="3"/>
          <c:order val="3"/>
          <c:tx>
            <c:strRef>
              <c:f>'Carrier Outdoor'!$B$23</c:f>
              <c:strCache>
                <c:ptCount val="1"/>
                <c:pt idx="0">
                  <c:v>Integrated</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Outdoor'!$F$23:$L$23</c:f>
              <c:numCache>
                <c:formatCode>#,##0</c:formatCode>
                <c:ptCount val="7"/>
                <c:pt idx="0">
                  <c:v>163801</c:v>
                </c:pt>
                <c:pt idx="1">
                  <c:v>218775</c:v>
                </c:pt>
                <c:pt idx="2">
                  <c:v>291151.99999999994</c:v>
                </c:pt>
                <c:pt idx="3">
                  <c:v>451147</c:v>
                </c:pt>
                <c:pt idx="4">
                  <c:v>553909</c:v>
                </c:pt>
                <c:pt idx="5">
                  <c:v>658084.19999999995</c:v>
                </c:pt>
                <c:pt idx="6">
                  <c:v>702639.36</c:v>
                </c:pt>
              </c:numCache>
            </c:numRef>
          </c:val>
          <c:extLst>
            <c:ext xmlns:c16="http://schemas.microsoft.com/office/drawing/2014/chart" uri="{C3380CC4-5D6E-409C-BE32-E72D297353CC}">
              <c16:uniqueId val="{00000000-C3B2-47EE-BCBF-0CB0A70C060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Outdoor'!$B$75</c:f>
              <c:strCache>
                <c:ptCount val="1"/>
                <c:pt idx="0">
                  <c:v>Outdoor Small Cells with LTE-U/LAA</c:v>
                </c:pt>
              </c:strCache>
            </c:strRef>
          </c:tx>
          <c:invertIfNegative val="0"/>
          <c:cat>
            <c:numRef>
              <c:f>'Carrier Outdoor'!$F$74:$L$74</c:f>
              <c:numCache>
                <c:formatCode>General</c:formatCode>
                <c:ptCount val="7"/>
                <c:pt idx="0">
                  <c:v>2016</c:v>
                </c:pt>
                <c:pt idx="1">
                  <c:v>2017</c:v>
                </c:pt>
                <c:pt idx="2">
                  <c:v>2018</c:v>
                </c:pt>
                <c:pt idx="3">
                  <c:v>2019</c:v>
                </c:pt>
                <c:pt idx="4">
                  <c:v>2020</c:v>
                </c:pt>
                <c:pt idx="5">
                  <c:v>2021</c:v>
                </c:pt>
                <c:pt idx="6">
                  <c:v>2022</c:v>
                </c:pt>
              </c:numCache>
            </c:numRef>
          </c:cat>
          <c:val>
            <c:numRef>
              <c:f>'Carrier Outdoor'!$F$75:$L$75</c:f>
              <c:numCache>
                <c:formatCode>_(* #,##0_);_(* \(#,##0\);_(* "-"??_);_(@_)</c:formatCode>
                <c:ptCount val="7"/>
                <c:pt idx="0">
                  <c:v>0</c:v>
                </c:pt>
                <c:pt idx="1">
                  <c:v>9668.6200000000026</c:v>
                </c:pt>
                <c:pt idx="2">
                  <c:v>36590.785000000003</c:v>
                </c:pt>
                <c:pt idx="3">
                  <c:v>98745.19200000001</c:v>
                </c:pt>
                <c:pt idx="4">
                  <c:v>157609.21950000001</c:v>
                </c:pt>
                <c:pt idx="5">
                  <c:v>219677.88195000001</c:v>
                </c:pt>
                <c:pt idx="6">
                  <c:v>309393.90252</c:v>
                </c:pt>
              </c:numCache>
            </c:numRef>
          </c:val>
          <c:extLst>
            <c:ext xmlns:c16="http://schemas.microsoft.com/office/drawing/2014/chart" uri="{C3380CC4-5D6E-409C-BE32-E72D297353CC}">
              <c16:uniqueId val="{00000003-2125-4C35-A782-38D164959380}"/>
            </c:ext>
          </c:extLst>
        </c:ser>
        <c:ser>
          <c:idx val="0"/>
          <c:order val="1"/>
          <c:tx>
            <c:strRef>
              <c:f>'Carrier Outdoor'!$B$76</c:f>
              <c:strCache>
                <c:ptCount val="1"/>
                <c:pt idx="0">
                  <c:v>Outdoor Small Cells with Wi-Fi</c:v>
                </c:pt>
              </c:strCache>
            </c:strRef>
          </c:tx>
          <c:invertIfNegative val="0"/>
          <c:cat>
            <c:numRef>
              <c:f>'Carrier Outdoor'!$F$74:$L$74</c:f>
              <c:numCache>
                <c:formatCode>General</c:formatCode>
                <c:ptCount val="7"/>
                <c:pt idx="0">
                  <c:v>2016</c:v>
                </c:pt>
                <c:pt idx="1">
                  <c:v>2017</c:v>
                </c:pt>
                <c:pt idx="2">
                  <c:v>2018</c:v>
                </c:pt>
                <c:pt idx="3">
                  <c:v>2019</c:v>
                </c:pt>
                <c:pt idx="4">
                  <c:v>2020</c:v>
                </c:pt>
                <c:pt idx="5">
                  <c:v>2021</c:v>
                </c:pt>
                <c:pt idx="6">
                  <c:v>2022</c:v>
                </c:pt>
              </c:numCache>
            </c:numRef>
          </c:cat>
          <c:val>
            <c:numRef>
              <c:f>'Carrier Outdoor'!$F$76:$L$76</c:f>
              <c:numCache>
                <c:formatCode>#,##0</c:formatCode>
                <c:ptCount val="7"/>
                <c:pt idx="0">
                  <c:v>2861.7552000000001</c:v>
                </c:pt>
                <c:pt idx="1">
                  <c:v>6312.54</c:v>
                </c:pt>
                <c:pt idx="2">
                  <c:v>11681.478599999999</c:v>
                </c:pt>
                <c:pt idx="3">
                  <c:v>14624.695228</c:v>
                </c:pt>
                <c:pt idx="4">
                  <c:v>13788.559512</c:v>
                </c:pt>
                <c:pt idx="5">
                  <c:v>13639.538321199998</c:v>
                </c:pt>
                <c:pt idx="6">
                  <c:v>18763.549940000004</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LTE-U/LAA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404652473996306"/>
          <c:y val="0.1389384990594757"/>
          <c:w val="0.46013540587837193"/>
          <c:h val="0.17519484961614351"/>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Outdoor'!$B$60</c:f>
              <c:strCache>
                <c:ptCount val="1"/>
                <c:pt idx="0">
                  <c:v>2T2R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Outdoor'!$F$60:$L$60</c:f>
              <c:numCache>
                <c:formatCode>#,##0</c:formatCode>
                <c:ptCount val="7"/>
                <c:pt idx="0">
                  <c:v>207477.25200000001</c:v>
                </c:pt>
                <c:pt idx="1">
                  <c:v>290071</c:v>
                </c:pt>
                <c:pt idx="2">
                  <c:v>373077.99999999994</c:v>
                </c:pt>
                <c:pt idx="3">
                  <c:v>542034.15879999998</c:v>
                </c:pt>
                <c:pt idx="4">
                  <c:v>590938.2648</c:v>
                </c:pt>
                <c:pt idx="5">
                  <c:v>673953.6582239999</c:v>
                </c:pt>
                <c:pt idx="6">
                  <c:v>750541.9976</c:v>
                </c:pt>
              </c:numCache>
            </c:numRef>
          </c:val>
          <c:extLst>
            <c:ext xmlns:c16="http://schemas.microsoft.com/office/drawing/2014/chart" uri="{C3380CC4-5D6E-409C-BE32-E72D297353CC}">
              <c16:uniqueId val="{00000006-D856-4B43-AE81-A98F460B3D78}"/>
            </c:ext>
          </c:extLst>
        </c:ser>
        <c:ser>
          <c:idx val="1"/>
          <c:order val="1"/>
          <c:tx>
            <c:strRef>
              <c:f>'Carrier Outdoor'!$B$61</c:f>
              <c:strCache>
                <c:ptCount val="1"/>
                <c:pt idx="0">
                  <c:v>4T4R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Outdoor'!$F$61:$L$61</c:f>
              <c:numCache>
                <c:formatCode>#,##0</c:formatCode>
                <c:ptCount val="7"/>
                <c:pt idx="0">
                  <c:v>144418.40000000002</c:v>
                </c:pt>
                <c:pt idx="1">
                  <c:v>210970</c:v>
                </c:pt>
                <c:pt idx="2">
                  <c:v>296976.39999999997</c:v>
                </c:pt>
                <c:pt idx="3">
                  <c:v>415766.96</c:v>
                </c:pt>
                <c:pt idx="4">
                  <c:v>582073.74399999995</c:v>
                </c:pt>
                <c:pt idx="5">
                  <c:v>756695.86719999975</c:v>
                </c:pt>
                <c:pt idx="6">
                  <c:v>945869.8339999998</c:v>
                </c:pt>
              </c:numCache>
            </c:numRef>
          </c:val>
          <c:extLst>
            <c:ext xmlns:c16="http://schemas.microsoft.com/office/drawing/2014/chart" uri="{C3380CC4-5D6E-409C-BE32-E72D297353CC}">
              <c16:uniqueId val="{00000007-D856-4B43-AE81-A98F460B3D78}"/>
            </c:ext>
          </c:extLst>
        </c:ser>
        <c:ser>
          <c:idx val="2"/>
          <c:order val="2"/>
          <c:tx>
            <c:strRef>
              <c:f>'Carrier Outdoor'!$B$62</c:f>
              <c:strCache>
                <c:ptCount val="1"/>
                <c:pt idx="0">
                  <c:v>8T8R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Outdoor'!$F$62:$L$62</c:f>
              <c:numCache>
                <c:formatCode>#,##0</c:formatCode>
                <c:ptCount val="7"/>
                <c:pt idx="0">
                  <c:v>5643.7477987246912</c:v>
                </c:pt>
                <c:pt idx="1">
                  <c:v>16004.000000000022</c:v>
                </c:pt>
                <c:pt idx="2">
                  <c:v>28733.994813324931</c:v>
                </c:pt>
                <c:pt idx="3">
                  <c:v>25304.842748832143</c:v>
                </c:pt>
                <c:pt idx="4">
                  <c:v>27684.097163018974</c:v>
                </c:pt>
                <c:pt idx="5">
                  <c:v>30002.004336834689</c:v>
                </c:pt>
                <c:pt idx="6">
                  <c:v>22443.164078786922</c:v>
                </c:pt>
              </c:numCache>
            </c:numRef>
          </c:val>
          <c:extLst>
            <c:ext xmlns:c16="http://schemas.microsoft.com/office/drawing/2014/chart" uri="{C3380CC4-5D6E-409C-BE32-E72D297353CC}">
              <c16:uniqueId val="{00000008-D856-4B43-AE81-A98F460B3D78}"/>
            </c:ext>
          </c:extLst>
        </c:ser>
        <c:ser>
          <c:idx val="3"/>
          <c:order val="3"/>
          <c:tx>
            <c:strRef>
              <c:f>'Carrier Outdoor'!$B$63</c:f>
              <c:strCache>
                <c:ptCount val="1"/>
                <c:pt idx="0">
                  <c:v>64T64R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Outdoor'!$F$63:$L$63</c:f>
              <c:numCache>
                <c:formatCode>#,##0</c:formatCode>
                <c:ptCount val="7"/>
                <c:pt idx="0">
                  <c:v>180.00020127530271</c:v>
                </c:pt>
                <c:pt idx="1">
                  <c:v>9000</c:v>
                </c:pt>
                <c:pt idx="2">
                  <c:v>9180.0051866751037</c:v>
                </c:pt>
                <c:pt idx="3">
                  <c:v>39599.998451167783</c:v>
                </c:pt>
                <c:pt idx="4">
                  <c:v>112500.03803698107</c:v>
                </c:pt>
                <c:pt idx="5">
                  <c:v>144000.03743916549</c:v>
                </c:pt>
                <c:pt idx="6">
                  <c:v>157499.99832121324</c:v>
                </c:pt>
              </c:numCache>
            </c:numRef>
          </c:val>
          <c:extLst>
            <c:ext xmlns:c16="http://schemas.microsoft.com/office/drawing/2014/chart" uri="{C3380CC4-5D6E-409C-BE32-E72D297353CC}">
              <c16:uniqueId val="{00000009-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41614816359448"/>
          <c:y val="5.1400554097404502E-2"/>
          <c:w val="0.61296013633896451"/>
          <c:h val="0.83261956838728501"/>
        </c:manualLayout>
      </c:layout>
      <c:barChart>
        <c:barDir val="col"/>
        <c:grouping val="stacked"/>
        <c:varyColors val="0"/>
        <c:ser>
          <c:idx val="1"/>
          <c:order val="0"/>
          <c:tx>
            <c:strRef>
              <c:f>'Carrier Outdoor'!$B$53</c:f>
              <c:strCache>
                <c:ptCount val="1"/>
                <c:pt idx="0">
                  <c:v>Single Band</c:v>
                </c:pt>
              </c:strCache>
            </c:strRef>
          </c:tx>
          <c:invertIfNegative val="0"/>
          <c:cat>
            <c:numRef>
              <c:f>'Carrier Outdoor'!$F$51:$L$51</c:f>
              <c:numCache>
                <c:formatCode>General</c:formatCode>
                <c:ptCount val="7"/>
                <c:pt idx="0">
                  <c:v>2016</c:v>
                </c:pt>
                <c:pt idx="1">
                  <c:v>2017</c:v>
                </c:pt>
                <c:pt idx="2">
                  <c:v>2018</c:v>
                </c:pt>
                <c:pt idx="3">
                  <c:v>2019</c:v>
                </c:pt>
                <c:pt idx="4">
                  <c:v>2020</c:v>
                </c:pt>
                <c:pt idx="5">
                  <c:v>2021</c:v>
                </c:pt>
                <c:pt idx="6">
                  <c:v>2022</c:v>
                </c:pt>
              </c:numCache>
            </c:numRef>
          </c:cat>
          <c:val>
            <c:numRef>
              <c:f>'Carrier Outdoor'!$F$53:$L$53</c:f>
              <c:numCache>
                <c:formatCode>#,##0</c:formatCode>
                <c:ptCount val="7"/>
                <c:pt idx="0">
                  <c:v>42926.328000000001</c:v>
                </c:pt>
                <c:pt idx="1">
                  <c:v>31562.70000000003</c:v>
                </c:pt>
                <c:pt idx="2">
                  <c:v>0</c:v>
                </c:pt>
                <c:pt idx="3">
                  <c:v>0</c:v>
                </c:pt>
                <c:pt idx="4">
                  <c:v>0</c:v>
                </c:pt>
                <c:pt idx="5">
                  <c:v>0</c:v>
                </c:pt>
                <c:pt idx="6">
                  <c:v>0</c:v>
                </c:pt>
              </c:numCache>
            </c:numRef>
          </c:val>
          <c:extLst>
            <c:ext xmlns:c16="http://schemas.microsoft.com/office/drawing/2014/chart" uri="{C3380CC4-5D6E-409C-BE32-E72D297353CC}">
              <c16:uniqueId val="{00000000-0486-4858-81EF-4E5122D48020}"/>
            </c:ext>
          </c:extLst>
        </c:ser>
        <c:ser>
          <c:idx val="0"/>
          <c:order val="1"/>
          <c:tx>
            <c:strRef>
              <c:f>'Carrier Outdoor'!$B$52</c:f>
              <c:strCache>
                <c:ptCount val="1"/>
                <c:pt idx="0">
                  <c:v>Multiband</c:v>
                </c:pt>
              </c:strCache>
            </c:strRef>
          </c:tx>
          <c:invertIfNegative val="0"/>
          <c:cat>
            <c:numRef>
              <c:f>'Carrier Outdoor'!$F$51:$L$51</c:f>
              <c:numCache>
                <c:formatCode>General</c:formatCode>
                <c:ptCount val="7"/>
                <c:pt idx="0">
                  <c:v>2016</c:v>
                </c:pt>
                <c:pt idx="1">
                  <c:v>2017</c:v>
                </c:pt>
                <c:pt idx="2">
                  <c:v>2018</c:v>
                </c:pt>
                <c:pt idx="3">
                  <c:v>2019</c:v>
                </c:pt>
                <c:pt idx="4">
                  <c:v>2020</c:v>
                </c:pt>
                <c:pt idx="5">
                  <c:v>2021</c:v>
                </c:pt>
                <c:pt idx="6">
                  <c:v>2022</c:v>
                </c:pt>
              </c:numCache>
            </c:numRef>
          </c:cat>
          <c:val>
            <c:numRef>
              <c:f>'Carrier Outdoor'!$F$52:$L$52</c:f>
              <c:numCache>
                <c:formatCode>#,##0</c:formatCode>
                <c:ptCount val="7"/>
                <c:pt idx="0">
                  <c:v>314793.07200000004</c:v>
                </c:pt>
                <c:pt idx="1">
                  <c:v>494482.3</c:v>
                </c:pt>
                <c:pt idx="2">
                  <c:v>707968.39999999991</c:v>
                </c:pt>
                <c:pt idx="3">
                  <c:v>1022705.96</c:v>
                </c:pt>
                <c:pt idx="4">
                  <c:v>1313196.1439999999</c:v>
                </c:pt>
                <c:pt idx="5">
                  <c:v>1604651.5671999999</c:v>
                </c:pt>
                <c:pt idx="6">
                  <c:v>1876354.9939999999</c:v>
                </c:pt>
              </c:numCache>
            </c:numRef>
          </c:val>
          <c:extLst>
            <c:ext xmlns:c16="http://schemas.microsoft.com/office/drawing/2014/chart" uri="{C3380CC4-5D6E-409C-BE32-E72D297353CC}">
              <c16:uniqueId val="{00000001-0486-4858-81EF-4E5122D48020}"/>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a:t>
                </a:r>
                <a:r>
                  <a:rPr lang="en-US" baseline="0"/>
                  <a:t> </a:t>
                </a:r>
                <a:r>
                  <a:rPr lang="en-US"/>
                  <a:t> Small Cell Shipments</a:t>
                </a:r>
              </a:p>
            </c:rich>
          </c:tx>
          <c:layout>
            <c:manualLayout>
              <c:xMode val="edge"/>
              <c:yMode val="edge"/>
              <c:x val="1.4363161187246818E-2"/>
              <c:y val="0.1318921990421300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Regions!$G$11:$M$11</c:f>
              <c:numCache>
                <c:formatCode>#,##0</c:formatCode>
                <c:ptCount val="7"/>
                <c:pt idx="0">
                  <c:v>574000</c:v>
                </c:pt>
                <c:pt idx="1">
                  <c:v>707148</c:v>
                </c:pt>
                <c:pt idx="2">
                  <c:v>786441.15</c:v>
                </c:pt>
                <c:pt idx="3">
                  <c:v>823500</c:v>
                </c:pt>
                <c:pt idx="4">
                  <c:v>930999.99999999988</c:v>
                </c:pt>
                <c:pt idx="5">
                  <c:v>969499.99999999988</c:v>
                </c:pt>
                <c:pt idx="6">
                  <c:v>979200.00000000012</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Regions!$G$12:$M$12</c:f>
              <c:numCache>
                <c:formatCode>#,##0</c:formatCode>
                <c:ptCount val="7"/>
                <c:pt idx="0">
                  <c:v>120811.49999999999</c:v>
                </c:pt>
                <c:pt idx="1">
                  <c:v>145573.65</c:v>
                </c:pt>
                <c:pt idx="2">
                  <c:v>187778.5625</c:v>
                </c:pt>
                <c:pt idx="3">
                  <c:v>216725.25312499999</c:v>
                </c:pt>
                <c:pt idx="4">
                  <c:v>267740.30374999996</c:v>
                </c:pt>
                <c:pt idx="5">
                  <c:v>344246.94968749996</c:v>
                </c:pt>
                <c:pt idx="6">
                  <c:v>432792.3046875</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Regions!$G$13:$M$13</c:f>
              <c:numCache>
                <c:formatCode>#,##0</c:formatCode>
                <c:ptCount val="7"/>
                <c:pt idx="0">
                  <c:v>89740.331999999995</c:v>
                </c:pt>
                <c:pt idx="1">
                  <c:v>160044.57999999999</c:v>
                </c:pt>
                <c:pt idx="2">
                  <c:v>230677.984</c:v>
                </c:pt>
                <c:pt idx="3">
                  <c:v>317205.50400000002</c:v>
                </c:pt>
                <c:pt idx="4">
                  <c:v>398235.41255999997</c:v>
                </c:pt>
                <c:pt idx="5">
                  <c:v>438383.63267999998</c:v>
                </c:pt>
                <c:pt idx="6">
                  <c:v>542474.39616</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Regions!$G$14:$M$14</c:f>
              <c:numCache>
                <c:formatCode>#,##0</c:formatCode>
                <c:ptCount val="7"/>
                <c:pt idx="0">
                  <c:v>76540.085586731497</c:v>
                </c:pt>
                <c:pt idx="1">
                  <c:v>120990.35</c:v>
                </c:pt>
                <c:pt idx="2">
                  <c:v>191151.46799999999</c:v>
                </c:pt>
                <c:pt idx="3">
                  <c:v>281244.13900000002</c:v>
                </c:pt>
                <c:pt idx="4">
                  <c:v>347996.97816</c:v>
                </c:pt>
                <c:pt idx="5">
                  <c:v>433255.923144</c:v>
                </c:pt>
                <c:pt idx="6">
                  <c:v>497234.07341000001</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Regions!$G$70:$M$70</c:f>
              <c:numCache>
                <c:formatCode>_(* #,##0_);_(* \(#,##0\);_(* "-"??_);_(@_)</c:formatCode>
                <c:ptCount val="7"/>
                <c:pt idx="0">
                  <c:v>861091.91758673149</c:v>
                </c:pt>
                <c:pt idx="1">
                  <c:v>1133756.58</c:v>
                </c:pt>
                <c:pt idx="2">
                  <c:v>1396049.1645</c:v>
                </c:pt>
                <c:pt idx="3">
                  <c:v>1638674.896125</c:v>
                </c:pt>
                <c:pt idx="4">
                  <c:v>1944972.69447</c:v>
                </c:pt>
                <c:pt idx="5">
                  <c:v>2185386.5055114999</c:v>
                </c:pt>
                <c:pt idx="6">
                  <c:v>2451700.7742575002</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Regions!$G$71:$M$71</c:f>
              <c:numCache>
                <c:formatCode>_(* #,##0_);_(* \(#,##0\);_(* "-"??_);_(@_)</c:formatCode>
                <c:ptCount val="7"/>
                <c:pt idx="0">
                  <c:v>141078.24741326852</c:v>
                </c:pt>
                <c:pt idx="1">
                  <c:v>159468.1</c:v>
                </c:pt>
                <c:pt idx="2">
                  <c:v>163936.08050000001</c:v>
                </c:pt>
                <c:pt idx="3">
                  <c:v>161157.03632500002</c:v>
                </c:pt>
                <c:pt idx="4">
                  <c:v>181012.16222999999</c:v>
                </c:pt>
                <c:pt idx="5">
                  <c:v>197469.68547549998</c:v>
                </c:pt>
                <c:pt idx="6">
                  <c:v>234287.5007553125</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Regions!$G$72:$M$72</c:f>
              <c:numCache>
                <c:formatCode>_(* #,##0_);_(* \(#,##0\);_(* "-"??_);_(@_)</c:formatCode>
                <c:ptCount val="7"/>
                <c:pt idx="0">
                  <c:v>1203405.68</c:v>
                </c:pt>
                <c:pt idx="1">
                  <c:v>1215262.22</c:v>
                </c:pt>
                <c:pt idx="2">
                  <c:v>1315242.2420000001</c:v>
                </c:pt>
                <c:pt idx="3">
                  <c:v>1264740.3063000001</c:v>
                </c:pt>
                <c:pt idx="4">
                  <c:v>1393176.9596699998</c:v>
                </c:pt>
                <c:pt idx="5">
                  <c:v>1610381.948166</c:v>
                </c:pt>
                <c:pt idx="6">
                  <c:v>1770827.9148925</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Regions!$G$73:$M$73</c:f>
              <c:numCache>
                <c:formatCode>_(* #,##0_);_(* \(#,##0\);_(* "-"??_);_(@_)</c:formatCode>
                <c:ptCount val="7"/>
                <c:pt idx="0">
                  <c:v>875111.44299999997</c:v>
                </c:pt>
                <c:pt idx="1">
                  <c:v>1257189.3500000001</c:v>
                </c:pt>
                <c:pt idx="2">
                  <c:v>1766498.9875</c:v>
                </c:pt>
                <c:pt idx="3">
                  <c:v>2130154.4057749999</c:v>
                </c:pt>
                <c:pt idx="4">
                  <c:v>2644911.5687699998</c:v>
                </c:pt>
                <c:pt idx="5">
                  <c:v>3200542.4973545005</c:v>
                </c:pt>
                <c:pt idx="6">
                  <c:v>3770864.7143581244</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Regions!$G$74:$M$74</c:f>
              <c:numCache>
                <c:formatCode>_(* #,##0_);_(* \(#,##0\);_(* "-"??_);_(@_)</c:formatCode>
                <c:ptCount val="7"/>
                <c:pt idx="0">
                  <c:v>665166.75200000009</c:v>
                </c:pt>
                <c:pt idx="1">
                  <c:v>866912.25</c:v>
                </c:pt>
                <c:pt idx="2">
                  <c:v>962708.4155</c:v>
                </c:pt>
                <c:pt idx="3">
                  <c:v>1129529.6121750001</c:v>
                </c:pt>
                <c:pt idx="4">
                  <c:v>1273207.69245</c:v>
                </c:pt>
                <c:pt idx="5">
                  <c:v>1479494.005072</c:v>
                </c:pt>
                <c:pt idx="6">
                  <c:v>1729444.0914750001</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Regions!$G$75:$M$75</c:f>
              <c:numCache>
                <c:formatCode>_(* #,##0_);_(* \(#,##0\);_(* "-"??_);_(@_)</c:formatCode>
                <c:ptCount val="7"/>
                <c:pt idx="0">
                  <c:v>366686.96000000014</c:v>
                </c:pt>
                <c:pt idx="1">
                  <c:v>351993.5</c:v>
                </c:pt>
                <c:pt idx="2">
                  <c:v>390508.45999999996</c:v>
                </c:pt>
                <c:pt idx="3">
                  <c:v>412501.28080000007</c:v>
                </c:pt>
                <c:pt idx="4">
                  <c:v>384928.08741000004</c:v>
                </c:pt>
                <c:pt idx="5">
                  <c:v>427034.39667049999</c:v>
                </c:pt>
                <c:pt idx="6">
                  <c:v>497852.91207406251</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Regions!$G$21:$M$21</c:f>
              <c:numCache>
                <c:formatCode>#,##0</c:formatCode>
                <c:ptCount val="7"/>
                <c:pt idx="0">
                  <c:v>107000</c:v>
                </c:pt>
                <c:pt idx="1">
                  <c:v>100632.59999999999</c:v>
                </c:pt>
                <c:pt idx="2">
                  <c:v>99033.33</c:v>
                </c:pt>
                <c:pt idx="3">
                  <c:v>81000</c:v>
                </c:pt>
                <c:pt idx="4">
                  <c:v>79800</c:v>
                </c:pt>
                <c:pt idx="5">
                  <c:v>83100</c:v>
                </c:pt>
                <c:pt idx="6">
                  <c:v>100800.00000000001</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Regions!$G$22:$M$22</c:f>
              <c:numCache>
                <c:formatCode>#,##0</c:formatCode>
                <c:ptCount val="7"/>
                <c:pt idx="0">
                  <c:v>6358.5</c:v>
                </c:pt>
                <c:pt idx="1">
                  <c:v>7402.0499999999993</c:v>
                </c:pt>
                <c:pt idx="2">
                  <c:v>9548.0625</c:v>
                </c:pt>
                <c:pt idx="3">
                  <c:v>11019.928125</c:v>
                </c:pt>
                <c:pt idx="4">
                  <c:v>13613.91375</c:v>
                </c:pt>
                <c:pt idx="5">
                  <c:v>17504.0821875</c:v>
                </c:pt>
                <c:pt idx="6">
                  <c:v>18033.0126953125</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Regions!$G$23:$M$23</c:f>
              <c:numCache>
                <c:formatCode>#,##0</c:formatCode>
                <c:ptCount val="7"/>
                <c:pt idx="0">
                  <c:v>16618.579999999998</c:v>
                </c:pt>
                <c:pt idx="1">
                  <c:v>35652.100000000006</c:v>
                </c:pt>
                <c:pt idx="2">
                  <c:v>34115.635999999999</c:v>
                </c:pt>
                <c:pt idx="3">
                  <c:v>43569.459199999998</c:v>
                </c:pt>
                <c:pt idx="4">
                  <c:v>54768.34487999999</c:v>
                </c:pt>
                <c:pt idx="5">
                  <c:v>64772.571943999996</c:v>
                </c:pt>
                <c:pt idx="6">
                  <c:v>77927.388179999994</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Regions!$G$24:$M$24</c:f>
              <c:numCache>
                <c:formatCode>#,##0</c:formatCode>
                <c:ptCount val="7"/>
                <c:pt idx="0">
                  <c:v>11101.167413268502</c:v>
                </c:pt>
                <c:pt idx="1">
                  <c:v>15781.349999999999</c:v>
                </c:pt>
                <c:pt idx="2">
                  <c:v>21239.051999999996</c:v>
                </c:pt>
                <c:pt idx="3">
                  <c:v>25567.649000000001</c:v>
                </c:pt>
                <c:pt idx="4">
                  <c:v>32829.903599999998</c:v>
                </c:pt>
                <c:pt idx="5">
                  <c:v>32093.031343999999</c:v>
                </c:pt>
                <c:pt idx="6">
                  <c:v>37527.099880000002</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Summary!$B$29</c:f>
              <c:strCache>
                <c:ptCount val="1"/>
                <c:pt idx="0">
                  <c:v>CDMA/EVDO</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Summary!$F$29:$L$29</c:f>
              <c:numCache>
                <c:formatCode>#,##0</c:formatCode>
                <c:ptCount val="7"/>
                <c:pt idx="0">
                  <c:v>126146</c:v>
                </c:pt>
                <c:pt idx="1">
                  <c:v>60500</c:v>
                </c:pt>
                <c:pt idx="2">
                  <c:v>24200</c:v>
                </c:pt>
                <c:pt idx="3">
                  <c:v>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Summary!$B$30</c:f>
              <c:strCache>
                <c:ptCount val="1"/>
                <c:pt idx="0">
                  <c:v>WCDMA</c:v>
                </c:pt>
              </c:strCache>
            </c:strRef>
          </c:tx>
          <c:spPr>
            <a:solidFill>
              <a:schemeClr val="bg2">
                <a:lumMod val="90000"/>
              </a:schemeClr>
            </a:solidFill>
          </c:spPr>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Summary!$F$30:$L$30</c:f>
              <c:numCache>
                <c:formatCode>#,##0</c:formatCode>
                <c:ptCount val="7"/>
                <c:pt idx="0">
                  <c:v>1962147</c:v>
                </c:pt>
                <c:pt idx="1">
                  <c:v>1417733</c:v>
                </c:pt>
                <c:pt idx="2">
                  <c:v>951749</c:v>
                </c:pt>
                <c:pt idx="3">
                  <c:v>295133</c:v>
                </c:pt>
                <c:pt idx="4">
                  <c:v>89720</c:v>
                </c:pt>
                <c:pt idx="5">
                  <c:v>71348</c:v>
                </c:pt>
                <c:pt idx="6">
                  <c:v>41500</c:v>
                </c:pt>
              </c:numCache>
            </c:numRef>
          </c:val>
          <c:extLst>
            <c:ext xmlns:c16="http://schemas.microsoft.com/office/drawing/2014/chart" uri="{C3380CC4-5D6E-409C-BE32-E72D297353CC}">
              <c16:uniqueId val="{00000001-9852-4B3A-854F-DD2B029A3783}"/>
            </c:ext>
          </c:extLst>
        </c:ser>
        <c:ser>
          <c:idx val="2"/>
          <c:order val="2"/>
          <c:tx>
            <c:strRef>
              <c:f>Summary!$B$31</c:f>
              <c:strCache>
                <c:ptCount val="1"/>
                <c:pt idx="0">
                  <c:v>TD-LTE</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Summary!$F$31:$L$31</c:f>
              <c:numCache>
                <c:formatCode>#,##0</c:formatCode>
                <c:ptCount val="7"/>
                <c:pt idx="0">
                  <c:v>615573</c:v>
                </c:pt>
                <c:pt idx="1">
                  <c:v>1245336</c:v>
                </c:pt>
                <c:pt idx="2">
                  <c:v>1739732</c:v>
                </c:pt>
                <c:pt idx="3">
                  <c:v>2341675</c:v>
                </c:pt>
                <c:pt idx="4">
                  <c:v>3011199</c:v>
                </c:pt>
                <c:pt idx="5">
                  <c:v>3477559</c:v>
                </c:pt>
                <c:pt idx="6">
                  <c:v>4241914.0640000002</c:v>
                </c:pt>
              </c:numCache>
            </c:numRef>
          </c:val>
          <c:extLst>
            <c:ext xmlns:c16="http://schemas.microsoft.com/office/drawing/2014/chart" uri="{C3380CC4-5D6E-409C-BE32-E72D297353CC}">
              <c16:uniqueId val="{00000002-9852-4B3A-854F-DD2B029A3783}"/>
            </c:ext>
          </c:extLst>
        </c:ser>
        <c:ser>
          <c:idx val="3"/>
          <c:order val="3"/>
          <c:tx>
            <c:strRef>
              <c:f>Summary!$B$32</c:f>
              <c:strCache>
                <c:ptCount val="1"/>
                <c:pt idx="0">
                  <c:v>TD-SCDMA</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Summary!$F$32:$L$32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Summary!$B$33</c:f>
              <c:strCache>
                <c:ptCount val="1"/>
                <c:pt idx="0">
                  <c:v>FDD LTE</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Summary!$F$33:$L$33</c:f>
              <c:numCache>
                <c:formatCode>#,##0</c:formatCode>
                <c:ptCount val="7"/>
                <c:pt idx="0">
                  <c:v>1408475</c:v>
                </c:pt>
                <c:pt idx="1">
                  <c:v>2251013</c:v>
                </c:pt>
                <c:pt idx="2">
                  <c:v>3269061.75</c:v>
                </c:pt>
                <c:pt idx="3">
                  <c:v>4055949.9375</c:v>
                </c:pt>
                <c:pt idx="4">
                  <c:v>4596290.125</c:v>
                </c:pt>
                <c:pt idx="5">
                  <c:v>5391401.40625</c:v>
                </c:pt>
                <c:pt idx="6">
                  <c:v>5976563.3078124998</c:v>
                </c:pt>
              </c:numCache>
            </c:numRef>
          </c:val>
          <c:extLst>
            <c:ext xmlns:c16="http://schemas.microsoft.com/office/drawing/2014/chart" uri="{C3380CC4-5D6E-409C-BE32-E72D297353CC}">
              <c16:uniqueId val="{00000004-9852-4B3A-854F-DD2B029A3783}"/>
            </c:ext>
          </c:extLst>
        </c:ser>
        <c:ser>
          <c:idx val="5"/>
          <c:order val="5"/>
          <c:tx>
            <c:strRef>
              <c:f>Summary!$B$34</c:f>
              <c:strCache>
                <c:ptCount val="1"/>
                <c:pt idx="0">
                  <c:v>Pre/5G</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Summary!$F$34:$L$34</c:f>
              <c:numCache>
                <c:formatCode>#,##0</c:formatCode>
                <c:ptCount val="7"/>
                <c:pt idx="0">
                  <c:v>200</c:v>
                </c:pt>
                <c:pt idx="1">
                  <c:v>10000</c:v>
                </c:pt>
                <c:pt idx="2">
                  <c:v>10200</c:v>
                </c:pt>
                <c:pt idx="3">
                  <c:v>44000</c:v>
                </c:pt>
                <c:pt idx="4">
                  <c:v>125000</c:v>
                </c:pt>
                <c:pt idx="5">
                  <c:v>160000</c:v>
                </c:pt>
                <c:pt idx="6">
                  <c:v>195000</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Regions!$G$31:$M$31</c:f>
              <c:numCache>
                <c:formatCode>#,##0</c:formatCode>
                <c:ptCount val="7"/>
                <c:pt idx="0">
                  <c:v>1056900</c:v>
                </c:pt>
                <c:pt idx="1">
                  <c:v>1014485.4</c:v>
                </c:pt>
                <c:pt idx="2">
                  <c:v>990333.3</c:v>
                </c:pt>
                <c:pt idx="3">
                  <c:v>837000</c:v>
                </c:pt>
                <c:pt idx="4">
                  <c:v>824600</c:v>
                </c:pt>
                <c:pt idx="5">
                  <c:v>886400</c:v>
                </c:pt>
                <c:pt idx="6">
                  <c:v>921600</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Regions!$G$32:$M$32</c:f>
              <c:numCache>
                <c:formatCode>#,##0</c:formatCode>
                <c:ptCount val="7"/>
                <c:pt idx="0">
                  <c:v>50868</c:v>
                </c:pt>
                <c:pt idx="1">
                  <c:v>51814.35</c:v>
                </c:pt>
                <c:pt idx="2">
                  <c:v>63653.75</c:v>
                </c:pt>
                <c:pt idx="3">
                  <c:v>73466.1875</c:v>
                </c:pt>
                <c:pt idx="4">
                  <c:v>86221.453750000001</c:v>
                </c:pt>
                <c:pt idx="5">
                  <c:v>116693.88125000001</c:v>
                </c:pt>
                <c:pt idx="6">
                  <c:v>144264.1015625</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Regions!$G$33:$M$33</c:f>
              <c:numCache>
                <c:formatCode>#,##0</c:formatCode>
                <c:ptCount val="7"/>
                <c:pt idx="0">
                  <c:v>59865.74</c:v>
                </c:pt>
                <c:pt idx="1">
                  <c:v>112139.32</c:v>
                </c:pt>
                <c:pt idx="2">
                  <c:v>211697.40400000001</c:v>
                </c:pt>
                <c:pt idx="3">
                  <c:v>262230.58240000001</c:v>
                </c:pt>
                <c:pt idx="4">
                  <c:v>331337.94935999997</c:v>
                </c:pt>
                <c:pt idx="5">
                  <c:v>406706.62101600005</c:v>
                </c:pt>
                <c:pt idx="6">
                  <c:v>489182.98901999998</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Regions!$G$34:$M$34</c:f>
              <c:numCache>
                <c:formatCode>#,##0</c:formatCode>
                <c:ptCount val="7"/>
                <c:pt idx="0">
                  <c:v>35771.94</c:v>
                </c:pt>
                <c:pt idx="1">
                  <c:v>36823.15</c:v>
                </c:pt>
                <c:pt idx="2">
                  <c:v>49557.788</c:v>
                </c:pt>
                <c:pt idx="3">
                  <c:v>92043.536399999997</c:v>
                </c:pt>
                <c:pt idx="4">
                  <c:v>151017.55656</c:v>
                </c:pt>
                <c:pt idx="5">
                  <c:v>200581.44589999999</c:v>
                </c:pt>
                <c:pt idx="6">
                  <c:v>215780.82431</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Regions!$G$41:$M$41</c:f>
              <c:numCache>
                <c:formatCode>#,##0</c:formatCode>
                <c:ptCount val="7"/>
                <c:pt idx="0">
                  <c:v>260160</c:v>
                </c:pt>
                <c:pt idx="1">
                  <c:v>217584</c:v>
                </c:pt>
                <c:pt idx="2">
                  <c:v>378656.85000000003</c:v>
                </c:pt>
                <c:pt idx="3">
                  <c:v>351000</c:v>
                </c:pt>
                <c:pt idx="4">
                  <c:v>345800</c:v>
                </c:pt>
                <c:pt idx="5">
                  <c:v>360100</c:v>
                </c:pt>
                <c:pt idx="6">
                  <c:v>374400</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Regions!$G$42:$M$42</c:f>
              <c:numCache>
                <c:formatCode>#,##0</c:formatCode>
                <c:ptCount val="7"/>
                <c:pt idx="0">
                  <c:v>2119.5</c:v>
                </c:pt>
                <c:pt idx="1">
                  <c:v>2467.35</c:v>
                </c:pt>
                <c:pt idx="2">
                  <c:v>3182.6875</c:v>
                </c:pt>
                <c:pt idx="3">
                  <c:v>3673.3093750000003</c:v>
                </c:pt>
                <c:pt idx="4">
                  <c:v>4537.9712500000005</c:v>
                </c:pt>
                <c:pt idx="5">
                  <c:v>5834.6940624999997</c:v>
                </c:pt>
                <c:pt idx="6">
                  <c:v>7213.205078125</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Regions!$G$43:$M$43</c:f>
              <c:numCache>
                <c:formatCode>#,##0</c:formatCode>
                <c:ptCount val="7"/>
                <c:pt idx="0">
                  <c:v>500150.33199999999</c:v>
                </c:pt>
                <c:pt idx="1">
                  <c:v>879324.5</c:v>
                </c:pt>
                <c:pt idx="2">
                  <c:v>1168729.088</c:v>
                </c:pt>
                <c:pt idx="3">
                  <c:v>1478896.368</c:v>
                </c:pt>
                <c:pt idx="4">
                  <c:v>1926878.6771999998</c:v>
                </c:pt>
                <c:pt idx="5">
                  <c:v>2393328.622312</c:v>
                </c:pt>
                <c:pt idx="6">
                  <c:v>2845108.5610199994</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Regions!$G$44:$M$44</c:f>
              <c:numCache>
                <c:formatCode>#,##0</c:formatCode>
                <c:ptCount val="7"/>
                <c:pt idx="0">
                  <c:v>112681.611</c:v>
                </c:pt>
                <c:pt idx="1">
                  <c:v>157813.5</c:v>
                </c:pt>
                <c:pt idx="2">
                  <c:v>215930.36199999996</c:v>
                </c:pt>
                <c:pt idx="3">
                  <c:v>296584.72839999996</c:v>
                </c:pt>
                <c:pt idx="4">
                  <c:v>367694.92031999998</c:v>
                </c:pt>
                <c:pt idx="5">
                  <c:v>441279.18098</c:v>
                </c:pt>
                <c:pt idx="6">
                  <c:v>544142.94825999998</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Regions!$G$51:$M$51</c:f>
              <c:numCache>
                <c:formatCode>#,##0</c:formatCode>
                <c:ptCount val="7"/>
                <c:pt idx="0">
                  <c:v>406500</c:v>
                </c:pt>
                <c:pt idx="1">
                  <c:v>435168</c:v>
                </c:pt>
                <c:pt idx="2">
                  <c:v>407784.30000000005</c:v>
                </c:pt>
                <c:pt idx="3">
                  <c:v>378000.00000000006</c:v>
                </c:pt>
                <c:pt idx="4">
                  <c:v>319200</c:v>
                </c:pt>
                <c:pt idx="5">
                  <c:v>318550</c:v>
                </c:pt>
                <c:pt idx="6">
                  <c:v>331200</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Regions!$G$52:$M$52</c:f>
              <c:numCache>
                <c:formatCode>#,##0</c:formatCode>
                <c:ptCount val="7"/>
                <c:pt idx="0">
                  <c:v>16956</c:v>
                </c:pt>
                <c:pt idx="1">
                  <c:v>19738.8</c:v>
                </c:pt>
                <c:pt idx="2">
                  <c:v>28644.1875</c:v>
                </c:pt>
                <c:pt idx="3">
                  <c:v>33059.784374999996</c:v>
                </c:pt>
                <c:pt idx="4">
                  <c:v>40841.741249999999</c:v>
                </c:pt>
                <c:pt idx="5">
                  <c:v>46677.552499999998</c:v>
                </c:pt>
                <c:pt idx="6">
                  <c:v>57705.640625</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Regions!$G$53:$M$53</c:f>
              <c:numCache>
                <c:formatCode>#,##0</c:formatCode>
                <c:ptCount val="7"/>
                <c:pt idx="0">
                  <c:v>141549.32</c:v>
                </c:pt>
                <c:pt idx="1">
                  <c:v>259452.40000000002</c:v>
                </c:pt>
                <c:pt idx="2">
                  <c:v>349287.82799999998</c:v>
                </c:pt>
                <c:pt idx="3">
                  <c:v>457679.80800000008</c:v>
                </c:pt>
                <c:pt idx="4">
                  <c:v>584866.91519999993</c:v>
                </c:pt>
                <c:pt idx="5">
                  <c:v>721126.81860799994</c:v>
                </c:pt>
                <c:pt idx="6">
                  <c:v>880831.47731999995</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Regions!$G$54:$M$54</c:f>
              <c:numCache>
                <c:formatCode>#,##0</c:formatCode>
                <c:ptCount val="7"/>
                <c:pt idx="0">
                  <c:v>100161.43200000002</c:v>
                </c:pt>
                <c:pt idx="1">
                  <c:v>152553.04999999999</c:v>
                </c:pt>
                <c:pt idx="2">
                  <c:v>176992.09999999998</c:v>
                </c:pt>
                <c:pt idx="3">
                  <c:v>260790.01980000001</c:v>
                </c:pt>
                <c:pt idx="4">
                  <c:v>328299.03599999996</c:v>
                </c:pt>
                <c:pt idx="5">
                  <c:v>393139.63396399998</c:v>
                </c:pt>
                <c:pt idx="6">
                  <c:v>459706.97352999996</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Regions!$G$61:$M$61</c:f>
              <c:numCache>
                <c:formatCode>#,##0</c:formatCode>
                <c:ptCount val="7"/>
                <c:pt idx="0">
                  <c:v>305440.00000000017</c:v>
                </c:pt>
                <c:pt idx="1">
                  <c:v>244782</c:v>
                </c:pt>
                <c:pt idx="2">
                  <c:v>250496.06999999998</c:v>
                </c:pt>
                <c:pt idx="3">
                  <c:v>229500.00000000003</c:v>
                </c:pt>
                <c:pt idx="4">
                  <c:v>159600</c:v>
                </c:pt>
                <c:pt idx="5">
                  <c:v>152350</c:v>
                </c:pt>
                <c:pt idx="6">
                  <c:v>172800</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Regions!$G$62:$M$62</c:f>
              <c:numCache>
                <c:formatCode>#,##0</c:formatCode>
                <c:ptCount val="7"/>
                <c:pt idx="0">
                  <c:v>14836.500000000002</c:v>
                </c:pt>
                <c:pt idx="1">
                  <c:v>19738.8</c:v>
                </c:pt>
                <c:pt idx="2">
                  <c:v>25461.5</c:v>
                </c:pt>
                <c:pt idx="3">
                  <c:v>29386.475000000002</c:v>
                </c:pt>
                <c:pt idx="4">
                  <c:v>40841.741249999999</c:v>
                </c:pt>
                <c:pt idx="5">
                  <c:v>52512.246562499997</c:v>
                </c:pt>
                <c:pt idx="6">
                  <c:v>61312.243164062507</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Regions!$G$63:$M$63</c:f>
              <c:numCache>
                <c:formatCode>#,##0</c:formatCode>
                <c:ptCount val="7"/>
                <c:pt idx="0">
                  <c:v>24947.295999999998</c:v>
                </c:pt>
                <c:pt idx="1">
                  <c:v>45389.100000000006</c:v>
                </c:pt>
                <c:pt idx="2">
                  <c:v>61453.259999999995</c:v>
                </c:pt>
                <c:pt idx="3">
                  <c:v>87138.918399999995</c:v>
                </c:pt>
                <c:pt idx="4">
                  <c:v>99128.596799999999</c:v>
                </c:pt>
                <c:pt idx="5">
                  <c:v>117869.79824</c:v>
                </c:pt>
                <c:pt idx="6">
                  <c:v>141777.5943</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Regions!$G$64:$M$64</c:f>
              <c:numCache>
                <c:formatCode>#,##0</c:formatCode>
                <c:ptCount val="7"/>
                <c:pt idx="0">
                  <c:v>21463.164000000001</c:v>
                </c:pt>
                <c:pt idx="1">
                  <c:v>42083.6</c:v>
                </c:pt>
                <c:pt idx="2">
                  <c:v>53097.62999999999</c:v>
                </c:pt>
                <c:pt idx="3">
                  <c:v>66475.887400000007</c:v>
                </c:pt>
                <c:pt idx="4">
                  <c:v>85357.749359999987</c:v>
                </c:pt>
                <c:pt idx="5">
                  <c:v>104302.351868</c:v>
                </c:pt>
                <c:pt idx="6">
                  <c:v>121963.07461</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Regions!$G$81:$M$81</c:f>
              <c:numCache>
                <c:formatCode>_(* #,##0_);_(* \(#,##0\);_(* "-"??_);_(@_)</c:formatCode>
                <c:ptCount val="7"/>
                <c:pt idx="0">
                  <c:v>287091.91758673149</c:v>
                </c:pt>
                <c:pt idx="1">
                  <c:v>426608.57999999996</c:v>
                </c:pt>
                <c:pt idx="2">
                  <c:v>609608.01450000005</c:v>
                </c:pt>
                <c:pt idx="3">
                  <c:v>815174.89612499997</c:v>
                </c:pt>
                <c:pt idx="4">
                  <c:v>1013972.69447</c:v>
                </c:pt>
                <c:pt idx="5">
                  <c:v>1215886.5055114999</c:v>
                </c:pt>
                <c:pt idx="6">
                  <c:v>1472500.7742575</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Regions!$G$82:$M$82</c:f>
              <c:numCache>
                <c:formatCode>_(* #,##0_);_(* \(#,##0\);_(* "-"??_);_(@_)</c:formatCode>
                <c:ptCount val="7"/>
                <c:pt idx="0">
                  <c:v>34078.247413268502</c:v>
                </c:pt>
                <c:pt idx="1">
                  <c:v>58835.500000000007</c:v>
                </c:pt>
                <c:pt idx="2">
                  <c:v>64902.750499999995</c:v>
                </c:pt>
                <c:pt idx="3">
                  <c:v>80157.036324999994</c:v>
                </c:pt>
                <c:pt idx="4">
                  <c:v>101212.16222999999</c:v>
                </c:pt>
                <c:pt idx="5">
                  <c:v>114369.68547549999</c:v>
                </c:pt>
                <c:pt idx="6">
                  <c:v>133487.5007553125</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Regions!$G$83:$M$83</c:f>
              <c:numCache>
                <c:formatCode>_(* #,##0_);_(* \(#,##0\);_(* "-"??_);_(@_)</c:formatCode>
                <c:ptCount val="7"/>
                <c:pt idx="0">
                  <c:v>146505.68</c:v>
                </c:pt>
                <c:pt idx="1">
                  <c:v>200776.82</c:v>
                </c:pt>
                <c:pt idx="2">
                  <c:v>324908.94199999998</c:v>
                </c:pt>
                <c:pt idx="3">
                  <c:v>427740.3063</c:v>
                </c:pt>
                <c:pt idx="4">
                  <c:v>568576.95967000001</c:v>
                </c:pt>
                <c:pt idx="5">
                  <c:v>723981.94816599996</c:v>
                </c:pt>
                <c:pt idx="6">
                  <c:v>849227.91489250003</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Regions!$G$84:$M$84</c:f>
              <c:numCache>
                <c:formatCode>_(* #,##0_);_(* \(#,##0\);_(* "-"??_);_(@_)</c:formatCode>
                <c:ptCount val="7"/>
                <c:pt idx="0">
                  <c:v>614951.44299999997</c:v>
                </c:pt>
                <c:pt idx="1">
                  <c:v>1039605.35</c:v>
                </c:pt>
                <c:pt idx="2">
                  <c:v>1387842.1375</c:v>
                </c:pt>
                <c:pt idx="3">
                  <c:v>1779154.4057749999</c:v>
                </c:pt>
                <c:pt idx="4">
                  <c:v>2299111.5687699998</c:v>
                </c:pt>
                <c:pt idx="5">
                  <c:v>2840442.4973545</c:v>
                </c:pt>
                <c:pt idx="6">
                  <c:v>3396464.7143581244</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Regions!$G$85:$M$85</c:f>
              <c:numCache>
                <c:formatCode>_(* #,##0_);_(* \(#,##0\);_(* "-"??_);_(@_)</c:formatCode>
                <c:ptCount val="7"/>
                <c:pt idx="0">
                  <c:v>258666.75200000004</c:v>
                </c:pt>
                <c:pt idx="1">
                  <c:v>431744.25</c:v>
                </c:pt>
                <c:pt idx="2">
                  <c:v>554924.11549999996</c:v>
                </c:pt>
                <c:pt idx="3">
                  <c:v>751529.61217500013</c:v>
                </c:pt>
                <c:pt idx="4">
                  <c:v>954007.69244999986</c:v>
                </c:pt>
                <c:pt idx="5">
                  <c:v>1160944.005072</c:v>
                </c:pt>
                <c:pt idx="6">
                  <c:v>1398244.0914749999</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Regions!$G$86:$M$86</c:f>
              <c:numCache>
                <c:formatCode>_(* #,##0_);_(* \(#,##0\);_(* "-"??_);_(@_)</c:formatCode>
                <c:ptCount val="7"/>
                <c:pt idx="0">
                  <c:v>61246.960000000006</c:v>
                </c:pt>
                <c:pt idx="1">
                  <c:v>107211.5</c:v>
                </c:pt>
                <c:pt idx="2">
                  <c:v>140012.38999999998</c:v>
                </c:pt>
                <c:pt idx="3">
                  <c:v>183001.28080000001</c:v>
                </c:pt>
                <c:pt idx="4">
                  <c:v>225328.08740999998</c:v>
                </c:pt>
                <c:pt idx="5">
                  <c:v>274684.39667049999</c:v>
                </c:pt>
                <c:pt idx="6">
                  <c:v>325052.91207406251</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Base'!$H$11:$N$11</c:f>
              <c:numCache>
                <c:formatCode>_(* #,##0_);_(* \(#,##0\);_(* "-"??_);_(@_)</c:formatCode>
                <c:ptCount val="7"/>
                <c:pt idx="0">
                  <c:v>15377500</c:v>
                </c:pt>
                <c:pt idx="1">
                  <c:v>18097300</c:v>
                </c:pt>
                <c:pt idx="2">
                  <c:v>21010045</c:v>
                </c:pt>
                <c:pt idx="3">
                  <c:v>23710045</c:v>
                </c:pt>
                <c:pt idx="4">
                  <c:v>26370045</c:v>
                </c:pt>
                <c:pt idx="5">
                  <c:v>29140045</c:v>
                </c:pt>
                <c:pt idx="6">
                  <c:v>32020045</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Base'!$H$12:$N$12</c:f>
              <c:numCache>
                <c:formatCode>_(* #,##0_);_(* \(#,##0\);_(* "-"??_);_(@_)</c:formatCode>
                <c:ptCount val="7"/>
                <c:pt idx="0">
                  <c:v>572200</c:v>
                </c:pt>
                <c:pt idx="1">
                  <c:v>818935</c:v>
                </c:pt>
                <c:pt idx="2">
                  <c:v>1137203.75</c:v>
                </c:pt>
                <c:pt idx="3">
                  <c:v>1504534.6875</c:v>
                </c:pt>
                <c:pt idx="4">
                  <c:v>1958331.8125</c:v>
                </c:pt>
                <c:pt idx="5">
                  <c:v>2541801.21875</c:v>
                </c:pt>
                <c:pt idx="6">
                  <c:v>3263121.7265625</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Base'!$H$13:$N$13</c:f>
              <c:numCache>
                <c:formatCode>_(* #,##0_);_(* \(#,##0\);_(* "-"??_);_(@_)</c:formatCode>
                <c:ptCount val="7"/>
                <c:pt idx="0">
                  <c:v>1670804.4</c:v>
                </c:pt>
                <c:pt idx="1">
                  <c:v>3162806.4</c:v>
                </c:pt>
                <c:pt idx="2">
                  <c:v>5218767.5999999996</c:v>
                </c:pt>
                <c:pt idx="3">
                  <c:v>7865488.2399999993</c:v>
                </c:pt>
                <c:pt idx="4">
                  <c:v>11260704.136</c:v>
                </c:pt>
                <c:pt idx="5">
                  <c:v>15402892.2008</c:v>
                </c:pt>
                <c:pt idx="6">
                  <c:v>20380194.606799997</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Base'!$H$14:$N$14</c:f>
              <c:numCache>
                <c:formatCode>_(* #,##0_);_(* \(#,##0\);_(* "-"??_);_(@_)</c:formatCode>
                <c:ptCount val="7"/>
                <c:pt idx="0">
                  <c:v>854216.60000000009</c:v>
                </c:pt>
                <c:pt idx="1">
                  <c:v>1380261.6</c:v>
                </c:pt>
                <c:pt idx="2">
                  <c:v>2088230</c:v>
                </c:pt>
                <c:pt idx="3">
                  <c:v>3110935.96</c:v>
                </c:pt>
                <c:pt idx="4">
                  <c:v>4424132.1040000003</c:v>
                </c:pt>
                <c:pt idx="5">
                  <c:v>6028783.6711999997</c:v>
                </c:pt>
                <c:pt idx="6">
                  <c:v>7905138.6651999997</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ext xmlns:c15="http://schemas.microsoft.com/office/drawing/2012/chart" uri="{02D57815-91ED-43cb-92C2-25804820EDAC}">
            <c15:filteredBarSeries>
              <c15:ser>
                <c:idx val="4"/>
                <c:order val="4"/>
                <c:tx>
                  <c:strRef>
                    <c:extLst>
                      <c:ext uri="{02D57815-91ED-43cb-92C2-25804820EDAC}">
                        <c15:formulaRef>
                          <c15:sqref>'SC Installed Base'!#REF!</c15:sqref>
                        </c15:formulaRef>
                      </c:ext>
                    </c:extLst>
                    <c:strCache>
                      <c:ptCount val="1"/>
                      <c:pt idx="0">
                        <c:v>#REF!</c:v>
                      </c:pt>
                    </c:strCache>
                  </c:strRef>
                </c:tx>
                <c:spPr>
                  <a:solidFill>
                    <a:schemeClr val="accent6">
                      <a:lumMod val="75000"/>
                    </a:schemeClr>
                  </a:solidFill>
                </c:spPr>
                <c:invertIfNegative val="0"/>
                <c:cat>
                  <c:numRef>
                    <c:extLst>
                      <c:ext uri="{02D57815-91ED-43cb-92C2-25804820EDAC}">
                        <c15:formulaRef>
                          <c15:sqref>'SC Installed Base'!$H$9:$N$9</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ormulaRef>
                          <c15:sqref>'SC Installed Base'!#REF!</c15:sqref>
                        </c15:formulaRef>
                      </c:ext>
                    </c:extLst>
                    <c:numCache>
                      <c:formatCode>General</c:formatCode>
                      <c:ptCount val="1"/>
                      <c:pt idx="0">
                        <c:v>1</c:v>
                      </c:pt>
                    </c:numCache>
                  </c:numRef>
                </c:val>
                <c:extLst>
                  <c:ext xmlns:c16="http://schemas.microsoft.com/office/drawing/2014/chart" uri="{C3380CC4-5D6E-409C-BE32-E72D297353CC}">
                    <c16:uniqueId val="{00000004-DBEA-4590-BCA0-AC8F47A70CF3}"/>
                  </c:ext>
                </c:extLst>
              </c15:ser>
            </c15:filteredBarSeries>
          </c:ext>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5832440973910764"/>
          <c:y val="0.23580905287331269"/>
          <c:w val="0.24167559026089233"/>
          <c:h val="0.46955633738552932"/>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Base'!$H$32:$N$32</c:f>
              <c:numCache>
                <c:formatCode>_(* #,##0_);_(* \(#,##0\);_(* "-"??_);_(@_)</c:formatCode>
                <c:ptCount val="7"/>
                <c:pt idx="0">
                  <c:v>10623100</c:v>
                </c:pt>
                <c:pt idx="1">
                  <c:v>11533170</c:v>
                </c:pt>
                <c:pt idx="2">
                  <c:v>12344910.5</c:v>
                </c:pt>
                <c:pt idx="3">
                  <c:v>12673906</c:v>
                </c:pt>
                <c:pt idx="4">
                  <c:v>12696901.5</c:v>
                </c:pt>
                <c:pt idx="5">
                  <c:v>12552897</c:v>
                </c:pt>
                <c:pt idx="6">
                  <c:v>12230892.5</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Base'!$H$33:$N$33</c:f>
              <c:numCache>
                <c:formatCode>_(* #,##0_);_(* \(#,##0\);_(* "-"??_);_(@_)</c:formatCode>
                <c:ptCount val="7"/>
                <c:pt idx="0">
                  <c:v>509102.5</c:v>
                </c:pt>
                <c:pt idx="1">
                  <c:v>714890.75</c:v>
                </c:pt>
                <c:pt idx="2">
                  <c:v>976299.3125</c:v>
                </c:pt>
                <c:pt idx="3">
                  <c:v>1268403.515625</c:v>
                </c:pt>
                <c:pt idx="4">
                  <c:v>1624284.05</c:v>
                </c:pt>
                <c:pt idx="5">
                  <c:v>2080663.3953124997</c:v>
                </c:pt>
                <c:pt idx="6">
                  <c:v>2638827.8167968746</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Base'!$H$34:$N$34</c:f>
              <c:numCache>
                <c:formatCode>_(* #,##0_);_(* \(#,##0\);_(* "-"??_);_(@_)</c:formatCode>
                <c:ptCount val="7"/>
                <c:pt idx="0">
                  <c:v>1634981.66</c:v>
                </c:pt>
                <c:pt idx="1">
                  <c:v>3095355.5960000004</c:v>
                </c:pt>
                <c:pt idx="2">
                  <c:v>5099129.12</c:v>
                </c:pt>
                <c:pt idx="3">
                  <c:v>7667194.8776000002</c:v>
                </c:pt>
                <c:pt idx="4">
                  <c:v>10949803.732240001</c:v>
                </c:pt>
                <c:pt idx="5">
                  <c:v>14937962.875032</c:v>
                </c:pt>
                <c:pt idx="6">
                  <c:v>19711463.334964</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Base'!$H$35:$N$35</c:f>
              <c:numCache>
                <c:formatCode>_(* #,##0_);_(* \(#,##0\);_(* "-"??_);_(@_)</c:formatCode>
                <c:ptCount val="7"/>
                <c:pt idx="0">
                  <c:v>832832.95000000007</c:v>
                </c:pt>
                <c:pt idx="1">
                  <c:v>1345075.3340000003</c:v>
                </c:pt>
                <c:pt idx="2">
                  <c:v>2032161.4340000001</c:v>
                </c:pt>
                <c:pt idx="3">
                  <c:v>3023758.0344000002</c:v>
                </c:pt>
                <c:pt idx="4">
                  <c:v>4292712.8573600007</c:v>
                </c:pt>
                <c:pt idx="5">
                  <c:v>5837076.5878480002</c:v>
                </c:pt>
                <c:pt idx="6">
                  <c:v>7634380.1951959999</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ext xmlns:c15="http://schemas.microsoft.com/office/drawing/2012/chart" uri="{02D57815-91ED-43cb-92C2-25804820EDAC}">
            <c15:filteredBarSeries>
              <c15:ser>
                <c:idx val="4"/>
                <c:order val="4"/>
                <c:tx>
                  <c:strRef>
                    <c:extLst>
                      <c:ext uri="{02D57815-91ED-43cb-92C2-25804820EDAC}">
                        <c15:formulaRef>
                          <c15:sqref>'SC Installed Base'!#REF!</c15:sqref>
                        </c15:formulaRef>
                      </c:ext>
                    </c:extLst>
                    <c:strCache>
                      <c:ptCount val="1"/>
                      <c:pt idx="0">
                        <c:v>#REF!</c:v>
                      </c:pt>
                    </c:strCache>
                  </c:strRef>
                </c:tx>
                <c:spPr>
                  <a:solidFill>
                    <a:schemeClr val="accent6">
                      <a:lumMod val="75000"/>
                    </a:schemeClr>
                  </a:solidFill>
                </c:spPr>
                <c:invertIfNegative val="0"/>
                <c:cat>
                  <c:strRef>
                    <c:extLst>
                      <c:ext uri="{02D57815-91ED-43cb-92C2-25804820EDAC}">
                        <c15:formulaRef>
                          <c15:sqref>'SC Installed Base'!$H$9:$N$10</c15:sqref>
                        </c15:formulaRef>
                      </c:ext>
                    </c:extLst>
                    <c:strCache>
                      <c:ptCount val="7"/>
                      <c:pt idx="0">
                        <c:v>2016</c:v>
                      </c:pt>
                      <c:pt idx="1">
                        <c:v>2017</c:v>
                      </c:pt>
                      <c:pt idx="2">
                        <c:v>2018</c:v>
                      </c:pt>
                      <c:pt idx="3">
                        <c:v>2019</c:v>
                      </c:pt>
                      <c:pt idx="4">
                        <c:v>2020</c:v>
                      </c:pt>
                      <c:pt idx="5">
                        <c:v>2021</c:v>
                      </c:pt>
                      <c:pt idx="6">
                        <c:v>2022</c:v>
                      </c:pt>
                    </c:strCache>
                  </c:strRef>
                </c:cat>
                <c:val>
                  <c:numRef>
                    <c:extLst>
                      <c:ext uri="{02D57815-91ED-43cb-92C2-25804820EDAC}">
                        <c15:formulaRef>
                          <c15:sqref>'SC Installed Base'!#REF!</c15:sqref>
                        </c15:formulaRef>
                      </c:ext>
                    </c:extLst>
                    <c:numCache>
                      <c:formatCode>General</c:formatCode>
                      <c:ptCount val="1"/>
                      <c:pt idx="0">
                        <c:v>1</c:v>
                      </c:pt>
                    </c:numCache>
                  </c:numRef>
                </c:val>
                <c:extLst>
                  <c:ext xmlns:c16="http://schemas.microsoft.com/office/drawing/2014/chart" uri="{C3380CC4-5D6E-409C-BE32-E72D297353CC}">
                    <c16:uniqueId val="{00000004-57D5-45EC-9E89-E2171BE5862A}"/>
                  </c:ext>
                </c:extLst>
              </c15:ser>
            </c15:filteredBarSeries>
          </c:ext>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Base'!$H$46:$N$46</c:f>
              <c:numCache>
                <c:formatCode>_(* #,##0_);_(* \(#,##0\);_(* "-"??_);_(@_)</c:formatCode>
                <c:ptCount val="7"/>
                <c:pt idx="0">
                  <c:v>3637858.3642933993</c:v>
                </c:pt>
                <c:pt idx="1">
                  <c:v>3721823.017392674</c:v>
                </c:pt>
                <c:pt idx="2">
                  <c:v>4595284.3082082579</c:v>
                </c:pt>
                <c:pt idx="3">
                  <c:v>5795983.1753104255</c:v>
                </c:pt>
                <c:pt idx="4">
                  <c:v>7162543.342708406</c:v>
                </c:pt>
                <c:pt idx="5">
                  <c:v>8633967.5869904216</c:v>
                </c:pt>
                <c:pt idx="6">
                  <c:v>10149407.818734309</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Base'!$H$47:$N$47</c:f>
              <c:numCache>
                <c:formatCode>_(* #,##0_);_(* \(#,##0\);_(* "-"??_);_(@_)</c:formatCode>
                <c:ptCount val="7"/>
                <c:pt idx="0">
                  <c:v>378255.15855800227</c:v>
                </c:pt>
                <c:pt idx="1">
                  <c:v>548062.03709756082</c:v>
                </c:pt>
                <c:pt idx="2">
                  <c:v>629458.33968778804</c:v>
                </c:pt>
                <c:pt idx="3">
                  <c:v>673748.75938120089</c:v>
                </c:pt>
                <c:pt idx="4">
                  <c:v>727956.17393690371</c:v>
                </c:pt>
                <c:pt idx="5">
                  <c:v>807626.46844876767</c:v>
                </c:pt>
                <c:pt idx="6">
                  <c:v>944878.35733644338</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c:v>
                </c:pt>
              </c:strCache>
            </c:strRef>
          </c:tx>
          <c:spPr>
            <a:solidFill>
              <a:schemeClr val="accent3">
                <a:lumMod val="50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Base'!$H$48:$N$48</c:f>
              <c:numCache>
                <c:formatCode>_(* #,##0_);_(* \(#,##0\);_(* "-"??_);_(@_)</c:formatCode>
                <c:ptCount val="7"/>
                <c:pt idx="0">
                  <c:v>4037563.0811684239</c:v>
                </c:pt>
                <c:pt idx="1">
                  <c:v>4682615.63755845</c:v>
                </c:pt>
                <c:pt idx="2">
                  <c:v>5060128.7309960099</c:v>
                </c:pt>
                <c:pt idx="3">
                  <c:v>5277024.5851384299</c:v>
                </c:pt>
                <c:pt idx="4">
                  <c:v>5714791.1977194734</c:v>
                </c:pt>
                <c:pt idx="5">
                  <c:v>6387959.6571111334</c:v>
                </c:pt>
                <c:pt idx="6">
                  <c:v>7362011.1542458525</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Base'!$H$49:$N$49</c:f>
              <c:numCache>
                <c:formatCode>_(* #,##0_);_(* \(#,##0\);_(* "-"??_);_(@_)</c:formatCode>
                <c:ptCount val="7"/>
                <c:pt idx="0">
                  <c:v>2387390.3541732961</c:v>
                </c:pt>
                <c:pt idx="1">
                  <c:v>3572469.9865296436</c:v>
                </c:pt>
                <c:pt idx="2">
                  <c:v>5283584.2415698348</c:v>
                </c:pt>
                <c:pt idx="3">
                  <c:v>7166060.8273183294</c:v>
                </c:pt>
                <c:pt idx="4">
                  <c:v>9409055.3851197548</c:v>
                </c:pt>
                <c:pt idx="5">
                  <c:v>11936338.715588566</c:v>
                </c:pt>
                <c:pt idx="6">
                  <c:v>14828175.58637578</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Base'!$H$50:$N$50</c:f>
              <c:numCache>
                <c:formatCode>_(* #,##0_);_(* \(#,##0\);_(* "-"??_);_(@_)</c:formatCode>
                <c:ptCount val="7"/>
                <c:pt idx="0">
                  <c:v>2022179.1560244812</c:v>
                </c:pt>
                <c:pt idx="1">
                  <c:v>2817382.5980826188</c:v>
                </c:pt>
                <c:pt idx="2">
                  <c:v>3380891.6146700047</c:v>
                </c:pt>
                <c:pt idx="3">
                  <c:v>4114493.1933875834</c:v>
                </c:pt>
                <c:pt idx="4">
                  <c:v>4840686.4962739991</c:v>
                </c:pt>
                <c:pt idx="5">
                  <c:v>5810168.346161304</c:v>
                </c:pt>
                <c:pt idx="6">
                  <c:v>6911381.1927568736</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Base'!$H$51:$N$51</c:f>
              <c:numCache>
                <c:formatCode>_(* #,##0_);_(* \(#,##0\);_(* "-"??_);_(@_)</c:formatCode>
                <c:ptCount val="7"/>
                <c:pt idx="0">
                  <c:v>1136770.9957823984</c:v>
                </c:pt>
                <c:pt idx="1">
                  <c:v>1346138.4033390561</c:v>
                </c:pt>
                <c:pt idx="2">
                  <c:v>1503153.1313681074</c:v>
                </c:pt>
                <c:pt idx="3">
                  <c:v>1605951.887089032</c:v>
                </c:pt>
                <c:pt idx="4">
                  <c:v>1708669.5438414691</c:v>
                </c:pt>
                <c:pt idx="5">
                  <c:v>1832539.0838923089</c:v>
                </c:pt>
                <c:pt idx="6">
                  <c:v>2019709.7375076246</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2H'16</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0.11688754381476235"/>
                  <c:y val="-0.116955984575258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2768843237136798"/>
                  <c:y val="-3.43551719773157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404466216437022"/>
                  <c:y val="0.11629242829152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layout>
                <c:manualLayout>
                  <c:x val="3.6943220744039953E-2"/>
                  <c:y val="0.1621091890600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11893331760478679"/>
                  <c:y val="0.1096661359880338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4243553886345842"/>
                  <c:y val="-8.03741016941900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8.318461620619487E-2"/>
                  <c:y val="-0.153177742874614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Shares'!$C$11:$C$18</c:f>
              <c:strCache>
                <c:ptCount val="8"/>
                <c:pt idx="0">
                  <c:v>Airspan</c:v>
                </c:pt>
                <c:pt idx="1">
                  <c:v>Nokia</c:v>
                </c:pt>
                <c:pt idx="2">
                  <c:v>Ericsson</c:v>
                </c:pt>
                <c:pt idx="3">
                  <c:v>Fujitsu</c:v>
                </c:pt>
                <c:pt idx="4">
                  <c:v>Huawei</c:v>
                </c:pt>
                <c:pt idx="5">
                  <c:v>Samsung</c:v>
                </c:pt>
                <c:pt idx="6">
                  <c:v>ZTE</c:v>
                </c:pt>
                <c:pt idx="7">
                  <c:v>Others</c:v>
                </c:pt>
              </c:strCache>
            </c:strRef>
          </c:cat>
          <c:val>
            <c:numRef>
              <c:f>'Market Shares'!$E$11:$E$18</c:f>
              <c:numCache>
                <c:formatCode>"$"#,###,," M"</c:formatCode>
                <c:ptCount val="8"/>
                <c:pt idx="0">
                  <c:v>58462587.977068067</c:v>
                </c:pt>
                <c:pt idx="1">
                  <c:v>113658705.94350001</c:v>
                </c:pt>
                <c:pt idx="2">
                  <c:v>31824437.664180007</c:v>
                </c:pt>
                <c:pt idx="3">
                  <c:v>9092696.4754800014</c:v>
                </c:pt>
                <c:pt idx="4">
                  <c:v>172281056.35754356</c:v>
                </c:pt>
                <c:pt idx="5">
                  <c:v>31824437.664180007</c:v>
                </c:pt>
                <c:pt idx="6">
                  <c:v>22731741.188700005</c:v>
                </c:pt>
                <c:pt idx="7">
                  <c:v>14759160.503348321</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2H'16</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Lbls>
            <c:dLbl>
              <c:idx val="0"/>
              <c:layout>
                <c:manualLayout>
                  <c:x val="8.6519758853750295E-2"/>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2768843237136798"/>
                  <c:y val="-3.43551719773157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1345303501169134"/>
                  <c:y val="0.116292428291529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0.11489570406102038"/>
                  <c:y val="0.139467693081151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0.21341087081682433"/>
                  <c:y val="-3.5239438276964373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1603"/>
                        <a:gd name="adj2" fmla="val -2712"/>
                      </a:avLst>
                    </a:prstGeom>
                    <a:noFill/>
                    <a:ln>
                      <a:noFill/>
                    </a:ln>
                  </c15:spPr>
                </c:ext>
                <c:ext xmlns:c16="http://schemas.microsoft.com/office/drawing/2014/chart" uri="{C3380CC4-5D6E-409C-BE32-E72D297353CC}">
                  <c16:uniqueId val="{00000009-F817-498A-A452-857516B86A35}"/>
                </c:ext>
              </c:extLst>
            </c:dLbl>
            <c:dLbl>
              <c:idx val="5"/>
              <c:layout>
                <c:manualLayout>
                  <c:x val="-0.15930653050846513"/>
                  <c:y val="-0.12112879445622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layout>
                <c:manualLayout>
                  <c:x val="-6.6313624561188167E-2"/>
                  <c:y val="-0.153177742874614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Shares'!$C$25:$C$32</c:f>
              <c:strCache>
                <c:ptCount val="8"/>
                <c:pt idx="0">
                  <c:v>Airspan</c:v>
                </c:pt>
                <c:pt idx="1">
                  <c:v>Nokia</c:v>
                </c:pt>
                <c:pt idx="2">
                  <c:v>Ericsson</c:v>
                </c:pt>
                <c:pt idx="3">
                  <c:v>Huawei</c:v>
                </c:pt>
                <c:pt idx="4">
                  <c:v>ip.access</c:v>
                </c:pt>
                <c:pt idx="5">
                  <c:v>Samsung</c:v>
                </c:pt>
                <c:pt idx="6">
                  <c:v>NEC</c:v>
                </c:pt>
                <c:pt idx="7">
                  <c:v>Others</c:v>
                </c:pt>
              </c:strCache>
            </c:strRef>
          </c:cat>
          <c:val>
            <c:numRef>
              <c:f>'Market Shares'!$E$25:$E$32</c:f>
              <c:numCache>
                <c:formatCode>"$"#,###,," M"</c:formatCode>
                <c:ptCount val="8"/>
                <c:pt idx="0">
                  <c:v>21128000.992737208</c:v>
                </c:pt>
                <c:pt idx="1">
                  <c:v>55686430.353236154</c:v>
                </c:pt>
                <c:pt idx="2">
                  <c:v>17819657.713035569</c:v>
                </c:pt>
                <c:pt idx="3">
                  <c:v>106977220.21639092</c:v>
                </c:pt>
                <c:pt idx="4">
                  <c:v>4454914.4282588921</c:v>
                </c:pt>
                <c:pt idx="5">
                  <c:v>4454914.4282588921</c:v>
                </c:pt>
                <c:pt idx="6">
                  <c:v>4454914.4282588921</c:v>
                </c:pt>
                <c:pt idx="7">
                  <c:v>7769668.8527680561</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Summary!$B$9</c:f>
              <c:strCache>
                <c:ptCount val="1"/>
                <c:pt idx="0">
                  <c:v>Residential Femto</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Summary!$C$9:$L$9</c15:sqref>
                  </c15:fullRef>
                </c:ext>
              </c:extLst>
              <c:f>Summary!$F$9:$L$9</c:f>
              <c:numCache>
                <c:formatCode>_(* #,##0_);_(* \(#,##0\);_(* "-"??_);_(@_)</c:formatCode>
                <c:ptCount val="7"/>
                <c:pt idx="0">
                  <c:v>2710000</c:v>
                </c:pt>
                <c:pt idx="1">
                  <c:v>2719800</c:v>
                </c:pt>
                <c:pt idx="2">
                  <c:v>2912745</c:v>
                </c:pt>
                <c:pt idx="3">
                  <c:v>2700000</c:v>
                </c:pt>
                <c:pt idx="4">
                  <c:v>2660000</c:v>
                </c:pt>
                <c:pt idx="5">
                  <c:v>2770000</c:v>
                </c:pt>
                <c:pt idx="6">
                  <c:v>2880000</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Summary!$B$10</c15:sqref>
                        </c15:formulaRef>
                      </c:ext>
                    </c:extLst>
                    <c:strCache>
                      <c:ptCount val="1"/>
                      <c:pt idx="0">
                        <c:v>Enterprise</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Summary!$C$10:$L$10</c15:sqref>
                        </c15:fullRef>
                        <c15:formulaRef>
                          <c15:sqref>Summary!$F$10:$L$10</c15:sqref>
                        </c15:formulaRef>
                      </c:ext>
                    </c:extLst>
                    <c:numCache>
                      <c:formatCode>_(* #,##0_);_(* \(#,##0\);_(* "-"??_);_(@_)</c:formatCode>
                      <c:ptCount val="7"/>
                      <c:pt idx="0">
                        <c:v>211950</c:v>
                      </c:pt>
                      <c:pt idx="1">
                        <c:v>246735</c:v>
                      </c:pt>
                      <c:pt idx="2">
                        <c:v>318268.75</c:v>
                      </c:pt>
                      <c:pt idx="3">
                        <c:v>367330.9375</c:v>
                      </c:pt>
                      <c:pt idx="4">
                        <c:v>453797.125</c:v>
                      </c:pt>
                      <c:pt idx="5">
                        <c:v>583469.40625</c:v>
                      </c:pt>
                      <c:pt idx="6">
                        <c:v>721320.5078125</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Summary!$B$11</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15:formulaRef>
                          <c15:sqref>Summary!$F$11:$L$11</c15:sqref>
                        </c15:formulaRef>
                      </c:ext>
                    </c:extLst>
                    <c:numCache>
                      <c:formatCode>_(* #,##0_);_(* \(#,##0\);_(* "-"??_);_(@_)</c:formatCode>
                      <c:ptCount val="7"/>
                      <c:pt idx="0">
                        <c:v>832871.6</c:v>
                      </c:pt>
                      <c:pt idx="1">
                        <c:v>1492002</c:v>
                      </c:pt>
                      <c:pt idx="2">
                        <c:v>2055961.2000000002</c:v>
                      </c:pt>
                      <c:pt idx="3">
                        <c:v>2646720.6399999997</c:v>
                      </c:pt>
                      <c:pt idx="4">
                        <c:v>3395215.8959999997</c:v>
                      </c:pt>
                      <c:pt idx="5">
                        <c:v>4142188.0648000003</c:v>
                      </c:pt>
                      <c:pt idx="6">
                        <c:v>4977302.4059999995</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15:formulaRef>
                          <c15:sqref>Summary!$F$12:$L$12</c15:sqref>
                        </c15:formulaRef>
                      </c:ext>
                    </c:extLst>
                    <c:numCache>
                      <c:formatCode>_(* #,##0_);_(* \(#,##0\);_(* "-"??_);_(@_)</c:formatCode>
                      <c:ptCount val="7"/>
                      <c:pt idx="0">
                        <c:v>357719.4</c:v>
                      </c:pt>
                      <c:pt idx="1">
                        <c:v>526045</c:v>
                      </c:pt>
                      <c:pt idx="2">
                        <c:v>707968.39999999991</c:v>
                      </c:pt>
                      <c:pt idx="3">
                        <c:v>1022705.96</c:v>
                      </c:pt>
                      <c:pt idx="4">
                        <c:v>1313196.1439999999</c:v>
                      </c:pt>
                      <c:pt idx="5">
                        <c:v>1604651.5671999997</c:v>
                      </c:pt>
                      <c:pt idx="6">
                        <c:v>1876354.9939999999</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2H'16</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9.884278779213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layout>
                <c:manualLayout>
                  <c:x val="0.12768843237136787"/>
                  <c:y val="3.35693159594021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404466216437022"/>
                  <c:y val="0.11629242829152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3.6943220744039953E-2"/>
                  <c:y val="0.1621091890600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6.8320342669766707E-2"/>
                  <c:y val="0.17759062392475178"/>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0.16942912549546915"/>
                  <c:y val="9.6229566941276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1861383150316285"/>
                  <c:y val="-0.14864944367883307"/>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1D75-4C2D-B268-91BBC20F6172}"/>
                </c:ext>
              </c:extLst>
            </c:dLbl>
            <c:dLbl>
              <c:idx val="7"/>
              <c:layout>
                <c:manualLayout>
                  <c:x val="-4.2394543682185586E-2"/>
                  <c:y val="-0.150441865730580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Shares'!$C$40:$C$47</c:f>
              <c:strCache>
                <c:ptCount val="8"/>
                <c:pt idx="0">
                  <c:v>Nokia</c:v>
                </c:pt>
                <c:pt idx="1">
                  <c:v>Cisco</c:v>
                </c:pt>
                <c:pt idx="2">
                  <c:v>Ericsson</c:v>
                </c:pt>
                <c:pt idx="3">
                  <c:v>Huawei</c:v>
                </c:pt>
                <c:pt idx="4">
                  <c:v>ip.access</c:v>
                </c:pt>
                <c:pt idx="5">
                  <c:v>Samsung</c:v>
                </c:pt>
                <c:pt idx="6">
                  <c:v>Spidercloud</c:v>
                </c:pt>
                <c:pt idx="7">
                  <c:v>Others</c:v>
                </c:pt>
              </c:strCache>
            </c:strRef>
          </c:cat>
          <c:val>
            <c:numRef>
              <c:f>'Market Shares'!$E$40:$E$47</c:f>
              <c:numCache>
                <c:formatCode>"$"#,###,," M"</c:formatCode>
                <c:ptCount val="8"/>
                <c:pt idx="0">
                  <c:v>26960040</c:v>
                </c:pt>
                <c:pt idx="1">
                  <c:v>15726690.000000002</c:v>
                </c:pt>
                <c:pt idx="2">
                  <c:v>2246670</c:v>
                </c:pt>
                <c:pt idx="3">
                  <c:v>16850025</c:v>
                </c:pt>
                <c:pt idx="4">
                  <c:v>6740010</c:v>
                </c:pt>
                <c:pt idx="5">
                  <c:v>4493340</c:v>
                </c:pt>
                <c:pt idx="6">
                  <c:v>28083375</c:v>
                </c:pt>
                <c:pt idx="7">
                  <c:v>11233349.999999985</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2H'16</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6.9648767208743453E-2"/>
                  <c:y val="-0.139597480554163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0.12768843237136787"/>
                  <c:y val="3.35693159594021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5F-4494-842C-A1F4858821FA}"/>
                </c:ext>
              </c:extLst>
            </c:dLbl>
            <c:dLbl>
              <c:idx val="2"/>
              <c:layout>
                <c:manualLayout>
                  <c:x val="0.11514013417619207"/>
                  <c:y val="0.13893392427043574"/>
                </c:manualLayout>
              </c:layout>
              <c:showLegendKey val="0"/>
              <c:showVal val="0"/>
              <c:showCatName val="1"/>
              <c:showSerName val="0"/>
              <c:showPercent val="1"/>
              <c:showBubbleSize val="0"/>
              <c:extLst>
                <c:ext xmlns:c15="http://schemas.microsoft.com/office/drawing/2012/chart" uri="{CE6537A1-D6FC-4f65-9D91-7224C49458BB}">
                  <c15:layout>
                    <c:manualLayout>
                      <c:w val="0.28599014255855099"/>
                      <c:h val="0.21467989025114231"/>
                    </c:manualLayout>
                  </c15:layout>
                </c:ext>
                <c:ext xmlns:c16="http://schemas.microsoft.com/office/drawing/2014/chart" uri="{C3380CC4-5D6E-409C-BE32-E72D297353CC}">
                  <c16:uniqueId val="{00000005-C45F-4494-842C-A1F4858821FA}"/>
                </c:ext>
              </c:extLst>
            </c:dLbl>
            <c:dLbl>
              <c:idx val="3"/>
              <c:layout>
                <c:manualLayout>
                  <c:x val="-0.14188929069303111"/>
                  <c:y val="8.51281027317766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1555911927578545"/>
                  <c:y val="-0.1393903197799318"/>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C45F-4494-842C-A1F4858821FA}"/>
                </c:ext>
              </c:extLst>
            </c:dLbl>
            <c:dLbl>
              <c:idx val="5"/>
              <c:layout>
                <c:manualLayout>
                  <c:x val="-0.16942912549546915"/>
                  <c:y val="9.6229566941276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0.11861383150316285"/>
                  <c:y val="-0.14864944367883307"/>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C45F-4494-842C-A1F4858821FA}"/>
                </c:ext>
              </c:extLst>
            </c:dLbl>
            <c:dLbl>
              <c:idx val="7"/>
              <c:layout>
                <c:manualLayout>
                  <c:x val="-4.2394543682185586E-2"/>
                  <c:y val="-0.150441865730580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5F-4494-842C-A1F4858821FA}"/>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Shares'!$C$56:$C$60</c:f>
              <c:strCache>
                <c:ptCount val="5"/>
                <c:pt idx="0">
                  <c:v>Airvana</c:v>
                </c:pt>
                <c:pt idx="1">
                  <c:v>Nokia</c:v>
                </c:pt>
                <c:pt idx="2">
                  <c:v>Cisco/ip.access</c:v>
                </c:pt>
                <c:pt idx="3">
                  <c:v>Samsung</c:v>
                </c:pt>
                <c:pt idx="4">
                  <c:v>Others (ODMs)</c:v>
                </c:pt>
              </c:strCache>
            </c:strRef>
          </c:cat>
          <c:val>
            <c:numRef>
              <c:f>'Market Shares'!$E$56:$E$60</c:f>
              <c:numCache>
                <c:formatCode>"$"#,###,," M"</c:formatCode>
                <c:ptCount val="5"/>
                <c:pt idx="0">
                  <c:v>15243750</c:v>
                </c:pt>
                <c:pt idx="1">
                  <c:v>27000000</c:v>
                </c:pt>
                <c:pt idx="2">
                  <c:v>21951000</c:v>
                </c:pt>
                <c:pt idx="3">
                  <c:v>30487500</c:v>
                </c:pt>
                <c:pt idx="4">
                  <c:v>27267749.999999993</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Summary!$B$10</c:f>
              <c:strCache>
                <c:ptCount val="1"/>
                <c:pt idx="0">
                  <c:v>Enterprise</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Summary!$C$10:$L$10</c15:sqref>
                  </c15:fullRef>
                </c:ext>
              </c:extLst>
              <c:f>Summary!$F$10:$L$10</c:f>
              <c:numCache>
                <c:formatCode>_(* #,##0_);_(* \(#,##0\);_(* "-"??_);_(@_)</c:formatCode>
                <c:ptCount val="7"/>
                <c:pt idx="0">
                  <c:v>211950</c:v>
                </c:pt>
                <c:pt idx="1">
                  <c:v>246735</c:v>
                </c:pt>
                <c:pt idx="2">
                  <c:v>318268.75</c:v>
                </c:pt>
                <c:pt idx="3">
                  <c:v>367330.9375</c:v>
                </c:pt>
                <c:pt idx="4">
                  <c:v>453797.125</c:v>
                </c:pt>
                <c:pt idx="5">
                  <c:v>583469.40625</c:v>
                </c:pt>
                <c:pt idx="6">
                  <c:v>721320.5078125</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Summary!$B$9</c15:sqref>
                        </c15:formulaRef>
                      </c:ext>
                    </c:extLst>
                    <c:strCache>
                      <c:ptCount val="1"/>
                      <c:pt idx="0">
                        <c:v>Residential Femto</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Summary!$C$9:$L$9</c15:sqref>
                        </c15:fullRef>
                        <c15:formulaRef>
                          <c15:sqref>Summary!$F$9:$L$9</c15:sqref>
                        </c15:formulaRef>
                      </c:ext>
                    </c:extLst>
                    <c:numCache>
                      <c:formatCode>_(* #,##0_);_(* \(#,##0\);_(* "-"??_);_(@_)</c:formatCode>
                      <c:ptCount val="7"/>
                      <c:pt idx="0">
                        <c:v>2710000</c:v>
                      </c:pt>
                      <c:pt idx="1">
                        <c:v>2719800</c:v>
                      </c:pt>
                      <c:pt idx="2">
                        <c:v>2912745</c:v>
                      </c:pt>
                      <c:pt idx="3">
                        <c:v>2700000</c:v>
                      </c:pt>
                      <c:pt idx="4">
                        <c:v>2660000</c:v>
                      </c:pt>
                      <c:pt idx="5">
                        <c:v>2770000</c:v>
                      </c:pt>
                      <c:pt idx="6">
                        <c:v>2880000</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Summary!$B$11</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15:formulaRef>
                          <c15:sqref>Summary!$F$11:$L$11</c15:sqref>
                        </c15:formulaRef>
                      </c:ext>
                    </c:extLst>
                    <c:numCache>
                      <c:formatCode>_(* #,##0_);_(* \(#,##0\);_(* "-"??_);_(@_)</c:formatCode>
                      <c:ptCount val="7"/>
                      <c:pt idx="0">
                        <c:v>832871.6</c:v>
                      </c:pt>
                      <c:pt idx="1">
                        <c:v>1492002</c:v>
                      </c:pt>
                      <c:pt idx="2">
                        <c:v>2055961.2000000002</c:v>
                      </c:pt>
                      <c:pt idx="3">
                        <c:v>2646720.6399999997</c:v>
                      </c:pt>
                      <c:pt idx="4">
                        <c:v>3395215.8959999997</c:v>
                      </c:pt>
                      <c:pt idx="5">
                        <c:v>4142188.0648000003</c:v>
                      </c:pt>
                      <c:pt idx="6">
                        <c:v>4977302.4059999995</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15:formulaRef>
                          <c15:sqref>Summary!$F$12:$L$12</c15:sqref>
                        </c15:formulaRef>
                      </c:ext>
                    </c:extLst>
                    <c:numCache>
                      <c:formatCode>_(* #,##0_);_(* \(#,##0\);_(* "-"??_);_(@_)</c:formatCode>
                      <c:ptCount val="7"/>
                      <c:pt idx="0">
                        <c:v>357719.4</c:v>
                      </c:pt>
                      <c:pt idx="1">
                        <c:v>526045</c:v>
                      </c:pt>
                      <c:pt idx="2">
                        <c:v>707968.39999999991</c:v>
                      </c:pt>
                      <c:pt idx="3">
                        <c:v>1022705.96</c:v>
                      </c:pt>
                      <c:pt idx="4">
                        <c:v>1313196.1439999999</c:v>
                      </c:pt>
                      <c:pt idx="5">
                        <c:v>1604651.5671999997</c:v>
                      </c:pt>
                      <c:pt idx="6">
                        <c:v>1876354.9939999999</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Summary!$B$11</c:f>
              <c:strCache>
                <c:ptCount val="1"/>
                <c:pt idx="0">
                  <c:v>Carrier Indoor</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ext>
              </c:extLst>
              <c:f>Summary!$F$11:$L$11</c:f>
              <c:numCache>
                <c:formatCode>_(* #,##0_);_(* \(#,##0\);_(* "-"??_);_(@_)</c:formatCode>
                <c:ptCount val="7"/>
                <c:pt idx="0">
                  <c:v>832871.6</c:v>
                </c:pt>
                <c:pt idx="1">
                  <c:v>1492002</c:v>
                </c:pt>
                <c:pt idx="2">
                  <c:v>2055961.2000000002</c:v>
                </c:pt>
                <c:pt idx="3">
                  <c:v>2646720.6399999997</c:v>
                </c:pt>
                <c:pt idx="4">
                  <c:v>3395215.8959999997</c:v>
                </c:pt>
                <c:pt idx="5">
                  <c:v>4142188.0648000003</c:v>
                </c:pt>
                <c:pt idx="6">
                  <c:v>4977302.4059999995</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Summary!$B$9</c15:sqref>
                        </c15:formulaRef>
                      </c:ext>
                    </c:extLst>
                    <c:strCache>
                      <c:ptCount val="1"/>
                      <c:pt idx="0">
                        <c:v>Residential Femto</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Summary!$C$9:$L$9</c15:sqref>
                        </c15:fullRef>
                        <c15:formulaRef>
                          <c15:sqref>Summary!$F$9:$L$9</c15:sqref>
                        </c15:formulaRef>
                      </c:ext>
                    </c:extLst>
                    <c:numCache>
                      <c:formatCode>_(* #,##0_);_(* \(#,##0\);_(* "-"??_);_(@_)</c:formatCode>
                      <c:ptCount val="7"/>
                      <c:pt idx="0">
                        <c:v>2710000</c:v>
                      </c:pt>
                      <c:pt idx="1">
                        <c:v>2719800</c:v>
                      </c:pt>
                      <c:pt idx="2">
                        <c:v>2912745</c:v>
                      </c:pt>
                      <c:pt idx="3">
                        <c:v>2700000</c:v>
                      </c:pt>
                      <c:pt idx="4">
                        <c:v>2660000</c:v>
                      </c:pt>
                      <c:pt idx="5">
                        <c:v>2770000</c:v>
                      </c:pt>
                      <c:pt idx="6">
                        <c:v>2880000</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Summary!$B$10</c15:sqref>
                        </c15:formulaRef>
                      </c:ext>
                    </c:extLst>
                    <c:strCache>
                      <c:ptCount val="1"/>
                      <c:pt idx="0">
                        <c:v>Enterprise</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Summary!$C$10:$L$10</c15:sqref>
                        </c15:fullRef>
                        <c15:formulaRef>
                          <c15:sqref>Summary!$F$10:$L$10</c15:sqref>
                        </c15:formulaRef>
                      </c:ext>
                    </c:extLst>
                    <c:numCache>
                      <c:formatCode>_(* #,##0_);_(* \(#,##0\);_(* "-"??_);_(@_)</c:formatCode>
                      <c:ptCount val="7"/>
                      <c:pt idx="0">
                        <c:v>211950</c:v>
                      </c:pt>
                      <c:pt idx="1">
                        <c:v>246735</c:v>
                      </c:pt>
                      <c:pt idx="2">
                        <c:v>318268.75</c:v>
                      </c:pt>
                      <c:pt idx="3">
                        <c:v>367330.9375</c:v>
                      </c:pt>
                      <c:pt idx="4">
                        <c:v>453797.125</c:v>
                      </c:pt>
                      <c:pt idx="5">
                        <c:v>583469.40625</c:v>
                      </c:pt>
                      <c:pt idx="6">
                        <c:v>721320.5078125</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15:formulaRef>
                          <c15:sqref>Summary!$F$12:$L$12</c15:sqref>
                        </c15:formulaRef>
                      </c:ext>
                    </c:extLst>
                    <c:numCache>
                      <c:formatCode>_(* #,##0_);_(* \(#,##0\);_(* "-"??_);_(@_)</c:formatCode>
                      <c:ptCount val="7"/>
                      <c:pt idx="0">
                        <c:v>357719.4</c:v>
                      </c:pt>
                      <c:pt idx="1">
                        <c:v>526045</c:v>
                      </c:pt>
                      <c:pt idx="2">
                        <c:v>707968.39999999991</c:v>
                      </c:pt>
                      <c:pt idx="3">
                        <c:v>1022705.96</c:v>
                      </c:pt>
                      <c:pt idx="4">
                        <c:v>1313196.1439999999</c:v>
                      </c:pt>
                      <c:pt idx="5">
                        <c:v>1604651.5671999997</c:v>
                      </c:pt>
                      <c:pt idx="6">
                        <c:v>1876354.9939999999</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Summary!$B$12</c:f>
              <c:strCache>
                <c:ptCount val="1"/>
                <c:pt idx="0">
                  <c:v>Carrier Outdoor</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ext>
              </c:extLst>
              <c:f>Summary!$F$12:$L$12</c:f>
              <c:numCache>
                <c:formatCode>_(* #,##0_);_(* \(#,##0\);_(* "-"??_);_(@_)</c:formatCode>
                <c:ptCount val="7"/>
                <c:pt idx="0">
                  <c:v>357719.4</c:v>
                </c:pt>
                <c:pt idx="1">
                  <c:v>526045</c:v>
                </c:pt>
                <c:pt idx="2">
                  <c:v>707968.39999999991</c:v>
                </c:pt>
                <c:pt idx="3">
                  <c:v>1022705.96</c:v>
                </c:pt>
                <c:pt idx="4">
                  <c:v>1313196.1439999999</c:v>
                </c:pt>
                <c:pt idx="5">
                  <c:v>1604651.5671999997</c:v>
                </c:pt>
                <c:pt idx="6">
                  <c:v>1876354.9939999999</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Summary!$B$9</c15:sqref>
                        </c15:formulaRef>
                      </c:ext>
                    </c:extLst>
                    <c:strCache>
                      <c:ptCount val="1"/>
                      <c:pt idx="0">
                        <c:v>Residential Femto</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Summary!$C$9:$L$9</c15:sqref>
                        </c15:fullRef>
                        <c15:formulaRef>
                          <c15:sqref>Summary!$F$9:$L$9</c15:sqref>
                        </c15:formulaRef>
                      </c:ext>
                    </c:extLst>
                    <c:numCache>
                      <c:formatCode>_(* #,##0_);_(* \(#,##0\);_(* "-"??_);_(@_)</c:formatCode>
                      <c:ptCount val="7"/>
                      <c:pt idx="0">
                        <c:v>2710000</c:v>
                      </c:pt>
                      <c:pt idx="1">
                        <c:v>2719800</c:v>
                      </c:pt>
                      <c:pt idx="2">
                        <c:v>2912745</c:v>
                      </c:pt>
                      <c:pt idx="3">
                        <c:v>2700000</c:v>
                      </c:pt>
                      <c:pt idx="4">
                        <c:v>2660000</c:v>
                      </c:pt>
                      <c:pt idx="5">
                        <c:v>2770000</c:v>
                      </c:pt>
                      <c:pt idx="6">
                        <c:v>2880000</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Summary!$B$10</c15:sqref>
                        </c15:formulaRef>
                      </c:ext>
                    </c:extLst>
                    <c:strCache>
                      <c:ptCount val="1"/>
                      <c:pt idx="0">
                        <c:v>Enterprise</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Summary!$C$10:$L$10</c15:sqref>
                        </c15:fullRef>
                        <c15:formulaRef>
                          <c15:sqref>Summary!$F$10:$L$10</c15:sqref>
                        </c15:formulaRef>
                      </c:ext>
                    </c:extLst>
                    <c:numCache>
                      <c:formatCode>_(* #,##0_);_(* \(#,##0\);_(* "-"??_);_(@_)</c:formatCode>
                      <c:ptCount val="7"/>
                      <c:pt idx="0">
                        <c:v>211950</c:v>
                      </c:pt>
                      <c:pt idx="1">
                        <c:v>246735</c:v>
                      </c:pt>
                      <c:pt idx="2">
                        <c:v>318268.75</c:v>
                      </c:pt>
                      <c:pt idx="3">
                        <c:v>367330.9375</c:v>
                      </c:pt>
                      <c:pt idx="4">
                        <c:v>453797.125</c:v>
                      </c:pt>
                      <c:pt idx="5">
                        <c:v>583469.40625</c:v>
                      </c:pt>
                      <c:pt idx="6">
                        <c:v>721320.5078125</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Summary!$B$11</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15:formulaRef>
                          <c15:sqref>Summary!$F$11:$L$11</c15:sqref>
                        </c15:formulaRef>
                      </c:ext>
                    </c:extLst>
                    <c:numCache>
                      <c:formatCode>_(* #,##0_);_(* \(#,##0\);_(* "-"??_);_(@_)</c:formatCode>
                      <c:ptCount val="7"/>
                      <c:pt idx="0">
                        <c:v>832871.6</c:v>
                      </c:pt>
                      <c:pt idx="1">
                        <c:v>1492002</c:v>
                      </c:pt>
                      <c:pt idx="2">
                        <c:v>2055961.2000000002</c:v>
                      </c:pt>
                      <c:pt idx="3">
                        <c:v>2646720.6399999997</c:v>
                      </c:pt>
                      <c:pt idx="4">
                        <c:v>3395215.8959999997</c:v>
                      </c:pt>
                      <c:pt idx="5">
                        <c:v>4142188.0648000003</c:v>
                      </c:pt>
                      <c:pt idx="6">
                        <c:v>4977302.4059999995</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image" Target="../media/image3.jpeg"/><Relationship Id="rId1" Type="http://schemas.openxmlformats.org/officeDocument/2006/relationships/chart" Target="../charts/chart58.xml"/><Relationship Id="rId5" Type="http://schemas.openxmlformats.org/officeDocument/2006/relationships/chart" Target="../charts/chart61.xml"/><Relationship Id="rId4" Type="http://schemas.openxmlformats.org/officeDocument/2006/relationships/chart" Target="../charts/chart60.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image" Target="../media/image3.jpeg"/><Relationship Id="rId7" Type="http://schemas.openxmlformats.org/officeDocument/2006/relationships/chart" Target="../charts/chart19.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image" Target="../media/image3.jpeg"/><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image" Target="../media/image3.jpeg"/><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 Id="rId9"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image" Target="../media/image3.jpeg"/><Relationship Id="rId6" Type="http://schemas.openxmlformats.org/officeDocument/2006/relationships/chart" Target="../charts/chart42.xml"/><Relationship Id="rId5" Type="http://schemas.openxmlformats.org/officeDocument/2006/relationships/chart" Target="../charts/chart4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49.xml"/><Relationship Id="rId7" Type="http://schemas.openxmlformats.org/officeDocument/2006/relationships/chart" Target="../charts/chart53.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 Id="rId9"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600075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345016</xdr:colOff>
      <xdr:row>8</xdr:row>
      <xdr:rowOff>22754</xdr:rowOff>
    </xdr:from>
    <xdr:to>
      <xdr:col>24</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328084</xdr:colOff>
      <xdr:row>29</xdr:row>
      <xdr:rowOff>21168</xdr:rowOff>
    </xdr:from>
    <xdr:to>
      <xdr:col>24</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311151</xdr:colOff>
      <xdr:row>43</xdr:row>
      <xdr:rowOff>18520</xdr:rowOff>
    </xdr:from>
    <xdr:to>
      <xdr:col>24</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371475</xdr:colOff>
      <xdr:row>5</xdr:row>
      <xdr:rowOff>123825</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391582</xdr:colOff>
      <xdr:row>9</xdr:row>
      <xdr:rowOff>10582</xdr:rowOff>
    </xdr:from>
    <xdr:to>
      <xdr:col>12</xdr:col>
      <xdr:colOff>186689</xdr:colOff>
      <xdr:row>19</xdr:row>
      <xdr:rowOff>910167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261674</xdr:colOff>
      <xdr:row>2</xdr:row>
      <xdr:rowOff>48683</xdr:rowOff>
    </xdr:from>
    <xdr:to>
      <xdr:col>6</xdr:col>
      <xdr:colOff>75406</xdr:colOff>
      <xdr:row>5</xdr:row>
      <xdr:rowOff>134408</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507" y="429683"/>
          <a:ext cx="1316566" cy="657225"/>
        </a:xfrm>
        <a:prstGeom prst="rect">
          <a:avLst/>
        </a:prstGeom>
      </xdr:spPr>
    </xdr:pic>
    <xdr:clientData/>
  </xdr:twoCellAnchor>
  <xdr:twoCellAnchor>
    <xdr:from>
      <xdr:col>6</xdr:col>
      <xdr:colOff>571500</xdr:colOff>
      <xdr:row>23</xdr:row>
      <xdr:rowOff>31750</xdr:rowOff>
    </xdr:from>
    <xdr:to>
      <xdr:col>12</xdr:col>
      <xdr:colOff>366607</xdr:colOff>
      <xdr:row>36</xdr:row>
      <xdr:rowOff>0</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518583</xdr:colOff>
      <xdr:row>38</xdr:row>
      <xdr:rowOff>31750</xdr:rowOff>
    </xdr:from>
    <xdr:to>
      <xdr:col>12</xdr:col>
      <xdr:colOff>313690</xdr:colOff>
      <xdr:row>50</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254000</xdr:colOff>
      <xdr:row>54</xdr:row>
      <xdr:rowOff>31750</xdr:rowOff>
    </xdr:from>
    <xdr:to>
      <xdr:col>12</xdr:col>
      <xdr:colOff>49107</xdr:colOff>
      <xdr:row>68</xdr:row>
      <xdr:rowOff>169335</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1529293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1314450</xdr:colOff>
      <xdr:row>3</xdr:row>
      <xdr:rowOff>180975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259609</xdr:colOff>
      <xdr:row>7</xdr:row>
      <xdr:rowOff>44977</xdr:rowOff>
    </xdr:from>
    <xdr:to>
      <xdr:col>22</xdr:col>
      <xdr:colOff>74084</xdr:colOff>
      <xdr:row>14</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31750</xdr:colOff>
      <xdr:row>2</xdr:row>
      <xdr:rowOff>46567</xdr:rowOff>
    </xdr:from>
    <xdr:to>
      <xdr:col>4</xdr:col>
      <xdr:colOff>636059</xdr:colOff>
      <xdr:row>5</xdr:row>
      <xdr:rowOff>132292</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9667" y="427567"/>
          <a:ext cx="1323975" cy="657225"/>
        </a:xfrm>
        <a:prstGeom prst="rect">
          <a:avLst/>
        </a:prstGeom>
      </xdr:spPr>
    </xdr:pic>
    <xdr:clientData/>
  </xdr:twoCellAnchor>
  <xdr:twoCellAnchor>
    <xdr:from>
      <xdr:col>32</xdr:col>
      <xdr:colOff>0</xdr:colOff>
      <xdr:row>7</xdr:row>
      <xdr:rowOff>0</xdr:rowOff>
    </xdr:from>
    <xdr:to>
      <xdr:col>39</xdr:col>
      <xdr:colOff>127000</xdr:colOff>
      <xdr:row>14</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259609</xdr:colOff>
      <xdr:row>19</xdr:row>
      <xdr:rowOff>44977</xdr:rowOff>
    </xdr:from>
    <xdr:to>
      <xdr:col>22</xdr:col>
      <xdr:colOff>518584</xdr:colOff>
      <xdr:row>25</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285749</xdr:colOff>
      <xdr:row>64</xdr:row>
      <xdr:rowOff>88900</xdr:rowOff>
    </xdr:from>
    <xdr:to>
      <xdr:col>21</xdr:col>
      <xdr:colOff>560915</xdr:colOff>
      <xdr:row>80</xdr:row>
      <xdr:rowOff>158750</xdr:rowOff>
    </xdr:to>
    <xdr:graphicFrame macro="">
      <xdr:nvGraphicFramePr>
        <xdr:cNvPr id="4" name="Chart 3">
          <a:extLst>
            <a:ext uri="{FF2B5EF4-FFF2-40B4-BE49-F238E27FC236}">
              <a16:creationId xmlns:a16="http://schemas.microsoft.com/office/drawing/2014/main" id="{A5B22BDC-3BAC-4A27-A2B2-EBF361F02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169335</xdr:colOff>
      <xdr:row>27</xdr:row>
      <xdr:rowOff>131234</xdr:rowOff>
    </xdr:from>
    <xdr:to>
      <xdr:col>23</xdr:col>
      <xdr:colOff>116417</xdr:colOff>
      <xdr:row>35</xdr:row>
      <xdr:rowOff>1693333</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16</xdr:row>
      <xdr:rowOff>1</xdr:rowOff>
    </xdr:from>
    <xdr:to>
      <xdr:col>21</xdr:col>
      <xdr:colOff>127000</xdr:colOff>
      <xdr:row>16</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381000</xdr:colOff>
      <xdr:row>16</xdr:row>
      <xdr:rowOff>21167</xdr:rowOff>
    </xdr:from>
    <xdr:to>
      <xdr:col>28</xdr:col>
      <xdr:colOff>508000</xdr:colOff>
      <xdr:row>16</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63501</xdr:colOff>
      <xdr:row>16</xdr:row>
      <xdr:rowOff>10584</xdr:rowOff>
    </xdr:from>
    <xdr:to>
      <xdr:col>36</xdr:col>
      <xdr:colOff>190501</xdr:colOff>
      <xdr:row>16</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296334</xdr:colOff>
      <xdr:row>16</xdr:row>
      <xdr:rowOff>31750</xdr:rowOff>
    </xdr:from>
    <xdr:to>
      <xdr:col>43</xdr:col>
      <xdr:colOff>423334</xdr:colOff>
      <xdr:row>16</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0</xdr:colOff>
      <xdr:row>7</xdr:row>
      <xdr:rowOff>0</xdr:rowOff>
    </xdr:from>
    <xdr:to>
      <xdr:col>30</xdr:col>
      <xdr:colOff>560916</xdr:colOff>
      <xdr:row>14</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243417</xdr:colOff>
      <xdr:row>37</xdr:row>
      <xdr:rowOff>52918</xdr:rowOff>
    </xdr:from>
    <xdr:to>
      <xdr:col>22</xdr:col>
      <xdr:colOff>517261</xdr:colOff>
      <xdr:row>43</xdr:row>
      <xdr:rowOff>2084917</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169333</xdr:colOff>
      <xdr:row>46</xdr:row>
      <xdr:rowOff>0</xdr:rowOff>
    </xdr:from>
    <xdr:to>
      <xdr:col>21</xdr:col>
      <xdr:colOff>597641</xdr:colOff>
      <xdr:row>51</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169333</xdr:colOff>
      <xdr:row>55</xdr:row>
      <xdr:rowOff>0</xdr:rowOff>
    </xdr:from>
    <xdr:to>
      <xdr:col>21</xdr:col>
      <xdr:colOff>597641</xdr:colOff>
      <xdr:row>60</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84668</xdr:colOff>
      <xdr:row>32</xdr:row>
      <xdr:rowOff>186269</xdr:rowOff>
    </xdr:from>
    <xdr:to>
      <xdr:col>22</xdr:col>
      <xdr:colOff>391584</xdr:colOff>
      <xdr:row>37</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190502</xdr:colOff>
      <xdr:row>53</xdr:row>
      <xdr:rowOff>42333</xdr:rowOff>
    </xdr:from>
    <xdr:to>
      <xdr:col>22</xdr:col>
      <xdr:colOff>444501</xdr:colOff>
      <xdr:row>55</xdr:row>
      <xdr:rowOff>2497665</xdr:rowOff>
    </xdr:to>
    <xdr:graphicFrame macro="">
      <xdr:nvGraphicFramePr>
        <xdr:cNvPr id="10" name="Chart 9">
          <a:extLst>
            <a:ext uri="{FF2B5EF4-FFF2-40B4-BE49-F238E27FC236}">
              <a16:creationId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32808</xdr:colOff>
      <xdr:row>2</xdr:row>
      <xdr:rowOff>94192</xdr:rowOff>
    </xdr:from>
    <xdr:to>
      <xdr:col>5</xdr:col>
      <xdr:colOff>551391</xdr:colOff>
      <xdr:row>5</xdr:row>
      <xdr:rowOff>179917</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14</xdr:col>
      <xdr:colOff>148168</xdr:colOff>
      <xdr:row>9</xdr:row>
      <xdr:rowOff>25401</xdr:rowOff>
    </xdr:from>
    <xdr:to>
      <xdr:col>22</xdr:col>
      <xdr:colOff>455085</xdr:colOff>
      <xdr:row>17</xdr:row>
      <xdr:rowOff>1079500</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158751</xdr:colOff>
      <xdr:row>21</xdr:row>
      <xdr:rowOff>4235</xdr:rowOff>
    </xdr:from>
    <xdr:to>
      <xdr:col>22</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215637</xdr:colOff>
      <xdr:row>47</xdr:row>
      <xdr:rowOff>34131</xdr:rowOff>
    </xdr:from>
    <xdr:to>
      <xdr:col>22</xdr:col>
      <xdr:colOff>232834</xdr:colOff>
      <xdr:row>49</xdr:row>
      <xdr:rowOff>2127251</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148167</xdr:colOff>
      <xdr:row>40</xdr:row>
      <xdr:rowOff>1</xdr:rowOff>
    </xdr:from>
    <xdr:to>
      <xdr:col>23</xdr:col>
      <xdr:colOff>168011</xdr:colOff>
      <xdr:row>45</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46302</xdr:colOff>
      <xdr:row>66</xdr:row>
      <xdr:rowOff>51594</xdr:rowOff>
    </xdr:from>
    <xdr:to>
      <xdr:col>22</xdr:col>
      <xdr:colOff>190500</xdr:colOff>
      <xdr:row>69</xdr:row>
      <xdr:rowOff>31750</xdr:rowOff>
    </xdr:to>
    <xdr:graphicFrame macro="">
      <xdr:nvGraphicFramePr>
        <xdr:cNvPr id="16" name="Chart 15">
          <a:extLst>
            <a:ext uri="{FF2B5EF4-FFF2-40B4-BE49-F238E27FC236}">
              <a16:creationId xmlns:a16="http://schemas.microsoft.com/office/drawing/2014/main" id="{C864868C-9E73-48D2-AEDD-B5A85B8B5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194469</xdr:colOff>
      <xdr:row>58</xdr:row>
      <xdr:rowOff>72761</xdr:rowOff>
    </xdr:from>
    <xdr:to>
      <xdr:col>22</xdr:col>
      <xdr:colOff>338667</xdr:colOff>
      <xdr:row>62</xdr:row>
      <xdr:rowOff>1834885</xdr:rowOff>
    </xdr:to>
    <xdr:graphicFrame macro="">
      <xdr:nvGraphicFramePr>
        <xdr:cNvPr id="17" name="Chart 16">
          <a:extLst>
            <a:ext uri="{FF2B5EF4-FFF2-40B4-BE49-F238E27FC236}">
              <a16:creationId xmlns:a16="http://schemas.microsoft.com/office/drawing/2014/main" id="{AEBF9A76-4F2A-4680-B08C-23F46AE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519643</xdr:colOff>
      <xdr:row>5</xdr:row>
      <xdr:rowOff>127000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13</xdr:col>
      <xdr:colOff>116417</xdr:colOff>
      <xdr:row>8</xdr:row>
      <xdr:rowOff>57152</xdr:rowOff>
    </xdr:from>
    <xdr:to>
      <xdr:col>21</xdr:col>
      <xdr:colOff>63501</xdr:colOff>
      <xdr:row>16</xdr:row>
      <xdr:rowOff>1111251</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127000</xdr:colOff>
      <xdr:row>28</xdr:row>
      <xdr:rowOff>25401</xdr:rowOff>
    </xdr:from>
    <xdr:to>
      <xdr:col>21</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178594</xdr:colOff>
      <xdr:row>19</xdr:row>
      <xdr:rowOff>23813</xdr:rowOff>
    </xdr:from>
    <xdr:to>
      <xdr:col>21</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35719</xdr:colOff>
      <xdr:row>69</xdr:row>
      <xdr:rowOff>178594</xdr:rowOff>
    </xdr:from>
    <xdr:to>
      <xdr:col>21</xdr:col>
      <xdr:colOff>95250</xdr:colOff>
      <xdr:row>72</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35720</xdr:colOff>
      <xdr:row>57</xdr:row>
      <xdr:rowOff>2380</xdr:rowOff>
    </xdr:from>
    <xdr:to>
      <xdr:col>21</xdr:col>
      <xdr:colOff>261938</xdr:colOff>
      <xdr:row>59</xdr:row>
      <xdr:rowOff>2262187</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130969</xdr:colOff>
      <xdr:row>62</xdr:row>
      <xdr:rowOff>178594</xdr:rowOff>
    </xdr:from>
    <xdr:to>
      <xdr:col>21</xdr:col>
      <xdr:colOff>190500</xdr:colOff>
      <xdr:row>67</xdr:row>
      <xdr:rowOff>1750218</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190500</xdr:colOff>
      <xdr:row>48</xdr:row>
      <xdr:rowOff>0</xdr:rowOff>
    </xdr:from>
    <xdr:to>
      <xdr:col>21</xdr:col>
      <xdr:colOff>464344</xdr:colOff>
      <xdr:row>54</xdr:row>
      <xdr:rowOff>2059781</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95250</xdr:colOff>
      <xdr:row>40</xdr:row>
      <xdr:rowOff>10584</xdr:rowOff>
    </xdr:from>
    <xdr:to>
      <xdr:col>21</xdr:col>
      <xdr:colOff>42334</xdr:colOff>
      <xdr:row>44</xdr:row>
      <xdr:rowOff>2328334</xdr:rowOff>
    </xdr:to>
    <xdr:graphicFrame macro="">
      <xdr:nvGraphicFramePr>
        <xdr:cNvPr id="10" name="Chart 9">
          <a:extLst>
            <a:ext uri="{FF2B5EF4-FFF2-40B4-BE49-F238E27FC236}">
              <a16:creationId xmlns:a16="http://schemas.microsoft.com/office/drawing/2014/main" id="{5CB6863B-FD49-4068-970B-22BF30FB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13</xdr:col>
      <xdr:colOff>333375</xdr:colOff>
      <xdr:row>31</xdr:row>
      <xdr:rowOff>35719</xdr:rowOff>
    </xdr:from>
    <xdr:to>
      <xdr:col>22</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296334</xdr:colOff>
      <xdr:row>20</xdr:row>
      <xdr:rowOff>14818</xdr:rowOff>
    </xdr:from>
    <xdr:to>
      <xdr:col>21</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178594</xdr:colOff>
      <xdr:row>10</xdr:row>
      <xdr:rowOff>23813</xdr:rowOff>
    </xdr:from>
    <xdr:to>
      <xdr:col>21</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35719</xdr:colOff>
      <xdr:row>73</xdr:row>
      <xdr:rowOff>178593</xdr:rowOff>
    </xdr:from>
    <xdr:to>
      <xdr:col>21</xdr:col>
      <xdr:colOff>95250</xdr:colOff>
      <xdr:row>76</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35720</xdr:colOff>
      <xdr:row>61</xdr:row>
      <xdr:rowOff>2380</xdr:rowOff>
    </xdr:from>
    <xdr:to>
      <xdr:col>21</xdr:col>
      <xdr:colOff>261938</xdr:colOff>
      <xdr:row>63</xdr:row>
      <xdr:rowOff>2262187</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130969</xdr:colOff>
      <xdr:row>66</xdr:row>
      <xdr:rowOff>178594</xdr:rowOff>
    </xdr:from>
    <xdr:to>
      <xdr:col>21</xdr:col>
      <xdr:colOff>190500</xdr:colOff>
      <xdr:row>71</xdr:row>
      <xdr:rowOff>1750218</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190500</xdr:colOff>
      <xdr:row>52</xdr:row>
      <xdr:rowOff>0</xdr:rowOff>
    </xdr:from>
    <xdr:to>
      <xdr:col>21</xdr:col>
      <xdr:colOff>464344</xdr:colOff>
      <xdr:row>58</xdr:row>
      <xdr:rowOff>2059781</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214314</xdr:colOff>
      <xdr:row>45</xdr:row>
      <xdr:rowOff>11907</xdr:rowOff>
    </xdr:from>
    <xdr:to>
      <xdr:col>21</xdr:col>
      <xdr:colOff>347929</xdr:colOff>
      <xdr:row>48</xdr:row>
      <xdr:rowOff>2520157</xdr:rowOff>
    </xdr:to>
    <xdr:graphicFrame macro="">
      <xdr:nvGraphicFramePr>
        <xdr:cNvPr id="12" name="Chart 11">
          <a:extLst>
            <a:ext uri="{FF2B5EF4-FFF2-40B4-BE49-F238E27FC236}">
              <a16:creationId xmlns:a16="http://schemas.microsoft.com/office/drawing/2014/main" id="{32538666-5B12-4456-9FEA-9CF4BE7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754857</xdr:colOff>
      <xdr:row>5</xdr:row>
      <xdr:rowOff>123825</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14</xdr:col>
      <xdr:colOff>333375</xdr:colOff>
      <xdr:row>38</xdr:row>
      <xdr:rowOff>35719</xdr:rowOff>
    </xdr:from>
    <xdr:to>
      <xdr:col>23</xdr:col>
      <xdr:colOff>0</xdr:colOff>
      <xdr:row>46</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35719</xdr:colOff>
      <xdr:row>79</xdr:row>
      <xdr:rowOff>178594</xdr:rowOff>
    </xdr:from>
    <xdr:to>
      <xdr:col>22</xdr:col>
      <xdr:colOff>95250</xdr:colOff>
      <xdr:row>82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296334</xdr:colOff>
      <xdr:row>27</xdr:row>
      <xdr:rowOff>14818</xdr:rowOff>
    </xdr:from>
    <xdr:to>
      <xdr:col>22</xdr:col>
      <xdr:colOff>603251</xdr:colOff>
      <xdr:row>35</xdr:row>
      <xdr:rowOff>1345405</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35720</xdr:colOff>
      <xdr:row>67</xdr:row>
      <xdr:rowOff>2380</xdr:rowOff>
    </xdr:from>
    <xdr:to>
      <xdr:col>22</xdr:col>
      <xdr:colOff>261938</xdr:colOff>
      <xdr:row>69</xdr:row>
      <xdr:rowOff>2262187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119062</xdr:colOff>
      <xdr:row>10</xdr:row>
      <xdr:rowOff>23813</xdr:rowOff>
    </xdr:from>
    <xdr:to>
      <xdr:col>22</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130969</xdr:colOff>
      <xdr:row>18</xdr:row>
      <xdr:rowOff>23812</xdr:rowOff>
    </xdr:from>
    <xdr:to>
      <xdr:col>22</xdr:col>
      <xdr:colOff>437886</xdr:colOff>
      <xdr:row>24</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130969</xdr:colOff>
      <xdr:row>72</xdr:row>
      <xdr:rowOff>178594</xdr:rowOff>
    </xdr:from>
    <xdr:to>
      <xdr:col>22</xdr:col>
      <xdr:colOff>190500</xdr:colOff>
      <xdr:row>77</xdr:row>
      <xdr:rowOff>1750218</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58</xdr:row>
      <xdr:rowOff>0</xdr:rowOff>
    </xdr:from>
    <xdr:to>
      <xdr:col>22</xdr:col>
      <xdr:colOff>464344</xdr:colOff>
      <xdr:row>64</xdr:row>
      <xdr:rowOff>2059781</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202405</xdr:colOff>
      <xdr:row>50</xdr:row>
      <xdr:rowOff>23813</xdr:rowOff>
    </xdr:from>
    <xdr:to>
      <xdr:col>22</xdr:col>
      <xdr:colOff>336020</xdr:colOff>
      <xdr:row>54</xdr:row>
      <xdr:rowOff>2341563</xdr:rowOff>
    </xdr:to>
    <xdr:graphicFrame macro="">
      <xdr:nvGraphicFramePr>
        <xdr:cNvPr id="12" name="Chart 11">
          <a:extLst>
            <a:ext uri="{FF2B5EF4-FFF2-40B4-BE49-F238E27FC236}">
              <a16:creationId xmlns:a16="http://schemas.microsoft.com/office/drawing/2014/main" id="{4EEDF810-6469-4297-9ABD-22306EA1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297391</xdr:colOff>
      <xdr:row>7</xdr:row>
      <xdr:rowOff>189971</xdr:rowOff>
    </xdr:from>
    <xdr:to>
      <xdr:col>22</xdr:col>
      <xdr:colOff>508000</xdr:colOff>
      <xdr:row>15</xdr:row>
      <xdr:rowOff>1322916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113810</xdr:colOff>
      <xdr:row>68</xdr:row>
      <xdr:rowOff>16573</xdr:rowOff>
    </xdr:from>
    <xdr:to>
      <xdr:col>22</xdr:col>
      <xdr:colOff>328083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18</xdr:row>
      <xdr:rowOff>52917</xdr:rowOff>
    </xdr:from>
    <xdr:to>
      <xdr:col>22</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169333</xdr:colOff>
      <xdr:row>28</xdr:row>
      <xdr:rowOff>21167</xdr:rowOff>
    </xdr:from>
    <xdr:to>
      <xdr:col>22</xdr:col>
      <xdr:colOff>379942</xdr:colOff>
      <xdr:row>35</xdr:row>
      <xdr:rowOff>1228197</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222250</xdr:colOff>
      <xdr:row>38</xdr:row>
      <xdr:rowOff>31749</xdr:rowOff>
    </xdr:from>
    <xdr:to>
      <xdr:col>22</xdr:col>
      <xdr:colOff>432859</xdr:colOff>
      <xdr:row>45</xdr:row>
      <xdr:rowOff>1449917</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222250</xdr:colOff>
      <xdr:row>48</xdr:row>
      <xdr:rowOff>137583</xdr:rowOff>
    </xdr:from>
    <xdr:to>
      <xdr:col>22</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211666</xdr:colOff>
      <xdr:row>58</xdr:row>
      <xdr:rowOff>63500</xdr:rowOff>
    </xdr:from>
    <xdr:to>
      <xdr:col>22</xdr:col>
      <xdr:colOff>422275</xdr:colOff>
      <xdr:row>65</xdr:row>
      <xdr:rowOff>1418166</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135732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14</xdr:col>
      <xdr:colOff>169333</xdr:colOff>
      <xdr:row>79</xdr:row>
      <xdr:rowOff>31750</xdr:rowOff>
    </xdr:from>
    <xdr:to>
      <xdr:col>22</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115</v>
      </c>
    </row>
    <row r="13" spans="2:7" x14ac:dyDescent="0.25">
      <c r="B13" s="2" t="s">
        <v>105</v>
      </c>
      <c r="C13" s="2">
        <v>42846</v>
      </c>
      <c r="F13" s="4" t="s">
        <v>119</v>
      </c>
      <c r="G13" s="25" t="s">
        <v>133</v>
      </c>
    </row>
    <row r="16" spans="2:7" x14ac:dyDescent="0.25">
      <c r="B16" s="2" t="s">
        <v>64</v>
      </c>
    </row>
    <row r="17" spans="2:8" x14ac:dyDescent="0.25">
      <c r="B17" s="2" t="s">
        <v>65</v>
      </c>
    </row>
    <row r="18" spans="2:8" x14ac:dyDescent="0.25">
      <c r="B18" s="15" t="s">
        <v>66</v>
      </c>
    </row>
    <row r="19" spans="2:8" x14ac:dyDescent="0.25">
      <c r="B19" s="15"/>
    </row>
    <row r="20" spans="2:8" x14ac:dyDescent="0.25">
      <c r="B20" s="69" t="s">
        <v>150</v>
      </c>
    </row>
    <row r="21" spans="2:8" x14ac:dyDescent="0.25">
      <c r="B21" s="71" t="s">
        <v>151</v>
      </c>
    </row>
    <row r="22" spans="2:8" ht="78.75" customHeight="1" x14ac:dyDescent="0.25">
      <c r="B22" s="129" t="s">
        <v>185</v>
      </c>
      <c r="C22" s="129"/>
      <c r="D22" s="129"/>
      <c r="E22" s="129"/>
      <c r="F22" s="129"/>
      <c r="G22" s="129"/>
      <c r="H22" s="129"/>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4"/>
  <sheetViews>
    <sheetView zoomScale="90" zoomScaleNormal="90" workbookViewId="0">
      <selection activeCell="E3" sqref="E3"/>
    </sheetView>
  </sheetViews>
  <sheetFormatPr defaultColWidth="8.85546875" defaultRowHeight="15" x14ac:dyDescent="0.25"/>
  <cols>
    <col min="2" max="2" width="25.140625" customWidth="1"/>
    <col min="3" max="4" width="14.140625" hidden="1" customWidth="1"/>
    <col min="5" max="13" width="14.140625" customWidth="1"/>
    <col min="14" max="15" width="12" customWidth="1"/>
  </cols>
  <sheetData>
    <row r="1" spans="1:16" x14ac:dyDescent="0.25">
      <c r="B1" s="2"/>
      <c r="C1" s="2"/>
      <c r="D1" s="2"/>
      <c r="E1" s="2"/>
      <c r="F1" s="2"/>
    </row>
    <row r="2" spans="1:16" s="2" customFormat="1" x14ac:dyDescent="0.25">
      <c r="B2" s="2" t="s">
        <v>2</v>
      </c>
      <c r="D2" t="s">
        <v>119</v>
      </c>
      <c r="E2" t="str">
        <f>'Cover page'!G13</f>
        <v>Ericsson</v>
      </c>
    </row>
    <row r="3" spans="1:16" s="2" customFormat="1" x14ac:dyDescent="0.25">
      <c r="B3" s="2" t="s">
        <v>90</v>
      </c>
    </row>
    <row r="4" spans="1:16" s="2" customFormat="1" x14ac:dyDescent="0.25">
      <c r="B4" s="10">
        <v>42846</v>
      </c>
    </row>
    <row r="5" spans="1:16" s="2" customFormat="1" x14ac:dyDescent="0.25">
      <c r="B5" s="96" t="s">
        <v>190</v>
      </c>
    </row>
    <row r="6" spans="1:16" s="2" customFormat="1" x14ac:dyDescent="0.25">
      <c r="B6" s="6"/>
    </row>
    <row r="7" spans="1:16" x14ac:dyDescent="0.25">
      <c r="C7" s="2"/>
      <c r="D7" s="2"/>
      <c r="E7" s="2"/>
      <c r="F7" s="2"/>
    </row>
    <row r="8" spans="1:16" x14ac:dyDescent="0.25">
      <c r="A8" s="24" t="s">
        <v>250</v>
      </c>
      <c r="B8" s="2"/>
      <c r="C8" s="2"/>
      <c r="D8" s="2"/>
      <c r="E8" s="2"/>
      <c r="F8" s="2"/>
      <c r="P8" s="24" t="s">
        <v>301</v>
      </c>
    </row>
    <row r="9" spans="1:16" x14ac:dyDescent="0.25">
      <c r="B9" s="3"/>
      <c r="C9" s="8">
        <v>2011</v>
      </c>
      <c r="D9" s="8">
        <v>2012</v>
      </c>
      <c r="E9" s="8">
        <v>2013</v>
      </c>
      <c r="F9" s="8">
        <v>2014</v>
      </c>
      <c r="G9" s="8">
        <v>2015</v>
      </c>
      <c r="H9" s="8">
        <v>2016</v>
      </c>
      <c r="I9" s="8">
        <v>2017</v>
      </c>
      <c r="J9" s="8">
        <v>2018</v>
      </c>
      <c r="K9" s="8">
        <v>2019</v>
      </c>
      <c r="L9" s="8">
        <v>2020</v>
      </c>
      <c r="M9" s="8">
        <v>2021</v>
      </c>
      <c r="N9" s="8">
        <v>2022</v>
      </c>
      <c r="O9" s="8"/>
    </row>
    <row r="10" spans="1:16" ht="6" customHeight="1" x14ac:dyDescent="0.25">
      <c r="B10" s="2"/>
      <c r="C10" s="5"/>
      <c r="D10" s="5"/>
      <c r="E10" s="5"/>
      <c r="F10" s="5"/>
      <c r="G10" s="5"/>
      <c r="H10" s="5"/>
      <c r="I10" s="5"/>
      <c r="J10" s="5"/>
      <c r="K10" s="5"/>
      <c r="L10" s="5"/>
      <c r="M10" s="5"/>
    </row>
    <row r="11" spans="1:16" x14ac:dyDescent="0.25">
      <c r="B11" s="87" t="s">
        <v>120</v>
      </c>
      <c r="C11" s="14">
        <v>3668000</v>
      </c>
      <c r="D11" s="14">
        <v>5624500</v>
      </c>
      <c r="E11" s="14">
        <v>7730500</v>
      </c>
      <c r="F11" s="14">
        <v>9987500</v>
      </c>
      <c r="G11" s="14">
        <v>12667500</v>
      </c>
      <c r="H11" s="14">
        <v>15377500</v>
      </c>
      <c r="I11" s="14">
        <v>18097300</v>
      </c>
      <c r="J11" s="14">
        <v>21010045</v>
      </c>
      <c r="K11" s="14">
        <v>23710045</v>
      </c>
      <c r="L11" s="14">
        <v>26370045</v>
      </c>
      <c r="M11" s="14">
        <v>29140045</v>
      </c>
      <c r="N11" s="14">
        <v>32020045</v>
      </c>
      <c r="O11" s="14"/>
    </row>
    <row r="12" spans="1:16" x14ac:dyDescent="0.25">
      <c r="B12" s="69" t="s">
        <v>118</v>
      </c>
      <c r="C12" s="14">
        <v>6500</v>
      </c>
      <c r="D12" s="14">
        <v>43700</v>
      </c>
      <c r="E12" s="14">
        <v>94550</v>
      </c>
      <c r="F12" s="14">
        <v>184750</v>
      </c>
      <c r="G12" s="14">
        <v>360250</v>
      </c>
      <c r="H12" s="14">
        <v>572200</v>
      </c>
      <c r="I12" s="14">
        <v>818935</v>
      </c>
      <c r="J12" s="14">
        <v>1137203.75</v>
      </c>
      <c r="K12" s="14">
        <v>1504534.6875</v>
      </c>
      <c r="L12" s="14">
        <v>1958331.8125</v>
      </c>
      <c r="M12" s="14">
        <v>2541801.21875</v>
      </c>
      <c r="N12" s="14">
        <v>3263121.7265625</v>
      </c>
      <c r="O12" s="14"/>
    </row>
    <row r="13" spans="1:16" x14ac:dyDescent="0.25">
      <c r="B13" s="69" t="s">
        <v>128</v>
      </c>
      <c r="C13" s="14">
        <v>2000</v>
      </c>
      <c r="D13" s="14">
        <v>36000</v>
      </c>
      <c r="E13" s="14">
        <v>175370</v>
      </c>
      <c r="F13" s="14">
        <v>357426.8</v>
      </c>
      <c r="G13" s="14">
        <v>837932.8</v>
      </c>
      <c r="H13" s="14">
        <v>1670804.4</v>
      </c>
      <c r="I13" s="14">
        <v>3162806.4</v>
      </c>
      <c r="J13" s="14">
        <v>5218767.5999999996</v>
      </c>
      <c r="K13" s="14">
        <v>7865488.2399999993</v>
      </c>
      <c r="L13" s="14">
        <v>11260704.136</v>
      </c>
      <c r="M13" s="14">
        <v>15402892.2008</v>
      </c>
      <c r="N13" s="14">
        <v>20380194.606799997</v>
      </c>
      <c r="O13" s="14"/>
    </row>
    <row r="14" spans="1:16" x14ac:dyDescent="0.25">
      <c r="B14" s="69" t="s">
        <v>129</v>
      </c>
      <c r="C14" s="14">
        <v>350</v>
      </c>
      <c r="D14" s="14">
        <v>1640</v>
      </c>
      <c r="E14" s="14">
        <v>109915</v>
      </c>
      <c r="F14" s="14">
        <v>221326.2</v>
      </c>
      <c r="G14" s="14">
        <v>496497.2</v>
      </c>
      <c r="H14" s="14">
        <v>854216.60000000009</v>
      </c>
      <c r="I14" s="14">
        <v>1380261.6</v>
      </c>
      <c r="J14" s="14">
        <v>2088230</v>
      </c>
      <c r="K14" s="14">
        <v>3110935.96</v>
      </c>
      <c r="L14" s="14">
        <v>4424132.1040000003</v>
      </c>
      <c r="M14" s="14">
        <v>6028783.6711999997</v>
      </c>
      <c r="N14" s="14">
        <v>7905138.6651999997</v>
      </c>
      <c r="O14" s="14"/>
    </row>
    <row r="15" spans="1:16" x14ac:dyDescent="0.25">
      <c r="B15" s="23" t="s">
        <v>112</v>
      </c>
      <c r="C15" s="27">
        <v>3676850</v>
      </c>
      <c r="D15" s="27">
        <v>5705840</v>
      </c>
      <c r="E15" s="27">
        <v>8110335</v>
      </c>
      <c r="F15" s="27">
        <v>10751003</v>
      </c>
      <c r="G15" s="27">
        <v>14362180</v>
      </c>
      <c r="H15" s="27">
        <v>18474721</v>
      </c>
      <c r="I15" s="27">
        <v>23459303</v>
      </c>
      <c r="J15" s="27">
        <v>29454246.350000001</v>
      </c>
      <c r="K15" s="27">
        <v>36191003.887499996</v>
      </c>
      <c r="L15" s="27">
        <v>44013213.052500002</v>
      </c>
      <c r="M15" s="27">
        <v>53113522.090750001</v>
      </c>
      <c r="N15" s="27">
        <v>63568499.9985625</v>
      </c>
      <c r="O15" s="27"/>
    </row>
    <row r="16" spans="1:16" x14ac:dyDescent="0.25">
      <c r="B16" s="23"/>
      <c r="C16" s="27"/>
      <c r="D16" s="27"/>
      <c r="E16" s="27"/>
      <c r="F16" s="27"/>
      <c r="G16" s="27"/>
      <c r="H16" s="27"/>
      <c r="I16" s="27"/>
      <c r="J16" s="27"/>
      <c r="K16" s="27"/>
      <c r="L16" s="27"/>
      <c r="M16" s="27"/>
      <c r="N16" s="27"/>
      <c r="O16" s="27"/>
    </row>
    <row r="17" spans="1:16" x14ac:dyDescent="0.25">
      <c r="B17" s="2" t="s">
        <v>132</v>
      </c>
      <c r="E17" s="37"/>
      <c r="F17" s="37"/>
    </row>
    <row r="19" spans="1:16" x14ac:dyDescent="0.25">
      <c r="A19" s="24" t="s">
        <v>249</v>
      </c>
      <c r="B19" s="2"/>
    </row>
    <row r="20" spans="1:16" x14ac:dyDescent="0.25">
      <c r="B20" s="3"/>
      <c r="C20" s="8">
        <v>2011</v>
      </c>
      <c r="D20" s="8">
        <v>2012</v>
      </c>
      <c r="E20" s="8">
        <v>2013</v>
      </c>
      <c r="F20" s="8">
        <v>2014</v>
      </c>
      <c r="G20" s="8">
        <v>2015</v>
      </c>
      <c r="H20" s="8">
        <v>2016</v>
      </c>
      <c r="I20" s="8">
        <v>2017</v>
      </c>
      <c r="J20" s="8">
        <v>2018</v>
      </c>
      <c r="K20" s="8">
        <v>2019</v>
      </c>
      <c r="L20" s="8">
        <v>2020</v>
      </c>
      <c r="M20" s="8">
        <v>2021</v>
      </c>
      <c r="N20" s="8">
        <v>2022</v>
      </c>
      <c r="O20" s="8"/>
    </row>
    <row r="21" spans="1:16" ht="6.75" customHeight="1" x14ac:dyDescent="0.25">
      <c r="B21" s="2"/>
      <c r="C21" s="5"/>
      <c r="D21" s="5"/>
      <c r="E21" s="5"/>
      <c r="F21" s="5"/>
      <c r="G21" s="5"/>
      <c r="H21" s="5"/>
      <c r="I21" s="5"/>
      <c r="J21" s="5"/>
      <c r="K21" s="5"/>
      <c r="L21" s="5"/>
      <c r="M21" s="5"/>
    </row>
    <row r="22" spans="1:16" x14ac:dyDescent="0.25">
      <c r="B22" s="2" t="s">
        <v>111</v>
      </c>
      <c r="C22" s="14">
        <v>183400</v>
      </c>
      <c r="D22" s="14">
        <v>281225</v>
      </c>
      <c r="E22" s="14">
        <v>386525</v>
      </c>
      <c r="F22" s="14">
        <v>998750</v>
      </c>
      <c r="G22" s="14">
        <v>1266750</v>
      </c>
      <c r="H22" s="14">
        <v>1537750</v>
      </c>
      <c r="I22" s="14">
        <v>1809730</v>
      </c>
      <c r="J22" s="14">
        <v>2101004.5</v>
      </c>
      <c r="K22" s="14">
        <v>2371004.5</v>
      </c>
      <c r="L22" s="14">
        <v>2637004.5</v>
      </c>
      <c r="M22" s="14">
        <v>2914004.5</v>
      </c>
      <c r="N22" s="14">
        <v>3202004.5</v>
      </c>
      <c r="O22" s="14"/>
    </row>
    <row r="23" spans="1:16" x14ac:dyDescent="0.25">
      <c r="B23" s="2" t="s">
        <v>108</v>
      </c>
      <c r="C23" s="14">
        <v>325</v>
      </c>
      <c r="D23" s="14">
        <v>2185</v>
      </c>
      <c r="E23" s="14">
        <v>4727.5</v>
      </c>
      <c r="F23" s="14">
        <v>9237.5</v>
      </c>
      <c r="G23" s="14">
        <v>18012.5</v>
      </c>
      <c r="H23" s="14">
        <v>28610</v>
      </c>
      <c r="I23" s="14">
        <v>40946.75</v>
      </c>
      <c r="J23" s="14">
        <v>56860.1875</v>
      </c>
      <c r="K23" s="14">
        <v>75226.734375</v>
      </c>
      <c r="L23" s="14">
        <v>97916.590625000012</v>
      </c>
      <c r="M23" s="14">
        <v>127090.06093750001</v>
      </c>
      <c r="N23" s="14">
        <v>163156.08632812501</v>
      </c>
      <c r="O23" s="14"/>
    </row>
    <row r="24" spans="1:16" x14ac:dyDescent="0.25">
      <c r="B24" s="2" t="s">
        <v>130</v>
      </c>
      <c r="C24" s="14">
        <v>100</v>
      </c>
      <c r="D24" s="14">
        <v>1800</v>
      </c>
      <c r="E24" s="14">
        <v>5261.0999999999995</v>
      </c>
      <c r="F24" s="14">
        <v>3574.268</v>
      </c>
      <c r="G24" s="14">
        <v>8379.3280000000013</v>
      </c>
      <c r="H24" s="14">
        <v>16708.043999999998</v>
      </c>
      <c r="I24" s="14">
        <v>31628.063999999998</v>
      </c>
      <c r="J24" s="14">
        <v>52187.675999999999</v>
      </c>
      <c r="K24" s="14">
        <v>78654.882399999988</v>
      </c>
      <c r="L24" s="14">
        <v>112607.04136</v>
      </c>
      <c r="M24" s="14">
        <v>154028.92200799999</v>
      </c>
      <c r="N24" s="14">
        <v>203801.94606799999</v>
      </c>
      <c r="O24" s="14"/>
    </row>
    <row r="25" spans="1:16" x14ac:dyDescent="0.25">
      <c r="B25" s="2" t="s">
        <v>131</v>
      </c>
      <c r="C25" s="14">
        <v>3.5</v>
      </c>
      <c r="D25" s="14">
        <v>164</v>
      </c>
      <c r="E25" s="14">
        <v>5495.75</v>
      </c>
      <c r="F25" s="14">
        <v>2213.2620000000002</v>
      </c>
      <c r="G25" s="14">
        <v>4964.9720000000007</v>
      </c>
      <c r="H25" s="14">
        <v>8542.1660000000011</v>
      </c>
      <c r="I25" s="14">
        <v>13802.616000000002</v>
      </c>
      <c r="J25" s="14">
        <v>20882.3</v>
      </c>
      <c r="K25" s="14">
        <v>31109.3596</v>
      </c>
      <c r="L25" s="14">
        <v>44241.321040000003</v>
      </c>
      <c r="M25" s="14">
        <v>60287.836711999997</v>
      </c>
      <c r="N25" s="14">
        <v>79051.386652000001</v>
      </c>
      <c r="O25" s="14"/>
    </row>
    <row r="26" spans="1:16" x14ac:dyDescent="0.25">
      <c r="B26" s="23" t="s">
        <v>113</v>
      </c>
      <c r="C26" s="27">
        <v>183828.5</v>
      </c>
      <c r="D26" s="27">
        <v>285374</v>
      </c>
      <c r="E26" s="27">
        <v>402009.35</v>
      </c>
      <c r="F26" s="27">
        <v>1013775.03</v>
      </c>
      <c r="G26" s="27">
        <v>1298106.8</v>
      </c>
      <c r="H26" s="27">
        <v>1591610.21</v>
      </c>
      <c r="I26" s="27">
        <v>1896107.43</v>
      </c>
      <c r="J26" s="27">
        <v>2230934.6634999998</v>
      </c>
      <c r="K26" s="27">
        <v>2555995.4763750001</v>
      </c>
      <c r="L26" s="27">
        <v>2891769.4530250002</v>
      </c>
      <c r="M26" s="27">
        <v>3255411.3196574999</v>
      </c>
      <c r="N26" s="27">
        <v>3648013.9190481249</v>
      </c>
      <c r="O26" s="27"/>
    </row>
    <row r="27" spans="1:16" x14ac:dyDescent="0.25">
      <c r="B27" s="23"/>
      <c r="C27" s="27"/>
      <c r="D27" s="27"/>
      <c r="E27" s="27"/>
      <c r="F27" s="27"/>
      <c r="G27" s="27"/>
      <c r="H27" s="27"/>
      <c r="I27" s="27"/>
      <c r="J27" s="27"/>
      <c r="K27" s="27"/>
      <c r="L27" s="27"/>
      <c r="M27" s="27"/>
    </row>
    <row r="29" spans="1:16" x14ac:dyDescent="0.25">
      <c r="A29" s="24" t="s">
        <v>251</v>
      </c>
      <c r="B29" s="2"/>
      <c r="P29" s="24" t="s">
        <v>252</v>
      </c>
    </row>
    <row r="30" spans="1:16" x14ac:dyDescent="0.25">
      <c r="B30" s="3"/>
      <c r="C30" s="8">
        <v>2011</v>
      </c>
      <c r="D30" s="8">
        <v>2012</v>
      </c>
      <c r="E30" s="8">
        <v>2013</v>
      </c>
      <c r="F30" s="8">
        <v>2014</v>
      </c>
      <c r="G30" s="8">
        <v>2015</v>
      </c>
      <c r="H30" s="8">
        <v>2016</v>
      </c>
      <c r="I30" s="8">
        <v>2017</v>
      </c>
      <c r="J30" s="8">
        <v>2018</v>
      </c>
      <c r="K30" s="8">
        <v>2019</v>
      </c>
      <c r="L30" s="8">
        <v>2020</v>
      </c>
      <c r="M30" s="8">
        <v>2021</v>
      </c>
      <c r="N30" s="8">
        <v>2022</v>
      </c>
      <c r="O30" s="8"/>
    </row>
    <row r="31" spans="1:16" ht="7.5" customHeight="1" x14ac:dyDescent="0.25">
      <c r="B31" s="2"/>
      <c r="C31" s="5"/>
      <c r="D31" s="5"/>
      <c r="E31" s="5"/>
      <c r="F31" s="5"/>
      <c r="G31" s="5"/>
      <c r="H31" s="5"/>
      <c r="I31" s="5"/>
      <c r="J31" s="5"/>
      <c r="K31" s="5"/>
      <c r="L31" s="5"/>
      <c r="M31" s="5"/>
    </row>
    <row r="32" spans="1:16" x14ac:dyDescent="0.25">
      <c r="B32" s="2" t="s">
        <v>111</v>
      </c>
      <c r="C32" s="14">
        <v>3384600</v>
      </c>
      <c r="D32" s="14">
        <v>5059875</v>
      </c>
      <c r="E32" s="14">
        <v>6779350</v>
      </c>
      <c r="F32" s="14">
        <v>8037600</v>
      </c>
      <c r="G32" s="14">
        <v>9450850</v>
      </c>
      <c r="H32" s="14">
        <v>10623100</v>
      </c>
      <c r="I32" s="14">
        <v>11533170</v>
      </c>
      <c r="J32" s="14">
        <v>12344910.5</v>
      </c>
      <c r="K32" s="14">
        <v>12673906</v>
      </c>
      <c r="L32" s="14">
        <v>12696901.5</v>
      </c>
      <c r="M32" s="14">
        <v>12552897</v>
      </c>
      <c r="N32" s="14">
        <v>12230892.5</v>
      </c>
      <c r="O32" s="14"/>
    </row>
    <row r="33" spans="1:16" x14ac:dyDescent="0.25">
      <c r="B33" s="2" t="s">
        <v>108</v>
      </c>
      <c r="C33" s="14">
        <v>6175</v>
      </c>
      <c r="D33" s="14">
        <v>41190</v>
      </c>
      <c r="E33" s="14">
        <v>87312.5</v>
      </c>
      <c r="F33" s="14">
        <v>168275</v>
      </c>
      <c r="G33" s="14">
        <v>325762.5</v>
      </c>
      <c r="H33" s="14">
        <v>509102.5</v>
      </c>
      <c r="I33" s="14">
        <v>714890.75</v>
      </c>
      <c r="J33" s="14">
        <v>976299.3125</v>
      </c>
      <c r="K33" s="14">
        <v>1268403.515625</v>
      </c>
      <c r="L33" s="14">
        <v>1624284.05</v>
      </c>
      <c r="M33" s="14">
        <v>2080663.3953124997</v>
      </c>
      <c r="N33" s="14">
        <v>2638827.8167968746</v>
      </c>
      <c r="O33" s="14"/>
    </row>
    <row r="34" spans="1:16" x14ac:dyDescent="0.25">
      <c r="B34" s="2" t="s">
        <v>130</v>
      </c>
      <c r="C34" s="14">
        <v>1900</v>
      </c>
      <c r="D34" s="14">
        <v>34100</v>
      </c>
      <c r="E34" s="14">
        <v>168208.9</v>
      </c>
      <c r="F34" s="14">
        <v>346691.43199999997</v>
      </c>
      <c r="G34" s="14">
        <v>818818.10400000005</v>
      </c>
      <c r="H34" s="14">
        <v>1634981.66</v>
      </c>
      <c r="I34" s="14">
        <v>3095355.5960000004</v>
      </c>
      <c r="J34" s="14">
        <v>5099129.12</v>
      </c>
      <c r="K34" s="14">
        <v>7667194.8776000002</v>
      </c>
      <c r="L34" s="14">
        <v>10949803.732240001</v>
      </c>
      <c r="M34" s="14">
        <v>14937962.875032</v>
      </c>
      <c r="N34" s="14">
        <v>19711463.334964</v>
      </c>
      <c r="O34" s="14"/>
    </row>
    <row r="35" spans="1:16" x14ac:dyDescent="0.25">
      <c r="B35" s="2" t="s">
        <v>131</v>
      </c>
      <c r="C35" s="14">
        <v>346.5</v>
      </c>
      <c r="D35" s="14">
        <v>1472.5</v>
      </c>
      <c r="E35" s="14">
        <v>104251.75</v>
      </c>
      <c r="F35" s="14">
        <v>213449.68800000002</v>
      </c>
      <c r="G35" s="14">
        <v>483655.71600000001</v>
      </c>
      <c r="H35" s="14">
        <v>832832.95000000007</v>
      </c>
      <c r="I35" s="14">
        <v>1345075.3340000003</v>
      </c>
      <c r="J35" s="14">
        <v>2032161.4340000001</v>
      </c>
      <c r="K35" s="14">
        <v>3023758.0344000002</v>
      </c>
      <c r="L35" s="14">
        <v>4292712.8573600007</v>
      </c>
      <c r="M35" s="14">
        <v>5837076.5878480002</v>
      </c>
      <c r="N35" s="14">
        <v>7634380.1951959999</v>
      </c>
      <c r="O35" s="14"/>
    </row>
    <row r="36" spans="1:16" x14ac:dyDescent="0.25">
      <c r="B36" s="23" t="s">
        <v>114</v>
      </c>
      <c r="C36" s="27">
        <v>3393021.5</v>
      </c>
      <c r="D36" s="27">
        <v>5136637.5</v>
      </c>
      <c r="E36" s="27">
        <v>7139123.1500000004</v>
      </c>
      <c r="F36" s="27">
        <v>8766016.1199999992</v>
      </c>
      <c r="G36" s="27">
        <v>11079086.32</v>
      </c>
      <c r="H36" s="27">
        <v>13600017.109999999</v>
      </c>
      <c r="I36" s="27">
        <v>16688491.680000002</v>
      </c>
      <c r="J36" s="27">
        <v>20452500.366500001</v>
      </c>
      <c r="K36" s="27">
        <v>24633262.427625</v>
      </c>
      <c r="L36" s="27">
        <v>29563702.139600005</v>
      </c>
      <c r="M36" s="27">
        <v>35408599.858192503</v>
      </c>
      <c r="N36" s="27">
        <v>42215563.846956879</v>
      </c>
      <c r="O36" s="27"/>
    </row>
    <row r="38" spans="1:16" x14ac:dyDescent="0.25">
      <c r="B38" s="25" t="s">
        <v>116</v>
      </c>
      <c r="E38" s="37"/>
    </row>
    <row r="41" spans="1:16" ht="68.25" customHeight="1" x14ac:dyDescent="0.25"/>
    <row r="43" spans="1:16" x14ac:dyDescent="0.25">
      <c r="A43" s="24" t="s">
        <v>253</v>
      </c>
      <c r="P43" s="24" t="s">
        <v>254</v>
      </c>
    </row>
    <row r="44" spans="1:16" x14ac:dyDescent="0.25">
      <c r="B44" s="3"/>
      <c r="C44" s="8">
        <v>2011</v>
      </c>
      <c r="D44" s="8">
        <v>2012</v>
      </c>
      <c r="E44" s="8">
        <v>2013</v>
      </c>
      <c r="F44" s="8">
        <v>2014</v>
      </c>
      <c r="G44" s="8">
        <v>2015</v>
      </c>
      <c r="H44" s="8">
        <v>2016</v>
      </c>
      <c r="I44" s="8">
        <v>2017</v>
      </c>
      <c r="J44" s="8">
        <v>2018</v>
      </c>
      <c r="K44" s="8">
        <v>2019</v>
      </c>
      <c r="L44" s="8">
        <v>2020</v>
      </c>
      <c r="M44" s="8">
        <v>2021</v>
      </c>
      <c r="N44" s="8">
        <v>2022</v>
      </c>
    </row>
    <row r="45" spans="1:16" x14ac:dyDescent="0.25">
      <c r="B45" s="2"/>
      <c r="C45" s="5"/>
      <c r="D45" s="5"/>
      <c r="E45" s="5"/>
      <c r="F45" s="5"/>
      <c r="G45" s="5"/>
      <c r="H45" s="5"/>
      <c r="I45" s="5"/>
      <c r="J45" s="5"/>
      <c r="K45" s="5"/>
      <c r="L45" s="5"/>
      <c r="M45" s="5"/>
    </row>
    <row r="46" spans="1:16" x14ac:dyDescent="0.25">
      <c r="B46" s="35" t="s">
        <v>73</v>
      </c>
      <c r="C46" s="14" t="e">
        <v>#REF!</v>
      </c>
      <c r="D46" s="14" t="e">
        <v>#REF!</v>
      </c>
      <c r="E46" s="14">
        <v>3788078.2822272726</v>
      </c>
      <c r="F46" s="14">
        <v>3558457.9369705915</v>
      </c>
      <c r="G46" s="14">
        <v>4079128.3979340512</v>
      </c>
      <c r="H46" s="14">
        <v>3637858.3642933993</v>
      </c>
      <c r="I46" s="14">
        <v>3721823.017392674</v>
      </c>
      <c r="J46" s="14">
        <v>4595284.3082082579</v>
      </c>
      <c r="K46" s="14">
        <v>5795983.1753104255</v>
      </c>
      <c r="L46" s="14">
        <v>7162543.342708406</v>
      </c>
      <c r="M46" s="14">
        <v>8633967.5869904216</v>
      </c>
      <c r="N46" s="14">
        <v>10149407.818734309</v>
      </c>
    </row>
    <row r="47" spans="1:16" x14ac:dyDescent="0.25">
      <c r="B47" s="35" t="s">
        <v>107</v>
      </c>
      <c r="C47" s="14" t="e">
        <v>#REF!</v>
      </c>
      <c r="D47" s="14" t="e">
        <v>#REF!</v>
      </c>
      <c r="E47" s="14">
        <v>47029.9065965052</v>
      </c>
      <c r="F47" s="14">
        <v>100854.9457616992</v>
      </c>
      <c r="G47" s="14">
        <v>208652.27984986009</v>
      </c>
      <c r="H47" s="14">
        <v>378255.15855800227</v>
      </c>
      <c r="I47" s="14">
        <v>548062.03709756082</v>
      </c>
      <c r="J47" s="14">
        <v>629458.33968778804</v>
      </c>
      <c r="K47" s="14">
        <v>673748.75938120089</v>
      </c>
      <c r="L47" s="14">
        <v>727956.17393690371</v>
      </c>
      <c r="M47" s="14">
        <v>807626.46844876767</v>
      </c>
      <c r="N47" s="14">
        <v>944878.35733644338</v>
      </c>
    </row>
    <row r="48" spans="1:16" x14ac:dyDescent="0.25">
      <c r="B48" s="35" t="s">
        <v>74</v>
      </c>
      <c r="C48" s="14" t="e">
        <v>#REF!</v>
      </c>
      <c r="D48" s="14" t="e">
        <v>#REF!</v>
      </c>
      <c r="E48" s="14">
        <v>1691125.7332952274</v>
      </c>
      <c r="F48" s="14">
        <v>2411431.8748863856</v>
      </c>
      <c r="G48" s="14">
        <v>3126936.2877137447</v>
      </c>
      <c r="H48" s="14">
        <v>4037563.0811684239</v>
      </c>
      <c r="I48" s="14">
        <v>4682615.63755845</v>
      </c>
      <c r="J48" s="14">
        <v>5060128.7309960099</v>
      </c>
      <c r="K48" s="14">
        <v>5277024.5851384299</v>
      </c>
      <c r="L48" s="14">
        <v>5714791.1977194734</v>
      </c>
      <c r="M48" s="14">
        <v>6387959.6571111334</v>
      </c>
      <c r="N48" s="14">
        <v>7362011.1542458525</v>
      </c>
    </row>
    <row r="49" spans="2:14" x14ac:dyDescent="0.25">
      <c r="B49" s="35" t="s">
        <v>19</v>
      </c>
      <c r="C49" s="14" t="e">
        <v>#REF!</v>
      </c>
      <c r="D49" s="14" t="e">
        <v>#REF!</v>
      </c>
      <c r="E49" s="14">
        <v>374984.6706302478</v>
      </c>
      <c r="F49" s="14">
        <v>1182275.9443983815</v>
      </c>
      <c r="G49" s="14">
        <v>1370218.6879597672</v>
      </c>
      <c r="H49" s="14">
        <v>2387390.3541732961</v>
      </c>
      <c r="I49" s="14">
        <v>3572469.9865296436</v>
      </c>
      <c r="J49" s="14">
        <v>5283584.2415698348</v>
      </c>
      <c r="K49" s="14">
        <v>7166060.8273183294</v>
      </c>
      <c r="L49" s="14">
        <v>9409055.3851197548</v>
      </c>
      <c r="M49" s="14">
        <v>11936338.715588566</v>
      </c>
      <c r="N49" s="14">
        <v>14828175.58637578</v>
      </c>
    </row>
    <row r="50" spans="2:14" x14ac:dyDescent="0.25">
      <c r="B50" s="35" t="s">
        <v>54</v>
      </c>
      <c r="C50" s="14" t="e">
        <v>#REF!</v>
      </c>
      <c r="D50" s="14" t="e">
        <v>#REF!</v>
      </c>
      <c r="E50" s="14">
        <v>797742.03589941759</v>
      </c>
      <c r="F50" s="14">
        <v>871559.87832861813</v>
      </c>
      <c r="G50" s="14">
        <v>1464941.6796206045</v>
      </c>
      <c r="H50" s="14">
        <v>2022179.1560244812</v>
      </c>
      <c r="I50" s="14">
        <v>2817382.5980826188</v>
      </c>
      <c r="J50" s="14">
        <v>3380891.6146700047</v>
      </c>
      <c r="K50" s="14">
        <v>4114493.1933875834</v>
      </c>
      <c r="L50" s="14">
        <v>4840686.4962739991</v>
      </c>
      <c r="M50" s="14">
        <v>5810168.346161304</v>
      </c>
      <c r="N50" s="14">
        <v>6911381.1927568736</v>
      </c>
    </row>
    <row r="51" spans="2:14" x14ac:dyDescent="0.25">
      <c r="B51" s="35" t="s">
        <v>46</v>
      </c>
      <c r="C51" s="14" t="e">
        <v>#REF!</v>
      </c>
      <c r="D51" s="14" t="e">
        <v>#REF!</v>
      </c>
      <c r="E51" s="14">
        <v>440162.52135132952</v>
      </c>
      <c r="F51" s="14">
        <v>641435.5396543222</v>
      </c>
      <c r="G51" s="14">
        <v>829208.98692197318</v>
      </c>
      <c r="H51" s="14">
        <v>1136770.9957823984</v>
      </c>
      <c r="I51" s="14">
        <v>1346138.4033390561</v>
      </c>
      <c r="J51" s="14">
        <v>1503153.1313681074</v>
      </c>
      <c r="K51" s="14">
        <v>1605951.887089032</v>
      </c>
      <c r="L51" s="14">
        <v>1708669.5438414691</v>
      </c>
      <c r="M51" s="14">
        <v>1832539.0838923089</v>
      </c>
      <c r="N51" s="14">
        <v>2019709.7375076246</v>
      </c>
    </row>
    <row r="52" spans="2:14" x14ac:dyDescent="0.25">
      <c r="B52" s="23" t="s">
        <v>114</v>
      </c>
      <c r="C52" s="27" t="e">
        <v>#REF!</v>
      </c>
      <c r="D52" s="27" t="e">
        <v>#REF!</v>
      </c>
      <c r="E52" s="27">
        <v>7139123.1500000004</v>
      </c>
      <c r="F52" s="27">
        <v>8766016.1199999992</v>
      </c>
      <c r="G52" s="27">
        <v>11079086.320000002</v>
      </c>
      <c r="H52" s="27">
        <v>13600017.109999999</v>
      </c>
      <c r="I52" s="27">
        <v>16688491.680000003</v>
      </c>
      <c r="J52" s="27">
        <v>20452500.366500005</v>
      </c>
      <c r="K52" s="27">
        <v>24633262.427625</v>
      </c>
      <c r="L52" s="27">
        <v>29563702.139600005</v>
      </c>
      <c r="M52" s="27">
        <v>35408599.858192503</v>
      </c>
      <c r="N52" s="27">
        <v>42215563.846956886</v>
      </c>
    </row>
    <row r="53" spans="2:14" x14ac:dyDescent="0.25">
      <c r="B53" s="28"/>
      <c r="C53" s="14"/>
      <c r="D53" s="14"/>
      <c r="E53" s="14"/>
      <c r="F53" s="14"/>
      <c r="G53" s="14"/>
      <c r="H53" s="14"/>
      <c r="I53" s="14"/>
      <c r="J53" s="14"/>
      <c r="K53" s="14"/>
      <c r="L53" s="14"/>
      <c r="M53" s="14"/>
    </row>
    <row r="54" spans="2:14" x14ac:dyDescent="0.25">
      <c r="B54" s="25" t="s">
        <v>116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I61"/>
  <sheetViews>
    <sheetView zoomScale="90" zoomScaleNormal="90" zoomScalePageLayoutView="110" workbookViewId="0">
      <selection activeCell="F3" sqref="F3"/>
    </sheetView>
  </sheetViews>
  <sheetFormatPr defaultColWidth="8.85546875" defaultRowHeight="15" x14ac:dyDescent="0.25"/>
  <cols>
    <col min="1" max="1" width="8.85546875" style="60"/>
    <col min="2" max="2" width="10.42578125" style="60" bestFit="1" customWidth="1"/>
    <col min="3" max="3" width="17.140625" style="60" customWidth="1"/>
    <col min="4" max="4" width="14.5703125" style="60" bestFit="1" customWidth="1"/>
    <col min="5" max="5" width="13.5703125" style="60" customWidth="1"/>
    <col min="6" max="8" width="8.85546875" style="60"/>
    <col min="9" max="9" width="15.140625" style="60" bestFit="1" customWidth="1"/>
    <col min="10" max="16384" width="8.85546875" style="60"/>
  </cols>
  <sheetData>
    <row r="2" spans="2:7" s="2" customFormat="1" x14ac:dyDescent="0.25">
      <c r="B2" s="2" t="s">
        <v>2</v>
      </c>
      <c r="E2" t="s">
        <v>119</v>
      </c>
      <c r="F2" t="str">
        <f>'Cover page'!G13</f>
        <v>Ericsson</v>
      </c>
    </row>
    <row r="3" spans="2:7" s="2" customFormat="1" x14ac:dyDescent="0.25">
      <c r="B3" s="2" t="s">
        <v>90</v>
      </c>
    </row>
    <row r="4" spans="2:7" s="2" customFormat="1" x14ac:dyDescent="0.25">
      <c r="B4" s="10">
        <v>42846</v>
      </c>
    </row>
    <row r="5" spans="2:7" s="2" customFormat="1" x14ac:dyDescent="0.25">
      <c r="B5" s="96" t="s">
        <v>137</v>
      </c>
    </row>
    <row r="6" spans="2:7" s="2" customFormat="1" x14ac:dyDescent="0.25">
      <c r="B6" s="96"/>
    </row>
    <row r="9" spans="2:7" x14ac:dyDescent="0.25">
      <c r="B9" s="24" t="s">
        <v>255</v>
      </c>
      <c r="G9" s="24" t="s">
        <v>256</v>
      </c>
    </row>
    <row r="10" spans="2:7" x14ac:dyDescent="0.25">
      <c r="C10" s="61"/>
      <c r="D10" s="89" t="s">
        <v>181</v>
      </c>
      <c r="E10" s="89" t="s">
        <v>182</v>
      </c>
    </row>
    <row r="11" spans="2:7" x14ac:dyDescent="0.25">
      <c r="C11" s="64" t="s">
        <v>139</v>
      </c>
      <c r="D11" s="97">
        <v>50009830.615140006</v>
      </c>
      <c r="E11" s="97">
        <v>58462587.977068067</v>
      </c>
    </row>
    <row r="12" spans="2:7" x14ac:dyDescent="0.25">
      <c r="C12" s="87" t="s">
        <v>183</v>
      </c>
      <c r="D12" s="97">
        <v>113658705.94350001</v>
      </c>
      <c r="E12" s="97">
        <v>113658705.94350001</v>
      </c>
    </row>
    <row r="13" spans="2:7" x14ac:dyDescent="0.25">
      <c r="C13" s="60" t="s">
        <v>133</v>
      </c>
      <c r="D13" s="97">
        <v>22731741.188700005</v>
      </c>
      <c r="E13" s="97">
        <v>31824437.664180007</v>
      </c>
    </row>
    <row r="14" spans="2:7" x14ac:dyDescent="0.25">
      <c r="C14" s="69" t="s">
        <v>148</v>
      </c>
      <c r="D14" s="97">
        <v>27278089.426440001</v>
      </c>
      <c r="E14" s="97">
        <v>9092696.4754800014</v>
      </c>
    </row>
    <row r="15" spans="2:7" x14ac:dyDescent="0.25">
      <c r="C15" s="60" t="s">
        <v>136</v>
      </c>
      <c r="D15" s="97">
        <v>145483143.60768002</v>
      </c>
      <c r="E15" s="97">
        <v>172281056.35754356</v>
      </c>
    </row>
    <row r="16" spans="2:7" x14ac:dyDescent="0.25">
      <c r="C16" s="60" t="s">
        <v>134</v>
      </c>
      <c r="D16" s="97">
        <v>40917134.139660001</v>
      </c>
      <c r="E16" s="97">
        <v>31824437.664180007</v>
      </c>
    </row>
    <row r="17" spans="2:9" x14ac:dyDescent="0.25">
      <c r="C17" s="60" t="s">
        <v>138</v>
      </c>
      <c r="D17" s="97">
        <v>31824437.664180007</v>
      </c>
      <c r="E17" s="97">
        <v>22731741.188700005</v>
      </c>
    </row>
    <row r="18" spans="2:9" x14ac:dyDescent="0.25">
      <c r="C18" s="60" t="s">
        <v>67</v>
      </c>
      <c r="D18" s="97">
        <v>22731741.188700024</v>
      </c>
      <c r="E18" s="97">
        <v>14759160.503348321</v>
      </c>
    </row>
    <row r="19" spans="2:9" x14ac:dyDescent="0.25">
      <c r="C19" s="24"/>
      <c r="D19" s="32"/>
      <c r="E19" s="32"/>
    </row>
    <row r="20" spans="2:9" ht="77.25" customHeight="1" x14ac:dyDescent="0.25">
      <c r="C20" s="33"/>
    </row>
    <row r="23" spans="2:9" x14ac:dyDescent="0.25">
      <c r="B23" s="24" t="s">
        <v>257</v>
      </c>
      <c r="G23" s="24" t="s">
        <v>258</v>
      </c>
    </row>
    <row r="24" spans="2:9" x14ac:dyDescent="0.25">
      <c r="C24" s="61"/>
      <c r="D24" s="89" t="s">
        <v>181</v>
      </c>
      <c r="E24" s="89" t="s">
        <v>182</v>
      </c>
      <c r="I24" s="63"/>
    </row>
    <row r="25" spans="2:9" x14ac:dyDescent="0.25">
      <c r="C25" s="88" t="s">
        <v>139</v>
      </c>
      <c r="D25" s="97">
        <v>15592200.498906124</v>
      </c>
      <c r="E25" s="97">
        <v>21128000.992737208</v>
      </c>
      <c r="I25" s="63"/>
    </row>
    <row r="26" spans="2:9" x14ac:dyDescent="0.25">
      <c r="C26" s="87" t="s">
        <v>183</v>
      </c>
      <c r="D26" s="97">
        <v>53458973.139106706</v>
      </c>
      <c r="E26" s="97">
        <v>55686430.353236154</v>
      </c>
    </row>
    <row r="27" spans="2:9" x14ac:dyDescent="0.25">
      <c r="C27" s="60" t="s">
        <v>133</v>
      </c>
      <c r="D27" s="97">
        <v>20047114.927165013</v>
      </c>
      <c r="E27" s="97">
        <v>17819657.713035569</v>
      </c>
    </row>
    <row r="28" spans="2:9" x14ac:dyDescent="0.25">
      <c r="C28" s="60" t="s">
        <v>136</v>
      </c>
      <c r="D28" s="97">
        <v>104690489.06408396</v>
      </c>
      <c r="E28" s="97">
        <v>106977220.21639092</v>
      </c>
    </row>
    <row r="29" spans="2:9" x14ac:dyDescent="0.25">
      <c r="C29" s="60" t="s">
        <v>140</v>
      </c>
      <c r="D29" s="97">
        <v>4454914.4282588921</v>
      </c>
      <c r="E29" s="97">
        <v>4454914.4282588921</v>
      </c>
    </row>
    <row r="30" spans="2:9" x14ac:dyDescent="0.25">
      <c r="C30" s="60" t="s">
        <v>134</v>
      </c>
      <c r="D30" s="97">
        <v>4454914.4282588921</v>
      </c>
      <c r="E30" s="97">
        <v>4454914.4282588921</v>
      </c>
    </row>
    <row r="31" spans="2:9" x14ac:dyDescent="0.25">
      <c r="C31" s="87" t="s">
        <v>158</v>
      </c>
      <c r="D31" s="97">
        <v>4454914.4282588921</v>
      </c>
      <c r="E31" s="97">
        <v>4454914.4282588921</v>
      </c>
    </row>
    <row r="32" spans="2:9" x14ac:dyDescent="0.25">
      <c r="C32" s="69" t="s">
        <v>67</v>
      </c>
      <c r="D32" s="97">
        <v>15592200.498906111</v>
      </c>
      <c r="E32" s="97">
        <v>7769668.8527680561</v>
      </c>
    </row>
    <row r="34" spans="2:7" x14ac:dyDescent="0.25">
      <c r="C34" s="24"/>
      <c r="D34" s="32"/>
      <c r="E34" s="32"/>
    </row>
    <row r="36" spans="2:7" ht="40.5" customHeight="1" x14ac:dyDescent="0.25"/>
    <row r="37" spans="2:7" x14ac:dyDescent="0.25">
      <c r="C37" s="68"/>
      <c r="D37" s="17"/>
      <c r="E37" s="65"/>
    </row>
    <row r="38" spans="2:7" x14ac:dyDescent="0.25">
      <c r="B38" s="24" t="s">
        <v>259</v>
      </c>
      <c r="G38" s="24" t="s">
        <v>260</v>
      </c>
    </row>
    <row r="39" spans="2:7" x14ac:dyDescent="0.25">
      <c r="C39" s="61"/>
      <c r="D39" s="89" t="s">
        <v>181</v>
      </c>
      <c r="E39" s="89" t="s">
        <v>182</v>
      </c>
    </row>
    <row r="40" spans="2:7" x14ac:dyDescent="0.25">
      <c r="C40" s="87" t="s">
        <v>183</v>
      </c>
      <c r="D40" s="97">
        <v>28083375</v>
      </c>
      <c r="E40" s="97">
        <v>26960040</v>
      </c>
    </row>
    <row r="41" spans="2:7" x14ac:dyDescent="0.25">
      <c r="C41" s="60" t="s">
        <v>141</v>
      </c>
      <c r="D41" s="97">
        <v>16850025</v>
      </c>
      <c r="E41" s="97">
        <v>15726690.000000002</v>
      </c>
    </row>
    <row r="42" spans="2:7" x14ac:dyDescent="0.25">
      <c r="C42" s="60" t="s">
        <v>133</v>
      </c>
      <c r="D42" s="97">
        <v>2246670</v>
      </c>
      <c r="E42" s="97">
        <v>2246670</v>
      </c>
    </row>
    <row r="43" spans="2:7" x14ac:dyDescent="0.25">
      <c r="C43" s="60" t="s">
        <v>136</v>
      </c>
      <c r="D43" s="97">
        <v>16850025</v>
      </c>
      <c r="E43" s="97">
        <v>16850025</v>
      </c>
    </row>
    <row r="44" spans="2:7" x14ac:dyDescent="0.25">
      <c r="C44" s="60" t="s">
        <v>140</v>
      </c>
      <c r="D44" s="97">
        <v>4493340</v>
      </c>
      <c r="E44" s="97">
        <v>6740010</v>
      </c>
    </row>
    <row r="45" spans="2:7" x14ac:dyDescent="0.25">
      <c r="C45" s="60" t="s">
        <v>134</v>
      </c>
      <c r="D45" s="97">
        <v>3370005</v>
      </c>
      <c r="E45" s="97">
        <v>4493340</v>
      </c>
    </row>
    <row r="46" spans="2:7" x14ac:dyDescent="0.25">
      <c r="C46" s="60" t="s">
        <v>142</v>
      </c>
      <c r="D46" s="97">
        <v>21343365</v>
      </c>
      <c r="E46" s="97">
        <v>28083375</v>
      </c>
    </row>
    <row r="47" spans="2:7" x14ac:dyDescent="0.25">
      <c r="C47" s="68" t="s">
        <v>67</v>
      </c>
      <c r="D47" s="97">
        <v>19096694.999999993</v>
      </c>
      <c r="E47" s="97">
        <v>11233349.999999985</v>
      </c>
    </row>
    <row r="48" spans="2:7" x14ac:dyDescent="0.25">
      <c r="C48" s="24"/>
      <c r="D48" s="32"/>
      <c r="E48" s="32"/>
    </row>
    <row r="50" spans="2:7" x14ac:dyDescent="0.25">
      <c r="C50" s="25" t="s">
        <v>149</v>
      </c>
    </row>
    <row r="51" spans="2:7" ht="84.75" customHeight="1" x14ac:dyDescent="0.25">
      <c r="C51" s="33"/>
    </row>
    <row r="52" spans="2:7" x14ac:dyDescent="0.25">
      <c r="C52" s="33"/>
    </row>
    <row r="53" spans="2:7" ht="71.25" customHeight="1" x14ac:dyDescent="0.25"/>
    <row r="54" spans="2:7" x14ac:dyDescent="0.25">
      <c r="B54" s="24" t="s">
        <v>261</v>
      </c>
      <c r="G54" s="24" t="s">
        <v>262</v>
      </c>
    </row>
    <row r="55" spans="2:7" x14ac:dyDescent="0.25">
      <c r="C55" s="61"/>
      <c r="D55" s="89" t="s">
        <v>181</v>
      </c>
      <c r="E55" s="89" t="s">
        <v>182</v>
      </c>
    </row>
    <row r="56" spans="2:7" x14ac:dyDescent="0.25">
      <c r="C56" s="60" t="s">
        <v>143</v>
      </c>
      <c r="D56" s="97">
        <v>18292500</v>
      </c>
      <c r="E56" s="97">
        <v>15243750</v>
      </c>
    </row>
    <row r="57" spans="2:7" x14ac:dyDescent="0.25">
      <c r="C57" s="87" t="s">
        <v>183</v>
      </c>
      <c r="D57" s="97">
        <v>30487500</v>
      </c>
      <c r="E57" s="97">
        <v>27000000</v>
      </c>
    </row>
    <row r="58" spans="2:7" x14ac:dyDescent="0.25">
      <c r="C58" s="67" t="s">
        <v>146</v>
      </c>
      <c r="D58" s="97">
        <v>21951000</v>
      </c>
      <c r="E58" s="97">
        <v>21951000</v>
      </c>
    </row>
    <row r="59" spans="2:7" x14ac:dyDescent="0.25">
      <c r="C59" s="60" t="s">
        <v>134</v>
      </c>
      <c r="D59" s="97">
        <v>29268000</v>
      </c>
      <c r="E59" s="97">
        <v>30487500</v>
      </c>
    </row>
    <row r="60" spans="2:7" x14ac:dyDescent="0.25">
      <c r="C60" s="69" t="s">
        <v>145</v>
      </c>
      <c r="D60" s="97">
        <v>21950999.999999993</v>
      </c>
      <c r="E60" s="97">
        <v>27267749.999999993</v>
      </c>
    </row>
    <row r="61" spans="2:7" x14ac:dyDescent="0.25">
      <c r="C61" s="87"/>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5"/>
  <sheetViews>
    <sheetView topLeftCell="B1" zoomScale="90" zoomScaleNormal="90" workbookViewId="0">
      <selection activeCell="G18" sqref="G18"/>
    </sheetView>
  </sheetViews>
  <sheetFormatPr defaultRowHeight="15" x14ac:dyDescent="0.25"/>
  <cols>
    <col min="2" max="2" width="85" bestFit="1" customWidth="1"/>
    <col min="3" max="3" width="82.140625" bestFit="1" customWidth="1"/>
    <col min="5" max="5" width="11.42578125" customWidth="1"/>
  </cols>
  <sheetData>
    <row r="2" spans="2:7" s="69" customFormat="1" x14ac:dyDescent="0.25">
      <c r="B2" s="87" t="s">
        <v>2</v>
      </c>
      <c r="E2" s="69" t="str">
        <f>'Cover page'!F13</f>
        <v>Licensed to:</v>
      </c>
      <c r="F2" s="69" t="str">
        <f>'Cover page'!G13</f>
        <v>Ericsson</v>
      </c>
      <c r="G2" s="62" t="str">
        <f>'Cover page'!G13</f>
        <v>Ericsson</v>
      </c>
    </row>
    <row r="3" spans="2:7" s="69" customFormat="1" x14ac:dyDescent="0.25">
      <c r="B3" s="69" t="str">
        <f>'Cover page'!B12</f>
        <v>Mobile Experts Small Cell  Forecast</v>
      </c>
    </row>
    <row r="4" spans="2:7" s="69" customFormat="1" x14ac:dyDescent="0.25">
      <c r="B4" s="70">
        <f>'Cover page'!C13</f>
        <v>42846</v>
      </c>
    </row>
    <row r="5" spans="2:7" s="69" customFormat="1" x14ac:dyDescent="0.25"/>
    <row r="8" spans="2:7" x14ac:dyDescent="0.25">
      <c r="B8" s="90" t="s">
        <v>155</v>
      </c>
    </row>
    <row r="9" spans="2:7" x14ac:dyDescent="0.25">
      <c r="B9" s="1"/>
    </row>
    <row r="10" spans="2:7" x14ac:dyDescent="0.25">
      <c r="B10" s="90" t="s">
        <v>156</v>
      </c>
      <c r="C10" s="90" t="s">
        <v>157</v>
      </c>
    </row>
    <row r="11" spans="2:7" x14ac:dyDescent="0.25">
      <c r="B11" s="92" t="str">
        <f>Summary!$A$7</f>
        <v>Table 1-1:  Small Base Station Shipments, 2013-2022</v>
      </c>
      <c r="C11" s="92" t="str">
        <f>Summary!$O$7</f>
        <v>Chart 1-1:   Total Small Cell Shipment Forecast, 2016-2022</v>
      </c>
    </row>
    <row r="12" spans="2:7" x14ac:dyDescent="0.25">
      <c r="B12" s="92" t="str">
        <f>Summary!$A$19</f>
        <v>Table 1-2:  Small Base Station Revenue Forecast, 2013-2022</v>
      </c>
      <c r="C12" s="92" t="str">
        <f>Summary!$X$7</f>
        <v>Chart 1-2:   Small Cell Share, by Product Type, 2016-2022</v>
      </c>
    </row>
    <row r="13" spans="2:7" x14ac:dyDescent="0.25">
      <c r="B13" s="92" t="str">
        <f>Summary!$A$27</f>
        <v>Table 1-3:  Small Cell Shipment, by Technology, 2013-2022</v>
      </c>
      <c r="C13" s="92" t="str">
        <f>Summary!$AG$7</f>
        <v>Chart 1-3:   Total Small Cell Shipment Forecast excluding Residential Femtocells, 2013-2022</v>
      </c>
    </row>
    <row r="14" spans="2:7" x14ac:dyDescent="0.25">
      <c r="B14" s="92" t="str">
        <f>Summary!$A$37</f>
        <v>Table 1-4:  Small Cell Shipment, by Antenna Configuration, 2013-2022</v>
      </c>
      <c r="C14" s="92" t="str">
        <f>Summary!$O$16</f>
        <v>Chart 1-4:   Residential Femtocell Shipment Forecast, 2016-2022</v>
      </c>
    </row>
    <row r="15" spans="2:7" x14ac:dyDescent="0.25">
      <c r="B15" s="92" t="str">
        <f>Summary!$A$45</f>
        <v>Table 1-5:  Small Cells Shipments, with LTE-U/LAA, 2013-2022</v>
      </c>
      <c r="C15" s="92" t="str">
        <f>Summary!$W$16</f>
        <v>Chart 1-5:   Enterprise Small Cell Shipment Forecast, 2016-2022</v>
      </c>
    </row>
    <row r="16" spans="2:7" x14ac:dyDescent="0.25">
      <c r="B16" s="92" t="str">
        <f>Summary!$A$54</f>
        <v>Table 1-6:  Small Cells Shipments, with 3.5 GHz CBRS multiband, 2013-2022</v>
      </c>
      <c r="C16" s="92" t="str">
        <f>Summary!$AD$16</f>
        <v>Chart 1-6:   Carrier Indoor Small Cell Shipment Forecast, 2016-2022</v>
      </c>
    </row>
    <row r="17" spans="2:3" x14ac:dyDescent="0.25">
      <c r="B17" s="92" t="str">
        <f>Summary!$A$63</f>
        <v>Table 1-7:  Overall Market Share, by Revenue</v>
      </c>
      <c r="C17" s="92" t="str">
        <f>Summary!$AK$16</f>
        <v>Chart 1-7:   Carrier Outdoor Small Cell Shipment Forecast, 2016-2022</v>
      </c>
    </row>
    <row r="18" spans="2:3" x14ac:dyDescent="0.25">
      <c r="B18" s="92"/>
      <c r="C18" s="92" t="str">
        <f>Summary!$O$19</f>
        <v>Chart 1-8:   Total Small Cell Revenue Forecast, 2016-2022</v>
      </c>
    </row>
    <row r="19" spans="2:3" x14ac:dyDescent="0.25">
      <c r="B19" s="92"/>
      <c r="C19" s="92" t="str">
        <f>Summary!$O$27</f>
        <v>Chart 1-9:  Small Cell Shipment, by Technology, 2016-2022</v>
      </c>
    </row>
    <row r="20" spans="2:3" x14ac:dyDescent="0.25">
      <c r="B20" s="92"/>
      <c r="C20" s="92" t="str">
        <f>Summary!$O$37</f>
        <v>Chart 1-10:  Small Cell Shipment Share, by Antenna Configuration, 2016-2022</v>
      </c>
    </row>
    <row r="21" spans="2:3" x14ac:dyDescent="0.25">
      <c r="B21" s="92"/>
      <c r="C21" s="92" t="str">
        <f>Summary!$O$45</f>
        <v>Chart 1-11:  Small Cells Shipments, with LTE-U/LAA, 2016-2022</v>
      </c>
    </row>
    <row r="22" spans="2:3" x14ac:dyDescent="0.25">
      <c r="B22" s="92"/>
      <c r="C22" s="92" t="str">
        <f>Summary!$O$54</f>
        <v>Chart 1-12:  Small Cells Shipments, with 3.5 GHz CBRS multiband, 2016-2022</v>
      </c>
    </row>
    <row r="23" spans="2:3" x14ac:dyDescent="0.25">
      <c r="B23" s="92"/>
      <c r="C23" s="92" t="str">
        <f>Summary!$O$64</f>
        <v>Chart 1-13:  Small Cell Market Share by Revenue, 2016</v>
      </c>
    </row>
    <row r="24" spans="2:3" s="124" customFormat="1" x14ac:dyDescent="0.25">
      <c r="B24" s="123"/>
      <c r="C24" s="123"/>
    </row>
    <row r="25" spans="2:3" x14ac:dyDescent="0.25">
      <c r="B25" s="125" t="str">
        <f>Residential!$A$9</f>
        <v>Table 2-1:  Residential Femtocell Shipment, by Technology, 2013-2022</v>
      </c>
      <c r="C25" s="125" t="str">
        <f>Residential!$O$9</f>
        <v>Chart 2-1:  Residential Femtocell Shipment, by Technology, 2016-2022</v>
      </c>
    </row>
    <row r="26" spans="2:3" x14ac:dyDescent="0.25">
      <c r="B26" s="125" t="str">
        <f>Residential!$A$21</f>
        <v>Table 2-2:  Residential Femtocell Shipment, by Region, 2013-2022</v>
      </c>
      <c r="C26" s="125" t="str">
        <f>Residential!$O$21</f>
        <v>Chart 2-2:  Residential Femtocell Shipment, by Region, 2016-2022</v>
      </c>
    </row>
    <row r="27" spans="2:3" x14ac:dyDescent="0.25">
      <c r="B27" s="125" t="str">
        <f>Residential!$A$33</f>
        <v>Table 2-3:  Residential Femtocell Shipment, by Multiband Type, 2013-2022</v>
      </c>
      <c r="C27" s="125" t="str">
        <f>Residential!$O$33</f>
        <v>Chart 2-3:  Residential Femtocell Multiband Adoption, 2016-2022</v>
      </c>
    </row>
    <row r="28" spans="2:3" x14ac:dyDescent="0.25">
      <c r="B28" s="125" t="str">
        <f>Residential!$A$40</f>
        <v>Table 2-4:  Residential Femtocell Shipment, by Antenna Configuration, 2013-2022</v>
      </c>
      <c r="C28" s="125" t="str">
        <f>Residential!$O$40</f>
        <v>Chart 2-4:  Residential Femtocell Antenna Configuration, 2016-2022</v>
      </c>
    </row>
    <row r="29" spans="2:3" s="124" customFormat="1" x14ac:dyDescent="0.25">
      <c r="B29" s="125" t="str">
        <f>Residential!$A$47</f>
        <v>Table 2-5:  Avg. number of bands per unit, 2013-2022</v>
      </c>
      <c r="C29" s="125" t="str">
        <f>Residential!$O$47</f>
        <v>Chart 2-5:  Average number of bands per unit, 2016-2022</v>
      </c>
    </row>
    <row r="30" spans="2:3" x14ac:dyDescent="0.25">
      <c r="B30" s="125" t="str">
        <f>Residential!$A$53</f>
        <v>Table 2-6:  Residential Femtocell Shipment, with Carrier Aggregation, 2013-2022</v>
      </c>
      <c r="C30" s="125" t="str">
        <f>Residential!$O$53</f>
        <v>Chart 2-6:  Residential Femtocell Shipment, with Carrier Aggregation, 2016-2022</v>
      </c>
    </row>
    <row r="31" spans="2:3" x14ac:dyDescent="0.25">
      <c r="B31" s="125" t="str">
        <f>Residential!$A$58</f>
        <v>Table 2-7:  Residential Femtocell Shipment, with 5GHz Unlicensed Radios, 2013-2022</v>
      </c>
      <c r="C31" s="125" t="str">
        <f>Residential!$O$58</f>
        <v>Chart 2-7:  Residential Femtocell Shipment, with 5GHz Unlicensed Radios, 2016-2022</v>
      </c>
    </row>
    <row r="32" spans="2:3" x14ac:dyDescent="0.25">
      <c r="B32" s="125" t="str">
        <f>Residential!$A$66</f>
        <v>Table 2-8:  Residential Femtocell Shipment, with 3.5GHz CBRS, 2013-2022</v>
      </c>
      <c r="C32" s="125" t="str">
        <f>Residential!$O$66</f>
        <v>Chart 2-8:  Residential Femtocell Shipment, with 3.5GHz CBRS, 2016-2022</v>
      </c>
    </row>
    <row r="33" spans="2:3" x14ac:dyDescent="0.25">
      <c r="B33" s="91"/>
      <c r="C33" s="91"/>
    </row>
    <row r="34" spans="2:3" x14ac:dyDescent="0.25">
      <c r="B34" s="92" t="str">
        <f>Enterprise!A8</f>
        <v>Table 3-1:  Enterprise Small Cell Shipment, by Technology, 2013-2022</v>
      </c>
      <c r="C34" s="92" t="str">
        <f>Enterprise!N8</f>
        <v>Chart 3-1:  Enterprise Small Cell Shipment, by Technology, 2016-2022</v>
      </c>
    </row>
    <row r="35" spans="2:3" x14ac:dyDescent="0.25">
      <c r="B35" s="92" t="str">
        <f>Enterprise!A19</f>
        <v>Table 3-2:  Enterprise Small Cell Shipment, by Fronthaul/Backhaul, 2013-2022</v>
      </c>
      <c r="C35" s="92" t="str">
        <f>Enterprise!N19</f>
        <v>Chart 3-2:  Enterprise Small Cell Shipment, by Technology, 2016-2022</v>
      </c>
    </row>
    <row r="36" spans="2:3" x14ac:dyDescent="0.25">
      <c r="B36" s="92" t="str">
        <f>Enterprise!A28</f>
        <v>Table 3-3:  Enterprise Small Cell Shipment, by Region, 2013-2022</v>
      </c>
      <c r="C36" s="92" t="str">
        <f>Enterprise!N28</f>
        <v>Chart 3-3:  Enterprise Small Cell Shipment, by Region, 2016-2022</v>
      </c>
    </row>
    <row r="37" spans="2:3" x14ac:dyDescent="0.25">
      <c r="B37" s="92" t="str">
        <f>Enterprise!A40</f>
        <v>Table 3-4:  Enterprise Small Cell Shipment, by Multiband Type, 2013-2022</v>
      </c>
      <c r="C37" s="92" t="str">
        <f>Enterprise!N40</f>
        <v>Chart 3-4:  Enterprise Small Cell Shipment, by Multiband Type, 2016-2022</v>
      </c>
    </row>
    <row r="38" spans="2:3" x14ac:dyDescent="0.25">
      <c r="B38" s="92" t="str">
        <f>Enterprise!A48</f>
        <v>Table 3-5:  Enterprise Small Cell Shipment, by Antenna Configuration, 2013-2022</v>
      </c>
      <c r="C38" s="92" t="str">
        <f>Enterprise!N48</f>
        <v>Chart 3-5:  Enterprise Small Cell Shipment, by Antenna Configuration 2016-2022</v>
      </c>
    </row>
    <row r="39" spans="2:3" x14ac:dyDescent="0.25">
      <c r="B39" s="92" t="str">
        <f>Enterprise!A57</f>
        <v>Table 3-6:  Avg. number of bands per unit, 2013-2022</v>
      </c>
      <c r="C39" s="92" t="str">
        <f>Enterprise!N57</f>
        <v>Chart 3-6:  Average number of bands per unit, 2016-2022</v>
      </c>
    </row>
    <row r="40" spans="2:3" x14ac:dyDescent="0.25">
      <c r="B40" s="92" t="str">
        <f>Enterprise!A63</f>
        <v>Table 3-7:  Enterprise Small Cell Shipment, with 5GHz Unlicensed Radios, 2013-2022</v>
      </c>
      <c r="C40" s="92" t="str">
        <f>Enterprise!N63</f>
        <v>Chart 3-7:  Enterprise Small Cell Shipment, with 5GHz Unlicensed Radios, 2016-2022</v>
      </c>
    </row>
    <row r="41" spans="2:3" x14ac:dyDescent="0.25">
      <c r="B41" s="92" t="str">
        <f>Enterprise!A70</f>
        <v>Table 3-8:  Enterprise Small Cell Shipment, with 3.5GHz CBRS, 2013-2022</v>
      </c>
      <c r="C41" s="92" t="str">
        <f>Enterprise!N70</f>
        <v>Chart 3-8:  Enterprise Small Cell Shipment, with 3.5GHz CBRS, 2016-2022</v>
      </c>
    </row>
    <row r="42" spans="2:3" s="124" customFormat="1" x14ac:dyDescent="0.25">
      <c r="B42" s="123"/>
      <c r="C42" s="123"/>
    </row>
    <row r="43" spans="2:3" x14ac:dyDescent="0.25">
      <c r="B43" s="92" t="str">
        <f>'Carrier Indoor'!$A$10</f>
        <v>Table 4-1:  Carrier Indoor Shipment, by Fronthaul/Backhaul, 2013-2022</v>
      </c>
      <c r="C43" s="92" t="str">
        <f>'Carrier Indoor'!$N$10</f>
        <v>Chart 4-1:  Carrier Indoor Shipment, by Fronthaul/Backhaul, 2016-2022</v>
      </c>
    </row>
    <row r="44" spans="2:3" x14ac:dyDescent="0.25">
      <c r="B44" s="92" t="str">
        <f>'Carrier Indoor'!$A$20</f>
        <v>Table 4-2:  Carrier Indoor Shipment, by Technology, 2013-2022</v>
      </c>
      <c r="C44" s="92" t="str">
        <f>'Carrier Indoor'!$N$20</f>
        <v>Chart 4-2:  Carrier Indoor Shipment, by Technology, 2016-2022</v>
      </c>
    </row>
    <row r="45" spans="2:3" x14ac:dyDescent="0.25">
      <c r="B45" s="92" t="str">
        <f>'Carrier Indoor'!$A$31</f>
        <v>Table 4-3:  Carrier Indoor Small Cell Shipment, by Region, 2013-2022</v>
      </c>
      <c r="C45" s="92" t="str">
        <f>'Carrier Indoor'!$N$31</f>
        <v>Chart 4-3:  Carrier Indoor Small Cell Shipment, by Region, 2016-2022</v>
      </c>
    </row>
    <row r="46" spans="2:3" x14ac:dyDescent="0.25">
      <c r="B46" s="92" t="str">
        <f>'Carrier Indoor'!$A$44</f>
        <v>Table 4-4:  Carrier Indoor Small Cell Shipment, by Multiband Type, 2013-2022</v>
      </c>
      <c r="C46" s="92" t="str">
        <f>'Carrier Indoor'!$N$44</f>
        <v>Chart 4-4:  Carrier Indoor Small Cell Shipment, by Multiband Type, 2016-2022</v>
      </c>
    </row>
    <row r="47" spans="2:3" x14ac:dyDescent="0.25">
      <c r="B47" s="92" t="str">
        <f>'Carrier Indoor'!$A$52</f>
        <v>Table 4-5:  Carrier Indoor Shipment, by Antenna Configuration, 2013-2022</v>
      </c>
      <c r="C47" s="92" t="str">
        <f>'Carrier Indoor'!$N$52</f>
        <v>Chart 4-5:  Carrier Indoor Shipment, by Antenna Configuration, 2016-2022</v>
      </c>
    </row>
    <row r="48" spans="2:3" x14ac:dyDescent="0.25">
      <c r="B48" s="92" t="str">
        <f>'Carrier Indoor'!$A$61</f>
        <v>Table 4-6:  Avg. number of bands per Carrier Indoor unit 2013-2022</v>
      </c>
      <c r="C48" s="92" t="str">
        <f>'Carrier Indoor'!$N$61</f>
        <v>Chart 4-6:  Average number of bands per Carrier Indoor unit, 2016-2022</v>
      </c>
    </row>
    <row r="49" spans="2:3" x14ac:dyDescent="0.25">
      <c r="B49" s="92" t="str">
        <f>'Carrier Indoor'!$A$67</f>
        <v>Table 4-7:  Carrier Indoor Small Cell Shipment, with 5GHz Unlicensed Radios, 2013-2022</v>
      </c>
      <c r="C49" s="92" t="str">
        <f>'Carrier Indoor'!$N$67</f>
        <v>Chart 4-7:  Carrier Indoor Small Cell Shipment, with 5GHz Unlicensed Radios, 2016-2022</v>
      </c>
    </row>
    <row r="50" spans="2:3" x14ac:dyDescent="0.25">
      <c r="B50" s="92" t="str">
        <f>'Carrier Indoor'!$A$74</f>
        <v>Table 4-8:  Carrier Indoor Small Cell Shipment, with 3.5GHz CBRS, 2013-2022</v>
      </c>
      <c r="C50" s="92" t="str">
        <f>'Carrier Indoor'!$N$74</f>
        <v>Chart 4-8:  Carrier Indoor Small Cell Shipment, with 3.5GHz CBRS, 2016-2022</v>
      </c>
    </row>
    <row r="51" spans="2:3" s="124" customFormat="1" x14ac:dyDescent="0.25">
      <c r="B51" s="123"/>
      <c r="C51" s="123"/>
    </row>
    <row r="52" spans="2:3" x14ac:dyDescent="0.25">
      <c r="B52" s="92" t="str">
        <f>'Carrier Outdoor'!A10</f>
        <v>Table 5-1:  Carrier Outdoor Shipment, by Power, 2013-2022</v>
      </c>
      <c r="C52" s="92" t="str">
        <f>'Carrier Outdoor'!O10</f>
        <v>Chart 5-1:  Carrier Outdoor Shipment, by Power, 2016-2022</v>
      </c>
    </row>
    <row r="53" spans="2:3" x14ac:dyDescent="0.25">
      <c r="B53" s="92" t="str">
        <f>'Carrier Outdoor'!A18</f>
        <v>Table 5-2:  Carrier Outdoor Shipment, by Fronthaul/Backhaul, 2013-2022</v>
      </c>
      <c r="C53" s="92" t="str">
        <f>'Carrier Outdoor'!O18</f>
        <v>Chart 5-2:  Carrier Outdoor Shipment, by Fronthaul/Backhaul, 2016-2022</v>
      </c>
    </row>
    <row r="54" spans="2:3" x14ac:dyDescent="0.25">
      <c r="B54" s="92" t="str">
        <f>'Carrier Outdoor'!A27</f>
        <v>Table 5-3:  Carrier Outdoor Shipment, by Technology, 2013-2022</v>
      </c>
      <c r="C54" s="92" t="str">
        <f>'Carrier Outdoor'!O27</f>
        <v>Chart 5-3:  Carrier Outdoor Shipment, by Technology, 2016-2022</v>
      </c>
    </row>
    <row r="55" spans="2:3" x14ac:dyDescent="0.25">
      <c r="B55" s="92" t="str">
        <f>'Carrier Outdoor'!A38</f>
        <v>Table 5-4:  Carrier Outdoor Small Cell Shipment, by Region, 2013-2022</v>
      </c>
      <c r="C55" s="92" t="str">
        <f>'Carrier Outdoor'!O38</f>
        <v>Chart 5-4:  Carrier Outdoor Small Cell Shipment, by Region, 2016-2022</v>
      </c>
    </row>
    <row r="56" spans="2:3" x14ac:dyDescent="0.25">
      <c r="B56" s="92" t="str">
        <f>'Carrier Outdoor'!A50</f>
        <v>Table 5-5:  Carrier Outdoor Small Cell Shipment, by Multiband Type, 2013-2022</v>
      </c>
      <c r="C56" s="92" t="str">
        <f>'Carrier Outdoor'!O50</f>
        <v>Chart 5-5:  Carrier Outdoor Small Cell Shipment, by Multiband Type, 2016-2022</v>
      </c>
    </row>
    <row r="57" spans="2:3" s="124" customFormat="1" x14ac:dyDescent="0.25">
      <c r="B57" s="92" t="str">
        <f>'Carrier Outdoor'!A58</f>
        <v>Table 5-6:  Carrier Outdoor Shipment, by Antenna Configuration, 2013-2022</v>
      </c>
      <c r="C57" s="92" t="str">
        <f>'Carrier Outdoor'!O58</f>
        <v>Chart 5-6:  Carrier Outdoor Shipment, by Antenna Configuration, 2016-2022</v>
      </c>
    </row>
    <row r="58" spans="2:3" s="124" customFormat="1" x14ac:dyDescent="0.25">
      <c r="B58" s="92" t="str">
        <f>'Carrier Outdoor'!A67</f>
        <v>Table 5-7:  Avg. number of bands per Carrier Outdoor unit, 2013-2022</v>
      </c>
      <c r="C58" s="92" t="str">
        <f>'Carrier Outdoor'!O67</f>
        <v>Chart 5-7:  Average number of bands per Carrier Outdoor unit, 2016-2022</v>
      </c>
    </row>
    <row r="59" spans="2:3" x14ac:dyDescent="0.25">
      <c r="B59" s="92" t="str">
        <f>'Carrier Outdoor'!A73</f>
        <v>Table 5-8:  Carrier Outdoor Small Cell Shipment, with 5GHz Unlicensed Radios, 2013-2022</v>
      </c>
      <c r="C59" s="92" t="str">
        <f>'Carrier Outdoor'!O73</f>
        <v>Chart 5-8:  Carrier Outdoor Small Cell Shipment, with 3.5GHz CBRS, 2016-2022</v>
      </c>
    </row>
    <row r="60" spans="2:3" s="124" customFormat="1" x14ac:dyDescent="0.25">
      <c r="B60" s="92" t="str">
        <f>'Carrier Outdoor'!A80</f>
        <v>Table 5-9:  Carrier Outdoor Small Cell Shipment, with 3.5GHz CBRS, 2013-2022</v>
      </c>
      <c r="C60" s="92" t="str">
        <f>'Carrier Outdoor'!O80</f>
        <v>Chart 5-9:  Carrier Outdoor Small Cell Shipment, with 3.5GHz CBRS, 2016-2022</v>
      </c>
    </row>
    <row r="61" spans="2:3" s="124" customFormat="1" x14ac:dyDescent="0.25">
      <c r="B61" s="123"/>
      <c r="C61" s="123"/>
    </row>
    <row r="62" spans="2:3" x14ac:dyDescent="0.25">
      <c r="B62" s="92" t="str">
        <f>Regions!B8</f>
        <v>Table 6-1:  North America, Small Cell Shipment Forecast, by Business Segment, 2013-2022</v>
      </c>
      <c r="C62" s="92" t="str">
        <f>Regions!O8</f>
        <v>Chart 6-1:   N. America, Small Cell Shipment Forecast, by Business Segment, 2016-2022</v>
      </c>
    </row>
    <row r="63" spans="2:3" x14ac:dyDescent="0.25">
      <c r="B63" s="92" t="str">
        <f>Regions!B18</f>
        <v>Table 6-2:  Latin America, Small Cell Shipment Forecast, by Business Segment, 2013-2022</v>
      </c>
      <c r="C63" s="92" t="str">
        <f>Regions!O18</f>
        <v>Chart 6-2:   Latin America, Small Cell Shipment Forecast, by Business Segment, 2016-2022</v>
      </c>
    </row>
    <row r="64" spans="2:3" x14ac:dyDescent="0.25">
      <c r="B64" s="92" t="str">
        <f>Regions!B28</f>
        <v>Table 6-3: Europe, Small Cell Shipment Forecast, by Business Segment, 2013-2022</v>
      </c>
      <c r="C64" s="92" t="str">
        <f>Regions!O28</f>
        <v>Chart 6-3:   Europe, Small Cell Shipment Forecast, by Business Segment, 2016-2022</v>
      </c>
    </row>
    <row r="65" spans="2:3" x14ac:dyDescent="0.25">
      <c r="B65" s="92" t="str">
        <f>Regions!B38</f>
        <v>Table 6-4: China, Small Cell Shipment Forecast, by Business Segment, 2013-2022</v>
      </c>
      <c r="C65" s="92" t="str">
        <f>Regions!O38</f>
        <v>Chart 6-4:   China, Small Cell Shipment Forecast, by Business Segment, 2016-2022</v>
      </c>
    </row>
    <row r="66" spans="2:3" x14ac:dyDescent="0.25">
      <c r="B66" s="92" t="str">
        <f>Regions!B48</f>
        <v>Table 6-5: Asia-Pacific, Small Cell Shipment Forecast, by Business Segment, 2013-2022</v>
      </c>
      <c r="C66" s="92" t="str">
        <f>Regions!O48</f>
        <v>Chart 6-5:   APAC, Small Cell Shipment Forecast, by Business Segment, 2016-2022</v>
      </c>
    </row>
    <row r="67" spans="2:3" x14ac:dyDescent="0.25">
      <c r="B67" s="92" t="str">
        <f>Regions!B58</f>
        <v>Table 6-6: Middle East Africa, Small Cell Shipment Forecast, by Business Segment, 2013-2022</v>
      </c>
      <c r="C67" s="92" t="str">
        <f>Regions!O58</f>
        <v>Chart 6-6:   MEA, Small Cell Shipment Forecast, by Business Segment, 2016-2022</v>
      </c>
    </row>
    <row r="68" spans="2:3" x14ac:dyDescent="0.25">
      <c r="B68" s="92" t="str">
        <f>Regions!B68</f>
        <v>Table 6-7:  Overall Small Cell Shipment Forecast, by Region, 2013-2022</v>
      </c>
      <c r="C68" s="92" t="str">
        <f>Regions!O68</f>
        <v>Chart 6-7:   Overall Small Cell Shipment Forecast, by Region, 2016-2022</v>
      </c>
    </row>
    <row r="69" spans="2:3" x14ac:dyDescent="0.25">
      <c r="B69" s="92" t="str">
        <f>Regions!B79</f>
        <v>Table 6-8:  Small Cell Shipment Forecast, by Region, excluding Residential Femtocells, 2013-2022</v>
      </c>
      <c r="C69" s="92" t="str">
        <f>Regions!O79</f>
        <v>Chart 6-8:  Small Cell Shipment Forecast, by Region, excluding Residential Femtocells, 2016-2022</v>
      </c>
    </row>
    <row r="70" spans="2:3" s="124" customFormat="1" x14ac:dyDescent="0.25">
      <c r="B70" s="123"/>
      <c r="C70" s="123"/>
    </row>
    <row r="71" spans="2:3" s="124" customFormat="1" x14ac:dyDescent="0.25">
      <c r="B71" s="92" t="str">
        <f>'SC Installed Base'!A8</f>
        <v>Table 7-1:  Cumulative Small Cell Shipments Forecast, 2013-2022</v>
      </c>
      <c r="C71" s="92" t="str">
        <f>'SC Installed Base'!P8</f>
        <v>Chart 7-1:   Cumulative Small Cell Shipments Forecast, 2016-2022</v>
      </c>
    </row>
    <row r="72" spans="2:3" s="124" customFormat="1" x14ac:dyDescent="0.25">
      <c r="B72" s="92" t="str">
        <f>'SC Installed Base'!A19</f>
        <v>Table 7-2:  Annual Small Cell Decommissioned Forecast, 2013-2022</v>
      </c>
      <c r="C72" s="92" t="str">
        <f>'SC Installed Base'!P29</f>
        <v>Chart 7-2:   Small Cell Installed Base Forecast, 2016-2022</v>
      </c>
    </row>
    <row r="73" spans="2:3" x14ac:dyDescent="0.25">
      <c r="B73" s="92" t="str">
        <f>'SC Installed Base'!A29</f>
        <v>Table 7-3:  Small Cell Installed Base Forecast, 2013-2022</v>
      </c>
      <c r="C73" s="92" t="str">
        <f>'SC Installed Base'!P43</f>
        <v>Chart 7-3:   Small Cell Installed Base, by Region, 2016-2022</v>
      </c>
    </row>
    <row r="74" spans="2:3" x14ac:dyDescent="0.25">
      <c r="B74" s="92" t="str">
        <f>'SC Installed Base'!A43</f>
        <v>Table 7-4:  Small Cell Installed Base, by Region, 2013-2022</v>
      </c>
      <c r="C74" s="92"/>
    </row>
    <row r="75" spans="2:3" s="124" customFormat="1" x14ac:dyDescent="0.25">
      <c r="B75" s="123"/>
      <c r="C75" s="123"/>
    </row>
    <row r="76" spans="2:3" x14ac:dyDescent="0.25">
      <c r="B76" s="92" t="str">
        <f>'Market Shares'!B9</f>
        <v>Table 8-1: Carrier Outdoor Small Cell Market Share, 2H2016</v>
      </c>
      <c r="C76" s="92" t="str">
        <f>'Market Shares'!G9</f>
        <v>Chart 8-1: Carrier Outdoor Small Cell Market Share, 2H2016</v>
      </c>
    </row>
    <row r="77" spans="2:3" x14ac:dyDescent="0.25">
      <c r="B77" s="92" t="str">
        <f>'Market Shares'!B23</f>
        <v>Table 8-2: Carrier Indoor Small Cell Market Share, 2H2016</v>
      </c>
      <c r="C77" s="92" t="str">
        <f>'Market Shares'!G23</f>
        <v>Chart 8-2: Carrier Indoor Small Cell Market Share, 2H2016</v>
      </c>
    </row>
    <row r="78" spans="2:3" x14ac:dyDescent="0.25">
      <c r="B78" s="92" t="str">
        <f>'Market Shares'!B38</f>
        <v>Table 8-3: Enterprise Small Cell Market Share, 2H2016</v>
      </c>
      <c r="C78" s="92" t="str">
        <f>'Market Shares'!G38</f>
        <v>Chart 8-3: Enterprise Small Cell Market Share, 2H2016</v>
      </c>
    </row>
    <row r="79" spans="2:3" x14ac:dyDescent="0.25">
      <c r="B79" s="92" t="str">
        <f>'Market Shares'!B54</f>
        <v>Table 8-4: Residential Femtocell Market Share, 2H2016</v>
      </c>
      <c r="C79" s="92" t="str">
        <f>'Market Shares'!G54</f>
        <v>Chart 8-4: Residential Femtocell Market Share, 2H2016</v>
      </c>
    </row>
    <row r="80" spans="2:3" x14ac:dyDescent="0.25">
      <c r="B80" s="91"/>
      <c r="C80" s="91"/>
    </row>
    <row r="81" spans="2:3" x14ac:dyDescent="0.25">
      <c r="B81" s="91"/>
      <c r="C81" s="91"/>
    </row>
    <row r="82" spans="2:3" x14ac:dyDescent="0.25">
      <c r="B82" s="91"/>
      <c r="C82" s="91"/>
    </row>
    <row r="83" spans="2:3" x14ac:dyDescent="0.25">
      <c r="B83" s="91"/>
      <c r="C83" s="91"/>
    </row>
    <row r="84" spans="2:3" x14ac:dyDescent="0.25">
      <c r="B84" s="91"/>
      <c r="C84" s="91"/>
    </row>
    <row r="85" spans="2:3" x14ac:dyDescent="0.25">
      <c r="B85" s="91"/>
      <c r="C85" s="91"/>
    </row>
    <row r="86" spans="2:3" x14ac:dyDescent="0.25">
      <c r="B86" s="91"/>
      <c r="C86" s="91"/>
    </row>
    <row r="87" spans="2:3" x14ac:dyDescent="0.25">
      <c r="B87" s="91"/>
      <c r="C87" s="91"/>
    </row>
    <row r="88" spans="2:3" x14ac:dyDescent="0.25">
      <c r="B88" s="91"/>
      <c r="C88" s="91"/>
    </row>
    <row r="89" spans="2:3" x14ac:dyDescent="0.25">
      <c r="B89" s="91"/>
      <c r="C89" s="91"/>
    </row>
    <row r="90" spans="2:3" x14ac:dyDescent="0.25">
      <c r="B90" s="91"/>
      <c r="C90" s="91"/>
    </row>
    <row r="91" spans="2:3" x14ac:dyDescent="0.25">
      <c r="B91" s="91"/>
      <c r="C91" s="91"/>
    </row>
    <row r="92" spans="2:3" x14ac:dyDescent="0.25">
      <c r="B92" s="91"/>
      <c r="C92" s="91"/>
    </row>
    <row r="93" spans="2:3" x14ac:dyDescent="0.25">
      <c r="B93" s="91"/>
      <c r="C93" s="91"/>
    </row>
    <row r="94" spans="2:3" x14ac:dyDescent="0.25">
      <c r="B94" s="91"/>
      <c r="C94" s="91"/>
    </row>
    <row r="95" spans="2:3" x14ac:dyDescent="0.25">
      <c r="B95" s="91"/>
      <c r="C95" s="91"/>
    </row>
  </sheetData>
  <hyperlinks>
    <hyperlink ref="B25" location="Residential!A9" display="Residential!A9" xr:uid="{00000000-0004-0000-0100-000000000000}"/>
    <hyperlink ref="B26" location="Residential!A29" display="Residential!A29" xr:uid="{00000000-0004-0000-0100-000001000000}"/>
    <hyperlink ref="B27" location="Residential!A45" display="Residential!A45" xr:uid="{00000000-0004-0000-0100-000002000000}"/>
    <hyperlink ref="B28" location="Residential!A55" display="Residential!A55" xr:uid="{00000000-0004-0000-0100-000003000000}"/>
    <hyperlink ref="B29" location="Residential!A62" display="Residential!A62" xr:uid="{00000000-0004-0000-0100-000004000000}"/>
    <hyperlink ref="B30" location="Residential!A72" display="Residential!A72" xr:uid="{00000000-0004-0000-0100-000005000000}"/>
    <hyperlink ref="B31" location="Residential!A78" display="Residential!A78" xr:uid="{00000000-0004-0000-0100-000006000000}"/>
    <hyperlink ref="B32" location="Residential!A89" display="Residential!A89" xr:uid="{00000000-0004-0000-0100-000007000000}"/>
    <hyperlink ref="C25" location="Residential!O9" display="Residential!O9" xr:uid="{00000000-0004-0000-0100-000008000000}"/>
    <hyperlink ref="C26" location="Residential!O29" display="Residential!O29" xr:uid="{00000000-0004-0000-0100-000009000000}"/>
    <hyperlink ref="C27" location="Residential!O45" display="Residential!O45" xr:uid="{00000000-0004-0000-0100-00000A000000}"/>
    <hyperlink ref="C28" location="Residential!O55" display="Residential!O55" xr:uid="{00000000-0004-0000-0100-00000B000000}"/>
    <hyperlink ref="C29" location="Residential!O62" display="Residential!O62" xr:uid="{00000000-0004-0000-0100-00000C000000}"/>
    <hyperlink ref="C30" location="Residential!O72" display="Residential!O72" xr:uid="{00000000-0004-0000-0100-00000D000000}"/>
    <hyperlink ref="C31" location="Residential!O78" display="Residential!O78" xr:uid="{00000000-0004-0000-0100-00000E000000}"/>
    <hyperlink ref="C32" location="Residential!O89" display="Residential!O89" xr:uid="{00000000-0004-0000-0100-00000F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1"/>
  <sheetViews>
    <sheetView zoomScale="80" zoomScaleNormal="80" workbookViewId="0">
      <selection activeCell="B6" sqref="B6:G16"/>
    </sheetView>
  </sheetViews>
  <sheetFormatPr defaultColWidth="8.85546875" defaultRowHeight="15" x14ac:dyDescent="0.25"/>
  <cols>
    <col min="1" max="1" width="8.85546875" style="69"/>
    <col min="2" max="2" width="34.42578125" style="69" customWidth="1"/>
    <col min="3" max="3" width="24.7109375" style="69" customWidth="1"/>
    <col min="4" max="4" width="13.42578125" style="69" hidden="1" customWidth="1"/>
    <col min="5" max="5" width="33.42578125" style="69" hidden="1" customWidth="1"/>
    <col min="6" max="6" width="22.7109375" style="69" customWidth="1"/>
    <col min="7" max="7" width="31.85546875" style="69" customWidth="1"/>
    <col min="8" max="16384" width="8.85546875" style="69"/>
  </cols>
  <sheetData>
    <row r="2" spans="2:8" x14ac:dyDescent="0.25">
      <c r="B2" s="69" t="s">
        <v>90</v>
      </c>
      <c r="F2" s="69" t="str">
        <f>'Cover page'!F13</f>
        <v>Licensed to:</v>
      </c>
      <c r="G2" s="69" t="str">
        <f>'Cover page'!G13</f>
        <v>Ericsson</v>
      </c>
      <c r="H2" s="62" t="str">
        <f>'Cover page'!G13</f>
        <v>Ericsson</v>
      </c>
    </row>
    <row r="3" spans="2:8" x14ac:dyDescent="0.25">
      <c r="B3" s="69" t="s">
        <v>62</v>
      </c>
    </row>
    <row r="4" spans="2:8" x14ac:dyDescent="0.25">
      <c r="B4" s="70">
        <f>'Cover page'!C13</f>
        <v>42846</v>
      </c>
    </row>
    <row r="5" spans="2:8" ht="15.75" thickBot="1" x14ac:dyDescent="0.3"/>
    <row r="6" spans="2:8" ht="16.5" thickBot="1" x14ac:dyDescent="0.3">
      <c r="B6" s="41" t="s">
        <v>4</v>
      </c>
      <c r="C6" s="42" t="s">
        <v>72</v>
      </c>
      <c r="D6" s="42" t="s">
        <v>39</v>
      </c>
      <c r="E6" s="42" t="s">
        <v>5</v>
      </c>
      <c r="F6" s="42" t="s">
        <v>6</v>
      </c>
      <c r="G6" s="43" t="s">
        <v>48</v>
      </c>
    </row>
    <row r="7" spans="2:8" ht="15.75" x14ac:dyDescent="0.25">
      <c r="B7" s="120" t="s">
        <v>57</v>
      </c>
      <c r="C7" s="121" t="s">
        <v>315</v>
      </c>
      <c r="D7" s="121"/>
      <c r="E7" s="121" t="s">
        <v>13</v>
      </c>
      <c r="F7" s="121" t="s">
        <v>7</v>
      </c>
      <c r="G7" s="122" t="s">
        <v>68</v>
      </c>
    </row>
    <row r="8" spans="2:8" ht="31.5" x14ac:dyDescent="0.25">
      <c r="B8" s="114" t="s">
        <v>125</v>
      </c>
      <c r="C8" s="115" t="s">
        <v>100</v>
      </c>
      <c r="D8" s="115" t="s">
        <v>75</v>
      </c>
      <c r="E8" s="115" t="s">
        <v>47</v>
      </c>
      <c r="F8" s="115" t="s">
        <v>7</v>
      </c>
      <c r="G8" s="116" t="s">
        <v>83</v>
      </c>
      <c r="H8" s="74"/>
    </row>
    <row r="9" spans="2:8" ht="31.5" x14ac:dyDescent="0.25">
      <c r="B9" s="114" t="s">
        <v>124</v>
      </c>
      <c r="C9" s="115" t="s">
        <v>101</v>
      </c>
      <c r="D9" s="115"/>
      <c r="E9" s="115" t="s">
        <v>85</v>
      </c>
      <c r="F9" s="115" t="s">
        <v>7</v>
      </c>
      <c r="G9" s="116" t="s">
        <v>83</v>
      </c>
    </row>
    <row r="10" spans="2:8" ht="47.25" x14ac:dyDescent="0.25">
      <c r="B10" s="117" t="s">
        <v>121</v>
      </c>
      <c r="C10" s="115" t="s">
        <v>80</v>
      </c>
      <c r="D10" s="115" t="s">
        <v>75</v>
      </c>
      <c r="E10" s="115" t="s">
        <v>17</v>
      </c>
      <c r="F10" s="115" t="s">
        <v>103</v>
      </c>
      <c r="G10" s="116" t="s">
        <v>84</v>
      </c>
    </row>
    <row r="11" spans="2:8" ht="47.25" x14ac:dyDescent="0.25">
      <c r="B11" s="114" t="s">
        <v>122</v>
      </c>
      <c r="C11" s="115" t="s">
        <v>80</v>
      </c>
      <c r="D11" s="115"/>
      <c r="E11" s="115" t="s">
        <v>17</v>
      </c>
      <c r="F11" s="118" t="s">
        <v>123</v>
      </c>
      <c r="G11" s="119" t="s">
        <v>152</v>
      </c>
    </row>
    <row r="12" spans="2:8" ht="47.25" x14ac:dyDescent="0.25">
      <c r="B12" s="126" t="s">
        <v>316</v>
      </c>
      <c r="C12" s="127" t="s">
        <v>318</v>
      </c>
      <c r="D12" s="127"/>
      <c r="E12" s="127" t="s">
        <v>35</v>
      </c>
      <c r="F12" s="127" t="s">
        <v>7</v>
      </c>
      <c r="G12" s="128" t="s">
        <v>154</v>
      </c>
    </row>
    <row r="13" spans="2:8" ht="31.5" x14ac:dyDescent="0.25">
      <c r="B13" s="50" t="s">
        <v>317</v>
      </c>
      <c r="C13" s="51" t="s">
        <v>94</v>
      </c>
      <c r="D13" s="51" t="s">
        <v>71</v>
      </c>
      <c r="E13" s="51" t="s">
        <v>35</v>
      </c>
      <c r="F13" s="51" t="s">
        <v>7</v>
      </c>
      <c r="G13" s="52" t="s">
        <v>89</v>
      </c>
    </row>
    <row r="14" spans="2:8" ht="47.25" x14ac:dyDescent="0.25">
      <c r="B14" s="50" t="s">
        <v>297</v>
      </c>
      <c r="C14" s="51" t="s">
        <v>92</v>
      </c>
      <c r="D14" s="51"/>
      <c r="E14" s="51" t="s">
        <v>17</v>
      </c>
      <c r="F14" s="51" t="s">
        <v>7</v>
      </c>
      <c r="G14" s="52" t="s">
        <v>95</v>
      </c>
    </row>
    <row r="15" spans="2:8" ht="30" customHeight="1" x14ac:dyDescent="0.25">
      <c r="B15" s="50" t="s">
        <v>99</v>
      </c>
      <c r="C15" s="51" t="s">
        <v>91</v>
      </c>
      <c r="D15" s="51" t="s">
        <v>40</v>
      </c>
      <c r="E15" s="51" t="s">
        <v>9</v>
      </c>
      <c r="F15" s="51" t="s">
        <v>135</v>
      </c>
      <c r="G15" s="52" t="s">
        <v>104</v>
      </c>
    </row>
    <row r="16" spans="2:8" ht="32.25" thickBot="1" x14ac:dyDescent="0.3">
      <c r="B16" s="53" t="s">
        <v>298</v>
      </c>
      <c r="C16" s="54" t="s">
        <v>93</v>
      </c>
      <c r="D16" s="54" t="s">
        <v>52</v>
      </c>
      <c r="E16" s="54" t="s">
        <v>8</v>
      </c>
      <c r="F16" s="54" t="s">
        <v>98</v>
      </c>
      <c r="G16" s="55" t="s">
        <v>76</v>
      </c>
    </row>
    <row r="17" spans="2:7" ht="9" customHeight="1" thickBot="1" x14ac:dyDescent="0.3">
      <c r="B17" s="75"/>
      <c r="C17" s="75"/>
      <c r="D17" s="75"/>
      <c r="E17" s="75"/>
      <c r="F17" s="75"/>
      <c r="G17" s="75"/>
    </row>
    <row r="18" spans="2:7" ht="31.5" x14ac:dyDescent="0.25">
      <c r="B18" s="44" t="s">
        <v>77</v>
      </c>
      <c r="C18" s="45" t="s">
        <v>78</v>
      </c>
      <c r="D18" s="45"/>
      <c r="E18" s="45" t="s">
        <v>126</v>
      </c>
      <c r="F18" s="45"/>
      <c r="G18" s="46" t="s">
        <v>79</v>
      </c>
    </row>
    <row r="19" spans="2:7" ht="15.75" x14ac:dyDescent="0.25">
      <c r="B19" s="47" t="s">
        <v>55</v>
      </c>
      <c r="C19" s="48" t="s">
        <v>81</v>
      </c>
      <c r="D19" s="48"/>
      <c r="E19" s="48" t="s">
        <v>10</v>
      </c>
      <c r="F19" s="48" t="s">
        <v>11</v>
      </c>
      <c r="G19" s="49" t="s">
        <v>102</v>
      </c>
    </row>
    <row r="20" spans="2:7" ht="15.75" x14ac:dyDescent="0.25">
      <c r="B20" s="47" t="s">
        <v>56</v>
      </c>
      <c r="C20" s="48" t="s">
        <v>82</v>
      </c>
      <c r="D20" s="48"/>
      <c r="E20" s="48" t="s">
        <v>12</v>
      </c>
      <c r="F20" s="48" t="s">
        <v>11</v>
      </c>
      <c r="G20" s="49" t="s">
        <v>102</v>
      </c>
    </row>
    <row r="21" spans="2:7" ht="31.5" x14ac:dyDescent="0.25">
      <c r="B21" s="47" t="s">
        <v>51</v>
      </c>
      <c r="C21" s="48" t="s">
        <v>18</v>
      </c>
      <c r="D21" s="48"/>
      <c r="E21" s="48" t="s">
        <v>14</v>
      </c>
      <c r="F21" s="48" t="s">
        <v>87</v>
      </c>
      <c r="G21" s="49" t="s">
        <v>41</v>
      </c>
    </row>
    <row r="22" spans="2:7" ht="15.75" x14ac:dyDescent="0.25">
      <c r="B22" s="47" t="s">
        <v>50</v>
      </c>
      <c r="C22" s="48" t="s">
        <v>18</v>
      </c>
      <c r="D22" s="48"/>
      <c r="E22" s="48" t="s">
        <v>17</v>
      </c>
      <c r="F22" s="48" t="s">
        <v>87</v>
      </c>
      <c r="G22" s="49" t="s">
        <v>41</v>
      </c>
    </row>
    <row r="23" spans="2:7" ht="31.5" x14ac:dyDescent="0.25">
      <c r="B23" s="47" t="s">
        <v>3</v>
      </c>
      <c r="C23" s="48" t="s">
        <v>18</v>
      </c>
      <c r="D23" s="48"/>
      <c r="E23" s="48" t="s">
        <v>15</v>
      </c>
      <c r="F23" s="48" t="s">
        <v>87</v>
      </c>
      <c r="G23" s="49" t="s">
        <v>16</v>
      </c>
    </row>
    <row r="24" spans="2:7" ht="32.25" thickBot="1" x14ac:dyDescent="0.3">
      <c r="B24" s="56" t="s">
        <v>38</v>
      </c>
      <c r="C24" s="57" t="s">
        <v>18</v>
      </c>
      <c r="D24" s="57"/>
      <c r="E24" s="57" t="s">
        <v>37</v>
      </c>
      <c r="F24" s="57" t="s">
        <v>88</v>
      </c>
      <c r="G24" s="58" t="s">
        <v>53</v>
      </c>
    </row>
    <row r="25" spans="2:7" ht="15.75" thickBot="1" x14ac:dyDescent="0.3"/>
    <row r="26" spans="2:7" x14ac:dyDescent="0.25">
      <c r="B26" s="76" t="s">
        <v>21</v>
      </c>
      <c r="C26" s="134" t="s">
        <v>20</v>
      </c>
      <c r="D26" s="134"/>
      <c r="E26" s="134"/>
      <c r="F26" s="134"/>
      <c r="G26" s="135"/>
    </row>
    <row r="27" spans="2:7" x14ac:dyDescent="0.25">
      <c r="B27" s="77" t="s">
        <v>22</v>
      </c>
      <c r="C27" s="142" t="s">
        <v>23</v>
      </c>
      <c r="D27" s="142"/>
      <c r="E27" s="142"/>
      <c r="F27" s="142"/>
      <c r="G27" s="143"/>
    </row>
    <row r="28" spans="2:7" x14ac:dyDescent="0.25">
      <c r="B28" s="77" t="s">
        <v>30</v>
      </c>
      <c r="C28" s="142" t="s">
        <v>24</v>
      </c>
      <c r="D28" s="142"/>
      <c r="E28" s="142"/>
      <c r="F28" s="142"/>
      <c r="G28" s="143"/>
    </row>
    <row r="29" spans="2:7" x14ac:dyDescent="0.25">
      <c r="B29" s="77" t="s">
        <v>29</v>
      </c>
      <c r="C29" s="142" t="s">
        <v>49</v>
      </c>
      <c r="D29" s="142"/>
      <c r="E29" s="142"/>
      <c r="F29" s="142"/>
      <c r="G29" s="143"/>
    </row>
    <row r="30" spans="2:7" x14ac:dyDescent="0.25">
      <c r="B30" s="77" t="s">
        <v>28</v>
      </c>
      <c r="C30" s="142" t="s">
        <v>25</v>
      </c>
      <c r="D30" s="142"/>
      <c r="E30" s="142"/>
      <c r="F30" s="142"/>
      <c r="G30" s="143"/>
    </row>
    <row r="31" spans="2:7" ht="15.75" thickBot="1" x14ac:dyDescent="0.3">
      <c r="B31" s="78" t="s">
        <v>27</v>
      </c>
      <c r="C31" s="132" t="s">
        <v>26</v>
      </c>
      <c r="D31" s="132"/>
      <c r="E31" s="132"/>
      <c r="F31" s="132"/>
      <c r="G31" s="133"/>
    </row>
    <row r="32" spans="2:7" ht="15.75" thickBot="1" x14ac:dyDescent="0.3"/>
    <row r="33" spans="2:7" x14ac:dyDescent="0.25">
      <c r="B33" s="76" t="s">
        <v>31</v>
      </c>
      <c r="C33" s="134" t="s">
        <v>32</v>
      </c>
      <c r="D33" s="134"/>
      <c r="E33" s="134"/>
      <c r="F33" s="134"/>
      <c r="G33" s="135"/>
    </row>
    <row r="34" spans="2:7" x14ac:dyDescent="0.25">
      <c r="B34" s="77" t="s">
        <v>60</v>
      </c>
      <c r="C34" s="136" t="s">
        <v>61</v>
      </c>
      <c r="D34" s="136"/>
      <c r="E34" s="136"/>
      <c r="F34" s="136"/>
      <c r="G34" s="137"/>
    </row>
    <row r="35" spans="2:7" ht="15.75" thickBot="1" x14ac:dyDescent="0.3">
      <c r="B35" s="78" t="s">
        <v>33</v>
      </c>
      <c r="C35" s="138" t="s">
        <v>34</v>
      </c>
      <c r="D35" s="138"/>
      <c r="E35" s="138"/>
      <c r="F35" s="138"/>
      <c r="G35" s="139"/>
    </row>
    <row r="36" spans="2:7" ht="15.75" thickBot="1" x14ac:dyDescent="0.3"/>
    <row r="37" spans="2:7" ht="29.25" customHeight="1" x14ac:dyDescent="0.25">
      <c r="B37" s="76" t="s">
        <v>69</v>
      </c>
      <c r="C37" s="140" t="s">
        <v>97</v>
      </c>
      <c r="D37" s="140"/>
      <c r="E37" s="140"/>
      <c r="F37" s="140"/>
      <c r="G37" s="141"/>
    </row>
    <row r="38" spans="2:7" ht="30.75" customHeight="1" thickBot="1" x14ac:dyDescent="0.3">
      <c r="B38" s="78" t="s">
        <v>70</v>
      </c>
      <c r="C38" s="130" t="s">
        <v>96</v>
      </c>
      <c r="D38" s="130"/>
      <c r="E38" s="130"/>
      <c r="F38" s="130"/>
      <c r="G38" s="131"/>
    </row>
    <row r="41" spans="2:7" x14ac:dyDescent="0.25">
      <c r="B41" s="86"/>
    </row>
  </sheetData>
  <mergeCells count="11">
    <mergeCell ref="C26:G26"/>
    <mergeCell ref="C27:G27"/>
    <mergeCell ref="C28:G28"/>
    <mergeCell ref="C29:G29"/>
    <mergeCell ref="C30:G30"/>
    <mergeCell ref="C38:G38"/>
    <mergeCell ref="C31:G31"/>
    <mergeCell ref="C33:G33"/>
    <mergeCell ref="C34:G34"/>
    <mergeCell ref="C35:G35"/>
    <mergeCell ref="C37:G37"/>
  </mergeCells>
  <pageMargins left="0.7" right="0.7" top="0.75" bottom="0.75" header="0.3" footer="0.3"/>
  <pageSetup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C77"/>
  <sheetViews>
    <sheetView zoomScale="90" zoomScaleNormal="90" zoomScalePageLayoutView="80" workbookViewId="0">
      <selection activeCell="E3" sqref="E3"/>
    </sheetView>
  </sheetViews>
  <sheetFormatPr defaultColWidth="9.140625" defaultRowHeight="15" x14ac:dyDescent="0.25"/>
  <cols>
    <col min="1" max="1" width="9.140625" style="69"/>
    <col min="2" max="2" width="28.42578125" style="69" customWidth="1"/>
    <col min="3" max="6" width="10.7109375" style="69" customWidth="1"/>
    <col min="7" max="7" width="12.28515625" style="69" bestFit="1" customWidth="1"/>
    <col min="8" max="10" width="11.7109375" style="69" customWidth="1"/>
    <col min="11" max="11" width="13.5703125" style="69" bestFit="1" customWidth="1"/>
    <col min="12" max="12" width="12.28515625" style="69" customWidth="1"/>
    <col min="13" max="13" width="13.42578125" style="69" customWidth="1"/>
    <col min="14" max="14" width="14.42578125" style="69" bestFit="1" customWidth="1"/>
    <col min="15" max="16384" width="9.140625" style="69"/>
  </cols>
  <sheetData>
    <row r="1" spans="1:55" x14ac:dyDescent="0.25">
      <c r="F1" s="73"/>
      <c r="G1" s="73"/>
      <c r="H1" s="73"/>
      <c r="I1" s="73"/>
      <c r="J1" s="73"/>
      <c r="K1" s="73"/>
      <c r="L1" s="73"/>
    </row>
    <row r="2" spans="1:55" x14ac:dyDescent="0.25">
      <c r="D2" s="69" t="s">
        <v>119</v>
      </c>
      <c r="E2" s="69" t="str">
        <f>'Cover page'!G13</f>
        <v>Ericsson</v>
      </c>
      <c r="F2" s="62" t="s">
        <v>147</v>
      </c>
      <c r="G2" s="79"/>
      <c r="H2" s="73"/>
      <c r="I2" s="73"/>
      <c r="J2" s="73"/>
      <c r="K2" s="73"/>
      <c r="L2" s="73"/>
    </row>
    <row r="3" spans="1:55" x14ac:dyDescent="0.25">
      <c r="B3" s="69" t="s">
        <v>90</v>
      </c>
      <c r="F3" s="28"/>
      <c r="G3" s="34"/>
      <c r="H3" s="20"/>
      <c r="I3" s="80"/>
      <c r="J3" s="80"/>
      <c r="K3" s="80"/>
      <c r="L3" s="80"/>
    </row>
    <row r="4" spans="1:55" x14ac:dyDescent="0.25">
      <c r="B4" s="69" t="s">
        <v>63</v>
      </c>
      <c r="C4" s="81"/>
      <c r="F4" s="28"/>
      <c r="G4" s="34"/>
      <c r="H4" s="28"/>
      <c r="I4" s="73"/>
      <c r="J4" s="73"/>
      <c r="K4" s="73"/>
      <c r="L4" s="73"/>
      <c r="M4" s="72"/>
      <c r="N4" s="81"/>
    </row>
    <row r="5" spans="1:55" x14ac:dyDescent="0.25">
      <c r="B5" s="82">
        <v>42846</v>
      </c>
      <c r="F5" s="28"/>
      <c r="G5" s="34"/>
      <c r="H5" s="28"/>
      <c r="I5" s="73"/>
      <c r="J5" s="73"/>
      <c r="K5" s="73"/>
      <c r="L5" s="73"/>
      <c r="O5" s="83"/>
    </row>
    <row r="7" spans="1:55" x14ac:dyDescent="0.25">
      <c r="A7" s="24" t="s">
        <v>302</v>
      </c>
      <c r="O7" s="24" t="s">
        <v>304</v>
      </c>
      <c r="X7" s="24" t="s">
        <v>265</v>
      </c>
      <c r="AG7" s="24" t="s">
        <v>266</v>
      </c>
      <c r="AO7" s="24"/>
      <c r="AV7" s="24"/>
      <c r="BC7" s="24"/>
    </row>
    <row r="8" spans="1:55" x14ac:dyDescent="0.25">
      <c r="B8" s="84"/>
      <c r="C8" s="8">
        <v>2013</v>
      </c>
      <c r="D8" s="8">
        <v>2014</v>
      </c>
      <c r="E8" s="8">
        <v>2015</v>
      </c>
      <c r="F8" s="8">
        <v>2016</v>
      </c>
      <c r="G8" s="8">
        <v>2017</v>
      </c>
      <c r="H8" s="8">
        <v>2018</v>
      </c>
      <c r="I8" s="8">
        <v>2019</v>
      </c>
      <c r="J8" s="8">
        <v>2020</v>
      </c>
      <c r="K8" s="8">
        <v>2021</v>
      </c>
      <c r="L8" s="8">
        <v>2022</v>
      </c>
      <c r="M8" s="38" t="s">
        <v>175</v>
      </c>
    </row>
    <row r="9" spans="1:55" x14ac:dyDescent="0.25">
      <c r="B9" s="87" t="s">
        <v>120</v>
      </c>
      <c r="C9" s="40">
        <v>2106000</v>
      </c>
      <c r="D9" s="40">
        <v>2257000</v>
      </c>
      <c r="E9" s="40">
        <v>2680000</v>
      </c>
      <c r="F9" s="40">
        <v>2710000</v>
      </c>
      <c r="G9" s="40">
        <v>2719800</v>
      </c>
      <c r="H9" s="40">
        <v>2912745</v>
      </c>
      <c r="I9" s="40">
        <v>2700000</v>
      </c>
      <c r="J9" s="40">
        <v>2660000</v>
      </c>
      <c r="K9" s="40">
        <v>2770000</v>
      </c>
      <c r="L9" s="40">
        <v>2880000</v>
      </c>
      <c r="M9" s="29">
        <v>1.0191863367667864E-2</v>
      </c>
    </row>
    <row r="10" spans="1:55" x14ac:dyDescent="0.25">
      <c r="B10" s="69" t="s">
        <v>118</v>
      </c>
      <c r="C10" s="14">
        <v>50850</v>
      </c>
      <c r="D10" s="14">
        <v>90200</v>
      </c>
      <c r="E10" s="14">
        <v>175500</v>
      </c>
      <c r="F10" s="14">
        <v>211950</v>
      </c>
      <c r="G10" s="14">
        <v>246735</v>
      </c>
      <c r="H10" s="14">
        <v>318268.75</v>
      </c>
      <c r="I10" s="14">
        <v>367330.9375</v>
      </c>
      <c r="J10" s="14">
        <v>453797.125</v>
      </c>
      <c r="K10" s="14">
        <v>583469.40625</v>
      </c>
      <c r="L10" s="14">
        <v>721320.5078125</v>
      </c>
      <c r="M10" s="29">
        <v>0.22644801073710186</v>
      </c>
    </row>
    <row r="11" spans="1:55" x14ac:dyDescent="0.25">
      <c r="B11" s="69" t="s">
        <v>128</v>
      </c>
      <c r="C11" s="14">
        <v>139370</v>
      </c>
      <c r="D11" s="14">
        <v>182056.8</v>
      </c>
      <c r="E11" s="14">
        <v>480506</v>
      </c>
      <c r="F11" s="14">
        <v>832871.6</v>
      </c>
      <c r="G11" s="14">
        <v>1492002</v>
      </c>
      <c r="H11" s="14">
        <v>2055961.2000000002</v>
      </c>
      <c r="I11" s="14">
        <v>2646720.6399999997</v>
      </c>
      <c r="J11" s="14">
        <v>3395215.8959999997</v>
      </c>
      <c r="K11" s="14">
        <v>4142188.0648000003</v>
      </c>
      <c r="L11" s="14">
        <v>4977302.4059999995</v>
      </c>
      <c r="M11" s="29">
        <v>0.34710876667433621</v>
      </c>
    </row>
    <row r="12" spans="1:55" x14ac:dyDescent="0.25">
      <c r="B12" s="69" t="s">
        <v>129</v>
      </c>
      <c r="C12" s="14">
        <v>108275</v>
      </c>
      <c r="D12" s="14">
        <v>111411.2</v>
      </c>
      <c r="E12" s="14">
        <v>275171</v>
      </c>
      <c r="F12" s="14">
        <v>357719.4</v>
      </c>
      <c r="G12" s="14">
        <v>526045</v>
      </c>
      <c r="H12" s="14">
        <v>707968.39999999991</v>
      </c>
      <c r="I12" s="14">
        <v>1022705.96</v>
      </c>
      <c r="J12" s="14">
        <v>1313196.1439999999</v>
      </c>
      <c r="K12" s="14">
        <v>1604651.5671999997</v>
      </c>
      <c r="L12" s="14">
        <v>1876354.9939999999</v>
      </c>
      <c r="M12" s="29">
        <v>0.31814165838956843</v>
      </c>
    </row>
    <row r="13" spans="1:55" x14ac:dyDescent="0.25">
      <c r="B13" s="23" t="s">
        <v>106</v>
      </c>
      <c r="C13" s="27">
        <v>2404495</v>
      </c>
      <c r="D13" s="27">
        <v>2640668</v>
      </c>
      <c r="E13" s="27">
        <v>3611177</v>
      </c>
      <c r="F13" s="27">
        <v>4112541</v>
      </c>
      <c r="G13" s="27">
        <v>4984582</v>
      </c>
      <c r="H13" s="27">
        <v>5994943.3499999996</v>
      </c>
      <c r="I13" s="27">
        <v>6736757.5374999996</v>
      </c>
      <c r="J13" s="27">
        <v>7822209.1649999991</v>
      </c>
      <c r="K13" s="27">
        <v>9100309.0382499993</v>
      </c>
      <c r="L13" s="27">
        <v>10454977.907812499</v>
      </c>
      <c r="M13" s="29">
        <v>0.168249166369697</v>
      </c>
    </row>
    <row r="14" spans="1:55" s="73" customFormat="1" x14ac:dyDescent="0.25">
      <c r="B14" s="108" t="s">
        <v>184</v>
      </c>
      <c r="C14" s="109">
        <v>298495</v>
      </c>
      <c r="D14" s="109">
        <v>383668</v>
      </c>
      <c r="E14" s="109">
        <v>931177</v>
      </c>
      <c r="F14" s="109">
        <v>1402541</v>
      </c>
      <c r="G14" s="109">
        <v>2264782</v>
      </c>
      <c r="H14" s="109">
        <v>3082198.35</v>
      </c>
      <c r="I14" s="109">
        <v>4036757.5374999996</v>
      </c>
      <c r="J14" s="109">
        <v>5162209.1649999991</v>
      </c>
      <c r="K14" s="109">
        <v>6330309.0382499993</v>
      </c>
      <c r="L14" s="109">
        <v>7574977.9078124994</v>
      </c>
      <c r="M14" s="110">
        <v>0.32457829462420351</v>
      </c>
    </row>
    <row r="15" spans="1:55" ht="154.5" customHeight="1" x14ac:dyDescent="0.25">
      <c r="B15" s="85"/>
      <c r="C15" s="79"/>
      <c r="D15" s="80"/>
      <c r="E15" s="80"/>
      <c r="F15" s="80"/>
      <c r="G15" s="80"/>
      <c r="H15" s="80"/>
      <c r="I15" s="80"/>
      <c r="J15" s="80"/>
      <c r="K15" s="80"/>
      <c r="L15" s="80"/>
      <c r="M15" s="29"/>
    </row>
    <row r="16" spans="1:55" x14ac:dyDescent="0.25">
      <c r="B16" s="85"/>
      <c r="C16" s="79"/>
      <c r="D16" s="79"/>
      <c r="E16" s="79"/>
      <c r="F16" s="112"/>
      <c r="G16" s="79"/>
      <c r="H16" s="79"/>
      <c r="I16" s="79"/>
      <c r="J16" s="79"/>
      <c r="K16" s="79"/>
      <c r="L16" s="79"/>
      <c r="M16" s="29"/>
      <c r="O16" s="24" t="s">
        <v>305</v>
      </c>
      <c r="W16" s="24" t="s">
        <v>306</v>
      </c>
      <c r="AD16" s="24" t="s">
        <v>307</v>
      </c>
      <c r="AK16" s="24" t="s">
        <v>308</v>
      </c>
    </row>
    <row r="17" spans="1:15" ht="230.25" customHeight="1" x14ac:dyDescent="0.25">
      <c r="B17" s="85"/>
      <c r="C17" s="79"/>
      <c r="D17" s="79"/>
      <c r="E17" s="79"/>
      <c r="F17" s="112"/>
      <c r="G17" s="79"/>
      <c r="H17" s="79"/>
      <c r="I17" s="79"/>
      <c r="J17" s="79"/>
      <c r="K17" s="79"/>
      <c r="L17" s="79"/>
      <c r="M17" s="29"/>
    </row>
    <row r="18" spans="1:15" x14ac:dyDescent="0.25">
      <c r="A18"/>
      <c r="B18" s="23"/>
      <c r="C18" s="27"/>
      <c r="D18" s="27"/>
      <c r="E18" s="27"/>
      <c r="F18" s="27"/>
      <c r="G18" s="27"/>
      <c r="H18" s="27"/>
      <c r="I18" s="27"/>
      <c r="J18" s="27"/>
      <c r="K18" s="27"/>
      <c r="L18" s="29"/>
    </row>
    <row r="19" spans="1:15" x14ac:dyDescent="0.25">
      <c r="A19" s="24" t="s">
        <v>303</v>
      </c>
      <c r="O19" s="24" t="s">
        <v>309</v>
      </c>
    </row>
    <row r="20" spans="1:15" x14ac:dyDescent="0.25">
      <c r="B20" s="84"/>
      <c r="C20" s="8">
        <v>2013</v>
      </c>
      <c r="D20" s="8">
        <v>2014</v>
      </c>
      <c r="E20" s="8">
        <v>2015</v>
      </c>
      <c r="F20" s="8">
        <v>2016</v>
      </c>
      <c r="G20" s="8">
        <v>2017</v>
      </c>
      <c r="H20" s="8">
        <v>2018</v>
      </c>
      <c r="I20" s="8">
        <v>2019</v>
      </c>
      <c r="J20" s="8">
        <v>2020</v>
      </c>
      <c r="K20" s="8">
        <v>2021</v>
      </c>
      <c r="L20" s="8">
        <v>2022</v>
      </c>
      <c r="M20" s="38" t="s">
        <v>180</v>
      </c>
    </row>
    <row r="21" spans="1:15" x14ac:dyDescent="0.25">
      <c r="B21" s="87" t="s">
        <v>120</v>
      </c>
      <c r="C21" s="97">
        <v>315900000</v>
      </c>
      <c r="D21" s="97">
        <v>270840000</v>
      </c>
      <c r="E21" s="97">
        <v>268000000</v>
      </c>
      <c r="F21" s="97">
        <v>243900000</v>
      </c>
      <c r="G21" s="97">
        <v>244782000</v>
      </c>
      <c r="H21" s="97">
        <v>262147050</v>
      </c>
      <c r="I21" s="97">
        <v>243000000</v>
      </c>
      <c r="J21" s="97">
        <v>239400000</v>
      </c>
      <c r="K21" s="97">
        <v>249300000</v>
      </c>
      <c r="L21" s="97">
        <v>259200000</v>
      </c>
      <c r="M21" s="29">
        <v>1.0191863367667864E-2</v>
      </c>
    </row>
    <row r="22" spans="1:15" x14ac:dyDescent="0.25">
      <c r="B22" s="69" t="s">
        <v>118</v>
      </c>
      <c r="C22" s="97">
        <v>35595000</v>
      </c>
      <c r="D22" s="97">
        <v>63140000</v>
      </c>
      <c r="E22" s="97">
        <v>140400000</v>
      </c>
      <c r="F22" s="97">
        <v>224667000</v>
      </c>
      <c r="G22" s="97">
        <v>235385190</v>
      </c>
      <c r="H22" s="97">
        <v>273265548.75</v>
      </c>
      <c r="I22" s="97">
        <v>283851308.64375001</v>
      </c>
      <c r="J22" s="97">
        <v>315600471.33525002</v>
      </c>
      <c r="K22" s="97">
        <v>365204820.67835623</v>
      </c>
      <c r="L22" s="97">
        <v>406339649.51192576</v>
      </c>
      <c r="M22" s="29">
        <v>0.10380320966339163</v>
      </c>
    </row>
    <row r="23" spans="1:15" x14ac:dyDescent="0.25">
      <c r="B23" s="69" t="s">
        <v>128</v>
      </c>
      <c r="C23" s="97">
        <v>153956000</v>
      </c>
      <c r="D23" s="97">
        <v>158967933.59999999</v>
      </c>
      <c r="E23" s="97">
        <v>303736408.80000001</v>
      </c>
      <c r="F23" s="97">
        <v>445491442.82588923</v>
      </c>
      <c r="G23" s="97">
        <v>695671832.90968609</v>
      </c>
      <c r="H23" s="97">
        <v>865395218.33236659</v>
      </c>
      <c r="I23" s="97">
        <v>1069317459.3936465</v>
      </c>
      <c r="J23" s="97">
        <v>1285544790.1467214</v>
      </c>
      <c r="K23" s="97">
        <v>1413077054.7964535</v>
      </c>
      <c r="L23" s="97">
        <v>1657731589.0922077</v>
      </c>
      <c r="M23" s="29">
        <v>0.24483696050095394</v>
      </c>
    </row>
    <row r="24" spans="1:15" x14ac:dyDescent="0.25">
      <c r="B24" s="69" t="s">
        <v>129</v>
      </c>
      <c r="C24" s="97">
        <v>670724000</v>
      </c>
      <c r="D24" s="97">
        <v>549208166.39999998</v>
      </c>
      <c r="E24" s="97">
        <v>744419971.20000005</v>
      </c>
      <c r="F24" s="97">
        <v>909269647.5480001</v>
      </c>
      <c r="G24" s="97">
        <v>1124121640.9621553</v>
      </c>
      <c r="H24" s="97">
        <v>1335899442.5258844</v>
      </c>
      <c r="I24" s="97">
        <v>1749589130.8998811</v>
      </c>
      <c r="J24" s="97">
        <v>2019847236.5251746</v>
      </c>
      <c r="K24" s="97">
        <v>2240654191.512619</v>
      </c>
      <c r="L24" s="97">
        <v>2335591130.8889275</v>
      </c>
      <c r="M24" s="29">
        <v>0.17026447212268425</v>
      </c>
    </row>
    <row r="25" spans="1:15" x14ac:dyDescent="0.25">
      <c r="B25" s="23" t="s">
        <v>106</v>
      </c>
      <c r="C25" s="32">
        <v>1176175000</v>
      </c>
      <c r="D25" s="32">
        <v>1042156100</v>
      </c>
      <c r="E25" s="32">
        <v>1456556380</v>
      </c>
      <c r="F25" s="32">
        <v>1823328090.3738894</v>
      </c>
      <c r="G25" s="32">
        <v>2299960663.8718414</v>
      </c>
      <c r="H25" s="32">
        <v>2736707259.6082506</v>
      </c>
      <c r="I25" s="32">
        <v>3345757898.9372778</v>
      </c>
      <c r="J25" s="32">
        <v>3860392498.0071459</v>
      </c>
      <c r="K25" s="32">
        <v>4268236066.9874287</v>
      </c>
      <c r="L25" s="32">
        <v>4658862369.4930611</v>
      </c>
      <c r="M25" s="29">
        <v>0.16923689153207522</v>
      </c>
    </row>
    <row r="26" spans="1:15" ht="157.5" customHeight="1" x14ac:dyDescent="0.25">
      <c r="F26" s="113"/>
      <c r="G26" s="113"/>
      <c r="H26" s="113"/>
      <c r="I26" s="113"/>
      <c r="J26" s="113"/>
      <c r="K26" s="113"/>
      <c r="L26" s="113"/>
    </row>
    <row r="27" spans="1:15" s="2" customFormat="1" x14ac:dyDescent="0.25">
      <c r="A27" s="24" t="s">
        <v>263</v>
      </c>
      <c r="E27" s="59"/>
      <c r="F27" s="16"/>
      <c r="G27" s="16"/>
      <c r="H27" s="16"/>
      <c r="I27" s="16"/>
      <c r="J27" s="16"/>
      <c r="K27" s="16"/>
      <c r="L27" s="16"/>
      <c r="O27" s="24" t="s">
        <v>267</v>
      </c>
    </row>
    <row r="28" spans="1:15" s="2" customFormat="1" x14ac:dyDescent="0.25">
      <c r="B28" s="3"/>
      <c r="C28" s="8">
        <v>2013</v>
      </c>
      <c r="D28" s="8">
        <v>2014</v>
      </c>
      <c r="E28" s="8">
        <v>2015</v>
      </c>
      <c r="F28" s="8">
        <v>2016</v>
      </c>
      <c r="G28" s="8">
        <v>2017</v>
      </c>
      <c r="H28" s="8">
        <v>2018</v>
      </c>
      <c r="I28" s="8">
        <v>2019</v>
      </c>
      <c r="J28" s="8">
        <v>2020</v>
      </c>
      <c r="K28" s="8">
        <v>2021</v>
      </c>
      <c r="L28" s="8">
        <v>2022</v>
      </c>
      <c r="M28" s="38" t="s">
        <v>180</v>
      </c>
    </row>
    <row r="29" spans="1:15" s="2" customFormat="1" x14ac:dyDescent="0.25">
      <c r="B29" s="87" t="s">
        <v>58</v>
      </c>
      <c r="C29" s="95">
        <v>730457</v>
      </c>
      <c r="D29" s="95">
        <v>490501</v>
      </c>
      <c r="E29" s="95">
        <v>254784</v>
      </c>
      <c r="F29" s="95">
        <v>126146</v>
      </c>
      <c r="G29" s="95">
        <v>60500</v>
      </c>
      <c r="H29" s="95">
        <v>24200</v>
      </c>
      <c r="I29" s="95">
        <v>0</v>
      </c>
      <c r="J29" s="95">
        <v>0</v>
      </c>
      <c r="K29" s="95">
        <v>0</v>
      </c>
      <c r="L29" s="95">
        <v>0</v>
      </c>
      <c r="M29" s="5"/>
    </row>
    <row r="30" spans="1:15" s="2" customFormat="1" x14ac:dyDescent="0.25">
      <c r="B30" s="87" t="s">
        <v>159</v>
      </c>
      <c r="C30" s="5">
        <v>1446592</v>
      </c>
      <c r="D30" s="5">
        <v>1606743</v>
      </c>
      <c r="E30" s="5">
        <v>2309596</v>
      </c>
      <c r="F30" s="5">
        <v>1962147</v>
      </c>
      <c r="G30" s="5">
        <v>1417733</v>
      </c>
      <c r="H30" s="5">
        <v>951749</v>
      </c>
      <c r="I30" s="5">
        <v>295133</v>
      </c>
      <c r="J30" s="5">
        <v>89720</v>
      </c>
      <c r="K30" s="5">
        <v>71348</v>
      </c>
      <c r="L30" s="5">
        <v>41500</v>
      </c>
      <c r="M30" s="5"/>
    </row>
    <row r="31" spans="1:15" s="2" customFormat="1" x14ac:dyDescent="0.25">
      <c r="B31" s="87" t="s">
        <v>1</v>
      </c>
      <c r="C31" s="5">
        <v>9806</v>
      </c>
      <c r="D31" s="5">
        <v>53245</v>
      </c>
      <c r="E31" s="5">
        <v>315829</v>
      </c>
      <c r="F31" s="5">
        <v>615573</v>
      </c>
      <c r="G31" s="5">
        <v>1245336</v>
      </c>
      <c r="H31" s="5">
        <v>1739732</v>
      </c>
      <c r="I31" s="5">
        <v>2341675</v>
      </c>
      <c r="J31" s="5">
        <v>3011199</v>
      </c>
      <c r="K31" s="5">
        <v>3477559</v>
      </c>
      <c r="L31" s="5">
        <v>4241914.0640000002</v>
      </c>
      <c r="M31" s="5"/>
    </row>
    <row r="32" spans="1:15" s="2" customFormat="1" x14ac:dyDescent="0.25">
      <c r="B32" s="87" t="s">
        <v>0</v>
      </c>
      <c r="C32" s="5">
        <v>15000</v>
      </c>
      <c r="D32" s="5">
        <v>150000</v>
      </c>
      <c r="E32" s="5">
        <v>0</v>
      </c>
      <c r="F32" s="5">
        <v>0</v>
      </c>
      <c r="G32" s="5">
        <v>0</v>
      </c>
      <c r="H32" s="5">
        <v>0</v>
      </c>
      <c r="I32" s="5">
        <v>0</v>
      </c>
      <c r="J32" s="5">
        <v>0</v>
      </c>
      <c r="K32" s="5">
        <v>0</v>
      </c>
      <c r="L32" s="5">
        <v>0</v>
      </c>
      <c r="M32" s="5"/>
    </row>
    <row r="33" spans="1:18" s="2" customFormat="1" x14ac:dyDescent="0.25">
      <c r="B33" s="87" t="s">
        <v>59</v>
      </c>
      <c r="C33" s="5">
        <v>202640</v>
      </c>
      <c r="D33" s="5">
        <v>340179</v>
      </c>
      <c r="E33" s="5">
        <v>730968</v>
      </c>
      <c r="F33" s="5">
        <v>1408475</v>
      </c>
      <c r="G33" s="5">
        <v>2251013</v>
      </c>
      <c r="H33" s="5">
        <v>3269061.75</v>
      </c>
      <c r="I33" s="5">
        <v>4055949.9375</v>
      </c>
      <c r="J33" s="5">
        <v>4596290.125</v>
      </c>
      <c r="K33" s="5">
        <v>5391401.40625</v>
      </c>
      <c r="L33" s="5">
        <v>5976563.3078124998</v>
      </c>
      <c r="M33" s="5"/>
    </row>
    <row r="34" spans="1:18" s="2" customFormat="1" x14ac:dyDescent="0.25">
      <c r="B34" s="87" t="s">
        <v>176</v>
      </c>
      <c r="C34" s="5">
        <v>0</v>
      </c>
      <c r="D34" s="5">
        <v>0</v>
      </c>
      <c r="E34" s="5">
        <v>0</v>
      </c>
      <c r="F34" s="5">
        <v>200</v>
      </c>
      <c r="G34" s="5">
        <v>10000</v>
      </c>
      <c r="H34" s="5">
        <v>10200</v>
      </c>
      <c r="I34" s="5">
        <v>44000</v>
      </c>
      <c r="J34" s="5">
        <v>125000</v>
      </c>
      <c r="K34" s="5">
        <v>160000</v>
      </c>
      <c r="L34" s="5">
        <v>195000</v>
      </c>
      <c r="M34" s="5"/>
    </row>
    <row r="35" spans="1:18" s="2" customFormat="1" x14ac:dyDescent="0.25">
      <c r="B35" s="24" t="s">
        <v>36</v>
      </c>
      <c r="C35" s="27">
        <v>2404495</v>
      </c>
      <c r="D35" s="27">
        <v>2640668</v>
      </c>
      <c r="E35" s="27">
        <v>3611177</v>
      </c>
      <c r="F35" s="27">
        <v>4112541</v>
      </c>
      <c r="G35" s="27">
        <v>4984582</v>
      </c>
      <c r="H35" s="27">
        <v>5994942.75</v>
      </c>
      <c r="I35" s="27">
        <v>6736757.9375</v>
      </c>
      <c r="J35" s="27">
        <v>7822209.125</v>
      </c>
      <c r="K35" s="27">
        <v>9100308.40625</v>
      </c>
      <c r="L35" s="27">
        <v>10454977.3718125</v>
      </c>
      <c r="M35" s="5"/>
    </row>
    <row r="36" spans="1:18" s="2" customFormat="1" ht="145.5" customHeight="1" x14ac:dyDescent="0.25">
      <c r="B36" s="24"/>
      <c r="C36" s="27"/>
      <c r="D36" s="27"/>
      <c r="E36" s="27"/>
      <c r="F36" s="27"/>
      <c r="G36" s="27"/>
      <c r="H36" s="27"/>
      <c r="I36" s="27"/>
      <c r="J36" s="27"/>
      <c r="K36" s="27"/>
      <c r="L36" s="27"/>
      <c r="M36" s="5"/>
    </row>
    <row r="37" spans="1:18" s="2" customFormat="1" x14ac:dyDescent="0.25">
      <c r="A37" s="24" t="s">
        <v>290</v>
      </c>
      <c r="C37" s="5"/>
      <c r="D37" s="5"/>
      <c r="E37" s="5"/>
      <c r="F37" s="5"/>
      <c r="G37" s="5"/>
      <c r="H37" s="5"/>
      <c r="I37" s="5"/>
      <c r="J37" s="5"/>
      <c r="K37" s="5"/>
      <c r="L37" s="5"/>
      <c r="O37" s="24" t="s">
        <v>291</v>
      </c>
      <c r="R37" s="5"/>
    </row>
    <row r="38" spans="1:18" s="2" customFormat="1" x14ac:dyDescent="0.25">
      <c r="B38" s="3"/>
      <c r="C38" s="8">
        <v>2013</v>
      </c>
      <c r="D38" s="8">
        <v>2014</v>
      </c>
      <c r="E38" s="8">
        <v>2015</v>
      </c>
      <c r="F38" s="8">
        <v>2016</v>
      </c>
      <c r="G38" s="8">
        <v>2017</v>
      </c>
      <c r="H38" s="8">
        <v>2018</v>
      </c>
      <c r="I38" s="8">
        <v>2019</v>
      </c>
      <c r="J38" s="8">
        <v>2020</v>
      </c>
      <c r="K38" s="8">
        <v>2021</v>
      </c>
      <c r="L38" s="8">
        <v>2022</v>
      </c>
      <c r="M38" s="38" t="s">
        <v>175</v>
      </c>
      <c r="N38" s="8"/>
    </row>
    <row r="39" spans="1:18" s="11" customFormat="1" x14ac:dyDescent="0.25">
      <c r="B39" s="87" t="s">
        <v>171</v>
      </c>
      <c r="C39" s="5">
        <v>298495</v>
      </c>
      <c r="D39" s="5">
        <v>383668</v>
      </c>
      <c r="E39" s="5">
        <v>931177</v>
      </c>
      <c r="F39" s="5">
        <v>1410278.8520096054</v>
      </c>
      <c r="G39" s="5">
        <v>2544047.94</v>
      </c>
      <c r="H39" s="5">
        <v>3669961.8275000001</v>
      </c>
      <c r="I39" s="5">
        <v>4695688.0969449999</v>
      </c>
      <c r="J39" s="5">
        <v>5649940.2785120001</v>
      </c>
      <c r="K39" s="5">
        <v>6766632.8686138</v>
      </c>
      <c r="L39" s="5">
        <v>7992434.7229928747</v>
      </c>
      <c r="M39" s="98">
        <v>0.33524927473466826</v>
      </c>
      <c r="N39" s="98"/>
      <c r="R39" s="5"/>
    </row>
    <row r="40" spans="1:18" s="2" customFormat="1" x14ac:dyDescent="0.25">
      <c r="B40" s="87" t="s">
        <v>172</v>
      </c>
      <c r="C40" s="5">
        <v>0</v>
      </c>
      <c r="D40" s="5">
        <v>0</v>
      </c>
      <c r="E40" s="5">
        <v>0</v>
      </c>
      <c r="F40" s="5">
        <v>144418.40000000002</v>
      </c>
      <c r="G40" s="5">
        <v>254730.06000000006</v>
      </c>
      <c r="H40" s="5">
        <v>408302.52240077639</v>
      </c>
      <c r="I40" s="5">
        <v>646764.59995347634</v>
      </c>
      <c r="J40" s="5">
        <v>955584.75277538667</v>
      </c>
      <c r="K40" s="5">
        <v>1312674.1270304932</v>
      </c>
      <c r="L40" s="5">
        <v>1669100.0204647505</v>
      </c>
      <c r="M40" s="98">
        <v>0.50363804452697192</v>
      </c>
      <c r="N40" s="98"/>
      <c r="R40" s="5"/>
    </row>
    <row r="41" spans="1:18" s="2" customFormat="1" x14ac:dyDescent="0.25">
      <c r="B41" s="87" t="s">
        <v>173</v>
      </c>
      <c r="C41" s="5">
        <v>0</v>
      </c>
      <c r="D41" s="5">
        <v>0</v>
      </c>
      <c r="E41" s="5">
        <v>0</v>
      </c>
      <c r="F41" s="5">
        <v>5643.7477987246912</v>
      </c>
      <c r="G41" s="5">
        <v>16004.000000000022</v>
      </c>
      <c r="H41" s="5">
        <v>28733.994813324931</v>
      </c>
      <c r="I41" s="5">
        <v>25304.842748832143</v>
      </c>
      <c r="J41" s="5">
        <v>27684.097163018974</v>
      </c>
      <c r="K41" s="5">
        <v>30002.004336834689</v>
      </c>
      <c r="L41" s="5">
        <v>22443.164078786922</v>
      </c>
      <c r="M41" s="98">
        <v>0.25869183324646783</v>
      </c>
      <c r="N41" s="98"/>
      <c r="O41" s="5"/>
      <c r="P41" s="5"/>
      <c r="Q41" s="5"/>
      <c r="R41" s="5"/>
    </row>
    <row r="42" spans="1:18" s="2" customFormat="1" x14ac:dyDescent="0.25">
      <c r="B42" s="87" t="s">
        <v>174</v>
      </c>
      <c r="C42" s="5">
        <v>0</v>
      </c>
      <c r="D42" s="5">
        <v>0</v>
      </c>
      <c r="E42" s="5">
        <v>0</v>
      </c>
      <c r="F42" s="5">
        <v>200.00019166998521</v>
      </c>
      <c r="G42" s="5">
        <v>10000</v>
      </c>
      <c r="H42" s="5">
        <v>10200.005285898776</v>
      </c>
      <c r="I42" s="5">
        <v>43999.997852691406</v>
      </c>
      <c r="J42" s="5">
        <v>125000.03654959425</v>
      </c>
      <c r="K42" s="5">
        <v>160000.03826887195</v>
      </c>
      <c r="L42" s="5">
        <v>195000.00027608764</v>
      </c>
      <c r="M42" s="98">
        <v>2.1489616146329462</v>
      </c>
      <c r="N42" s="98"/>
      <c r="O42" s="5"/>
      <c r="P42" s="5"/>
      <c r="Q42" s="5"/>
      <c r="R42" s="5"/>
    </row>
    <row r="43" spans="1:18" s="2" customFormat="1" x14ac:dyDescent="0.25">
      <c r="B43" s="24" t="s">
        <v>36</v>
      </c>
      <c r="C43" s="27">
        <v>298495</v>
      </c>
      <c r="D43" s="27">
        <v>383668</v>
      </c>
      <c r="E43" s="27">
        <v>931177</v>
      </c>
      <c r="F43" s="27">
        <v>1560541.0000000002</v>
      </c>
      <c r="G43" s="27">
        <v>2824782</v>
      </c>
      <c r="H43" s="27">
        <v>4117198.35</v>
      </c>
      <c r="I43" s="27">
        <v>5411757.5374999996</v>
      </c>
      <c r="J43" s="27">
        <v>6758209.165</v>
      </c>
      <c r="K43" s="27">
        <v>8269309.0382500002</v>
      </c>
      <c r="L43" s="27">
        <v>9878977.9078124985</v>
      </c>
      <c r="M43" s="98">
        <v>0.36010615243281729</v>
      </c>
      <c r="N43" s="98"/>
      <c r="O43" s="5"/>
      <c r="P43" s="5"/>
      <c r="Q43" s="5"/>
      <c r="R43" s="5"/>
    </row>
    <row r="44" spans="1:18" s="2" customFormat="1" ht="186" customHeight="1" x14ac:dyDescent="0.25">
      <c r="B44" s="87"/>
      <c r="C44" s="5"/>
      <c r="D44" s="5"/>
      <c r="E44" s="5"/>
      <c r="F44" s="5"/>
      <c r="G44" s="5"/>
      <c r="H44" s="5"/>
      <c r="I44" s="5"/>
      <c r="J44" s="5"/>
      <c r="K44" s="5"/>
      <c r="L44" s="5"/>
      <c r="M44" s="5"/>
      <c r="N44" s="5"/>
      <c r="O44" s="5"/>
      <c r="P44" s="5"/>
      <c r="Q44" s="5"/>
      <c r="R44" s="5"/>
    </row>
    <row r="45" spans="1:18" s="2" customFormat="1" x14ac:dyDescent="0.25">
      <c r="A45" s="24" t="s">
        <v>292</v>
      </c>
      <c r="B45" s="87"/>
      <c r="C45" s="5"/>
      <c r="D45" s="5"/>
      <c r="E45" s="5"/>
      <c r="F45" s="5"/>
      <c r="G45" s="5"/>
      <c r="H45" s="5"/>
      <c r="I45" s="5"/>
      <c r="J45" s="5"/>
      <c r="K45" s="5"/>
      <c r="L45" s="5"/>
      <c r="M45" s="5"/>
      <c r="N45" s="5"/>
      <c r="O45" s="24" t="s">
        <v>295</v>
      </c>
      <c r="P45" s="5"/>
      <c r="Q45" s="5"/>
      <c r="R45" s="5"/>
    </row>
    <row r="46" spans="1:18" s="2" customFormat="1" x14ac:dyDescent="0.25">
      <c r="B46" s="3"/>
      <c r="C46" s="8">
        <v>2013</v>
      </c>
      <c r="D46" s="8">
        <v>2014</v>
      </c>
      <c r="E46" s="8">
        <v>2015</v>
      </c>
      <c r="F46" s="8">
        <v>2016</v>
      </c>
      <c r="G46" s="8">
        <v>2017</v>
      </c>
      <c r="H46" s="8">
        <v>2018</v>
      </c>
      <c r="I46" s="8">
        <v>2019</v>
      </c>
      <c r="J46" s="8">
        <v>2020</v>
      </c>
      <c r="K46" s="8">
        <v>2021</v>
      </c>
      <c r="L46" s="8">
        <v>2022</v>
      </c>
      <c r="M46" s="38" t="s">
        <v>180</v>
      </c>
      <c r="N46" s="8"/>
      <c r="O46" s="5"/>
      <c r="P46" s="5"/>
      <c r="Q46" s="5"/>
      <c r="R46" s="5"/>
    </row>
    <row r="47" spans="1:18" s="2" customFormat="1" x14ac:dyDescent="0.25">
      <c r="B47" s="87" t="s">
        <v>120</v>
      </c>
      <c r="C47" s="5">
        <v>0</v>
      </c>
      <c r="D47" s="5">
        <v>0</v>
      </c>
      <c r="E47" s="5">
        <v>0</v>
      </c>
      <c r="F47" s="5">
        <v>0</v>
      </c>
      <c r="G47" s="5">
        <v>28000.000000000004</v>
      </c>
      <c r="H47" s="5">
        <v>82800.000000000015</v>
      </c>
      <c r="I47" s="5">
        <v>150000</v>
      </c>
      <c r="J47" s="5">
        <v>212800.00000000003</v>
      </c>
      <c r="K47" s="5">
        <v>221600.00000000003</v>
      </c>
      <c r="L47" s="5">
        <v>230400.00000000006</v>
      </c>
      <c r="M47" s="5"/>
      <c r="N47" s="5"/>
      <c r="O47" s="5"/>
      <c r="P47" s="5"/>
      <c r="Q47" s="5"/>
      <c r="R47" s="5"/>
    </row>
    <row r="48" spans="1:18" x14ac:dyDescent="0.25">
      <c r="B48" s="69" t="s">
        <v>118</v>
      </c>
      <c r="C48" s="5">
        <v>0</v>
      </c>
      <c r="D48" s="5">
        <v>0</v>
      </c>
      <c r="E48" s="5">
        <v>0</v>
      </c>
      <c r="F48" s="5">
        <v>0</v>
      </c>
      <c r="G48" s="5">
        <v>1647.3500000000001</v>
      </c>
      <c r="H48" s="5">
        <v>7718.0625</v>
      </c>
      <c r="I48" s="5">
        <v>16866.546875</v>
      </c>
      <c r="J48" s="5">
        <v>42379.712500000001</v>
      </c>
      <c r="K48" s="5">
        <v>55346.940625000003</v>
      </c>
      <c r="L48" s="5">
        <v>67132.05078125</v>
      </c>
    </row>
    <row r="49" spans="1:18" x14ac:dyDescent="0.25">
      <c r="B49" s="69" t="s">
        <v>128</v>
      </c>
      <c r="C49" s="5">
        <v>0</v>
      </c>
      <c r="D49" s="5">
        <v>0</v>
      </c>
      <c r="E49" s="5">
        <v>0</v>
      </c>
      <c r="F49" s="5">
        <v>0</v>
      </c>
      <c r="G49" s="5">
        <v>23170.928</v>
      </c>
      <c r="H49" s="5">
        <v>80649.520000000019</v>
      </c>
      <c r="I49" s="5">
        <v>208865.68000000005</v>
      </c>
      <c r="J49" s="5">
        <v>536994.60800000012</v>
      </c>
      <c r="K49" s="5">
        <v>657550.0560000001</v>
      </c>
      <c r="L49" s="5">
        <v>791728.29600000009</v>
      </c>
    </row>
    <row r="50" spans="1:18" s="2" customFormat="1" x14ac:dyDescent="0.25">
      <c r="B50" s="69" t="s">
        <v>129</v>
      </c>
      <c r="C50" s="5">
        <v>0</v>
      </c>
      <c r="D50" s="5">
        <v>0</v>
      </c>
      <c r="E50" s="5">
        <v>0</v>
      </c>
      <c r="F50" s="5">
        <v>0</v>
      </c>
      <c r="G50" s="5">
        <v>9668.6200000000026</v>
      </c>
      <c r="H50" s="5">
        <v>36590.785000000003</v>
      </c>
      <c r="I50" s="5">
        <v>98745.19200000001</v>
      </c>
      <c r="J50" s="5">
        <v>157609.21950000001</v>
      </c>
      <c r="K50" s="5">
        <v>219677.88195000001</v>
      </c>
      <c r="L50" s="5">
        <v>309393.90252</v>
      </c>
      <c r="M50" s="5"/>
      <c r="N50" s="5"/>
      <c r="O50" s="5"/>
      <c r="P50" s="5"/>
      <c r="Q50" s="5"/>
      <c r="R50" s="5"/>
    </row>
    <row r="51" spans="1:18" s="2" customFormat="1" x14ac:dyDescent="0.25">
      <c r="B51" s="23" t="s">
        <v>106</v>
      </c>
      <c r="C51" s="27">
        <v>0</v>
      </c>
      <c r="D51" s="27">
        <v>0</v>
      </c>
      <c r="E51" s="27">
        <v>0</v>
      </c>
      <c r="F51" s="27">
        <v>0</v>
      </c>
      <c r="G51" s="27">
        <v>62486.898000000008</v>
      </c>
      <c r="H51" s="27">
        <v>207758.36750000002</v>
      </c>
      <c r="I51" s="27">
        <v>474477.41887500009</v>
      </c>
      <c r="J51" s="27">
        <v>949783.54000000015</v>
      </c>
      <c r="K51" s="27">
        <v>1154174.8785750002</v>
      </c>
      <c r="L51" s="27">
        <v>1398654.2493012501</v>
      </c>
      <c r="M51" s="5"/>
      <c r="N51" s="5"/>
      <c r="O51" s="5"/>
      <c r="P51" s="5"/>
      <c r="Q51" s="5"/>
      <c r="R51" s="5"/>
    </row>
    <row r="52" spans="1:18" s="2" customFormat="1" ht="186" customHeight="1" x14ac:dyDescent="0.25">
      <c r="B52" s="87"/>
      <c r="C52" s="5"/>
      <c r="D52" s="5"/>
      <c r="E52" s="5"/>
      <c r="F52" s="5"/>
      <c r="G52" s="5"/>
      <c r="H52" s="5"/>
      <c r="I52" s="5"/>
      <c r="J52" s="5"/>
      <c r="K52" s="5"/>
      <c r="L52" s="5"/>
      <c r="M52" s="5"/>
      <c r="N52" s="5"/>
      <c r="O52" s="5"/>
      <c r="P52" s="5"/>
      <c r="Q52" s="5"/>
      <c r="R52" s="5"/>
    </row>
    <row r="53" spans="1:18" s="2" customFormat="1" x14ac:dyDescent="0.25">
      <c r="B53" s="87"/>
      <c r="C53" s="5"/>
      <c r="D53" s="5"/>
      <c r="E53" s="5"/>
      <c r="F53" s="5"/>
      <c r="G53" s="5"/>
      <c r="H53" s="5"/>
      <c r="I53" s="5"/>
      <c r="J53" s="5"/>
      <c r="K53" s="5"/>
      <c r="L53" s="5"/>
      <c r="M53" s="5"/>
      <c r="N53" s="5"/>
      <c r="O53" s="5"/>
      <c r="P53" s="5"/>
      <c r="Q53" s="5"/>
      <c r="R53" s="5"/>
    </row>
    <row r="54" spans="1:18" s="2" customFormat="1" x14ac:dyDescent="0.25">
      <c r="A54" s="24" t="s">
        <v>293</v>
      </c>
      <c r="B54" s="87"/>
      <c r="C54" s="5"/>
      <c r="D54" s="5"/>
      <c r="E54" s="5"/>
      <c r="F54" s="5"/>
      <c r="G54" s="5"/>
      <c r="H54" s="5"/>
      <c r="I54" s="5"/>
      <c r="J54" s="5"/>
      <c r="K54" s="5"/>
      <c r="L54" s="5"/>
      <c r="M54" s="5"/>
      <c r="N54" s="5"/>
      <c r="O54" s="24" t="s">
        <v>296</v>
      </c>
      <c r="P54" s="5"/>
      <c r="Q54" s="5"/>
      <c r="R54" s="5"/>
    </row>
    <row r="55" spans="1:18" s="2" customFormat="1" x14ac:dyDescent="0.25">
      <c r="B55" s="3"/>
      <c r="C55" s="8">
        <v>2013</v>
      </c>
      <c r="D55" s="8">
        <v>2014</v>
      </c>
      <c r="E55" s="8">
        <v>2015</v>
      </c>
      <c r="F55" s="8">
        <v>2016</v>
      </c>
      <c r="G55" s="8">
        <v>2017</v>
      </c>
      <c r="H55" s="8">
        <v>2018</v>
      </c>
      <c r="I55" s="8">
        <v>2019</v>
      </c>
      <c r="J55" s="8">
        <v>2020</v>
      </c>
      <c r="K55" s="8">
        <v>2021</v>
      </c>
      <c r="L55" s="8">
        <v>2022</v>
      </c>
      <c r="M55" s="38" t="s">
        <v>180</v>
      </c>
      <c r="N55" s="8"/>
      <c r="O55" s="5"/>
      <c r="P55" s="5"/>
      <c r="Q55" s="5"/>
      <c r="R55" s="5"/>
    </row>
    <row r="56" spans="1:18" s="2" customFormat="1" x14ac:dyDescent="0.25">
      <c r="B56" s="87" t="s">
        <v>120</v>
      </c>
      <c r="C56" s="5">
        <v>0</v>
      </c>
      <c r="D56" s="5">
        <v>0</v>
      </c>
      <c r="E56" s="5">
        <v>0</v>
      </c>
      <c r="F56" s="5">
        <v>0</v>
      </c>
      <c r="G56" s="5">
        <v>0</v>
      </c>
      <c r="H56" s="5">
        <v>15728.823</v>
      </c>
      <c r="I56" s="5">
        <v>82350</v>
      </c>
      <c r="J56" s="5">
        <v>186200</v>
      </c>
      <c r="K56" s="5">
        <v>193900</v>
      </c>
      <c r="L56" s="5">
        <v>195840.00000000003</v>
      </c>
      <c r="M56" s="5"/>
      <c r="N56" s="5"/>
      <c r="O56" s="5"/>
      <c r="P56" s="5"/>
      <c r="Q56" s="5"/>
      <c r="R56" s="5"/>
    </row>
    <row r="57" spans="1:18" x14ac:dyDescent="0.25">
      <c r="B57" s="69" t="s">
        <v>118</v>
      </c>
      <c r="C57" s="5">
        <v>0</v>
      </c>
      <c r="D57" s="5">
        <v>0</v>
      </c>
      <c r="E57" s="5">
        <v>0</v>
      </c>
      <c r="F57" s="5">
        <v>0</v>
      </c>
      <c r="G57" s="5">
        <v>0</v>
      </c>
      <c r="H57" s="5">
        <v>18777.856250000001</v>
      </c>
      <c r="I57" s="5">
        <v>43345.050625000003</v>
      </c>
      <c r="J57" s="5">
        <v>107096.12149999999</v>
      </c>
      <c r="K57" s="5">
        <v>172123.47484374998</v>
      </c>
      <c r="L57" s="5">
        <v>259675.3828125</v>
      </c>
    </row>
    <row r="58" spans="1:18" x14ac:dyDescent="0.25">
      <c r="B58" s="69" t="s">
        <v>128</v>
      </c>
      <c r="C58" s="5">
        <v>0</v>
      </c>
      <c r="D58" s="5">
        <v>0</v>
      </c>
      <c r="E58" s="5">
        <v>0</v>
      </c>
      <c r="F58" s="5">
        <v>0</v>
      </c>
      <c r="G58" s="5">
        <v>160.04458</v>
      </c>
      <c r="H58" s="5">
        <v>11533.8992</v>
      </c>
      <c r="I58" s="5">
        <v>63441.100800000007</v>
      </c>
      <c r="J58" s="5">
        <v>119470.62376799999</v>
      </c>
      <c r="K58" s="5">
        <v>131515.08980399999</v>
      </c>
      <c r="L58" s="5">
        <v>162742.318848</v>
      </c>
    </row>
    <row r="59" spans="1:18" s="2" customFormat="1" x14ac:dyDescent="0.25">
      <c r="B59" s="69" t="s">
        <v>129</v>
      </c>
      <c r="C59" s="5">
        <v>0</v>
      </c>
      <c r="D59" s="5">
        <v>0</v>
      </c>
      <c r="E59" s="5">
        <v>0</v>
      </c>
      <c r="F59" s="5">
        <v>0</v>
      </c>
      <c r="G59" s="5">
        <v>1209.9035000000001</v>
      </c>
      <c r="H59" s="5">
        <v>57345.440399999999</v>
      </c>
      <c r="I59" s="5">
        <v>84373.241699999999</v>
      </c>
      <c r="J59" s="5">
        <v>104399.093448</v>
      </c>
      <c r="K59" s="5">
        <v>129976.77694319999</v>
      </c>
      <c r="L59" s="5">
        <v>149170.22202300001</v>
      </c>
      <c r="M59" s="5"/>
      <c r="N59" s="5"/>
      <c r="O59" s="5"/>
      <c r="P59" s="5"/>
      <c r="Q59" s="5"/>
      <c r="R59" s="5"/>
    </row>
    <row r="60" spans="1:18" s="2" customFormat="1" x14ac:dyDescent="0.25">
      <c r="B60" s="23" t="s">
        <v>106</v>
      </c>
      <c r="C60" s="27">
        <v>0</v>
      </c>
      <c r="D60" s="27">
        <v>0</v>
      </c>
      <c r="E60" s="27">
        <v>0</v>
      </c>
      <c r="F60" s="27">
        <v>0</v>
      </c>
      <c r="G60" s="27">
        <v>1369.9480800000001</v>
      </c>
      <c r="H60" s="27">
        <v>103386.01884999999</v>
      </c>
      <c r="I60" s="27">
        <v>273509.393125</v>
      </c>
      <c r="J60" s="27">
        <v>517165.83871599997</v>
      </c>
      <c r="K60" s="27">
        <v>627515.34159095003</v>
      </c>
      <c r="L60" s="27">
        <v>767427.92368350003</v>
      </c>
      <c r="M60" s="5"/>
      <c r="N60" s="5"/>
      <c r="O60" s="5"/>
      <c r="P60" s="5"/>
      <c r="Q60" s="5"/>
      <c r="R60" s="5"/>
    </row>
    <row r="61" spans="1:18" s="2" customFormat="1" ht="186" customHeight="1" x14ac:dyDescent="0.25">
      <c r="B61" s="87"/>
      <c r="C61" s="5"/>
      <c r="D61" s="5"/>
      <c r="E61" s="5"/>
      <c r="F61" s="5"/>
      <c r="G61" s="5"/>
      <c r="H61" s="5"/>
      <c r="I61" s="5"/>
      <c r="J61" s="5"/>
      <c r="K61" s="5"/>
      <c r="L61" s="5"/>
      <c r="M61" s="5"/>
      <c r="N61" s="5"/>
      <c r="O61" s="5"/>
      <c r="P61" s="5"/>
      <c r="Q61" s="5"/>
      <c r="R61" s="5"/>
    </row>
    <row r="63" spans="1:18" x14ac:dyDescent="0.25">
      <c r="A63" s="24" t="s">
        <v>299</v>
      </c>
      <c r="B63" s="28"/>
      <c r="C63" s="73"/>
    </row>
    <row r="64" spans="1:18" x14ac:dyDescent="0.25">
      <c r="B64" s="84"/>
      <c r="C64" s="8">
        <v>2013</v>
      </c>
      <c r="D64" s="8">
        <v>2014</v>
      </c>
      <c r="E64" s="8">
        <v>2015</v>
      </c>
      <c r="F64" s="8">
        <v>2016</v>
      </c>
      <c r="G64" s="8"/>
      <c r="H64" s="8"/>
      <c r="I64" s="8"/>
      <c r="J64" s="8"/>
      <c r="K64" s="8"/>
      <c r="L64" s="8"/>
      <c r="M64" s="38" t="s">
        <v>180</v>
      </c>
      <c r="O64" s="24" t="s">
        <v>294</v>
      </c>
    </row>
    <row r="65" spans="2:12" x14ac:dyDescent="0.25">
      <c r="B65" s="64" t="s">
        <v>139</v>
      </c>
      <c r="C65" s="97"/>
      <c r="D65" s="97"/>
      <c r="E65" s="97"/>
      <c r="F65" s="97">
        <v>145192620.0838514</v>
      </c>
      <c r="G65" s="97"/>
      <c r="H65" s="97"/>
      <c r="I65" s="97"/>
      <c r="J65" s="97"/>
      <c r="K65" s="97"/>
      <c r="L65" s="97"/>
    </row>
    <row r="66" spans="2:12" x14ac:dyDescent="0.25">
      <c r="B66" s="88" t="s">
        <v>300</v>
      </c>
      <c r="C66" s="97"/>
      <c r="D66" s="97"/>
      <c r="E66" s="97"/>
      <c r="F66" s="97">
        <v>33536250</v>
      </c>
      <c r="G66" s="97"/>
      <c r="H66" s="97"/>
      <c r="I66" s="97"/>
      <c r="J66" s="97"/>
      <c r="K66" s="97"/>
      <c r="L66" s="97"/>
    </row>
    <row r="67" spans="2:12" x14ac:dyDescent="0.25">
      <c r="B67" s="60" t="s">
        <v>133</v>
      </c>
      <c r="C67" s="97"/>
      <c r="D67" s="97"/>
      <c r="E67" s="97"/>
      <c r="F67" s="97">
        <v>96916291.493080601</v>
      </c>
      <c r="G67" s="97"/>
      <c r="H67" s="97"/>
      <c r="I67" s="97"/>
      <c r="J67" s="97"/>
      <c r="K67" s="97"/>
      <c r="L67" s="97"/>
    </row>
    <row r="68" spans="2:12" x14ac:dyDescent="0.25">
      <c r="B68" s="69" t="s">
        <v>148</v>
      </c>
      <c r="C68" s="97"/>
      <c r="D68" s="97"/>
      <c r="E68" s="97"/>
      <c r="F68" s="97">
        <v>36370785.901920006</v>
      </c>
      <c r="G68" s="97"/>
      <c r="H68" s="97"/>
      <c r="I68" s="97"/>
      <c r="J68" s="97"/>
      <c r="K68" s="97"/>
      <c r="L68" s="97"/>
    </row>
    <row r="69" spans="2:12" x14ac:dyDescent="0.25">
      <c r="B69" s="60" t="s">
        <v>136</v>
      </c>
      <c r="C69" s="97"/>
      <c r="D69" s="97"/>
      <c r="E69" s="97"/>
      <c r="F69" s="97">
        <v>563131959.24569845</v>
      </c>
      <c r="G69" s="97"/>
      <c r="H69" s="97"/>
      <c r="I69" s="97"/>
      <c r="J69" s="97"/>
      <c r="K69" s="97"/>
      <c r="L69" s="97"/>
    </row>
    <row r="70" spans="2:12" x14ac:dyDescent="0.25">
      <c r="B70" s="87" t="s">
        <v>140</v>
      </c>
      <c r="C70" s="97"/>
      <c r="D70" s="97"/>
      <c r="E70" s="97"/>
      <c r="F70" s="97">
        <v>37703978.856517784</v>
      </c>
      <c r="G70" s="97"/>
      <c r="H70" s="97"/>
      <c r="I70" s="97"/>
      <c r="J70" s="97"/>
      <c r="K70" s="97"/>
      <c r="L70" s="97"/>
    </row>
    <row r="71" spans="2:12" x14ac:dyDescent="0.25">
      <c r="B71" s="87" t="s">
        <v>158</v>
      </c>
      <c r="C71" s="97"/>
      <c r="D71" s="97"/>
      <c r="E71" s="97"/>
      <c r="F71" s="97">
        <v>8909828.8565177843</v>
      </c>
      <c r="G71" s="97"/>
      <c r="H71" s="97"/>
      <c r="I71" s="97"/>
      <c r="J71" s="97"/>
      <c r="K71" s="97"/>
      <c r="L71" s="97"/>
    </row>
    <row r="72" spans="2:12" x14ac:dyDescent="0.25">
      <c r="B72" s="87" t="s">
        <v>183</v>
      </c>
      <c r="C72" s="97"/>
      <c r="D72" s="97"/>
      <c r="E72" s="97"/>
      <c r="F72" s="97">
        <v>448993730.37934285</v>
      </c>
      <c r="G72" s="97"/>
      <c r="H72" s="97"/>
      <c r="I72" s="97"/>
      <c r="J72" s="97"/>
      <c r="K72" s="97"/>
      <c r="L72" s="97"/>
    </row>
    <row r="73" spans="2:12" x14ac:dyDescent="0.25">
      <c r="B73" s="60" t="s">
        <v>134</v>
      </c>
      <c r="C73" s="97"/>
      <c r="D73" s="97"/>
      <c r="E73" s="97"/>
      <c r="F73" s="97">
        <v>149270245.6603578</v>
      </c>
      <c r="G73" s="97"/>
      <c r="H73" s="97"/>
      <c r="I73" s="97"/>
      <c r="J73" s="97"/>
      <c r="K73" s="97"/>
      <c r="L73" s="97"/>
    </row>
    <row r="74" spans="2:12" x14ac:dyDescent="0.25">
      <c r="B74" s="87" t="s">
        <v>142</v>
      </c>
      <c r="C74" s="97"/>
      <c r="D74" s="97"/>
      <c r="E74" s="97"/>
      <c r="F74" s="97">
        <v>49426740</v>
      </c>
      <c r="G74" s="97"/>
      <c r="H74" s="97"/>
      <c r="I74" s="97"/>
      <c r="J74" s="97"/>
      <c r="K74" s="97"/>
      <c r="L74" s="97"/>
    </row>
    <row r="75" spans="2:12" x14ac:dyDescent="0.25">
      <c r="B75" s="60" t="s">
        <v>138</v>
      </c>
      <c r="C75" s="97"/>
      <c r="D75" s="97"/>
      <c r="E75" s="97"/>
      <c r="F75" s="97">
        <v>54556178.852880016</v>
      </c>
      <c r="G75" s="97"/>
      <c r="H75" s="97"/>
      <c r="I75" s="97"/>
      <c r="J75" s="97"/>
      <c r="K75" s="97"/>
      <c r="L75" s="97"/>
    </row>
    <row r="76" spans="2:12" x14ac:dyDescent="0.25">
      <c r="B76" s="60" t="s">
        <v>67</v>
      </c>
      <c r="C76" s="97"/>
      <c r="D76" s="97"/>
      <c r="E76" s="97"/>
      <c r="F76" s="97">
        <v>199319481.04372287</v>
      </c>
      <c r="G76" s="97"/>
      <c r="H76" s="97"/>
      <c r="I76" s="97"/>
      <c r="J76" s="97"/>
      <c r="K76" s="97"/>
      <c r="L76" s="97"/>
    </row>
    <row r="77" spans="2:12" x14ac:dyDescent="0.25">
      <c r="F77" s="32">
        <v>1823328090.3738894</v>
      </c>
      <c r="G77" s="32"/>
      <c r="H77" s="32"/>
      <c r="I77" s="32"/>
      <c r="J77" s="32"/>
      <c r="K77" s="32"/>
      <c r="L77" s="32"/>
    </row>
  </sheetData>
  <pageMargins left="0.7" right="0.7" top="0.75" bottom="0.75" header="0.3" footer="0.3"/>
  <pageSetup scale="21"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69"/>
  <sheetViews>
    <sheetView zoomScale="90" zoomScaleNormal="90" workbookViewId="0">
      <selection activeCell="F3" sqref="F3"/>
    </sheetView>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4" width="10.42578125" style="2" customWidth="1"/>
    <col min="15" max="16384" width="9.140625" style="2"/>
  </cols>
  <sheetData>
    <row r="2" spans="1:17" x14ac:dyDescent="0.25">
      <c r="B2" s="2" t="s">
        <v>90</v>
      </c>
      <c r="D2" s="39" t="s">
        <v>147</v>
      </c>
      <c r="E2" s="69" t="s">
        <v>119</v>
      </c>
      <c r="F2" s="69" t="str">
        <f>'Cover page'!G13</f>
        <v>Ericsson</v>
      </c>
    </row>
    <row r="4" spans="1:17" x14ac:dyDescent="0.25">
      <c r="B4" s="10">
        <v>42846</v>
      </c>
    </row>
    <row r="5" spans="1:17" x14ac:dyDescent="0.25">
      <c r="B5" s="96" t="s">
        <v>186</v>
      </c>
    </row>
    <row r="6" spans="1:17" x14ac:dyDescent="0.25">
      <c r="B6" s="111" t="s">
        <v>187</v>
      </c>
    </row>
    <row r="7" spans="1:17" x14ac:dyDescent="0.25">
      <c r="C7" s="27"/>
      <c r="D7" s="27"/>
      <c r="E7" s="27"/>
      <c r="F7" s="27"/>
      <c r="G7" s="27"/>
      <c r="H7" s="27"/>
      <c r="I7" s="27"/>
      <c r="J7" s="27"/>
      <c r="K7" s="27"/>
      <c r="L7" s="27"/>
      <c r="M7" s="27"/>
      <c r="N7" s="27"/>
      <c r="O7" s="27"/>
      <c r="P7" s="27"/>
      <c r="Q7" s="27"/>
    </row>
    <row r="8" spans="1:17" x14ac:dyDescent="0.25">
      <c r="C8" s="94"/>
      <c r="D8" s="94"/>
      <c r="E8" s="27"/>
      <c r="F8" s="27"/>
      <c r="G8" s="27"/>
      <c r="H8" s="27"/>
      <c r="I8" s="27"/>
      <c r="J8" s="27"/>
      <c r="K8" s="27"/>
      <c r="L8" s="27"/>
      <c r="M8" s="27"/>
      <c r="N8" s="27"/>
      <c r="O8" s="27"/>
      <c r="P8" s="27"/>
      <c r="Q8" s="27"/>
    </row>
    <row r="9" spans="1:17" x14ac:dyDescent="0.25">
      <c r="A9" s="24" t="s">
        <v>191</v>
      </c>
      <c r="E9" s="59"/>
      <c r="O9" s="24" t="s">
        <v>194</v>
      </c>
    </row>
    <row r="10" spans="1:17" x14ac:dyDescent="0.25">
      <c r="B10" s="3"/>
      <c r="C10" s="8">
        <v>2013</v>
      </c>
      <c r="D10" s="8">
        <v>2014</v>
      </c>
      <c r="E10" s="8">
        <v>2015</v>
      </c>
      <c r="F10" s="8">
        <v>2016</v>
      </c>
      <c r="G10" s="8">
        <v>2017</v>
      </c>
      <c r="H10" s="8">
        <v>2018</v>
      </c>
      <c r="I10" s="8">
        <v>2019</v>
      </c>
      <c r="J10" s="8">
        <v>2020</v>
      </c>
      <c r="K10" s="8">
        <v>2021</v>
      </c>
      <c r="L10" s="8">
        <v>2022</v>
      </c>
      <c r="M10" s="8" t="s">
        <v>175</v>
      </c>
      <c r="N10" s="8"/>
    </row>
    <row r="11" spans="1:17" x14ac:dyDescent="0.25">
      <c r="B11" s="87" t="s">
        <v>58</v>
      </c>
      <c r="C11" s="5">
        <v>715000</v>
      </c>
      <c r="D11" s="5">
        <v>480000</v>
      </c>
      <c r="E11" s="5">
        <v>245000</v>
      </c>
      <c r="F11" s="5">
        <v>121000</v>
      </c>
      <c r="G11" s="5">
        <v>60500</v>
      </c>
      <c r="H11" s="5">
        <v>24200</v>
      </c>
      <c r="I11" s="5">
        <v>0</v>
      </c>
      <c r="J11" s="5">
        <v>0</v>
      </c>
      <c r="K11" s="5">
        <v>0</v>
      </c>
      <c r="L11" s="5">
        <v>0</v>
      </c>
      <c r="M11" s="66">
        <v>-1</v>
      </c>
      <c r="N11" s="66"/>
    </row>
    <row r="12" spans="1:17" x14ac:dyDescent="0.25">
      <c r="B12" s="87" t="s">
        <v>159</v>
      </c>
      <c r="C12" s="5">
        <v>1350000</v>
      </c>
      <c r="D12" s="5">
        <v>1490000</v>
      </c>
      <c r="E12" s="95">
        <v>2135000</v>
      </c>
      <c r="F12" s="5">
        <v>1799000</v>
      </c>
      <c r="G12" s="5">
        <v>1259300</v>
      </c>
      <c r="H12" s="5">
        <v>818545</v>
      </c>
      <c r="I12" s="5">
        <v>200000</v>
      </c>
      <c r="J12" s="5">
        <v>0</v>
      </c>
      <c r="K12" s="5">
        <v>0</v>
      </c>
      <c r="L12" s="5">
        <v>0</v>
      </c>
      <c r="M12" s="66">
        <v>-1</v>
      </c>
      <c r="N12" s="66"/>
    </row>
    <row r="13" spans="1:17" x14ac:dyDescent="0.25">
      <c r="B13" s="87" t="s">
        <v>1</v>
      </c>
      <c r="C13" s="5">
        <v>0</v>
      </c>
      <c r="D13" s="5">
        <v>0</v>
      </c>
      <c r="E13" s="5">
        <v>35000</v>
      </c>
      <c r="F13" s="5">
        <v>80000</v>
      </c>
      <c r="G13" s="5">
        <v>200000</v>
      </c>
      <c r="H13" s="5">
        <v>250000</v>
      </c>
      <c r="I13" s="5">
        <v>300000</v>
      </c>
      <c r="J13" s="5">
        <v>350000</v>
      </c>
      <c r="K13" s="5">
        <v>350000</v>
      </c>
      <c r="L13" s="5">
        <v>350000</v>
      </c>
      <c r="M13" s="66">
        <v>0.27887964840101143</v>
      </c>
      <c r="N13" s="66"/>
    </row>
    <row r="14" spans="1:17" x14ac:dyDescent="0.25">
      <c r="B14" s="87" t="s">
        <v>0</v>
      </c>
      <c r="C14" s="5">
        <v>5000</v>
      </c>
      <c r="D14" s="5">
        <v>150000</v>
      </c>
      <c r="E14" s="5">
        <v>0</v>
      </c>
      <c r="F14" s="5">
        <v>0</v>
      </c>
      <c r="G14" s="5">
        <v>0</v>
      </c>
      <c r="H14" s="5">
        <v>0</v>
      </c>
      <c r="I14" s="5">
        <v>0</v>
      </c>
      <c r="J14" s="5">
        <v>0</v>
      </c>
      <c r="K14" s="5">
        <v>0</v>
      </c>
      <c r="L14" s="5">
        <v>0</v>
      </c>
      <c r="M14" s="66"/>
      <c r="N14" s="66"/>
    </row>
    <row r="15" spans="1:17" x14ac:dyDescent="0.25">
      <c r="B15" s="87" t="s">
        <v>59</v>
      </c>
      <c r="C15" s="5">
        <v>36000</v>
      </c>
      <c r="D15" s="5">
        <v>137000</v>
      </c>
      <c r="E15" s="5">
        <v>265000</v>
      </c>
      <c r="F15" s="5">
        <v>710000</v>
      </c>
      <c r="G15" s="5">
        <v>1200000</v>
      </c>
      <c r="H15" s="5">
        <v>1820000</v>
      </c>
      <c r="I15" s="5">
        <v>2200000</v>
      </c>
      <c r="J15" s="5">
        <v>2310000</v>
      </c>
      <c r="K15" s="5">
        <v>2420000</v>
      </c>
      <c r="L15" s="5">
        <v>2530000</v>
      </c>
      <c r="M15" s="66">
        <v>0.23588206186662064</v>
      </c>
      <c r="N15" s="66"/>
    </row>
    <row r="16" spans="1:17" x14ac:dyDescent="0.25">
      <c r="B16" s="87" t="s">
        <v>144</v>
      </c>
      <c r="C16" s="5">
        <v>0</v>
      </c>
      <c r="D16" s="5">
        <v>0</v>
      </c>
      <c r="E16" s="5">
        <v>0</v>
      </c>
      <c r="F16" s="5">
        <v>0</v>
      </c>
      <c r="G16" s="5">
        <v>0</v>
      </c>
      <c r="H16" s="5">
        <v>0</v>
      </c>
      <c r="I16" s="5">
        <v>0</v>
      </c>
      <c r="J16" s="5">
        <v>0</v>
      </c>
      <c r="K16" s="5">
        <v>0</v>
      </c>
      <c r="L16" s="5">
        <v>0</v>
      </c>
      <c r="M16" s="66"/>
      <c r="N16" s="66"/>
    </row>
    <row r="17" spans="1:17" x14ac:dyDescent="0.25">
      <c r="B17" s="24" t="s">
        <v>36</v>
      </c>
      <c r="C17" s="27">
        <v>2106000</v>
      </c>
      <c r="D17" s="27">
        <v>2257000</v>
      </c>
      <c r="E17" s="27">
        <v>2680000</v>
      </c>
      <c r="F17" s="27">
        <v>2710000</v>
      </c>
      <c r="G17" s="27">
        <v>2719800</v>
      </c>
      <c r="H17" s="27">
        <v>2912745</v>
      </c>
      <c r="I17" s="27">
        <v>2700000</v>
      </c>
      <c r="J17" s="27">
        <v>2660000</v>
      </c>
      <c r="K17" s="27">
        <v>2770000</v>
      </c>
      <c r="L17" s="27">
        <v>2880000</v>
      </c>
      <c r="M17" s="66">
        <v>1.0191863367667864E-2</v>
      </c>
      <c r="N17" s="66"/>
    </row>
    <row r="18" spans="1:17" ht="101.25" customHeight="1" x14ac:dyDescent="0.25">
      <c r="B18" s="87"/>
      <c r="C18" s="5"/>
      <c r="D18" s="5"/>
      <c r="E18" s="5"/>
      <c r="F18" s="5"/>
      <c r="G18" s="5"/>
      <c r="H18" s="5"/>
      <c r="I18" s="5"/>
      <c r="J18" s="5"/>
      <c r="K18" s="5"/>
      <c r="L18" s="5"/>
      <c r="M18" s="5"/>
      <c r="N18" s="5"/>
    </row>
    <row r="19" spans="1:17" x14ac:dyDescent="0.25">
      <c r="B19" s="87"/>
      <c r="C19" s="5"/>
      <c r="D19" s="5"/>
      <c r="E19" s="5"/>
      <c r="F19" s="5"/>
      <c r="G19" s="5"/>
      <c r="H19" s="5"/>
      <c r="I19" s="5"/>
      <c r="J19" s="5"/>
      <c r="K19" s="5"/>
      <c r="L19" s="5"/>
      <c r="M19" s="5"/>
      <c r="N19" s="5"/>
    </row>
    <row r="20" spans="1:17" x14ac:dyDescent="0.25">
      <c r="C20" s="27"/>
      <c r="D20" s="27"/>
      <c r="E20" s="27"/>
      <c r="F20" s="27"/>
      <c r="G20" s="27"/>
      <c r="H20" s="27"/>
      <c r="I20" s="27"/>
      <c r="J20" s="27"/>
      <c r="K20" s="27"/>
      <c r="L20" s="27"/>
      <c r="M20" s="27"/>
      <c r="N20" s="27"/>
      <c r="O20" s="27"/>
      <c r="P20" s="27"/>
      <c r="Q20" s="27"/>
    </row>
    <row r="21" spans="1:17" x14ac:dyDescent="0.25">
      <c r="A21" s="24" t="s">
        <v>192</v>
      </c>
      <c r="E21" s="59"/>
      <c r="O21" s="24" t="s">
        <v>193</v>
      </c>
    </row>
    <row r="22" spans="1:17" x14ac:dyDescent="0.25">
      <c r="B22" s="3"/>
      <c r="C22" s="8">
        <v>2013</v>
      </c>
      <c r="D22" s="8">
        <v>2014</v>
      </c>
      <c r="E22" s="8">
        <v>2015</v>
      </c>
      <c r="F22" s="8">
        <v>2016</v>
      </c>
      <c r="G22" s="8">
        <v>2017</v>
      </c>
      <c r="H22" s="8">
        <v>2018</v>
      </c>
      <c r="I22" s="8">
        <v>2019</v>
      </c>
      <c r="J22" s="8">
        <v>2020</v>
      </c>
      <c r="K22" s="8">
        <v>2021</v>
      </c>
      <c r="L22" s="8">
        <v>2022</v>
      </c>
      <c r="M22" s="8" t="s">
        <v>175</v>
      </c>
      <c r="N22" s="8"/>
    </row>
    <row r="23" spans="1:17" x14ac:dyDescent="0.25">
      <c r="B23" s="2" t="s">
        <v>42</v>
      </c>
      <c r="C23" s="5">
        <v>1219800</v>
      </c>
      <c r="D23" s="5">
        <v>991600</v>
      </c>
      <c r="E23" s="5">
        <v>678500.00000000035</v>
      </c>
      <c r="F23" s="5">
        <v>574000</v>
      </c>
      <c r="G23" s="5">
        <v>707148</v>
      </c>
      <c r="H23" s="5">
        <v>786441.15</v>
      </c>
      <c r="I23" s="5">
        <v>823500</v>
      </c>
      <c r="J23" s="5">
        <v>930999.99999999988</v>
      </c>
      <c r="K23" s="5">
        <v>969499.99999999988</v>
      </c>
      <c r="L23" s="5">
        <v>979200.00000000012</v>
      </c>
      <c r="M23" s="66">
        <v>9.3100061492812136E-2</v>
      </c>
      <c r="N23" s="66"/>
    </row>
    <row r="24" spans="1:17" x14ac:dyDescent="0.25">
      <c r="B24" s="2" t="s">
        <v>43</v>
      </c>
      <c r="C24" s="5">
        <v>10850</v>
      </c>
      <c r="D24" s="5">
        <v>12700</v>
      </c>
      <c r="E24" s="5">
        <v>93400</v>
      </c>
      <c r="F24" s="5">
        <v>107000</v>
      </c>
      <c r="G24" s="5">
        <v>100632.59999999999</v>
      </c>
      <c r="H24" s="5">
        <v>99033.33</v>
      </c>
      <c r="I24" s="5">
        <v>81000</v>
      </c>
      <c r="J24" s="5">
        <v>79800</v>
      </c>
      <c r="K24" s="5">
        <v>83100</v>
      </c>
      <c r="L24" s="5">
        <v>100800.00000000001</v>
      </c>
      <c r="M24" s="66">
        <v>-9.8990913687453386E-3</v>
      </c>
      <c r="N24" s="66"/>
    </row>
    <row r="25" spans="1:17" x14ac:dyDescent="0.25">
      <c r="B25" s="2" t="s">
        <v>44</v>
      </c>
      <c r="C25" s="5">
        <v>508249.99999999988</v>
      </c>
      <c r="D25" s="5">
        <v>657000</v>
      </c>
      <c r="E25" s="5">
        <v>1012999.9999999999</v>
      </c>
      <c r="F25" s="5">
        <v>1056900</v>
      </c>
      <c r="G25" s="5">
        <v>1014485.4</v>
      </c>
      <c r="H25" s="5">
        <v>990333.3</v>
      </c>
      <c r="I25" s="5">
        <v>837000</v>
      </c>
      <c r="J25" s="5">
        <v>824600</v>
      </c>
      <c r="K25" s="5">
        <v>886400</v>
      </c>
      <c r="L25" s="5">
        <v>921600</v>
      </c>
      <c r="M25" s="66">
        <v>-2.257203279710307E-2</v>
      </c>
      <c r="N25" s="66"/>
    </row>
    <row r="26" spans="1:17" x14ac:dyDescent="0.25">
      <c r="B26" s="2" t="s">
        <v>19</v>
      </c>
      <c r="C26" s="5">
        <v>89300</v>
      </c>
      <c r="D26" s="5">
        <v>261600</v>
      </c>
      <c r="E26" s="5">
        <v>205300</v>
      </c>
      <c r="F26" s="5">
        <v>260160</v>
      </c>
      <c r="G26" s="5">
        <v>217584</v>
      </c>
      <c r="H26" s="5">
        <v>378656.85000000003</v>
      </c>
      <c r="I26" s="5">
        <v>351000</v>
      </c>
      <c r="J26" s="5">
        <v>345800</v>
      </c>
      <c r="K26" s="5">
        <v>360100</v>
      </c>
      <c r="L26" s="5">
        <v>374400</v>
      </c>
      <c r="M26" s="66">
        <v>6.2549617667589263E-2</v>
      </c>
      <c r="N26" s="66"/>
    </row>
    <row r="27" spans="1:17" x14ac:dyDescent="0.25">
      <c r="B27" s="2" t="s">
        <v>45</v>
      </c>
      <c r="C27" s="5">
        <v>152400</v>
      </c>
      <c r="D27" s="5">
        <v>172300</v>
      </c>
      <c r="E27" s="5">
        <v>437400</v>
      </c>
      <c r="F27" s="5">
        <v>406500</v>
      </c>
      <c r="G27" s="5">
        <v>435168</v>
      </c>
      <c r="H27" s="5">
        <v>407784.30000000005</v>
      </c>
      <c r="I27" s="5">
        <v>378000.00000000006</v>
      </c>
      <c r="J27" s="5">
        <v>319200</v>
      </c>
      <c r="K27" s="5">
        <v>318550</v>
      </c>
      <c r="L27" s="5">
        <v>331200</v>
      </c>
      <c r="M27" s="66">
        <v>-3.3567270001233718E-2</v>
      </c>
      <c r="N27" s="66"/>
    </row>
    <row r="28" spans="1:17" x14ac:dyDescent="0.25">
      <c r="B28" s="2" t="s">
        <v>46</v>
      </c>
      <c r="C28" s="5">
        <v>125400</v>
      </c>
      <c r="D28" s="5">
        <v>161800.0000000002</v>
      </c>
      <c r="E28" s="5">
        <v>252400</v>
      </c>
      <c r="F28" s="5">
        <v>305440.00000000017</v>
      </c>
      <c r="G28" s="5">
        <v>244782</v>
      </c>
      <c r="H28" s="5">
        <v>250496.06999999998</v>
      </c>
      <c r="I28" s="5">
        <v>229500.00000000003</v>
      </c>
      <c r="J28" s="5">
        <v>159600</v>
      </c>
      <c r="K28" s="5">
        <v>152350</v>
      </c>
      <c r="L28" s="5">
        <v>172800</v>
      </c>
      <c r="M28" s="66">
        <v>-9.0569243277880851E-2</v>
      </c>
      <c r="N28" s="66"/>
    </row>
    <row r="29" spans="1:17" x14ac:dyDescent="0.25">
      <c r="B29" s="24" t="s">
        <v>36</v>
      </c>
      <c r="C29" s="27">
        <v>2106000</v>
      </c>
      <c r="D29" s="27">
        <v>2257000</v>
      </c>
      <c r="E29" s="27">
        <v>2680000</v>
      </c>
      <c r="F29" s="27">
        <v>2710000</v>
      </c>
      <c r="G29" s="27">
        <v>2719800</v>
      </c>
      <c r="H29" s="27">
        <v>2912744.9999999995</v>
      </c>
      <c r="I29" s="27">
        <v>2700000</v>
      </c>
      <c r="J29" s="27">
        <v>2660000</v>
      </c>
      <c r="K29" s="27">
        <v>2770000</v>
      </c>
      <c r="L29" s="27">
        <v>2880000</v>
      </c>
      <c r="M29" s="66">
        <v>1.0191863367667864E-2</v>
      </c>
      <c r="N29" s="66"/>
    </row>
    <row r="30" spans="1:17" ht="116.25" customHeight="1" x14ac:dyDescent="0.25">
      <c r="B30" s="24"/>
      <c r="C30" s="27"/>
      <c r="D30" s="27"/>
      <c r="E30" s="27"/>
      <c r="F30" s="27"/>
      <c r="G30" s="27"/>
      <c r="H30" s="27"/>
      <c r="I30" s="27"/>
      <c r="J30" s="27"/>
      <c r="K30" s="27"/>
      <c r="L30" s="27"/>
      <c r="M30" s="5"/>
      <c r="N30" s="5"/>
    </row>
    <row r="31" spans="1:17" x14ac:dyDescent="0.25">
      <c r="C31" s="27"/>
      <c r="D31" s="27"/>
      <c r="E31" s="27"/>
      <c r="F31" s="27"/>
      <c r="G31" s="27"/>
      <c r="H31" s="27"/>
      <c r="I31" s="27"/>
      <c r="J31" s="27"/>
      <c r="K31" s="27"/>
      <c r="L31" s="27"/>
      <c r="M31" s="27"/>
      <c r="N31" s="27"/>
      <c r="O31" s="27"/>
      <c r="P31" s="27"/>
      <c r="Q31" s="27"/>
    </row>
    <row r="33" spans="1:15" x14ac:dyDescent="0.25">
      <c r="A33" s="24" t="s">
        <v>310</v>
      </c>
      <c r="C33" s="5"/>
      <c r="D33" s="5"/>
      <c r="E33" s="5"/>
      <c r="F33" s="5"/>
      <c r="G33" s="5"/>
      <c r="H33" s="5"/>
      <c r="I33" s="5"/>
      <c r="J33" s="5"/>
      <c r="K33" s="5"/>
      <c r="L33" s="5"/>
      <c r="M33" s="5"/>
      <c r="N33" s="5"/>
      <c r="O33" s="24" t="s">
        <v>311</v>
      </c>
    </row>
    <row r="34" spans="1:15" x14ac:dyDescent="0.25">
      <c r="B34" s="3"/>
      <c r="C34" s="8">
        <v>2013</v>
      </c>
      <c r="D34" s="8">
        <v>2014</v>
      </c>
      <c r="E34" s="8">
        <v>2015</v>
      </c>
      <c r="F34" s="8">
        <v>2016</v>
      </c>
      <c r="G34" s="8">
        <v>2017</v>
      </c>
      <c r="H34" s="8">
        <v>2018</v>
      </c>
      <c r="I34" s="8">
        <v>2019</v>
      </c>
      <c r="J34" s="8">
        <v>2020</v>
      </c>
      <c r="K34" s="8">
        <v>2021</v>
      </c>
      <c r="L34" s="8">
        <v>2022</v>
      </c>
      <c r="M34" s="8" t="s">
        <v>175</v>
      </c>
      <c r="N34" s="8"/>
    </row>
    <row r="35" spans="1:15" s="11" customFormat="1" x14ac:dyDescent="0.25">
      <c r="B35" s="87" t="s">
        <v>160</v>
      </c>
      <c r="C35" s="5">
        <v>0</v>
      </c>
      <c r="D35" s="5">
        <v>0</v>
      </c>
      <c r="E35" s="5">
        <v>0</v>
      </c>
      <c r="F35" s="5">
        <v>135500</v>
      </c>
      <c r="G35" s="5">
        <v>543960</v>
      </c>
      <c r="H35" s="5">
        <v>873823.5</v>
      </c>
      <c r="I35" s="5">
        <v>1080000</v>
      </c>
      <c r="J35" s="5">
        <v>1330000</v>
      </c>
      <c r="K35" s="5">
        <v>1385000</v>
      </c>
      <c r="L35" s="5">
        <v>1440000</v>
      </c>
      <c r="M35" s="5"/>
      <c r="N35" s="5"/>
    </row>
    <row r="36" spans="1:15" x14ac:dyDescent="0.25">
      <c r="B36" s="87" t="s">
        <v>268</v>
      </c>
      <c r="C36" s="5">
        <v>2106000</v>
      </c>
      <c r="D36" s="5">
        <v>2257000</v>
      </c>
      <c r="E36" s="5">
        <v>2680000</v>
      </c>
      <c r="F36" s="5">
        <v>2574500</v>
      </c>
      <c r="G36" s="5">
        <v>2175840</v>
      </c>
      <c r="H36" s="5">
        <v>2038921.4999999998</v>
      </c>
      <c r="I36" s="5">
        <v>1620000</v>
      </c>
      <c r="J36" s="5">
        <v>1330000</v>
      </c>
      <c r="K36" s="5">
        <v>1385000</v>
      </c>
      <c r="L36" s="5">
        <v>1440000</v>
      </c>
      <c r="M36" s="5"/>
      <c r="N36" s="5"/>
    </row>
    <row r="37" spans="1:15" x14ac:dyDescent="0.25">
      <c r="B37" s="23" t="s">
        <v>36</v>
      </c>
      <c r="C37" s="27">
        <v>2106000</v>
      </c>
      <c r="D37" s="27">
        <v>2257000</v>
      </c>
      <c r="E37" s="27">
        <v>2680000</v>
      </c>
      <c r="F37" s="27">
        <v>2710000</v>
      </c>
      <c r="G37" s="27">
        <v>2719800</v>
      </c>
      <c r="H37" s="27">
        <v>2912745</v>
      </c>
      <c r="I37" s="27">
        <v>2700000</v>
      </c>
      <c r="J37" s="27">
        <v>2660000</v>
      </c>
      <c r="K37" s="27">
        <v>2770000</v>
      </c>
      <c r="L37" s="27">
        <v>2880000</v>
      </c>
      <c r="M37" s="27"/>
      <c r="N37" s="27"/>
    </row>
    <row r="38" spans="1:15" ht="174" customHeight="1" x14ac:dyDescent="0.25">
      <c r="B38" s="23"/>
      <c r="C38" s="27"/>
      <c r="D38" s="27"/>
      <c r="E38" s="27"/>
      <c r="F38" s="27"/>
      <c r="G38" s="27"/>
      <c r="H38" s="27"/>
      <c r="I38" s="27"/>
      <c r="J38" s="27"/>
      <c r="K38" s="27"/>
      <c r="L38" s="27"/>
      <c r="M38" s="27"/>
      <c r="N38" s="27"/>
    </row>
    <row r="39" spans="1:15" x14ac:dyDescent="0.25">
      <c r="C39" s="9"/>
      <c r="D39" s="9"/>
      <c r="E39" s="9"/>
      <c r="F39" s="9"/>
      <c r="G39" s="9"/>
      <c r="H39" s="9"/>
      <c r="I39" s="9"/>
      <c r="J39" s="9"/>
      <c r="K39" s="9"/>
      <c r="L39" s="9"/>
      <c r="M39" s="9"/>
      <c r="N39" s="9"/>
    </row>
    <row r="40" spans="1:15" x14ac:dyDescent="0.25">
      <c r="A40" s="24" t="s">
        <v>276</v>
      </c>
      <c r="C40" s="5"/>
      <c r="D40" s="5"/>
      <c r="E40" s="5"/>
      <c r="F40" s="5"/>
      <c r="G40" s="5"/>
      <c r="H40" s="5"/>
      <c r="I40" s="5"/>
      <c r="J40" s="5"/>
      <c r="K40" s="5"/>
      <c r="L40" s="5"/>
      <c r="M40" s="5"/>
      <c r="N40" s="5"/>
      <c r="O40" s="24" t="s">
        <v>282</v>
      </c>
    </row>
    <row r="41" spans="1:15" x14ac:dyDescent="0.25">
      <c r="B41" s="3"/>
      <c r="C41" s="8">
        <v>2013</v>
      </c>
      <c r="D41" s="8">
        <v>2014</v>
      </c>
      <c r="E41" s="8">
        <v>2015</v>
      </c>
      <c r="F41" s="8">
        <v>2016</v>
      </c>
      <c r="G41" s="8">
        <v>2017</v>
      </c>
      <c r="H41" s="8">
        <v>2018</v>
      </c>
      <c r="I41" s="8">
        <v>2019</v>
      </c>
      <c r="J41" s="8">
        <v>2020</v>
      </c>
      <c r="K41" s="8">
        <v>2021</v>
      </c>
      <c r="L41" s="8">
        <v>2022</v>
      </c>
      <c r="M41" s="8" t="s">
        <v>175</v>
      </c>
      <c r="N41" s="8"/>
    </row>
    <row r="42" spans="1:15" s="11" customFormat="1" x14ac:dyDescent="0.25">
      <c r="B42" s="87" t="s">
        <v>171</v>
      </c>
      <c r="C42" s="5">
        <v>0</v>
      </c>
      <c r="D42" s="5">
        <v>0</v>
      </c>
      <c r="E42" s="5">
        <v>0</v>
      </c>
      <c r="F42" s="5">
        <v>158000</v>
      </c>
      <c r="G42" s="5">
        <v>560000</v>
      </c>
      <c r="H42" s="5">
        <v>1035000</v>
      </c>
      <c r="I42" s="5">
        <v>1375000</v>
      </c>
      <c r="J42" s="5">
        <v>1596000</v>
      </c>
      <c r="K42" s="5">
        <v>1938999.9999999998</v>
      </c>
      <c r="L42" s="5">
        <v>2304000</v>
      </c>
      <c r="M42" s="5"/>
      <c r="N42" s="5"/>
    </row>
    <row r="43" spans="1:15" x14ac:dyDescent="0.25">
      <c r="B43" s="87" t="s">
        <v>172</v>
      </c>
      <c r="C43" s="5">
        <v>0</v>
      </c>
      <c r="D43" s="5">
        <v>0</v>
      </c>
      <c r="E43" s="5">
        <v>0</v>
      </c>
      <c r="F43" s="5">
        <v>0</v>
      </c>
      <c r="G43" s="5">
        <v>0</v>
      </c>
      <c r="H43" s="5">
        <v>0</v>
      </c>
      <c r="I43" s="5">
        <v>0</v>
      </c>
      <c r="J43" s="5">
        <v>0</v>
      </c>
      <c r="K43" s="5">
        <v>0</v>
      </c>
      <c r="L43" s="5">
        <v>0</v>
      </c>
      <c r="M43" s="5"/>
      <c r="N43" s="5"/>
    </row>
    <row r="44" spans="1:15" x14ac:dyDescent="0.25">
      <c r="B44" s="23"/>
      <c r="C44" s="27"/>
      <c r="D44" s="27"/>
      <c r="E44" s="27"/>
      <c r="F44" s="27"/>
      <c r="G44" s="27"/>
      <c r="H44" s="27"/>
      <c r="I44" s="27"/>
      <c r="J44" s="27"/>
      <c r="K44" s="27"/>
      <c r="L44" s="27"/>
      <c r="M44" s="27"/>
      <c r="N44" s="27"/>
    </row>
    <row r="45" spans="1:15" ht="186" customHeight="1" x14ac:dyDescent="0.25">
      <c r="B45" s="23"/>
      <c r="C45" s="27"/>
      <c r="D45" s="27"/>
      <c r="E45" s="27"/>
      <c r="F45" s="27"/>
      <c r="G45" s="27"/>
      <c r="H45" s="27"/>
      <c r="I45" s="27"/>
      <c r="J45" s="27"/>
      <c r="K45" s="27"/>
      <c r="L45" s="27"/>
      <c r="M45" s="27"/>
      <c r="N45" s="27"/>
    </row>
    <row r="46" spans="1:15" x14ac:dyDescent="0.25">
      <c r="B46" s="23"/>
      <c r="C46" s="27"/>
      <c r="D46" s="27"/>
      <c r="E46" s="27"/>
      <c r="F46" s="27"/>
      <c r="G46" s="27"/>
      <c r="H46" s="27"/>
      <c r="I46" s="27"/>
      <c r="J46" s="27"/>
      <c r="K46" s="27"/>
      <c r="L46" s="27"/>
      <c r="M46" s="27"/>
      <c r="N46" s="27"/>
    </row>
    <row r="47" spans="1:15" x14ac:dyDescent="0.25">
      <c r="A47" s="24" t="s">
        <v>312</v>
      </c>
      <c r="B47" s="11"/>
      <c r="C47" s="11"/>
      <c r="D47" s="11"/>
      <c r="E47" s="11"/>
      <c r="F47" s="11"/>
      <c r="G47" s="11"/>
      <c r="H47" s="11"/>
      <c r="I47" s="11"/>
      <c r="J47" s="11"/>
      <c r="K47" s="11"/>
      <c r="L47" s="11"/>
      <c r="M47" s="11"/>
      <c r="N47" s="11"/>
      <c r="O47" s="24" t="s">
        <v>195</v>
      </c>
    </row>
    <row r="48" spans="1:15" x14ac:dyDescent="0.25">
      <c r="B48" s="3"/>
      <c r="C48" s="8">
        <v>2013</v>
      </c>
      <c r="D48" s="8">
        <v>2014</v>
      </c>
      <c r="E48" s="8">
        <v>2015</v>
      </c>
      <c r="F48" s="8">
        <v>2016</v>
      </c>
      <c r="G48" s="8">
        <v>2017</v>
      </c>
      <c r="H48" s="8">
        <v>2018</v>
      </c>
      <c r="I48" s="8">
        <v>2019</v>
      </c>
      <c r="J48" s="8">
        <v>2020</v>
      </c>
      <c r="K48" s="8">
        <v>2021</v>
      </c>
      <c r="L48" s="8">
        <v>2022</v>
      </c>
      <c r="M48" s="8" t="s">
        <v>175</v>
      </c>
      <c r="N48" s="8"/>
    </row>
    <row r="49" spans="1:15" x14ac:dyDescent="0.25">
      <c r="B49" s="87" t="s">
        <v>166</v>
      </c>
      <c r="C49" s="102">
        <v>2</v>
      </c>
      <c r="D49" s="102">
        <v>2</v>
      </c>
      <c r="E49" s="102">
        <v>2</v>
      </c>
      <c r="F49" s="102">
        <v>2</v>
      </c>
      <c r="G49" s="102">
        <v>2</v>
      </c>
      <c r="H49" s="102">
        <v>2.2000000000000002</v>
      </c>
      <c r="I49" s="102">
        <v>2.3499999999999996</v>
      </c>
      <c r="J49" s="102">
        <v>2.5</v>
      </c>
      <c r="K49" s="102">
        <v>2.8000000000000003</v>
      </c>
      <c r="L49" s="102">
        <v>2.8000000000000003</v>
      </c>
      <c r="M49" s="5"/>
      <c r="N49" s="5"/>
    </row>
    <row r="50" spans="1:15" ht="186" customHeight="1" x14ac:dyDescent="0.25">
      <c r="B50" s="11"/>
      <c r="C50" s="11"/>
      <c r="D50" s="11"/>
      <c r="E50" s="11"/>
      <c r="F50" s="11"/>
      <c r="G50" s="11"/>
      <c r="H50" s="11"/>
      <c r="I50" s="11"/>
      <c r="J50" s="11"/>
      <c r="K50" s="11"/>
      <c r="L50" s="11"/>
      <c r="M50" s="11"/>
      <c r="N50" s="11"/>
    </row>
    <row r="51" spans="1:15" x14ac:dyDescent="0.25">
      <c r="C51" s="5"/>
      <c r="D51" s="5"/>
      <c r="E51" s="5"/>
      <c r="F51" s="5"/>
      <c r="H51" s="5"/>
      <c r="J51" s="5"/>
    </row>
    <row r="52" spans="1:15" x14ac:dyDescent="0.25">
      <c r="C52" s="5"/>
      <c r="D52" s="5"/>
      <c r="E52" s="5"/>
      <c r="F52" s="5"/>
      <c r="G52" s="5"/>
      <c r="H52" s="5"/>
      <c r="I52" s="5"/>
      <c r="J52" s="5"/>
      <c r="K52" s="5"/>
      <c r="L52" s="5"/>
      <c r="M52" s="5"/>
      <c r="N52" s="5"/>
    </row>
    <row r="53" spans="1:15" x14ac:dyDescent="0.25">
      <c r="A53" s="24" t="s">
        <v>196</v>
      </c>
      <c r="C53" s="5"/>
      <c r="D53" s="5"/>
      <c r="E53" s="5"/>
      <c r="F53" s="5"/>
      <c r="G53" s="5"/>
      <c r="H53" s="5"/>
      <c r="I53" s="5"/>
      <c r="J53" s="5"/>
      <c r="K53" s="5"/>
      <c r="L53" s="5"/>
      <c r="M53" s="5"/>
      <c r="N53" s="5"/>
      <c r="O53" s="24" t="s">
        <v>197</v>
      </c>
    </row>
    <row r="54" spans="1:15" x14ac:dyDescent="0.25">
      <c r="B54" s="3"/>
      <c r="C54" s="8">
        <v>2013</v>
      </c>
      <c r="D54" s="8">
        <v>2014</v>
      </c>
      <c r="E54" s="8">
        <v>2015</v>
      </c>
      <c r="F54" s="8">
        <v>2016</v>
      </c>
      <c r="G54" s="8">
        <v>2017</v>
      </c>
      <c r="H54" s="8">
        <v>2018</v>
      </c>
      <c r="I54" s="8">
        <v>2019</v>
      </c>
      <c r="J54" s="8">
        <v>2020</v>
      </c>
      <c r="K54" s="8">
        <v>2021</v>
      </c>
      <c r="L54" s="8">
        <v>2022</v>
      </c>
      <c r="M54" s="8"/>
      <c r="N54" s="8"/>
    </row>
    <row r="55" spans="1:15" x14ac:dyDescent="0.25">
      <c r="B55" s="11" t="s">
        <v>86</v>
      </c>
      <c r="C55" s="30">
        <v>0</v>
      </c>
      <c r="D55" s="30">
        <v>0</v>
      </c>
      <c r="E55" s="30">
        <v>15000</v>
      </c>
      <c r="F55" s="30">
        <v>79000</v>
      </c>
      <c r="G55" s="30">
        <v>252000</v>
      </c>
      <c r="H55" s="30">
        <v>621000</v>
      </c>
      <c r="I55" s="30">
        <v>1000000</v>
      </c>
      <c r="J55" s="30">
        <v>1330000</v>
      </c>
      <c r="K55" s="30">
        <v>1662000</v>
      </c>
      <c r="L55" s="30">
        <v>2015999.9999999998</v>
      </c>
      <c r="M55" s="30"/>
      <c r="N55" s="30"/>
    </row>
    <row r="56" spans="1:15" ht="215.25" customHeight="1" x14ac:dyDescent="0.25">
      <c r="B56" s="11"/>
      <c r="C56" s="12"/>
      <c r="D56" s="12"/>
      <c r="E56" s="12"/>
      <c r="F56" s="12"/>
      <c r="G56" s="11"/>
      <c r="H56" s="12"/>
      <c r="I56" s="11"/>
      <c r="J56" s="12"/>
      <c r="K56" s="11"/>
      <c r="L56" s="11"/>
      <c r="M56" s="11"/>
      <c r="N56" s="11"/>
    </row>
    <row r="57" spans="1:15" x14ac:dyDescent="0.25">
      <c r="B57" s="11"/>
      <c r="C57" s="19"/>
      <c r="D57" s="19"/>
      <c r="E57" s="19"/>
      <c r="F57" s="19"/>
      <c r="G57" s="11"/>
      <c r="H57" s="19"/>
      <c r="I57" s="11"/>
      <c r="J57" s="19"/>
      <c r="K57" s="11"/>
      <c r="L57" s="11"/>
      <c r="M57" s="11"/>
      <c r="N57" s="11"/>
    </row>
    <row r="58" spans="1:15" x14ac:dyDescent="0.25">
      <c r="A58" s="24" t="s">
        <v>283</v>
      </c>
      <c r="B58" s="11"/>
      <c r="C58" s="11"/>
      <c r="D58" s="11"/>
      <c r="E58" s="11"/>
      <c r="F58" s="11"/>
      <c r="G58" s="11"/>
      <c r="H58" s="11"/>
      <c r="I58" s="11"/>
      <c r="J58" s="11"/>
      <c r="K58" s="11"/>
      <c r="L58" s="11"/>
      <c r="M58" s="11"/>
      <c r="O58" s="24" t="s">
        <v>284</v>
      </c>
    </row>
    <row r="59" spans="1:15" x14ac:dyDescent="0.25">
      <c r="B59" s="3"/>
      <c r="C59" s="8">
        <v>2013</v>
      </c>
      <c r="D59" s="8">
        <v>2014</v>
      </c>
      <c r="E59" s="8">
        <v>2015</v>
      </c>
      <c r="F59" s="8">
        <v>2016</v>
      </c>
      <c r="G59" s="8">
        <v>2017</v>
      </c>
      <c r="H59" s="8">
        <v>2018</v>
      </c>
      <c r="I59" s="8">
        <v>2019</v>
      </c>
      <c r="J59" s="8">
        <v>2020</v>
      </c>
      <c r="K59" s="8">
        <v>2021</v>
      </c>
      <c r="L59" s="8">
        <v>2022</v>
      </c>
      <c r="M59" s="8" t="s">
        <v>175</v>
      </c>
      <c r="N59" s="8"/>
    </row>
    <row r="60" spans="1:15" x14ac:dyDescent="0.25">
      <c r="B60" s="87" t="s">
        <v>285</v>
      </c>
      <c r="C60" s="93">
        <v>0</v>
      </c>
      <c r="D60" s="93">
        <v>0</v>
      </c>
      <c r="E60" s="93">
        <v>0</v>
      </c>
      <c r="F60" s="93">
        <v>0</v>
      </c>
      <c r="G60" s="93">
        <v>28000.000000000004</v>
      </c>
      <c r="H60" s="93">
        <v>82800.000000000015</v>
      </c>
      <c r="I60" s="93">
        <v>150000</v>
      </c>
      <c r="J60" s="93">
        <v>212800.00000000003</v>
      </c>
      <c r="K60" s="93">
        <v>221600.00000000003</v>
      </c>
      <c r="L60" s="93">
        <v>230400.00000000006</v>
      </c>
      <c r="M60" s="66"/>
    </row>
    <row r="61" spans="1:15" s="11" customFormat="1" x14ac:dyDescent="0.25">
      <c r="B61" s="100" t="s">
        <v>286</v>
      </c>
      <c r="C61" s="101">
        <v>0</v>
      </c>
      <c r="D61" s="101">
        <v>0</v>
      </c>
      <c r="E61" s="101">
        <v>0</v>
      </c>
      <c r="F61" s="101">
        <v>0</v>
      </c>
      <c r="G61" s="101">
        <v>0</v>
      </c>
      <c r="H61" s="101">
        <v>0</v>
      </c>
      <c r="I61" s="101">
        <v>0</v>
      </c>
      <c r="J61" s="101">
        <v>0</v>
      </c>
      <c r="K61" s="101">
        <v>0</v>
      </c>
      <c r="L61" s="101">
        <v>0</v>
      </c>
      <c r="M61" s="66"/>
    </row>
    <row r="62" spans="1:15" s="11" customFormat="1" x14ac:dyDescent="0.25">
      <c r="B62" s="24" t="s">
        <v>36</v>
      </c>
      <c r="C62" s="99">
        <v>0</v>
      </c>
      <c r="D62" s="99">
        <v>0</v>
      </c>
      <c r="E62" s="99">
        <v>0</v>
      </c>
      <c r="F62" s="99">
        <v>0</v>
      </c>
      <c r="G62" s="99">
        <v>28000.000000000004</v>
      </c>
      <c r="H62" s="99">
        <v>82800.000000000015</v>
      </c>
      <c r="I62" s="99">
        <v>150000</v>
      </c>
      <c r="J62" s="99">
        <v>212800.00000000003</v>
      </c>
      <c r="K62" s="99">
        <v>221600.00000000003</v>
      </c>
      <c r="L62" s="99">
        <v>230400.00000000006</v>
      </c>
      <c r="M62" s="66"/>
    </row>
    <row r="63" spans="1:15" ht="144.75" customHeight="1" x14ac:dyDescent="0.25">
      <c r="B63" s="28"/>
      <c r="C63" s="11"/>
      <c r="D63" s="28"/>
      <c r="E63" s="11"/>
      <c r="F63" s="11"/>
      <c r="G63" s="11"/>
      <c r="H63" s="11"/>
      <c r="I63" s="11"/>
      <c r="J63" s="11"/>
      <c r="K63" s="11"/>
      <c r="L63" s="11"/>
      <c r="M63" s="11"/>
    </row>
    <row r="66" spans="1:15" x14ac:dyDescent="0.25">
      <c r="A66" s="24" t="s">
        <v>288</v>
      </c>
      <c r="B66" s="11"/>
      <c r="C66" s="11"/>
      <c r="D66" s="11"/>
      <c r="E66" s="11"/>
      <c r="F66" s="11"/>
      <c r="G66" s="11"/>
      <c r="H66" s="11"/>
      <c r="I66" s="11"/>
      <c r="J66" s="11"/>
      <c r="K66" s="11"/>
      <c r="L66" s="11"/>
      <c r="M66" s="11"/>
      <c r="O66" s="24" t="s">
        <v>289</v>
      </c>
    </row>
    <row r="67" spans="1:15" x14ac:dyDescent="0.25">
      <c r="B67" s="3"/>
      <c r="C67" s="8">
        <v>2013</v>
      </c>
      <c r="D67" s="8">
        <v>2014</v>
      </c>
      <c r="E67" s="8">
        <v>2015</v>
      </c>
      <c r="F67" s="8">
        <v>2016</v>
      </c>
      <c r="G67" s="8">
        <v>2017</v>
      </c>
      <c r="H67" s="8">
        <v>2018</v>
      </c>
      <c r="I67" s="8">
        <v>2019</v>
      </c>
      <c r="J67" s="8">
        <v>2020</v>
      </c>
      <c r="K67" s="8">
        <v>2021</v>
      </c>
      <c r="L67" s="8">
        <v>2022</v>
      </c>
      <c r="M67" s="8" t="s">
        <v>175</v>
      </c>
      <c r="N67" s="8"/>
    </row>
    <row r="68" spans="1:15" x14ac:dyDescent="0.25">
      <c r="B68" s="87" t="s">
        <v>287</v>
      </c>
      <c r="C68" s="93"/>
      <c r="D68" s="93"/>
      <c r="E68" s="93"/>
      <c r="F68" s="93"/>
      <c r="G68" s="93">
        <v>0</v>
      </c>
      <c r="H68" s="93">
        <v>15728.823</v>
      </c>
      <c r="I68" s="93">
        <v>82350</v>
      </c>
      <c r="J68" s="93">
        <v>186200</v>
      </c>
      <c r="K68" s="93">
        <v>193900</v>
      </c>
      <c r="L68" s="93">
        <v>195840.00000000003</v>
      </c>
    </row>
    <row r="69" spans="1:15" ht="182.25" customHeight="1" x14ac:dyDescent="0.25">
      <c r="B69" s="11"/>
      <c r="C69" s="11"/>
      <c r="D69" s="11"/>
      <c r="E69" s="11"/>
      <c r="F69" s="11"/>
      <c r="G69" s="11"/>
      <c r="H69" s="11"/>
      <c r="I69" s="11"/>
      <c r="J69" s="11"/>
      <c r="K69" s="11"/>
      <c r="L69" s="11"/>
      <c r="M69" s="1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74"/>
  <sheetViews>
    <sheetView zoomScale="90" zoomScaleNormal="90" workbookViewId="0">
      <selection activeCell="G3" sqref="G3"/>
    </sheetView>
  </sheetViews>
  <sheetFormatPr defaultColWidth="9.140625" defaultRowHeight="15" x14ac:dyDescent="0.25"/>
  <cols>
    <col min="1" max="1" width="9.140625" style="2"/>
    <col min="2" max="2" width="25.42578125" style="2" customWidth="1"/>
    <col min="3" max="10" width="12" style="2" customWidth="1"/>
    <col min="11" max="13" width="10.7109375" style="2" customWidth="1"/>
    <col min="14" max="14" width="10.42578125" style="2" customWidth="1"/>
    <col min="15" max="15" width="10.7109375" style="2" customWidth="1"/>
    <col min="16" max="17" width="10.42578125" style="2" customWidth="1"/>
    <col min="18" max="16384" width="9.140625" style="2"/>
  </cols>
  <sheetData>
    <row r="2" spans="1:20" x14ac:dyDescent="0.25">
      <c r="B2" s="2" t="s">
        <v>90</v>
      </c>
      <c r="F2" t="s">
        <v>119</v>
      </c>
      <c r="G2" t="str">
        <f>'Cover page'!G13</f>
        <v>Ericsson</v>
      </c>
      <c r="H2" s="39" t="s">
        <v>147</v>
      </c>
    </row>
    <row r="4" spans="1:20" x14ac:dyDescent="0.25">
      <c r="B4" s="10">
        <v>42846</v>
      </c>
    </row>
    <row r="5" spans="1:20" x14ac:dyDescent="0.25">
      <c r="B5" s="96" t="s">
        <v>167</v>
      </c>
    </row>
    <row r="6" spans="1:20" x14ac:dyDescent="0.25">
      <c r="B6" s="96"/>
    </row>
    <row r="7" spans="1:20" x14ac:dyDescent="0.25">
      <c r="C7" s="5"/>
      <c r="D7" s="5"/>
      <c r="E7" s="5"/>
      <c r="F7" s="5"/>
      <c r="G7" s="94"/>
      <c r="H7" s="94"/>
      <c r="I7" s="27"/>
      <c r="J7" s="27"/>
      <c r="K7" s="27"/>
      <c r="L7" s="27"/>
      <c r="M7" s="27"/>
      <c r="N7" s="27"/>
      <c r="O7" s="27"/>
      <c r="P7" s="27"/>
      <c r="Q7" s="27"/>
      <c r="R7" s="27"/>
      <c r="S7" s="27"/>
      <c r="T7" s="27"/>
    </row>
    <row r="8" spans="1:20" x14ac:dyDescent="0.25">
      <c r="A8" s="24" t="s">
        <v>198</v>
      </c>
      <c r="E8" s="59"/>
      <c r="N8" s="24" t="s">
        <v>199</v>
      </c>
    </row>
    <row r="9" spans="1:20" x14ac:dyDescent="0.25">
      <c r="B9" s="3"/>
      <c r="C9" s="8">
        <v>2013</v>
      </c>
      <c r="D9" s="8">
        <v>2014</v>
      </c>
      <c r="E9" s="8">
        <v>2015</v>
      </c>
      <c r="F9" s="8">
        <v>2016</v>
      </c>
      <c r="G9" s="8">
        <v>2017</v>
      </c>
      <c r="H9" s="8">
        <v>2018</v>
      </c>
      <c r="I9" s="8">
        <v>2019</v>
      </c>
      <c r="J9" s="8">
        <v>2020</v>
      </c>
      <c r="K9" s="8">
        <v>2021</v>
      </c>
      <c r="L9" s="8">
        <v>2022</v>
      </c>
      <c r="M9" s="8" t="s">
        <v>175</v>
      </c>
    </row>
    <row r="10" spans="1:20" x14ac:dyDescent="0.25">
      <c r="B10" s="87" t="s">
        <v>58</v>
      </c>
      <c r="C10" s="5">
        <v>3000</v>
      </c>
      <c r="D10" s="5">
        <v>5000</v>
      </c>
      <c r="E10" s="5">
        <v>5000</v>
      </c>
      <c r="F10" s="5">
        <v>5000</v>
      </c>
      <c r="G10" s="5">
        <v>0</v>
      </c>
      <c r="H10" s="5">
        <v>0</v>
      </c>
      <c r="I10" s="5">
        <v>0</v>
      </c>
      <c r="J10" s="5">
        <v>0</v>
      </c>
      <c r="K10" s="5">
        <v>0</v>
      </c>
      <c r="L10" s="5">
        <v>0</v>
      </c>
      <c r="M10" s="66">
        <v>-1</v>
      </c>
    </row>
    <row r="11" spans="1:20" x14ac:dyDescent="0.25">
      <c r="B11" s="87" t="s">
        <v>159</v>
      </c>
      <c r="C11" s="5">
        <v>14850</v>
      </c>
      <c r="D11" s="5">
        <v>23500</v>
      </c>
      <c r="E11" s="95">
        <v>83000</v>
      </c>
      <c r="F11" s="5">
        <v>83000</v>
      </c>
      <c r="G11" s="5">
        <v>82000</v>
      </c>
      <c r="H11" s="5">
        <v>61000</v>
      </c>
      <c r="I11" s="5">
        <v>30000</v>
      </c>
      <c r="J11" s="5">
        <v>30000</v>
      </c>
      <c r="K11" s="5">
        <v>30000</v>
      </c>
      <c r="L11" s="5">
        <v>30000</v>
      </c>
      <c r="M11" s="66">
        <v>-0.15600373044606486</v>
      </c>
    </row>
    <row r="12" spans="1:20" x14ac:dyDescent="0.25">
      <c r="B12" s="87" t="s">
        <v>1</v>
      </c>
      <c r="C12" s="5">
        <v>0</v>
      </c>
      <c r="D12" s="5">
        <v>2600</v>
      </c>
      <c r="E12" s="5">
        <v>6000</v>
      </c>
      <c r="F12" s="5">
        <v>18000</v>
      </c>
      <c r="G12" s="5">
        <v>27000</v>
      </c>
      <c r="H12" s="5">
        <v>85100</v>
      </c>
      <c r="I12" s="5">
        <v>122120</v>
      </c>
      <c r="J12" s="5">
        <v>165544</v>
      </c>
      <c r="K12" s="5">
        <v>230653</v>
      </c>
      <c r="L12" s="5">
        <v>267800</v>
      </c>
      <c r="M12" s="66">
        <v>0.5682778595272</v>
      </c>
    </row>
    <row r="13" spans="1:20" x14ac:dyDescent="0.25">
      <c r="B13" s="87" t="s">
        <v>0</v>
      </c>
      <c r="C13" s="5">
        <v>0</v>
      </c>
      <c r="D13" s="5">
        <v>0</v>
      </c>
      <c r="E13" s="5">
        <v>0</v>
      </c>
      <c r="F13" s="5">
        <v>0</v>
      </c>
      <c r="G13" s="5">
        <v>0</v>
      </c>
      <c r="H13" s="5">
        <v>0</v>
      </c>
      <c r="I13" s="5">
        <v>0</v>
      </c>
      <c r="J13" s="5">
        <v>0</v>
      </c>
      <c r="K13" s="5">
        <v>0</v>
      </c>
      <c r="L13" s="5">
        <v>0</v>
      </c>
      <c r="M13" s="66"/>
    </row>
    <row r="14" spans="1:20" x14ac:dyDescent="0.25">
      <c r="B14" s="87" t="s">
        <v>59</v>
      </c>
      <c r="C14" s="5">
        <v>33000</v>
      </c>
      <c r="D14" s="5">
        <v>59100</v>
      </c>
      <c r="E14" s="5">
        <v>81500</v>
      </c>
      <c r="F14" s="5">
        <v>105950</v>
      </c>
      <c r="G14" s="5">
        <v>137735</v>
      </c>
      <c r="H14" s="5">
        <v>172168.75</v>
      </c>
      <c r="I14" s="5">
        <v>215210.9375</v>
      </c>
      <c r="J14" s="5">
        <v>258253.125</v>
      </c>
      <c r="K14" s="5">
        <v>322816.40625</v>
      </c>
      <c r="L14" s="5">
        <v>403520.5078125</v>
      </c>
      <c r="M14" s="66">
        <v>0.24966644422691386</v>
      </c>
    </row>
    <row r="15" spans="1:20" x14ac:dyDescent="0.25">
      <c r="B15" s="87" t="s">
        <v>176</v>
      </c>
      <c r="C15" s="5">
        <v>0</v>
      </c>
      <c r="D15" s="5">
        <v>0</v>
      </c>
      <c r="E15" s="5">
        <v>0</v>
      </c>
      <c r="F15" s="5">
        <v>0</v>
      </c>
      <c r="G15" s="5">
        <v>0</v>
      </c>
      <c r="H15" s="5">
        <v>0</v>
      </c>
      <c r="I15" s="5">
        <v>0</v>
      </c>
      <c r="J15" s="5">
        <v>0</v>
      </c>
      <c r="K15" s="5">
        <v>0</v>
      </c>
      <c r="L15" s="5">
        <v>20000</v>
      </c>
      <c r="M15" s="66"/>
    </row>
    <row r="16" spans="1:20" x14ac:dyDescent="0.25">
      <c r="B16" s="24" t="s">
        <v>36</v>
      </c>
      <c r="C16" s="27">
        <v>50850</v>
      </c>
      <c r="D16" s="27">
        <v>90200</v>
      </c>
      <c r="E16" s="27">
        <v>175500</v>
      </c>
      <c r="F16" s="27">
        <v>211950</v>
      </c>
      <c r="G16" s="27">
        <v>246735</v>
      </c>
      <c r="H16" s="27">
        <v>318268.75</v>
      </c>
      <c r="I16" s="27">
        <v>367330.9375</v>
      </c>
      <c r="J16" s="27">
        <v>453797.125</v>
      </c>
      <c r="K16" s="27">
        <v>583469.40625</v>
      </c>
      <c r="L16" s="27">
        <v>721320.5078125</v>
      </c>
      <c r="M16" s="66">
        <v>0.22644801073710186</v>
      </c>
    </row>
    <row r="17" spans="1:16" ht="101.25" customHeight="1" x14ac:dyDescent="0.25">
      <c r="B17" s="87"/>
      <c r="C17" s="5"/>
      <c r="D17" s="9"/>
      <c r="E17" s="9"/>
      <c r="F17" s="9"/>
      <c r="G17" s="9"/>
      <c r="H17" s="9"/>
      <c r="I17" s="9"/>
      <c r="J17" s="9"/>
      <c r="K17" s="9"/>
      <c r="L17" s="9"/>
      <c r="M17" s="5"/>
    </row>
    <row r="18" spans="1:16" x14ac:dyDescent="0.25">
      <c r="B18" s="24"/>
      <c r="C18" s="27"/>
      <c r="D18" s="27"/>
      <c r="E18" s="27"/>
      <c r="F18" s="27"/>
      <c r="G18" s="27"/>
      <c r="H18" s="27"/>
      <c r="I18" s="27"/>
      <c r="J18" s="27"/>
      <c r="K18" s="27"/>
      <c r="L18" s="27"/>
      <c r="M18" s="27"/>
    </row>
    <row r="19" spans="1:16" x14ac:dyDescent="0.25">
      <c r="A19" s="24" t="s">
        <v>264</v>
      </c>
      <c r="E19" s="59"/>
      <c r="N19" s="24" t="s">
        <v>319</v>
      </c>
    </row>
    <row r="20" spans="1:16" x14ac:dyDescent="0.25">
      <c r="B20" s="3"/>
      <c r="C20" s="8">
        <v>2013</v>
      </c>
      <c r="D20" s="8">
        <v>2014</v>
      </c>
      <c r="E20" s="8">
        <v>2015</v>
      </c>
      <c r="F20" s="8">
        <v>2016</v>
      </c>
      <c r="G20" s="8">
        <v>2017</v>
      </c>
      <c r="H20" s="8">
        <v>2018</v>
      </c>
      <c r="I20" s="8">
        <v>2019</v>
      </c>
      <c r="J20" s="8">
        <v>2020</v>
      </c>
      <c r="K20" s="8">
        <v>2021</v>
      </c>
      <c r="L20" s="8">
        <v>2022</v>
      </c>
      <c r="M20" s="8" t="s">
        <v>175</v>
      </c>
    </row>
    <row r="21" spans="1:16" x14ac:dyDescent="0.25">
      <c r="B21" s="87" t="s">
        <v>161</v>
      </c>
      <c r="C21" s="5">
        <v>0</v>
      </c>
      <c r="D21" s="5">
        <v>0</v>
      </c>
      <c r="E21" s="5">
        <v>0</v>
      </c>
      <c r="F21" s="5">
        <v>0</v>
      </c>
      <c r="G21" s="5">
        <v>0</v>
      </c>
      <c r="H21" s="5">
        <v>0</v>
      </c>
      <c r="I21" s="5">
        <v>0</v>
      </c>
      <c r="J21" s="5">
        <v>0</v>
      </c>
      <c r="K21" s="5">
        <v>0</v>
      </c>
      <c r="L21" s="5">
        <v>0</v>
      </c>
      <c r="M21" s="66"/>
    </row>
    <row r="22" spans="1:16" x14ac:dyDescent="0.25">
      <c r="B22" s="87" t="s">
        <v>127</v>
      </c>
      <c r="C22" s="5">
        <v>0</v>
      </c>
      <c r="D22" s="5">
        <v>0</v>
      </c>
      <c r="E22" s="5">
        <v>5265</v>
      </c>
      <c r="F22" s="5">
        <v>10597.5</v>
      </c>
      <c r="G22" s="5">
        <v>24673.5</v>
      </c>
      <c r="H22" s="5">
        <v>47740.3125</v>
      </c>
      <c r="I22" s="5">
        <v>73466.1875</v>
      </c>
      <c r="J22" s="5">
        <v>113449.28125</v>
      </c>
      <c r="K22" s="5">
        <v>175040.82187499999</v>
      </c>
      <c r="L22" s="5">
        <v>288528.203125</v>
      </c>
      <c r="M22" s="66">
        <v>0.73445941032991291</v>
      </c>
    </row>
    <row r="23" spans="1:16" x14ac:dyDescent="0.25">
      <c r="B23" s="87" t="s">
        <v>162</v>
      </c>
      <c r="C23" s="5">
        <v>50850</v>
      </c>
      <c r="D23" s="5">
        <v>90200</v>
      </c>
      <c r="E23" s="5">
        <v>170235</v>
      </c>
      <c r="F23" s="5">
        <v>201352.5</v>
      </c>
      <c r="G23" s="5">
        <v>222061.5</v>
      </c>
      <c r="H23" s="5">
        <v>270528.4375</v>
      </c>
      <c r="I23" s="5">
        <v>293864.75</v>
      </c>
      <c r="J23" s="5">
        <v>340347.84375</v>
      </c>
      <c r="K23" s="5">
        <v>408428.58437499998</v>
      </c>
      <c r="L23" s="5">
        <v>432792.3046875</v>
      </c>
      <c r="M23" s="66">
        <v>0.13602289477188845</v>
      </c>
    </row>
    <row r="24" spans="1:16" x14ac:dyDescent="0.25">
      <c r="B24" s="24" t="s">
        <v>36</v>
      </c>
      <c r="C24" s="27">
        <v>50850</v>
      </c>
      <c r="D24" s="27">
        <v>90200</v>
      </c>
      <c r="E24" s="27">
        <v>175500</v>
      </c>
      <c r="F24" s="27">
        <v>211950</v>
      </c>
      <c r="G24" s="27">
        <v>246735</v>
      </c>
      <c r="H24" s="27">
        <v>318268.75</v>
      </c>
      <c r="I24" s="27">
        <v>367330.9375</v>
      </c>
      <c r="J24" s="27">
        <v>453797.125</v>
      </c>
      <c r="K24" s="27">
        <v>583469.40625</v>
      </c>
      <c r="L24" s="27">
        <v>721320.5078125</v>
      </c>
      <c r="M24" s="66">
        <v>0.22644801073710186</v>
      </c>
    </row>
    <row r="25" spans="1:16" ht="144" customHeight="1" x14ac:dyDescent="0.25">
      <c r="B25" s="24"/>
      <c r="C25" s="27"/>
      <c r="D25" s="27"/>
      <c r="E25" s="27"/>
      <c r="F25" s="27"/>
      <c r="G25" s="27"/>
      <c r="H25" s="27"/>
      <c r="I25" s="27"/>
      <c r="J25" s="27"/>
      <c r="K25" s="27"/>
      <c r="L25" s="27"/>
      <c r="M25" s="66"/>
    </row>
    <row r="26" spans="1:16" x14ac:dyDescent="0.25">
      <c r="B26" s="87"/>
      <c r="C26" s="5"/>
      <c r="D26" s="5"/>
      <c r="E26" s="5"/>
      <c r="F26" s="103"/>
      <c r="G26" s="5"/>
      <c r="H26" s="5"/>
      <c r="I26" s="5"/>
      <c r="J26" s="5"/>
      <c r="K26" s="5"/>
      <c r="L26" s="5"/>
      <c r="M26" s="5"/>
    </row>
    <row r="27" spans="1:16" x14ac:dyDescent="0.25">
      <c r="C27" s="27"/>
      <c r="D27" s="27"/>
      <c r="E27" s="27"/>
      <c r="F27" s="27"/>
      <c r="G27" s="27"/>
      <c r="H27" s="27"/>
      <c r="I27" s="27"/>
      <c r="J27" s="27"/>
      <c r="K27" s="27"/>
      <c r="L27" s="27"/>
      <c r="M27" s="27"/>
      <c r="N27" s="27"/>
      <c r="O27" s="27"/>
      <c r="P27" s="27"/>
    </row>
    <row r="28" spans="1:16" x14ac:dyDescent="0.25">
      <c r="A28" s="24" t="s">
        <v>200</v>
      </c>
      <c r="E28" s="59"/>
      <c r="N28" s="24" t="s">
        <v>201</v>
      </c>
    </row>
    <row r="29" spans="1:16" x14ac:dyDescent="0.25">
      <c r="B29" s="3"/>
      <c r="C29" s="8">
        <v>2013</v>
      </c>
      <c r="D29" s="8">
        <v>2014</v>
      </c>
      <c r="E29" s="8">
        <v>2015</v>
      </c>
      <c r="F29" s="8">
        <v>2016</v>
      </c>
      <c r="G29" s="8">
        <v>2017</v>
      </c>
      <c r="H29" s="8">
        <v>2018</v>
      </c>
      <c r="I29" s="8">
        <v>2019</v>
      </c>
      <c r="J29" s="8">
        <v>2020</v>
      </c>
      <c r="K29" s="8">
        <v>2021</v>
      </c>
      <c r="L29" s="8">
        <v>2022</v>
      </c>
      <c r="M29" s="8" t="s">
        <v>175</v>
      </c>
    </row>
    <row r="30" spans="1:16" x14ac:dyDescent="0.25">
      <c r="B30" s="2" t="s">
        <v>42</v>
      </c>
      <c r="C30" s="5">
        <v>7400</v>
      </c>
      <c r="D30" s="5">
        <v>29540</v>
      </c>
      <c r="E30" s="5">
        <v>60700</v>
      </c>
      <c r="F30" s="5">
        <v>120811.49999999999</v>
      </c>
      <c r="G30" s="5">
        <v>145573.65</v>
      </c>
      <c r="H30" s="5">
        <v>187778.5625</v>
      </c>
      <c r="I30" s="5">
        <v>216725.25312499999</v>
      </c>
      <c r="J30" s="5">
        <v>267740.30374999996</v>
      </c>
      <c r="K30" s="5">
        <v>344246.94968749996</v>
      </c>
      <c r="L30" s="5">
        <v>432792.3046875</v>
      </c>
      <c r="M30" s="66">
        <v>0.23697771502107101</v>
      </c>
    </row>
    <row r="31" spans="1:16" x14ac:dyDescent="0.25">
      <c r="B31" s="2" t="s">
        <v>43</v>
      </c>
      <c r="C31" s="5">
        <v>0</v>
      </c>
      <c r="D31" s="5">
        <v>7610</v>
      </c>
      <c r="E31" s="5">
        <v>7600</v>
      </c>
      <c r="F31" s="5">
        <v>6358.5</v>
      </c>
      <c r="G31" s="5">
        <v>7402.0499999999993</v>
      </c>
      <c r="H31" s="5">
        <v>9548.0625</v>
      </c>
      <c r="I31" s="5">
        <v>11019.928125</v>
      </c>
      <c r="J31" s="5">
        <v>13613.91375</v>
      </c>
      <c r="K31" s="5">
        <v>17504.0821875</v>
      </c>
      <c r="L31" s="5">
        <v>18033.0126953125</v>
      </c>
      <c r="M31" s="66">
        <v>0.18974056336401279</v>
      </c>
    </row>
    <row r="32" spans="1:16" x14ac:dyDescent="0.25">
      <c r="B32" s="2" t="s">
        <v>44</v>
      </c>
      <c r="C32" s="5">
        <v>8800</v>
      </c>
      <c r="D32" s="5">
        <v>21980</v>
      </c>
      <c r="E32" s="5">
        <v>58000</v>
      </c>
      <c r="F32" s="5">
        <v>50868</v>
      </c>
      <c r="G32" s="5">
        <v>51814.35</v>
      </c>
      <c r="H32" s="5">
        <v>63653.75</v>
      </c>
      <c r="I32" s="5">
        <v>73466.1875</v>
      </c>
      <c r="J32" s="5">
        <v>86221.453750000001</v>
      </c>
      <c r="K32" s="5">
        <v>116693.88125000001</v>
      </c>
      <c r="L32" s="5">
        <v>144264.1015625</v>
      </c>
      <c r="M32" s="66">
        <v>0.18974056336401279</v>
      </c>
    </row>
    <row r="33" spans="1:17" x14ac:dyDescent="0.25">
      <c r="B33" s="2" t="s">
        <v>19</v>
      </c>
      <c r="C33" s="5">
        <v>0</v>
      </c>
      <c r="D33" s="5">
        <v>1365</v>
      </c>
      <c r="E33" s="5">
        <v>2300</v>
      </c>
      <c r="F33" s="5">
        <v>2119.5</v>
      </c>
      <c r="G33" s="5">
        <v>2467.35</v>
      </c>
      <c r="H33" s="5">
        <v>3182.6875</v>
      </c>
      <c r="I33" s="5">
        <v>3673.3093750000003</v>
      </c>
      <c r="J33" s="5">
        <v>4537.9712500000005</v>
      </c>
      <c r="K33" s="5">
        <v>5834.6940624999997</v>
      </c>
      <c r="L33" s="5">
        <v>7213.205078125</v>
      </c>
      <c r="M33" s="66">
        <v>0.22644801073710186</v>
      </c>
    </row>
    <row r="34" spans="1:17" x14ac:dyDescent="0.25">
      <c r="B34" s="2" t="s">
        <v>45</v>
      </c>
      <c r="C34" s="5">
        <v>34250</v>
      </c>
      <c r="D34" s="5">
        <v>17530</v>
      </c>
      <c r="E34" s="5">
        <v>21550</v>
      </c>
      <c r="F34" s="5">
        <v>16956</v>
      </c>
      <c r="G34" s="5">
        <v>19738.8</v>
      </c>
      <c r="H34" s="5">
        <v>28644.1875</v>
      </c>
      <c r="I34" s="5">
        <v>33059.784374999996</v>
      </c>
      <c r="J34" s="5">
        <v>40841.741249999999</v>
      </c>
      <c r="K34" s="5">
        <v>46677.552499999998</v>
      </c>
      <c r="L34" s="5">
        <v>57705.640625</v>
      </c>
      <c r="M34" s="66">
        <v>0.22644801073710186</v>
      </c>
    </row>
    <row r="35" spans="1:17" x14ac:dyDescent="0.25">
      <c r="B35" s="2" t="s">
        <v>46</v>
      </c>
      <c r="C35" s="5">
        <v>400</v>
      </c>
      <c r="D35" s="5">
        <v>12175</v>
      </c>
      <c r="E35" s="5">
        <v>25350</v>
      </c>
      <c r="F35" s="5">
        <v>14836.500000000002</v>
      </c>
      <c r="G35" s="5">
        <v>19738.8</v>
      </c>
      <c r="H35" s="5">
        <v>25461.5</v>
      </c>
      <c r="I35" s="5">
        <v>29386.475000000002</v>
      </c>
      <c r="J35" s="5">
        <v>40841.741249999999</v>
      </c>
      <c r="K35" s="5">
        <v>52512.246562499997</v>
      </c>
      <c r="L35" s="5">
        <v>61312.243164062507</v>
      </c>
      <c r="M35" s="66">
        <v>0.26678415948109979</v>
      </c>
    </row>
    <row r="36" spans="1:17" x14ac:dyDescent="0.25">
      <c r="B36" s="24" t="s">
        <v>36</v>
      </c>
      <c r="C36" s="27">
        <v>50850</v>
      </c>
      <c r="D36" s="27">
        <v>90200</v>
      </c>
      <c r="E36" s="27">
        <v>175500</v>
      </c>
      <c r="F36" s="27">
        <v>211950</v>
      </c>
      <c r="G36" s="27">
        <v>246734.99999999997</v>
      </c>
      <c r="H36" s="27">
        <v>318268.75</v>
      </c>
      <c r="I36" s="27">
        <v>367330.9375</v>
      </c>
      <c r="J36" s="27">
        <v>453797.125</v>
      </c>
      <c r="K36" s="27">
        <v>583469.40625</v>
      </c>
      <c r="L36" s="27">
        <v>721320.5078125</v>
      </c>
      <c r="M36" s="66">
        <v>0.22644801073710186</v>
      </c>
    </row>
    <row r="37" spans="1:17" ht="116.25" customHeight="1" x14ac:dyDescent="0.25">
      <c r="B37" s="24"/>
      <c r="C37" s="27"/>
      <c r="D37" s="27"/>
      <c r="E37" s="27"/>
      <c r="F37" s="27"/>
      <c r="G37" s="27"/>
      <c r="H37" s="27"/>
      <c r="I37" s="27"/>
      <c r="J37" s="27"/>
      <c r="K37" s="27"/>
      <c r="L37" s="27"/>
      <c r="M37" s="5"/>
    </row>
    <row r="38" spans="1:17" x14ac:dyDescent="0.25">
      <c r="C38" s="31"/>
      <c r="D38" s="31"/>
      <c r="E38" s="31"/>
      <c r="F38" s="31"/>
      <c r="G38" s="31"/>
      <c r="H38" s="31"/>
      <c r="I38" s="31"/>
      <c r="J38" s="31"/>
      <c r="K38" s="31"/>
      <c r="L38" s="31"/>
    </row>
    <row r="39" spans="1:17" x14ac:dyDescent="0.25">
      <c r="C39" s="9"/>
      <c r="D39" s="9"/>
      <c r="E39" s="9"/>
      <c r="F39" s="9"/>
      <c r="G39" s="9"/>
      <c r="H39" s="9"/>
      <c r="I39" s="9"/>
      <c r="J39" s="9"/>
      <c r="K39" s="9"/>
      <c r="L39" s="9"/>
      <c r="M39" s="9"/>
    </row>
    <row r="40" spans="1:17" x14ac:dyDescent="0.25">
      <c r="A40" s="24" t="s">
        <v>277</v>
      </c>
      <c r="C40" s="5"/>
      <c r="D40" s="5"/>
      <c r="E40" s="5"/>
      <c r="F40" s="5"/>
      <c r="G40" s="5"/>
      <c r="H40" s="5"/>
      <c r="I40" s="5"/>
      <c r="J40" s="5"/>
      <c r="K40" s="5"/>
      <c r="L40" s="5"/>
      <c r="M40" s="5"/>
      <c r="N40" s="24" t="s">
        <v>281</v>
      </c>
    </row>
    <row r="41" spans="1:17" x14ac:dyDescent="0.25">
      <c r="B41" s="3"/>
      <c r="C41" s="8">
        <v>2013</v>
      </c>
      <c r="D41" s="8">
        <v>2014</v>
      </c>
      <c r="E41" s="8">
        <v>2015</v>
      </c>
      <c r="F41" s="8">
        <v>2016</v>
      </c>
      <c r="G41" s="8">
        <v>2017</v>
      </c>
      <c r="H41" s="8">
        <v>2018</v>
      </c>
      <c r="I41" s="8">
        <v>2019</v>
      </c>
      <c r="J41" s="8">
        <v>2020</v>
      </c>
      <c r="K41" s="8">
        <v>2021</v>
      </c>
      <c r="L41" s="8">
        <v>2022</v>
      </c>
      <c r="M41" s="8" t="s">
        <v>175</v>
      </c>
    </row>
    <row r="42" spans="1:17" s="11" customFormat="1" x14ac:dyDescent="0.25">
      <c r="B42" s="87" t="s">
        <v>160</v>
      </c>
      <c r="C42" s="5">
        <v>0</v>
      </c>
      <c r="D42" s="5">
        <v>0</v>
      </c>
      <c r="E42" s="5">
        <v>0</v>
      </c>
      <c r="F42" s="5">
        <v>10597.5</v>
      </c>
      <c r="G42" s="5">
        <v>49347</v>
      </c>
      <c r="H42" s="5">
        <v>95480.625</v>
      </c>
      <c r="I42" s="5">
        <v>110199.28125</v>
      </c>
      <c r="J42" s="5">
        <v>136139.13749999998</v>
      </c>
      <c r="K42" s="5">
        <v>175040.82187499999</v>
      </c>
      <c r="L42" s="5">
        <v>216396.15234375</v>
      </c>
      <c r="M42" s="5"/>
    </row>
    <row r="43" spans="1:17" x14ac:dyDescent="0.25">
      <c r="B43" s="87" t="s">
        <v>269</v>
      </c>
      <c r="C43" s="5">
        <v>50850</v>
      </c>
      <c r="D43" s="5">
        <v>90200</v>
      </c>
      <c r="E43" s="5">
        <v>175500</v>
      </c>
      <c r="F43" s="5">
        <v>201352.5</v>
      </c>
      <c r="G43" s="5">
        <v>197388</v>
      </c>
      <c r="H43" s="5">
        <v>222788.125</v>
      </c>
      <c r="I43" s="5">
        <v>257131.65624999997</v>
      </c>
      <c r="J43" s="5">
        <v>317657.98749999999</v>
      </c>
      <c r="K43" s="5">
        <v>408428.58437499998</v>
      </c>
      <c r="L43" s="5">
        <v>504924.35546874994</v>
      </c>
      <c r="M43" s="5"/>
    </row>
    <row r="44" spans="1:17" x14ac:dyDescent="0.25">
      <c r="B44" s="23" t="s">
        <v>36</v>
      </c>
      <c r="C44" s="27">
        <v>50850</v>
      </c>
      <c r="D44" s="27">
        <v>90200</v>
      </c>
      <c r="E44" s="27">
        <v>175500</v>
      </c>
      <c r="F44" s="27">
        <v>211950</v>
      </c>
      <c r="G44" s="27">
        <v>246735</v>
      </c>
      <c r="H44" s="27">
        <v>318268.75</v>
      </c>
      <c r="I44" s="27">
        <v>367330.9375</v>
      </c>
      <c r="J44" s="27">
        <v>453797.125</v>
      </c>
      <c r="K44" s="27">
        <v>583469.40625</v>
      </c>
      <c r="L44" s="27">
        <v>721320.5078125</v>
      </c>
      <c r="M44" s="27"/>
    </row>
    <row r="45" spans="1:17" ht="192" customHeight="1" x14ac:dyDescent="0.25">
      <c r="B45" s="23"/>
      <c r="C45" s="27"/>
      <c r="D45" s="27"/>
      <c r="E45" s="27"/>
      <c r="F45" s="27"/>
      <c r="G45" s="27"/>
      <c r="H45" s="27"/>
      <c r="I45" s="27"/>
      <c r="J45" s="27"/>
      <c r="K45" s="27"/>
      <c r="L45" s="27"/>
      <c r="M45" s="27"/>
    </row>
    <row r="46" spans="1:17" x14ac:dyDescent="0.25">
      <c r="C46" s="5"/>
      <c r="D46" s="5"/>
      <c r="E46" s="5"/>
      <c r="F46" s="5"/>
      <c r="H46" s="5"/>
      <c r="J46" s="5"/>
    </row>
    <row r="47" spans="1:17" x14ac:dyDescent="0.25">
      <c r="C47" s="9"/>
      <c r="D47" s="9"/>
      <c r="E47" s="9"/>
      <c r="F47" s="9"/>
      <c r="G47" s="9"/>
      <c r="H47" s="9"/>
      <c r="I47" s="9"/>
      <c r="J47" s="9"/>
      <c r="K47" s="9"/>
      <c r="L47" s="9"/>
      <c r="Q47" s="9"/>
    </row>
    <row r="48" spans="1:17" x14ac:dyDescent="0.25">
      <c r="A48" s="24" t="s">
        <v>202</v>
      </c>
      <c r="C48" s="5"/>
      <c r="D48" s="5"/>
      <c r="E48" s="5"/>
      <c r="F48" s="5"/>
      <c r="G48" s="5"/>
      <c r="H48" s="5"/>
      <c r="I48" s="5"/>
      <c r="J48" s="5"/>
      <c r="K48" s="5"/>
      <c r="L48" s="5"/>
      <c r="N48" s="24" t="s">
        <v>203</v>
      </c>
      <c r="Q48" s="5"/>
    </row>
    <row r="49" spans="1:17" x14ac:dyDescent="0.25">
      <c r="B49" s="3"/>
      <c r="C49" s="8">
        <v>2013</v>
      </c>
      <c r="D49" s="8">
        <v>2014</v>
      </c>
      <c r="E49" s="8">
        <v>2015</v>
      </c>
      <c r="F49" s="8">
        <v>2016</v>
      </c>
      <c r="G49" s="8">
        <v>2017</v>
      </c>
      <c r="H49" s="8">
        <v>2018</v>
      </c>
      <c r="I49" s="8">
        <v>2019</v>
      </c>
      <c r="J49" s="8">
        <v>2020</v>
      </c>
      <c r="K49" s="8">
        <v>2021</v>
      </c>
      <c r="L49" s="8">
        <v>2022</v>
      </c>
      <c r="M49" s="8" t="s">
        <v>175</v>
      </c>
    </row>
    <row r="50" spans="1:17" s="11" customFormat="1" x14ac:dyDescent="0.25">
      <c r="B50" s="87" t="s">
        <v>171</v>
      </c>
      <c r="C50" s="5">
        <v>50850</v>
      </c>
      <c r="D50" s="5">
        <v>90200</v>
      </c>
      <c r="E50" s="5">
        <v>175500</v>
      </c>
      <c r="F50" s="5">
        <v>211950</v>
      </c>
      <c r="G50" s="5">
        <v>246735</v>
      </c>
      <c r="H50" s="5">
        <v>308720.6875</v>
      </c>
      <c r="I50" s="5">
        <v>348964.390625</v>
      </c>
      <c r="J50" s="5">
        <v>417493.35500000004</v>
      </c>
      <c r="K50" s="5">
        <v>525122.46562500007</v>
      </c>
      <c r="L50" s="5">
        <v>627548.841796875</v>
      </c>
      <c r="M50" s="98">
        <v>0.19830954479172203</v>
      </c>
      <c r="Q50" s="5"/>
    </row>
    <row r="51" spans="1:17" x14ac:dyDescent="0.25">
      <c r="B51" s="87" t="s">
        <v>172</v>
      </c>
      <c r="C51" s="5">
        <v>0</v>
      </c>
      <c r="D51" s="5">
        <v>0</v>
      </c>
      <c r="E51" s="5">
        <v>0</v>
      </c>
      <c r="F51" s="5">
        <v>0</v>
      </c>
      <c r="G51" s="5">
        <v>0</v>
      </c>
      <c r="H51" s="5">
        <v>9548.0625000000091</v>
      </c>
      <c r="I51" s="5">
        <v>18366.546875000015</v>
      </c>
      <c r="J51" s="5">
        <v>36303.769999999982</v>
      </c>
      <c r="K51" s="5">
        <v>58346.940624999988</v>
      </c>
      <c r="L51" s="5">
        <v>73771.666015625</v>
      </c>
      <c r="M51" s="98"/>
      <c r="Q51" s="5"/>
    </row>
    <row r="52" spans="1:17" x14ac:dyDescent="0.25">
      <c r="B52" s="87" t="s">
        <v>173</v>
      </c>
      <c r="C52" s="5">
        <v>0</v>
      </c>
      <c r="D52" s="5">
        <v>0</v>
      </c>
      <c r="E52" s="5">
        <v>0</v>
      </c>
      <c r="F52" s="5">
        <v>0</v>
      </c>
      <c r="G52" s="5">
        <v>0</v>
      </c>
      <c r="H52" s="5">
        <v>0</v>
      </c>
      <c r="I52" s="5">
        <v>0</v>
      </c>
      <c r="J52" s="5">
        <v>0</v>
      </c>
      <c r="K52" s="5">
        <v>0</v>
      </c>
      <c r="L52" s="5">
        <v>0</v>
      </c>
      <c r="M52" s="98"/>
      <c r="N52" s="5"/>
      <c r="O52" s="5"/>
      <c r="P52" s="5"/>
      <c r="Q52" s="5"/>
    </row>
    <row r="53" spans="1:17" x14ac:dyDescent="0.25">
      <c r="B53" s="87" t="s">
        <v>174</v>
      </c>
      <c r="C53" s="5">
        <v>0</v>
      </c>
      <c r="D53" s="5">
        <v>0</v>
      </c>
      <c r="E53" s="5">
        <v>0</v>
      </c>
      <c r="F53" s="5">
        <v>0</v>
      </c>
      <c r="G53" s="5">
        <v>0</v>
      </c>
      <c r="H53" s="5">
        <v>0</v>
      </c>
      <c r="I53" s="5">
        <v>0</v>
      </c>
      <c r="J53" s="5">
        <v>0</v>
      </c>
      <c r="K53" s="5">
        <v>0</v>
      </c>
      <c r="L53" s="5">
        <v>20000</v>
      </c>
      <c r="M53" s="98"/>
      <c r="N53" s="5"/>
      <c r="O53" s="5"/>
      <c r="P53" s="5"/>
      <c r="Q53" s="5"/>
    </row>
    <row r="54" spans="1:17" x14ac:dyDescent="0.25">
      <c r="B54" s="24" t="s">
        <v>36</v>
      </c>
      <c r="C54" s="27">
        <v>50850</v>
      </c>
      <c r="D54" s="27">
        <v>90200</v>
      </c>
      <c r="E54" s="27">
        <v>175500</v>
      </c>
      <c r="F54" s="27">
        <v>211950</v>
      </c>
      <c r="G54" s="27">
        <v>246735</v>
      </c>
      <c r="H54" s="27">
        <v>318268.75</v>
      </c>
      <c r="I54" s="27">
        <v>367330.9375</v>
      </c>
      <c r="J54" s="27">
        <v>453797.125</v>
      </c>
      <c r="K54" s="27">
        <v>583469.40625</v>
      </c>
      <c r="L54" s="27">
        <v>721320.5078125</v>
      </c>
      <c r="M54" s="98">
        <v>0.22644801073710186</v>
      </c>
      <c r="N54" s="5"/>
      <c r="O54" s="5"/>
      <c r="P54" s="5"/>
      <c r="Q54" s="5"/>
    </row>
    <row r="55" spans="1:17" ht="164.25" customHeight="1" x14ac:dyDescent="0.25">
      <c r="B55" s="87"/>
      <c r="C55" s="5"/>
      <c r="D55" s="5"/>
      <c r="E55" s="5"/>
      <c r="F55" s="5"/>
      <c r="G55" s="5"/>
      <c r="H55" s="5"/>
      <c r="I55" s="5"/>
      <c r="J55" s="5"/>
      <c r="K55" s="5"/>
      <c r="L55" s="5"/>
      <c r="M55" s="5"/>
      <c r="N55" s="5"/>
      <c r="O55" s="5"/>
      <c r="P55" s="5"/>
      <c r="Q55" s="5"/>
    </row>
    <row r="56" spans="1:17" x14ac:dyDescent="0.25">
      <c r="B56" s="23"/>
      <c r="C56" s="27"/>
      <c r="D56" s="27"/>
      <c r="E56" s="27"/>
      <c r="F56" s="27"/>
      <c r="G56" s="27"/>
      <c r="H56" s="27"/>
      <c r="I56" s="27"/>
      <c r="J56" s="27"/>
      <c r="K56" s="27"/>
      <c r="L56" s="27"/>
      <c r="M56" s="27"/>
    </row>
    <row r="57" spans="1:17" x14ac:dyDescent="0.25">
      <c r="A57" s="24" t="s">
        <v>204</v>
      </c>
      <c r="B57" s="11"/>
      <c r="C57" s="11"/>
      <c r="D57" s="11"/>
      <c r="E57" s="11"/>
      <c r="F57" s="11"/>
      <c r="G57" s="11"/>
      <c r="H57" s="11"/>
      <c r="I57" s="11"/>
      <c r="J57" s="11"/>
      <c r="K57" s="11"/>
      <c r="L57" s="11"/>
      <c r="M57" s="11"/>
      <c r="N57" s="24" t="s">
        <v>205</v>
      </c>
    </row>
    <row r="58" spans="1:17" x14ac:dyDescent="0.25">
      <c r="B58" s="3"/>
      <c r="C58" s="8">
        <v>2013</v>
      </c>
      <c r="D58" s="8">
        <v>2014</v>
      </c>
      <c r="E58" s="8">
        <v>2015</v>
      </c>
      <c r="F58" s="8">
        <v>2016</v>
      </c>
      <c r="G58" s="8">
        <v>2017</v>
      </c>
      <c r="H58" s="8">
        <v>2018</v>
      </c>
      <c r="I58" s="8">
        <v>2019</v>
      </c>
      <c r="J58" s="8">
        <v>2020</v>
      </c>
      <c r="K58" s="8">
        <v>2021</v>
      </c>
      <c r="L58" s="8">
        <v>2022</v>
      </c>
      <c r="M58" s="8" t="s">
        <v>175</v>
      </c>
    </row>
    <row r="59" spans="1:17" x14ac:dyDescent="0.25">
      <c r="B59" s="87" t="s">
        <v>166</v>
      </c>
      <c r="C59" s="102">
        <v>2</v>
      </c>
      <c r="D59" s="102">
        <v>2</v>
      </c>
      <c r="E59" s="102">
        <v>2</v>
      </c>
      <c r="F59" s="102">
        <v>2</v>
      </c>
      <c r="G59" s="102">
        <v>2</v>
      </c>
      <c r="H59" s="102">
        <v>2</v>
      </c>
      <c r="I59" s="102">
        <v>2</v>
      </c>
      <c r="J59" s="102">
        <v>2</v>
      </c>
      <c r="K59" s="102">
        <v>2</v>
      </c>
      <c r="L59" s="102">
        <v>2</v>
      </c>
      <c r="M59" s="5"/>
    </row>
    <row r="60" spans="1:17" ht="186" customHeight="1" x14ac:dyDescent="0.25">
      <c r="B60" s="11"/>
      <c r="C60" s="11"/>
      <c r="D60" s="11"/>
      <c r="E60" s="11"/>
      <c r="F60" s="11"/>
      <c r="G60" s="11"/>
      <c r="H60" s="11"/>
      <c r="I60" s="11"/>
      <c r="J60" s="11"/>
      <c r="K60" s="11"/>
      <c r="L60" s="11"/>
      <c r="M60" s="11"/>
    </row>
    <row r="61" spans="1:17" x14ac:dyDescent="0.25">
      <c r="C61" s="5"/>
      <c r="D61" s="5"/>
      <c r="E61" s="5"/>
      <c r="F61" s="5"/>
      <c r="H61" s="5"/>
      <c r="J61" s="5"/>
    </row>
    <row r="62" spans="1:17" x14ac:dyDescent="0.25">
      <c r="B62" s="11"/>
      <c r="C62" s="11"/>
      <c r="D62" s="11"/>
      <c r="E62" s="11"/>
      <c r="F62" s="11"/>
      <c r="G62" s="11"/>
      <c r="H62" s="11"/>
      <c r="I62" s="11"/>
      <c r="J62" s="11"/>
      <c r="K62" s="11"/>
      <c r="L62" s="11"/>
      <c r="M62" s="11"/>
    </row>
    <row r="63" spans="1:17" x14ac:dyDescent="0.25">
      <c r="A63" s="24" t="s">
        <v>206</v>
      </c>
      <c r="B63" s="11"/>
      <c r="C63" s="11"/>
      <c r="D63" s="11"/>
      <c r="E63" s="11"/>
      <c r="F63" s="11"/>
      <c r="G63" s="11"/>
      <c r="H63" s="11"/>
      <c r="I63" s="11"/>
      <c r="J63" s="11"/>
      <c r="K63" s="11"/>
      <c r="L63" s="11"/>
      <c r="M63" s="11"/>
      <c r="N63" s="24" t="s">
        <v>207</v>
      </c>
    </row>
    <row r="64" spans="1:17" x14ac:dyDescent="0.25">
      <c r="B64" s="3"/>
      <c r="C64" s="8">
        <v>2013</v>
      </c>
      <c r="D64" s="8">
        <v>2014</v>
      </c>
      <c r="E64" s="8">
        <v>2015</v>
      </c>
      <c r="F64" s="8">
        <v>2016</v>
      </c>
      <c r="G64" s="8">
        <v>2017</v>
      </c>
      <c r="H64" s="8">
        <v>2018</v>
      </c>
      <c r="I64" s="8">
        <v>2019</v>
      </c>
      <c r="J64" s="8">
        <v>2020</v>
      </c>
      <c r="K64" s="8">
        <v>2021</v>
      </c>
      <c r="L64" s="8">
        <v>2022</v>
      </c>
      <c r="M64" s="8" t="s">
        <v>175</v>
      </c>
    </row>
    <row r="65" spans="1:14" x14ac:dyDescent="0.25">
      <c r="B65" s="87" t="s">
        <v>170</v>
      </c>
      <c r="C65" s="93"/>
      <c r="D65" s="93">
        <v>0</v>
      </c>
      <c r="E65" s="93">
        <v>0</v>
      </c>
      <c r="F65" s="93">
        <v>0</v>
      </c>
      <c r="G65" s="93">
        <v>1647.3500000000001</v>
      </c>
      <c r="H65" s="93">
        <v>7718.0625</v>
      </c>
      <c r="I65" s="93">
        <v>16866.546875</v>
      </c>
      <c r="J65" s="93">
        <v>42379.712500000001</v>
      </c>
      <c r="K65" s="93">
        <v>55346.940625000003</v>
      </c>
      <c r="L65" s="93">
        <v>67132.05078125</v>
      </c>
      <c r="M65" s="66"/>
    </row>
    <row r="66" spans="1:14" s="11" customFormat="1" x14ac:dyDescent="0.25">
      <c r="B66" s="100" t="s">
        <v>179</v>
      </c>
      <c r="C66" s="101">
        <v>5085</v>
      </c>
      <c r="D66" s="101">
        <v>19844</v>
      </c>
      <c r="E66" s="101">
        <v>75465</v>
      </c>
      <c r="F66" s="101">
        <v>125050.5</v>
      </c>
      <c r="G66" s="101">
        <v>194920.65000000002</v>
      </c>
      <c r="H66" s="101">
        <v>286441.875</v>
      </c>
      <c r="I66" s="101">
        <v>330597.84375</v>
      </c>
      <c r="J66" s="101">
        <v>408417.41250000003</v>
      </c>
      <c r="K66" s="101">
        <v>525122.46562500007</v>
      </c>
      <c r="L66" s="101">
        <v>649188.45703125</v>
      </c>
      <c r="M66" s="66"/>
    </row>
    <row r="67" spans="1:14" s="11" customFormat="1" x14ac:dyDescent="0.25">
      <c r="B67" s="24" t="s">
        <v>36</v>
      </c>
      <c r="C67" s="99">
        <v>5085</v>
      </c>
      <c r="D67" s="99">
        <v>19844</v>
      </c>
      <c r="E67" s="99">
        <v>75465</v>
      </c>
      <c r="F67" s="99">
        <v>125050.5</v>
      </c>
      <c r="G67" s="99">
        <v>196568.00000000003</v>
      </c>
      <c r="H67" s="99">
        <v>294159.9375</v>
      </c>
      <c r="I67" s="99">
        <v>347464.390625</v>
      </c>
      <c r="J67" s="99">
        <v>450797.12500000006</v>
      </c>
      <c r="K67" s="99">
        <v>580469.40625000012</v>
      </c>
      <c r="L67" s="99">
        <v>716320.5078125</v>
      </c>
      <c r="M67" s="66"/>
    </row>
    <row r="68" spans="1:14" ht="144.75" customHeight="1" x14ac:dyDescent="0.25">
      <c r="B68" s="28"/>
      <c r="C68" s="11"/>
      <c r="D68" s="28"/>
      <c r="E68" s="11"/>
      <c r="F68" s="11"/>
      <c r="G68" s="11"/>
      <c r="H68" s="11"/>
      <c r="I68" s="11"/>
      <c r="J68" s="11"/>
      <c r="K68" s="11"/>
      <c r="L68" s="11"/>
      <c r="M68" s="11"/>
    </row>
    <row r="69" spans="1:14" x14ac:dyDescent="0.25">
      <c r="B69" s="11"/>
      <c r="C69" s="11"/>
      <c r="D69" s="11"/>
      <c r="E69" s="11"/>
      <c r="F69" s="11"/>
      <c r="G69" s="11"/>
      <c r="H69" s="11"/>
      <c r="I69" s="11"/>
      <c r="J69" s="11"/>
      <c r="K69" s="11"/>
      <c r="L69" s="11"/>
      <c r="M69" s="11"/>
    </row>
    <row r="70" spans="1:14" x14ac:dyDescent="0.25">
      <c r="A70" s="24" t="s">
        <v>208</v>
      </c>
      <c r="B70" s="11"/>
      <c r="C70" s="11"/>
      <c r="D70" s="11"/>
      <c r="E70" s="11"/>
      <c r="F70" s="11"/>
      <c r="G70" s="11"/>
      <c r="H70" s="11"/>
      <c r="I70" s="11"/>
      <c r="J70" s="11"/>
      <c r="K70" s="11"/>
      <c r="L70" s="11"/>
      <c r="M70" s="11"/>
      <c r="N70" s="24" t="s">
        <v>209</v>
      </c>
    </row>
    <row r="71" spans="1:14" x14ac:dyDescent="0.25">
      <c r="B71" s="3"/>
      <c r="C71" s="8">
        <v>2013</v>
      </c>
      <c r="D71" s="8">
        <v>2014</v>
      </c>
      <c r="E71" s="8">
        <v>2015</v>
      </c>
      <c r="F71" s="8">
        <v>2016</v>
      </c>
      <c r="G71" s="8">
        <v>2017</v>
      </c>
      <c r="H71" s="8">
        <v>2018</v>
      </c>
      <c r="I71" s="8">
        <v>2019</v>
      </c>
      <c r="J71" s="8">
        <v>2020</v>
      </c>
      <c r="K71" s="8">
        <v>2021</v>
      </c>
      <c r="L71" s="8">
        <v>2022</v>
      </c>
      <c r="M71" s="8" t="s">
        <v>175</v>
      </c>
    </row>
    <row r="72" spans="1:14" x14ac:dyDescent="0.25">
      <c r="B72" s="87" t="s">
        <v>287</v>
      </c>
      <c r="C72" s="93"/>
      <c r="D72" s="93"/>
      <c r="E72" s="93"/>
      <c r="F72" s="93"/>
      <c r="G72" s="93">
        <v>0</v>
      </c>
      <c r="H72" s="93">
        <v>18777.856250000001</v>
      </c>
      <c r="I72" s="93">
        <v>43345.050625000003</v>
      </c>
      <c r="J72" s="93">
        <v>107096.12149999999</v>
      </c>
      <c r="K72" s="93">
        <v>172123.47484374998</v>
      </c>
      <c r="L72" s="93">
        <v>259675.3828125</v>
      </c>
    </row>
    <row r="73" spans="1:14" ht="182.25" customHeight="1" x14ac:dyDescent="0.25">
      <c r="B73" s="11"/>
      <c r="C73" s="11"/>
      <c r="D73" s="11"/>
      <c r="E73" s="11"/>
      <c r="F73" s="11"/>
      <c r="G73" s="11"/>
      <c r="H73" s="11"/>
      <c r="I73" s="11"/>
      <c r="J73" s="11"/>
      <c r="K73" s="11"/>
      <c r="L73" s="11"/>
      <c r="M73" s="11"/>
    </row>
    <row r="74" spans="1:14" x14ac:dyDescent="0.25">
      <c r="B74" s="11"/>
      <c r="C74" s="11"/>
      <c r="D74" s="11"/>
      <c r="E74" s="11"/>
      <c r="F74" s="11"/>
      <c r="G74" s="11"/>
      <c r="H74" s="1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78"/>
  <sheetViews>
    <sheetView zoomScale="80" zoomScaleNormal="80" workbookViewId="0">
      <selection activeCell="F3" sqref="F3"/>
    </sheetView>
  </sheetViews>
  <sheetFormatPr defaultColWidth="9.140625" defaultRowHeight="15" x14ac:dyDescent="0.25"/>
  <cols>
    <col min="1" max="1" width="9.140625" style="2"/>
    <col min="2" max="2" width="25.42578125" style="2" customWidth="1"/>
    <col min="3" max="6" width="12" style="2" customWidth="1"/>
    <col min="7" max="7" width="13" style="2" bestFit="1" customWidth="1"/>
    <col min="8" max="8" width="12.140625" style="2" customWidth="1"/>
    <col min="9" max="9" width="11.85546875" style="2" customWidth="1"/>
    <col min="10" max="11" width="11.7109375" style="2" customWidth="1"/>
    <col min="12" max="12" width="11.85546875" style="2" customWidth="1"/>
    <col min="13" max="13" width="10.42578125" style="2" customWidth="1"/>
    <col min="14" max="15" width="10.42578125" style="2" bestFit="1" customWidth="1"/>
    <col min="16" max="19" width="9.140625" style="2"/>
    <col min="20" max="20" width="10" style="2" bestFit="1" customWidth="1"/>
    <col min="21" max="16384" width="9.140625" style="2"/>
  </cols>
  <sheetData>
    <row r="2" spans="1:14" x14ac:dyDescent="0.25">
      <c r="B2" s="2" t="s">
        <v>2</v>
      </c>
      <c r="D2" s="39" t="s">
        <v>147</v>
      </c>
      <c r="E2" t="s">
        <v>119</v>
      </c>
      <c r="F2" t="str">
        <f>'Cover page'!G13</f>
        <v>Ericsson</v>
      </c>
    </row>
    <row r="3" spans="1:14" x14ac:dyDescent="0.25">
      <c r="B3" s="2" t="s">
        <v>90</v>
      </c>
    </row>
    <row r="4" spans="1:14" x14ac:dyDescent="0.25">
      <c r="B4" s="10">
        <v>42846</v>
      </c>
    </row>
    <row r="5" spans="1:14" x14ac:dyDescent="0.25">
      <c r="B5" s="96" t="s">
        <v>188</v>
      </c>
    </row>
    <row r="6" spans="1:14" x14ac:dyDescent="0.25">
      <c r="B6" s="6"/>
    </row>
    <row r="7" spans="1:14" x14ac:dyDescent="0.25">
      <c r="B7" s="24"/>
      <c r="C7" s="27"/>
      <c r="D7" s="27"/>
      <c r="E7" s="27"/>
      <c r="F7" s="27"/>
      <c r="G7" s="27"/>
      <c r="H7" s="27"/>
      <c r="I7" s="27"/>
      <c r="J7" s="27"/>
      <c r="K7" s="27"/>
      <c r="L7" s="27"/>
      <c r="M7" s="27"/>
    </row>
    <row r="8" spans="1:14" x14ac:dyDescent="0.25">
      <c r="B8" s="24"/>
      <c r="C8" s="27"/>
      <c r="D8" s="27"/>
      <c r="E8" s="27"/>
      <c r="F8" s="27"/>
      <c r="G8" s="27"/>
      <c r="H8" s="27"/>
      <c r="I8" s="27"/>
      <c r="J8" s="27"/>
      <c r="K8" s="27"/>
      <c r="L8" s="27"/>
      <c r="M8" s="27"/>
    </row>
    <row r="9" spans="1:14" x14ac:dyDescent="0.25">
      <c r="B9" s="24"/>
      <c r="C9" s="27"/>
      <c r="D9" s="27"/>
      <c r="E9" s="27"/>
      <c r="F9" s="27"/>
      <c r="G9" s="27"/>
      <c r="H9" s="27"/>
      <c r="I9" s="27"/>
      <c r="J9" s="27"/>
      <c r="K9" s="27"/>
      <c r="L9" s="27"/>
      <c r="M9" s="27"/>
    </row>
    <row r="10" spans="1:14" x14ac:dyDescent="0.25">
      <c r="A10" s="24" t="s">
        <v>210</v>
      </c>
      <c r="E10" s="59"/>
      <c r="N10" s="24" t="s">
        <v>211</v>
      </c>
    </row>
    <row r="11" spans="1:14" x14ac:dyDescent="0.25">
      <c r="B11" s="3"/>
      <c r="C11" s="8">
        <v>2013</v>
      </c>
      <c r="D11" s="8">
        <v>2014</v>
      </c>
      <c r="E11" s="8">
        <v>2015</v>
      </c>
      <c r="F11" s="8">
        <v>2016</v>
      </c>
      <c r="G11" s="8">
        <v>2017</v>
      </c>
      <c r="H11" s="8">
        <v>2018</v>
      </c>
      <c r="I11" s="8">
        <v>2019</v>
      </c>
      <c r="J11" s="8">
        <v>2020</v>
      </c>
      <c r="K11" s="8">
        <v>2021</v>
      </c>
      <c r="L11" s="8">
        <v>2022</v>
      </c>
      <c r="M11" s="8" t="s">
        <v>175</v>
      </c>
    </row>
    <row r="12" spans="1:14" x14ac:dyDescent="0.25">
      <c r="B12" s="35" t="s">
        <v>153</v>
      </c>
      <c r="C12" s="5">
        <v>0</v>
      </c>
      <c r="D12" s="5">
        <v>68256</v>
      </c>
      <c r="E12" s="5">
        <v>294300</v>
      </c>
      <c r="F12" s="5">
        <v>500500</v>
      </c>
      <c r="G12" s="5">
        <v>973700</v>
      </c>
      <c r="H12" s="5">
        <v>1378160</v>
      </c>
      <c r="I12" s="5">
        <v>1791608</v>
      </c>
      <c r="J12" s="5">
        <v>2354406.5999999996</v>
      </c>
      <c r="K12" s="5">
        <v>2974653.5</v>
      </c>
      <c r="L12" s="5">
        <v>3569584.1999999997</v>
      </c>
      <c r="M12" s="66">
        <v>0.38740181445043653</v>
      </c>
    </row>
    <row r="13" spans="1:14" x14ac:dyDescent="0.25">
      <c r="B13" s="87" t="s">
        <v>161</v>
      </c>
      <c r="C13" s="5">
        <v>10200</v>
      </c>
      <c r="D13" s="5">
        <v>9100.7999999999993</v>
      </c>
      <c r="E13" s="5">
        <v>29106</v>
      </c>
      <c r="F13" s="5">
        <v>30116.519999999997</v>
      </c>
      <c r="G13" s="5">
        <v>29784.000000000004</v>
      </c>
      <c r="H13" s="5">
        <v>31444.559999999998</v>
      </c>
      <c r="I13" s="5">
        <v>33016.788</v>
      </c>
      <c r="J13" s="5">
        <v>20543.779199999997</v>
      </c>
      <c r="K13" s="5">
        <v>13353.456479999999</v>
      </c>
      <c r="L13" s="5">
        <v>16691.820599999995</v>
      </c>
      <c r="M13" s="66">
        <v>-9.3676682394259303E-2</v>
      </c>
    </row>
    <row r="14" spans="1:14" x14ac:dyDescent="0.25">
      <c r="B14" s="87" t="s">
        <v>127</v>
      </c>
      <c r="C14" s="5">
        <v>0</v>
      </c>
      <c r="D14" s="5">
        <v>0</v>
      </c>
      <c r="E14" s="5">
        <v>0</v>
      </c>
      <c r="F14" s="5">
        <v>1585.0800000000013</v>
      </c>
      <c r="G14" s="5">
        <v>7445.9999999999982</v>
      </c>
      <c r="H14" s="5">
        <v>20963.04</v>
      </c>
      <c r="I14" s="5">
        <v>40353.852000000006</v>
      </c>
      <c r="J14" s="5">
        <v>82175.116799999989</v>
      </c>
      <c r="K14" s="5">
        <v>120181.10832</v>
      </c>
      <c r="L14" s="5">
        <v>150226.38539999997</v>
      </c>
      <c r="M14" s="66">
        <v>1.1352521701403275</v>
      </c>
    </row>
    <row r="15" spans="1:14" x14ac:dyDescent="0.25">
      <c r="B15" s="87" t="s">
        <v>162</v>
      </c>
      <c r="C15" s="5">
        <v>129170</v>
      </c>
      <c r="D15" s="5">
        <v>104700</v>
      </c>
      <c r="E15" s="5">
        <v>157100</v>
      </c>
      <c r="F15" s="5">
        <v>300670</v>
      </c>
      <c r="G15" s="5">
        <v>481072</v>
      </c>
      <c r="H15" s="5">
        <v>625393.6</v>
      </c>
      <c r="I15" s="5">
        <v>781742</v>
      </c>
      <c r="J15" s="5">
        <v>938090.4</v>
      </c>
      <c r="K15" s="5">
        <v>1034000</v>
      </c>
      <c r="L15" s="5">
        <v>1240800</v>
      </c>
      <c r="M15" s="66">
        <v>0.26649053322170069</v>
      </c>
    </row>
    <row r="16" spans="1:14" x14ac:dyDescent="0.25">
      <c r="B16" s="24" t="s">
        <v>36</v>
      </c>
      <c r="C16" s="27">
        <v>139370</v>
      </c>
      <c r="D16" s="27">
        <v>182056.8</v>
      </c>
      <c r="E16" s="27">
        <v>480506</v>
      </c>
      <c r="F16" s="27">
        <v>832871.6</v>
      </c>
      <c r="G16" s="27">
        <v>1492002</v>
      </c>
      <c r="H16" s="27">
        <v>2055961.2000000002</v>
      </c>
      <c r="I16" s="27">
        <v>2646720.6399999997</v>
      </c>
      <c r="J16" s="27">
        <v>3395215.8959999997</v>
      </c>
      <c r="K16" s="27">
        <v>4142188.0648000003</v>
      </c>
      <c r="L16" s="27">
        <v>4977302.4059999995</v>
      </c>
      <c r="M16" s="66">
        <v>0.34710876667433621</v>
      </c>
    </row>
    <row r="17" spans="1:14" ht="144" customHeight="1" x14ac:dyDescent="0.25">
      <c r="B17" s="24"/>
      <c r="C17" s="27"/>
      <c r="D17" s="27"/>
      <c r="E17" s="27"/>
      <c r="F17" s="66"/>
      <c r="G17" s="66"/>
      <c r="H17" s="66"/>
      <c r="I17" s="66"/>
      <c r="J17" s="66"/>
      <c r="K17" s="66"/>
      <c r="L17" s="66"/>
      <c r="M17" s="66"/>
    </row>
    <row r="18" spans="1:14" x14ac:dyDescent="0.25">
      <c r="B18" s="24"/>
      <c r="C18" s="27"/>
      <c r="D18" s="27"/>
      <c r="E18" s="27"/>
      <c r="F18" s="27"/>
      <c r="G18" s="27"/>
      <c r="H18" s="27"/>
      <c r="I18" s="27"/>
      <c r="J18" s="27"/>
      <c r="K18" s="27"/>
      <c r="L18" s="27"/>
      <c r="M18" s="27"/>
    </row>
    <row r="19" spans="1:14" x14ac:dyDescent="0.25">
      <c r="B19" s="24"/>
      <c r="C19" s="27"/>
      <c r="D19" s="27"/>
      <c r="E19" s="27"/>
      <c r="F19" s="27"/>
      <c r="G19" s="27"/>
      <c r="H19" s="27"/>
      <c r="I19" s="27"/>
      <c r="J19" s="27"/>
      <c r="K19" s="27"/>
      <c r="L19" s="27"/>
      <c r="M19" s="27"/>
    </row>
    <row r="20" spans="1:14" x14ac:dyDescent="0.25">
      <c r="A20" s="24" t="s">
        <v>212</v>
      </c>
      <c r="E20" s="59"/>
      <c r="F20" s="16"/>
      <c r="G20" s="16"/>
      <c r="H20" s="16"/>
      <c r="I20" s="16"/>
      <c r="J20" s="16"/>
      <c r="K20" s="16"/>
      <c r="L20" s="16"/>
      <c r="N20" s="24" t="s">
        <v>213</v>
      </c>
    </row>
    <row r="21" spans="1:14" x14ac:dyDescent="0.25">
      <c r="B21" s="3"/>
      <c r="C21" s="8">
        <v>2013</v>
      </c>
      <c r="D21" s="8">
        <v>2014</v>
      </c>
      <c r="E21" s="8">
        <v>2015</v>
      </c>
      <c r="F21" s="8">
        <v>2016</v>
      </c>
      <c r="G21" s="8">
        <v>2017</v>
      </c>
      <c r="H21" s="8">
        <v>2018</v>
      </c>
      <c r="I21" s="8">
        <v>2019</v>
      </c>
      <c r="J21" s="8">
        <v>2020</v>
      </c>
      <c r="K21" s="8">
        <v>2021</v>
      </c>
      <c r="L21" s="8">
        <v>2022</v>
      </c>
      <c r="M21" s="8" t="s">
        <v>175</v>
      </c>
    </row>
    <row r="22" spans="1:14" x14ac:dyDescent="0.25">
      <c r="B22" s="87" t="s">
        <v>58</v>
      </c>
      <c r="C22" s="95">
        <v>3600</v>
      </c>
      <c r="D22" s="5">
        <v>0</v>
      </c>
      <c r="E22" s="5">
        <v>0</v>
      </c>
      <c r="F22" s="5">
        <v>0</v>
      </c>
      <c r="G22" s="5">
        <v>0</v>
      </c>
      <c r="H22" s="5">
        <v>0</v>
      </c>
      <c r="I22" s="5">
        <v>0</v>
      </c>
      <c r="J22" s="5">
        <v>0</v>
      </c>
      <c r="K22" s="5">
        <v>0</v>
      </c>
      <c r="L22" s="5">
        <v>0</v>
      </c>
      <c r="M22" s="5"/>
    </row>
    <row r="23" spans="1:14" x14ac:dyDescent="0.25">
      <c r="B23" s="87" t="s">
        <v>159</v>
      </c>
      <c r="C23" s="5">
        <v>52950</v>
      </c>
      <c r="D23" s="5">
        <v>61440</v>
      </c>
      <c r="E23" s="95">
        <v>53400</v>
      </c>
      <c r="F23" s="5">
        <v>46470</v>
      </c>
      <c r="G23" s="5">
        <v>42819</v>
      </c>
      <c r="H23" s="5">
        <v>38703</v>
      </c>
      <c r="I23" s="5">
        <v>31500</v>
      </c>
      <c r="J23" s="5">
        <v>26500</v>
      </c>
      <c r="K23" s="5">
        <v>16500</v>
      </c>
      <c r="L23" s="5">
        <v>11500</v>
      </c>
      <c r="M23" s="66">
        <v>-0.20764306877815542</v>
      </c>
    </row>
    <row r="24" spans="1:14" x14ac:dyDescent="0.25">
      <c r="B24" s="87" t="s">
        <v>1</v>
      </c>
      <c r="C24" s="5">
        <v>20</v>
      </c>
      <c r="D24" s="5">
        <v>32381</v>
      </c>
      <c r="E24" s="5">
        <v>181232</v>
      </c>
      <c r="F24" s="5">
        <v>393962</v>
      </c>
      <c r="G24" s="5">
        <v>848033</v>
      </c>
      <c r="H24" s="5">
        <v>1153388</v>
      </c>
      <c r="I24" s="5">
        <v>1475539</v>
      </c>
      <c r="J24" s="5">
        <v>1921204.3</v>
      </c>
      <c r="K24" s="5">
        <v>2178761.85</v>
      </c>
      <c r="L24" s="5">
        <v>2766449.85</v>
      </c>
      <c r="M24" s="66">
        <v>0.38381514073085299</v>
      </c>
    </row>
    <row r="25" spans="1:14" x14ac:dyDescent="0.25">
      <c r="B25" s="87" t="s">
        <v>0</v>
      </c>
      <c r="C25" s="5">
        <v>10000</v>
      </c>
      <c r="D25" s="5">
        <v>0</v>
      </c>
      <c r="E25" s="5">
        <v>0</v>
      </c>
      <c r="F25" s="5">
        <v>0</v>
      </c>
      <c r="G25" s="5">
        <v>0</v>
      </c>
      <c r="H25" s="5">
        <v>0</v>
      </c>
      <c r="I25" s="5">
        <v>0</v>
      </c>
      <c r="J25" s="5">
        <v>0</v>
      </c>
      <c r="K25" s="5">
        <v>0</v>
      </c>
      <c r="L25" s="5">
        <v>0</v>
      </c>
      <c r="M25" s="66"/>
    </row>
    <row r="26" spans="1:14" x14ac:dyDescent="0.25">
      <c r="B26" s="87" t="s">
        <v>59</v>
      </c>
      <c r="C26" s="5">
        <v>72800</v>
      </c>
      <c r="D26" s="5">
        <v>88236</v>
      </c>
      <c r="E26" s="5">
        <v>245874</v>
      </c>
      <c r="F26" s="5">
        <v>392420</v>
      </c>
      <c r="G26" s="5">
        <v>600150</v>
      </c>
      <c r="H26" s="5">
        <v>862850</v>
      </c>
      <c r="I26" s="5">
        <v>1135282</v>
      </c>
      <c r="J26" s="5">
        <v>1435012</v>
      </c>
      <c r="K26" s="5">
        <v>1930926</v>
      </c>
      <c r="L26" s="5">
        <v>2181852</v>
      </c>
      <c r="M26" s="66">
        <v>0.33100297371060794</v>
      </c>
    </row>
    <row r="27" spans="1:14" x14ac:dyDescent="0.25">
      <c r="B27" s="87" t="s">
        <v>176</v>
      </c>
      <c r="C27" s="5">
        <v>0</v>
      </c>
      <c r="D27" s="5">
        <v>0</v>
      </c>
      <c r="E27" s="5">
        <v>0</v>
      </c>
      <c r="F27" s="107">
        <v>20</v>
      </c>
      <c r="G27" s="107">
        <v>1000</v>
      </c>
      <c r="H27" s="107">
        <v>1020</v>
      </c>
      <c r="I27" s="107">
        <v>4400</v>
      </c>
      <c r="J27" s="107">
        <v>12500</v>
      </c>
      <c r="K27" s="107">
        <v>16000</v>
      </c>
      <c r="L27" s="107">
        <v>17500</v>
      </c>
      <c r="M27" s="66">
        <v>2.0926777901782692</v>
      </c>
    </row>
    <row r="28" spans="1:14" x14ac:dyDescent="0.25">
      <c r="B28" s="24" t="s">
        <v>36</v>
      </c>
      <c r="C28" s="27">
        <v>139370</v>
      </c>
      <c r="D28" s="27">
        <v>182057</v>
      </c>
      <c r="E28" s="27">
        <v>480506</v>
      </c>
      <c r="F28" s="27">
        <v>832872</v>
      </c>
      <c r="G28" s="27">
        <v>1492002</v>
      </c>
      <c r="H28" s="27">
        <v>2055961</v>
      </c>
      <c r="I28" s="27">
        <v>2646721</v>
      </c>
      <c r="J28" s="27">
        <v>3395216.3</v>
      </c>
      <c r="K28" s="27">
        <v>4142187.85</v>
      </c>
      <c r="L28" s="27">
        <v>4977301.8499999996</v>
      </c>
      <c r="M28" s="66">
        <v>0.34710863376565215</v>
      </c>
    </row>
    <row r="29" spans="1:14" ht="111" customHeight="1" x14ac:dyDescent="0.25">
      <c r="B29" s="24"/>
      <c r="C29" s="27"/>
      <c r="D29" s="27"/>
      <c r="E29" s="27"/>
      <c r="F29" s="27"/>
      <c r="G29" s="27"/>
      <c r="H29" s="27"/>
      <c r="I29" s="27"/>
      <c r="J29" s="27"/>
      <c r="K29" s="27"/>
      <c r="L29" s="27"/>
      <c r="M29" s="5"/>
    </row>
    <row r="30" spans="1:14" x14ac:dyDescent="0.25">
      <c r="B30" s="24"/>
      <c r="C30" s="27"/>
      <c r="D30" s="27"/>
      <c r="E30" s="27"/>
      <c r="F30" s="27"/>
      <c r="G30" s="27"/>
      <c r="H30" s="27"/>
      <c r="I30" s="27"/>
      <c r="J30" s="27"/>
      <c r="K30" s="27"/>
      <c r="L30" s="27"/>
      <c r="M30" s="27"/>
    </row>
    <row r="31" spans="1:14" x14ac:dyDescent="0.25">
      <c r="A31" s="24" t="s">
        <v>214</v>
      </c>
      <c r="C31" s="21"/>
      <c r="D31" s="21"/>
      <c r="E31" s="21"/>
      <c r="F31" s="21"/>
      <c r="G31" s="21"/>
      <c r="H31" s="21"/>
      <c r="I31" s="21"/>
      <c r="J31" s="21"/>
      <c r="K31" s="21"/>
      <c r="L31" s="21"/>
      <c r="N31" s="24" t="s">
        <v>215</v>
      </c>
    </row>
    <row r="32" spans="1:14" x14ac:dyDescent="0.25">
      <c r="B32" s="3"/>
      <c r="C32" s="8">
        <v>2013</v>
      </c>
      <c r="D32" s="8">
        <v>2014</v>
      </c>
      <c r="E32" s="8">
        <v>2015</v>
      </c>
      <c r="F32" s="8">
        <v>2016</v>
      </c>
      <c r="G32" s="8">
        <v>2017</v>
      </c>
      <c r="H32" s="8">
        <v>2018</v>
      </c>
      <c r="I32" s="8">
        <v>2019</v>
      </c>
      <c r="J32" s="8">
        <v>2020</v>
      </c>
      <c r="K32" s="8">
        <v>2021</v>
      </c>
      <c r="L32" s="8">
        <v>2022</v>
      </c>
      <c r="M32" s="8" t="s">
        <v>175</v>
      </c>
    </row>
    <row r="33" spans="1:14" x14ac:dyDescent="0.25">
      <c r="B33" s="2" t="s">
        <v>42</v>
      </c>
      <c r="C33" s="12">
        <v>4181.0999999999995</v>
      </c>
      <c r="D33" s="12">
        <v>11380.080000000002</v>
      </c>
      <c r="E33" s="12">
        <v>40574.76</v>
      </c>
      <c r="F33" s="12">
        <v>89740.331999999995</v>
      </c>
      <c r="G33" s="12">
        <v>160044.57999999999</v>
      </c>
      <c r="H33" s="12">
        <v>230677.984</v>
      </c>
      <c r="I33" s="12">
        <v>317205.50400000002</v>
      </c>
      <c r="J33" s="12">
        <v>398235.41255999997</v>
      </c>
      <c r="K33" s="12">
        <v>438383.63267999998</v>
      </c>
      <c r="L33" s="12">
        <v>542474.39616</v>
      </c>
      <c r="M33" s="66">
        <v>0.34968346964289054</v>
      </c>
    </row>
    <row r="34" spans="1:14" x14ac:dyDescent="0.25">
      <c r="B34" s="2" t="s">
        <v>43</v>
      </c>
      <c r="C34" s="12">
        <v>2787.4</v>
      </c>
      <c r="D34" s="12">
        <v>6828.0479999999998</v>
      </c>
      <c r="E34" s="12">
        <v>9310.3000000000011</v>
      </c>
      <c r="F34" s="12">
        <v>16618.579999999998</v>
      </c>
      <c r="G34" s="12">
        <v>35652.100000000006</v>
      </c>
      <c r="H34" s="12">
        <v>34115.635999999999</v>
      </c>
      <c r="I34" s="12">
        <v>43569.459199999998</v>
      </c>
      <c r="J34" s="12">
        <v>54768.34487999999</v>
      </c>
      <c r="K34" s="12">
        <v>64772.571943999996</v>
      </c>
      <c r="L34" s="12">
        <v>77927.388179999994</v>
      </c>
      <c r="M34" s="66">
        <v>0.29374703680010672</v>
      </c>
    </row>
    <row r="35" spans="1:14" x14ac:dyDescent="0.25">
      <c r="B35" s="2" t="s">
        <v>44</v>
      </c>
      <c r="C35" s="12">
        <v>41811</v>
      </c>
      <c r="D35" s="12">
        <v>30726.216000000004</v>
      </c>
      <c r="E35" s="12">
        <v>43127.200000000004</v>
      </c>
      <c r="F35" s="12">
        <v>59865.74</v>
      </c>
      <c r="G35" s="12">
        <v>112139.32</v>
      </c>
      <c r="H35" s="12">
        <v>211697.40400000001</v>
      </c>
      <c r="I35" s="12">
        <v>262230.58240000001</v>
      </c>
      <c r="J35" s="12">
        <v>331337.94935999997</v>
      </c>
      <c r="K35" s="12">
        <v>406706.62101600005</v>
      </c>
      <c r="L35" s="12">
        <v>489182.98901999998</v>
      </c>
      <c r="M35" s="66">
        <v>0.41921708880195885</v>
      </c>
    </row>
    <row r="36" spans="1:14" x14ac:dyDescent="0.25">
      <c r="B36" s="2" t="s">
        <v>19</v>
      </c>
      <c r="C36" s="12">
        <v>25086.6</v>
      </c>
      <c r="D36" s="12">
        <v>77362.512000000002</v>
      </c>
      <c r="E36" s="12">
        <v>295235</v>
      </c>
      <c r="F36" s="12">
        <v>500150.33199999999</v>
      </c>
      <c r="G36" s="12">
        <v>879324.5</v>
      </c>
      <c r="H36" s="12">
        <v>1168729.088</v>
      </c>
      <c r="I36" s="12">
        <v>1478896.368</v>
      </c>
      <c r="J36" s="12">
        <v>1926878.6771999998</v>
      </c>
      <c r="K36" s="12">
        <v>2393328.622312</v>
      </c>
      <c r="L36" s="12">
        <v>2845108.5610199994</v>
      </c>
      <c r="M36" s="66">
        <v>0.33608179608553246</v>
      </c>
    </row>
    <row r="37" spans="1:14" x14ac:dyDescent="0.25">
      <c r="B37" s="2" t="s">
        <v>45</v>
      </c>
      <c r="C37" s="12">
        <v>47385.8</v>
      </c>
      <c r="D37" s="12">
        <v>40965.839999999997</v>
      </c>
      <c r="E37" s="12">
        <v>77362.260000000009</v>
      </c>
      <c r="F37" s="12">
        <v>141549.32</v>
      </c>
      <c r="G37" s="12">
        <v>259452.40000000002</v>
      </c>
      <c r="H37" s="12">
        <v>349287.82799999998</v>
      </c>
      <c r="I37" s="12">
        <v>457679.80800000008</v>
      </c>
      <c r="J37" s="12">
        <v>584866.91519999993</v>
      </c>
      <c r="K37" s="12">
        <v>721126.81860799994</v>
      </c>
      <c r="L37" s="12">
        <v>880831.47731999995</v>
      </c>
      <c r="M37" s="66">
        <v>0.356222171060254</v>
      </c>
    </row>
    <row r="38" spans="1:14" x14ac:dyDescent="0.25">
      <c r="B38" s="2" t="s">
        <v>46</v>
      </c>
      <c r="C38" s="12">
        <v>18118.100000000002</v>
      </c>
      <c r="D38" s="12">
        <v>14794.104000000001</v>
      </c>
      <c r="E38" s="12">
        <v>14896.48</v>
      </c>
      <c r="F38" s="12">
        <v>24947.295999999998</v>
      </c>
      <c r="G38" s="12">
        <v>45389.100000000006</v>
      </c>
      <c r="H38" s="12">
        <v>61453.259999999995</v>
      </c>
      <c r="I38" s="12">
        <v>87138.918399999995</v>
      </c>
      <c r="J38" s="12">
        <v>99128.596799999999</v>
      </c>
      <c r="K38" s="12">
        <v>117869.79824</v>
      </c>
      <c r="L38" s="12">
        <v>141777.5943</v>
      </c>
      <c r="M38" s="66">
        <v>0.33586945739867113</v>
      </c>
    </row>
    <row r="39" spans="1:14" x14ac:dyDescent="0.25">
      <c r="B39" s="22" t="s">
        <v>36</v>
      </c>
      <c r="C39" s="26">
        <v>139370</v>
      </c>
      <c r="D39" s="26">
        <v>182056.8</v>
      </c>
      <c r="E39" s="26">
        <v>480506</v>
      </c>
      <c r="F39" s="26">
        <v>832871.6</v>
      </c>
      <c r="G39" s="26">
        <v>1492002</v>
      </c>
      <c r="H39" s="26">
        <v>2055961.2</v>
      </c>
      <c r="I39" s="26">
        <v>2646720.64</v>
      </c>
      <c r="J39" s="26">
        <v>3395215.8959999993</v>
      </c>
      <c r="K39" s="26">
        <v>4142188.0647999998</v>
      </c>
      <c r="L39" s="26">
        <v>4977302.4059999995</v>
      </c>
      <c r="M39" s="66">
        <v>0.34710876667433621</v>
      </c>
    </row>
    <row r="40" spans="1:14" ht="145.5" customHeight="1" x14ac:dyDescent="0.25">
      <c r="B40" s="22"/>
      <c r="C40" s="26"/>
      <c r="D40" s="26"/>
      <c r="E40" s="26"/>
      <c r="F40" s="26"/>
      <c r="G40" s="26"/>
      <c r="H40" s="26"/>
      <c r="I40" s="26"/>
      <c r="J40" s="26"/>
      <c r="K40" s="26"/>
      <c r="L40" s="26"/>
      <c r="M40" s="26"/>
    </row>
    <row r="41" spans="1:14" x14ac:dyDescent="0.25">
      <c r="B41" s="22"/>
      <c r="C41" s="26"/>
      <c r="D41" s="26"/>
      <c r="E41" s="26"/>
      <c r="F41" s="26"/>
      <c r="G41" s="26"/>
      <c r="H41" s="26"/>
      <c r="I41" s="26"/>
      <c r="J41" s="26"/>
      <c r="K41" s="26"/>
      <c r="L41" s="26"/>
      <c r="M41" s="26"/>
    </row>
    <row r="42" spans="1:14" x14ac:dyDescent="0.25">
      <c r="N42" s="24"/>
    </row>
    <row r="43" spans="1:14" x14ac:dyDescent="0.25">
      <c r="C43" s="9"/>
      <c r="D43" s="9"/>
      <c r="E43" s="9"/>
      <c r="F43" s="9"/>
      <c r="G43" s="9"/>
      <c r="H43" s="9"/>
      <c r="I43" s="9"/>
      <c r="J43" s="9"/>
      <c r="K43" s="9"/>
      <c r="L43" s="9"/>
      <c r="M43" s="9"/>
    </row>
    <row r="44" spans="1:14" x14ac:dyDescent="0.25">
      <c r="A44" s="24" t="s">
        <v>279</v>
      </c>
      <c r="C44" s="5"/>
      <c r="D44" s="5"/>
      <c r="E44" s="5"/>
      <c r="F44" s="5"/>
      <c r="G44" s="5"/>
      <c r="H44" s="5"/>
      <c r="I44" s="5"/>
      <c r="J44" s="5"/>
      <c r="K44" s="5"/>
      <c r="L44" s="5"/>
      <c r="M44" s="5"/>
      <c r="N44" s="24" t="s">
        <v>278</v>
      </c>
    </row>
    <row r="45" spans="1:14" x14ac:dyDescent="0.25">
      <c r="B45" s="3"/>
      <c r="C45" s="8">
        <v>2013</v>
      </c>
      <c r="D45" s="8">
        <v>2014</v>
      </c>
      <c r="E45" s="8">
        <v>2015</v>
      </c>
      <c r="F45" s="8">
        <v>2016</v>
      </c>
      <c r="G45" s="8">
        <v>2017</v>
      </c>
      <c r="H45" s="8">
        <v>2018</v>
      </c>
      <c r="I45" s="8">
        <v>2019</v>
      </c>
      <c r="J45" s="8">
        <v>2020</v>
      </c>
      <c r="K45" s="8">
        <v>2021</v>
      </c>
      <c r="L45" s="8">
        <v>2022</v>
      </c>
      <c r="M45" s="8" t="s">
        <v>175</v>
      </c>
    </row>
    <row r="46" spans="1:14" s="11" customFormat="1" x14ac:dyDescent="0.25">
      <c r="B46" s="87" t="s">
        <v>160</v>
      </c>
      <c r="C46" s="5">
        <v>69685</v>
      </c>
      <c r="D46" s="5">
        <v>136542.59999999998</v>
      </c>
      <c r="E46" s="5">
        <v>408430.1</v>
      </c>
      <c r="F46" s="5">
        <v>732927.00800000003</v>
      </c>
      <c r="G46" s="5">
        <v>1402481.88</v>
      </c>
      <c r="H46" s="5">
        <v>2055961.2000000002</v>
      </c>
      <c r="I46" s="5">
        <v>2646720.6399999997</v>
      </c>
      <c r="J46" s="5">
        <v>3395215.8959999997</v>
      </c>
      <c r="K46" s="5">
        <v>4142188.0648000003</v>
      </c>
      <c r="L46" s="5">
        <v>4977302.4059999995</v>
      </c>
      <c r="M46" s="5"/>
    </row>
    <row r="47" spans="1:14" x14ac:dyDescent="0.25">
      <c r="B47" s="87" t="s">
        <v>269</v>
      </c>
      <c r="C47" s="5">
        <v>69685</v>
      </c>
      <c r="D47" s="5">
        <v>45514.2</v>
      </c>
      <c r="E47" s="5">
        <v>72075.900000000009</v>
      </c>
      <c r="F47" s="5">
        <v>99944.59199999999</v>
      </c>
      <c r="G47" s="5">
        <v>89520.120000000083</v>
      </c>
      <c r="H47" s="5">
        <v>0</v>
      </c>
      <c r="I47" s="5">
        <v>0</v>
      </c>
      <c r="J47" s="5">
        <v>0</v>
      </c>
      <c r="K47" s="5">
        <v>0</v>
      </c>
      <c r="L47" s="5">
        <v>0</v>
      </c>
      <c r="M47" s="5"/>
    </row>
    <row r="48" spans="1:14" x14ac:dyDescent="0.25">
      <c r="B48" s="23" t="s">
        <v>36</v>
      </c>
      <c r="C48" s="27">
        <v>139370</v>
      </c>
      <c r="D48" s="27">
        <v>182056.8</v>
      </c>
      <c r="E48" s="27">
        <v>480506</v>
      </c>
      <c r="F48" s="27">
        <v>832871.6</v>
      </c>
      <c r="G48" s="27">
        <v>1492002</v>
      </c>
      <c r="H48" s="27">
        <v>2055961.2000000002</v>
      </c>
      <c r="I48" s="27">
        <v>2646720.6399999997</v>
      </c>
      <c r="J48" s="27">
        <v>3395215.8959999997</v>
      </c>
      <c r="K48" s="27">
        <v>4142188.0648000003</v>
      </c>
      <c r="L48" s="27">
        <v>4977302.4059999995</v>
      </c>
      <c r="M48" s="27"/>
    </row>
    <row r="49" spans="1:17" ht="206.25" customHeight="1" x14ac:dyDescent="0.25">
      <c r="B49" s="23"/>
      <c r="C49" s="27"/>
      <c r="D49" s="27"/>
      <c r="E49" s="27"/>
      <c r="F49" s="27"/>
      <c r="G49" s="27"/>
      <c r="H49" s="27"/>
      <c r="I49" s="27"/>
      <c r="J49" s="27"/>
      <c r="K49" s="27"/>
      <c r="L49" s="27"/>
      <c r="M49" s="27"/>
    </row>
    <row r="50" spans="1:17" x14ac:dyDescent="0.25">
      <c r="C50" s="5"/>
      <c r="D50" s="5"/>
      <c r="E50" s="5"/>
      <c r="F50" s="5"/>
      <c r="H50" s="5"/>
      <c r="J50" s="5"/>
    </row>
    <row r="51" spans="1:17" x14ac:dyDescent="0.25">
      <c r="C51" s="9"/>
      <c r="D51" s="9"/>
      <c r="E51" s="9"/>
      <c r="F51" s="9"/>
      <c r="G51" s="9"/>
      <c r="H51" s="9"/>
      <c r="I51" s="9"/>
      <c r="J51" s="9"/>
      <c r="K51" s="9"/>
      <c r="L51" s="9"/>
      <c r="Q51" s="9"/>
    </row>
    <row r="52" spans="1:17" x14ac:dyDescent="0.25">
      <c r="A52" s="24" t="s">
        <v>216</v>
      </c>
      <c r="C52" s="5"/>
      <c r="D52" s="5"/>
      <c r="E52" s="5"/>
      <c r="F52" s="5"/>
      <c r="G52" s="5"/>
      <c r="H52" s="5"/>
      <c r="I52" s="5"/>
      <c r="J52" s="5"/>
      <c r="K52" s="5"/>
      <c r="L52" s="5"/>
      <c r="N52" s="24" t="s">
        <v>217</v>
      </c>
      <c r="Q52" s="5"/>
    </row>
    <row r="53" spans="1:17" x14ac:dyDescent="0.25">
      <c r="B53" s="3"/>
      <c r="C53" s="8">
        <v>2013</v>
      </c>
      <c r="D53" s="8">
        <v>2014</v>
      </c>
      <c r="E53" s="8">
        <v>2015</v>
      </c>
      <c r="F53" s="8">
        <v>2016</v>
      </c>
      <c r="G53" s="8">
        <v>2017</v>
      </c>
      <c r="H53" s="8">
        <v>2018</v>
      </c>
      <c r="I53" s="8">
        <v>2019</v>
      </c>
      <c r="J53" s="8">
        <v>2020</v>
      </c>
      <c r="K53" s="8">
        <v>2021</v>
      </c>
      <c r="L53" s="8">
        <v>2022</v>
      </c>
      <c r="M53" s="8" t="s">
        <v>175</v>
      </c>
    </row>
    <row r="54" spans="1:17" s="11" customFormat="1" x14ac:dyDescent="0.25">
      <c r="B54" s="87" t="s">
        <v>171</v>
      </c>
      <c r="C54" s="5">
        <v>139370</v>
      </c>
      <c r="D54" s="5">
        <v>182056.8</v>
      </c>
      <c r="E54" s="5">
        <v>480506</v>
      </c>
      <c r="F54" s="5">
        <v>832851.60000960529</v>
      </c>
      <c r="G54" s="5">
        <v>1447241.94</v>
      </c>
      <c r="H54" s="5">
        <v>1953163.1400000001</v>
      </c>
      <c r="I54" s="5">
        <v>2429689.54752</v>
      </c>
      <c r="J54" s="5">
        <v>3045508.6587119997</v>
      </c>
      <c r="K54" s="5">
        <v>3628556.7447648002</v>
      </c>
      <c r="L54" s="5">
        <v>4310343.8835959993</v>
      </c>
      <c r="M54" s="98">
        <v>0.31519671645966563</v>
      </c>
      <c r="Q54" s="5"/>
    </row>
    <row r="55" spans="1:17" x14ac:dyDescent="0.25">
      <c r="B55" s="87" t="s">
        <v>172</v>
      </c>
      <c r="C55" s="5">
        <v>0</v>
      </c>
      <c r="D55" s="5">
        <v>0</v>
      </c>
      <c r="E55" s="5">
        <v>0</v>
      </c>
      <c r="F55" s="5">
        <v>0</v>
      </c>
      <c r="G55" s="5">
        <v>43760.060000000041</v>
      </c>
      <c r="H55" s="5">
        <v>101778.05990077642</v>
      </c>
      <c r="I55" s="5">
        <v>212631.09307847626</v>
      </c>
      <c r="J55" s="5">
        <v>337207.23877538677</v>
      </c>
      <c r="K55" s="5">
        <v>497631.31920549361</v>
      </c>
      <c r="L55" s="5">
        <v>649458.52044912556</v>
      </c>
      <c r="M55" s="98"/>
      <c r="Q55" s="5"/>
    </row>
    <row r="56" spans="1:17" x14ac:dyDescent="0.25">
      <c r="B56" s="87" t="s">
        <v>173</v>
      </c>
      <c r="C56" s="5">
        <v>0</v>
      </c>
      <c r="D56" s="5">
        <v>0</v>
      </c>
      <c r="E56" s="5">
        <v>0</v>
      </c>
      <c r="F56" s="5">
        <v>0</v>
      </c>
      <c r="G56" s="5">
        <v>0</v>
      </c>
      <c r="H56" s="5">
        <v>0</v>
      </c>
      <c r="I56" s="5">
        <v>0</v>
      </c>
      <c r="J56" s="5">
        <v>0</v>
      </c>
      <c r="K56" s="5">
        <v>0</v>
      </c>
      <c r="L56" s="5">
        <v>0</v>
      </c>
      <c r="M56" s="98"/>
      <c r="N56" s="5"/>
      <c r="O56" s="5"/>
      <c r="P56" s="5"/>
      <c r="Q56" s="5"/>
    </row>
    <row r="57" spans="1:17" x14ac:dyDescent="0.25">
      <c r="B57" s="87" t="s">
        <v>174</v>
      </c>
      <c r="C57" s="5">
        <v>0</v>
      </c>
      <c r="D57" s="5">
        <v>0</v>
      </c>
      <c r="E57" s="5">
        <v>0</v>
      </c>
      <c r="F57" s="5">
        <v>19.999990394682495</v>
      </c>
      <c r="G57" s="5">
        <v>1000</v>
      </c>
      <c r="H57" s="5">
        <v>1020.0000992236722</v>
      </c>
      <c r="I57" s="5">
        <v>4399.9994015236207</v>
      </c>
      <c r="J57" s="5">
        <v>12499.998512613172</v>
      </c>
      <c r="K57" s="5">
        <v>16000.000829706456</v>
      </c>
      <c r="L57" s="5">
        <v>17500.001954874406</v>
      </c>
      <c r="M57" s="98">
        <v>2.0926780953086244</v>
      </c>
      <c r="N57" s="5"/>
      <c r="O57" s="5"/>
      <c r="P57" s="5"/>
      <c r="Q57" s="5"/>
    </row>
    <row r="58" spans="1:17" x14ac:dyDescent="0.25">
      <c r="B58" s="24" t="s">
        <v>36</v>
      </c>
      <c r="C58" s="27">
        <v>139370</v>
      </c>
      <c r="D58" s="27">
        <v>182056.8</v>
      </c>
      <c r="E58" s="27">
        <v>480506</v>
      </c>
      <c r="F58" s="27">
        <v>832871.6</v>
      </c>
      <c r="G58" s="27">
        <v>1492002</v>
      </c>
      <c r="H58" s="27">
        <v>2055961.2000000002</v>
      </c>
      <c r="I58" s="27">
        <v>2646720.64</v>
      </c>
      <c r="J58" s="27">
        <v>3395215.8959999997</v>
      </c>
      <c r="K58" s="27">
        <v>4142188.0648000003</v>
      </c>
      <c r="L58" s="27">
        <v>4977302.4059999986</v>
      </c>
      <c r="M58" s="98">
        <v>0.34710876667433621</v>
      </c>
      <c r="N58" s="5"/>
      <c r="O58" s="5"/>
      <c r="P58" s="5"/>
      <c r="Q58" s="5"/>
    </row>
    <row r="59" spans="1:17" ht="164.25" customHeight="1" x14ac:dyDescent="0.25">
      <c r="B59" s="87"/>
      <c r="C59" s="5"/>
      <c r="D59" s="5"/>
      <c r="E59" s="5"/>
      <c r="F59" s="5"/>
      <c r="G59" s="5"/>
      <c r="H59" s="5"/>
      <c r="I59" s="5"/>
      <c r="J59" s="5"/>
      <c r="K59" s="5"/>
      <c r="L59" s="5"/>
      <c r="M59" s="5"/>
      <c r="N59" s="5"/>
      <c r="O59" s="5"/>
      <c r="P59" s="5"/>
      <c r="Q59" s="5"/>
    </row>
    <row r="60" spans="1:17" x14ac:dyDescent="0.25">
      <c r="B60" s="23"/>
      <c r="C60" s="27"/>
      <c r="D60" s="27"/>
      <c r="E60" s="27"/>
      <c r="F60" s="27"/>
      <c r="G60" s="27"/>
      <c r="H60" s="27"/>
      <c r="I60" s="27"/>
      <c r="J60" s="27"/>
      <c r="K60" s="27"/>
      <c r="L60" s="27"/>
      <c r="M60" s="27"/>
    </row>
    <row r="61" spans="1:17" x14ac:dyDescent="0.25">
      <c r="A61" s="24" t="s">
        <v>218</v>
      </c>
      <c r="B61" s="11"/>
      <c r="C61" s="11"/>
      <c r="D61" s="11"/>
      <c r="E61" s="11"/>
      <c r="F61" s="11"/>
      <c r="G61" s="11"/>
      <c r="H61" s="11"/>
      <c r="I61" s="11"/>
      <c r="J61" s="11"/>
      <c r="K61" s="11"/>
      <c r="L61" s="11"/>
      <c r="M61" s="11"/>
      <c r="N61" s="24" t="s">
        <v>219</v>
      </c>
    </row>
    <row r="62" spans="1:17" x14ac:dyDescent="0.25">
      <c r="B62" s="3"/>
      <c r="C62" s="8">
        <v>2013</v>
      </c>
      <c r="D62" s="8">
        <v>2014</v>
      </c>
      <c r="E62" s="8">
        <v>2015</v>
      </c>
      <c r="F62" s="8">
        <v>2016</v>
      </c>
      <c r="G62" s="8">
        <v>2017</v>
      </c>
      <c r="H62" s="8">
        <v>2018</v>
      </c>
      <c r="I62" s="8">
        <v>2019</v>
      </c>
      <c r="J62" s="8">
        <v>2020</v>
      </c>
      <c r="K62" s="8">
        <v>2021</v>
      </c>
      <c r="L62" s="8">
        <v>2022</v>
      </c>
      <c r="M62" s="8" t="s">
        <v>175</v>
      </c>
    </row>
    <row r="63" spans="1:17" x14ac:dyDescent="0.25">
      <c r="B63" s="87" t="s">
        <v>166</v>
      </c>
      <c r="C63" s="102">
        <v>1</v>
      </c>
      <c r="D63" s="102">
        <v>1.6624635827939414</v>
      </c>
      <c r="E63" s="102">
        <v>2.4865162974031541</v>
      </c>
      <c r="F63" s="102">
        <v>2.6009329649372126</v>
      </c>
      <c r="G63" s="102">
        <v>2.6526130662023242</v>
      </c>
      <c r="H63" s="102">
        <v>3.3406478682574359</v>
      </c>
      <c r="I63" s="102">
        <v>3.6769161704954256</v>
      </c>
      <c r="J63" s="102">
        <v>3.6934482731344986</v>
      </c>
      <c r="K63" s="102">
        <v>3.7181357904239984</v>
      </c>
      <c r="L63" s="102">
        <v>3.7171724578552765</v>
      </c>
      <c r="M63" s="5"/>
    </row>
    <row r="64" spans="1:17" ht="186" customHeight="1" x14ac:dyDescent="0.25">
      <c r="B64" s="11"/>
      <c r="C64" s="11"/>
      <c r="D64" s="11"/>
      <c r="E64" s="11"/>
      <c r="F64" s="11"/>
      <c r="G64" s="11"/>
      <c r="H64" s="11"/>
      <c r="I64" s="11"/>
      <c r="J64" s="11"/>
      <c r="K64" s="11"/>
      <c r="L64" s="11"/>
      <c r="M64" s="11"/>
    </row>
    <row r="65" spans="1:14" x14ac:dyDescent="0.25">
      <c r="C65" s="5"/>
      <c r="D65" s="5"/>
      <c r="E65" s="5"/>
      <c r="F65" s="5"/>
      <c r="H65" s="5"/>
      <c r="J65" s="5"/>
    </row>
    <row r="66" spans="1:14" x14ac:dyDescent="0.25">
      <c r="B66" s="11"/>
      <c r="C66" s="11"/>
      <c r="D66" s="11"/>
      <c r="E66" s="11"/>
      <c r="F66" s="11"/>
      <c r="G66" s="11"/>
      <c r="H66" s="11"/>
      <c r="I66" s="11"/>
      <c r="J66" s="11"/>
      <c r="K66" s="11"/>
      <c r="L66" s="11"/>
      <c r="M66" s="11"/>
    </row>
    <row r="67" spans="1:14" x14ac:dyDescent="0.25">
      <c r="A67" s="24" t="s">
        <v>220</v>
      </c>
      <c r="B67" s="11"/>
      <c r="C67" s="11"/>
      <c r="D67" s="11"/>
      <c r="E67" s="11"/>
      <c r="F67" s="11"/>
      <c r="G67" s="11"/>
      <c r="H67" s="11"/>
      <c r="I67" s="11"/>
      <c r="J67" s="11"/>
      <c r="K67" s="11"/>
      <c r="L67" s="11"/>
      <c r="M67" s="11"/>
      <c r="N67" s="24" t="s">
        <v>221</v>
      </c>
    </row>
    <row r="68" spans="1:14" x14ac:dyDescent="0.25">
      <c r="B68" s="3"/>
      <c r="C68" s="8">
        <v>2013</v>
      </c>
      <c r="D68" s="8">
        <v>2014</v>
      </c>
      <c r="E68" s="8">
        <v>2015</v>
      </c>
      <c r="F68" s="8">
        <v>2016</v>
      </c>
      <c r="G68" s="8">
        <v>2017</v>
      </c>
      <c r="H68" s="8">
        <v>2018</v>
      </c>
      <c r="I68" s="8">
        <v>2019</v>
      </c>
      <c r="J68" s="8">
        <v>2020</v>
      </c>
      <c r="K68" s="8">
        <v>2021</v>
      </c>
      <c r="L68" s="8">
        <v>2022</v>
      </c>
      <c r="M68" s="8" t="s">
        <v>175</v>
      </c>
    </row>
    <row r="69" spans="1:14" x14ac:dyDescent="0.25">
      <c r="B69" s="87" t="s">
        <v>169</v>
      </c>
      <c r="C69" s="93"/>
      <c r="D69" s="93">
        <v>0</v>
      </c>
      <c r="E69" s="93">
        <v>0</v>
      </c>
      <c r="F69" s="93">
        <v>0</v>
      </c>
      <c r="G69" s="93">
        <v>23170.928</v>
      </c>
      <c r="H69" s="93">
        <v>80649.520000000019</v>
      </c>
      <c r="I69" s="93">
        <v>208865.68000000005</v>
      </c>
      <c r="J69" s="93">
        <v>536994.60800000012</v>
      </c>
      <c r="K69" s="93">
        <v>657550.0560000001</v>
      </c>
      <c r="L69" s="93">
        <v>791728.29600000009</v>
      </c>
      <c r="M69" s="66"/>
    </row>
    <row r="70" spans="1:14" s="11" customFormat="1" x14ac:dyDescent="0.25">
      <c r="B70" s="100" t="s">
        <v>178</v>
      </c>
      <c r="C70" s="101">
        <v>89196.800000000017</v>
      </c>
      <c r="D70" s="101">
        <v>116516.35200000001</v>
      </c>
      <c r="E70" s="101">
        <v>303679.79200000007</v>
      </c>
      <c r="F70" s="101">
        <v>513048.90560000006</v>
      </c>
      <c r="G70" s="101">
        <v>716160.96</v>
      </c>
      <c r="H70" s="101">
        <v>657907.58400000015</v>
      </c>
      <c r="I70" s="101">
        <v>635212.95359999989</v>
      </c>
      <c r="J70" s="101">
        <v>543234.54336000001</v>
      </c>
      <c r="K70" s="101">
        <v>331375.0451840001</v>
      </c>
      <c r="L70" s="101">
        <v>318547.35398399999</v>
      </c>
      <c r="M70" s="66"/>
    </row>
    <row r="71" spans="1:14" s="11" customFormat="1" x14ac:dyDescent="0.25">
      <c r="B71" s="24" t="s">
        <v>36</v>
      </c>
      <c r="C71" s="99">
        <v>89196.800000000017</v>
      </c>
      <c r="D71" s="99">
        <v>116516.35200000001</v>
      </c>
      <c r="E71" s="99">
        <v>303679.79200000007</v>
      </c>
      <c r="F71" s="99">
        <v>513048.90560000006</v>
      </c>
      <c r="G71" s="99">
        <v>739331.88799999992</v>
      </c>
      <c r="H71" s="99">
        <v>738557.10400000017</v>
      </c>
      <c r="I71" s="99">
        <v>844078.63359999994</v>
      </c>
      <c r="J71" s="99">
        <v>1080229.15136</v>
      </c>
      <c r="K71" s="99">
        <v>988925.10118400026</v>
      </c>
      <c r="L71" s="99">
        <v>1110275.649984</v>
      </c>
      <c r="M71" s="66"/>
    </row>
    <row r="72" spans="1:14" ht="144.75" customHeight="1" x14ac:dyDescent="0.25">
      <c r="B72" s="28"/>
      <c r="C72" s="21"/>
      <c r="D72" s="21"/>
      <c r="E72" s="21"/>
      <c r="F72" s="21"/>
      <c r="G72" s="21"/>
      <c r="H72" s="21"/>
      <c r="I72" s="21"/>
      <c r="J72" s="21"/>
      <c r="K72" s="21"/>
      <c r="L72" s="21"/>
      <c r="M72" s="11"/>
    </row>
    <row r="73" spans="1:14" x14ac:dyDescent="0.25">
      <c r="B73" s="11"/>
      <c r="C73" s="11"/>
      <c r="D73" s="11"/>
      <c r="E73" s="11"/>
      <c r="F73" s="11"/>
      <c r="G73" s="11"/>
      <c r="H73" s="11"/>
      <c r="I73" s="11"/>
      <c r="J73" s="11"/>
      <c r="K73" s="11"/>
      <c r="L73" s="11"/>
      <c r="M73" s="11"/>
    </row>
    <row r="74" spans="1:14" x14ac:dyDescent="0.25">
      <c r="A74" s="24" t="s">
        <v>222</v>
      </c>
      <c r="B74" s="11"/>
      <c r="C74" s="11"/>
      <c r="D74" s="11"/>
      <c r="E74" s="11"/>
      <c r="F74" s="11"/>
      <c r="G74" s="11"/>
      <c r="H74" s="11"/>
      <c r="I74" s="11"/>
      <c r="J74" s="11"/>
      <c r="K74" s="11"/>
      <c r="L74" s="11"/>
      <c r="M74" s="11"/>
      <c r="N74" s="24" t="s">
        <v>223</v>
      </c>
    </row>
    <row r="75" spans="1:14" x14ac:dyDescent="0.25">
      <c r="B75" s="3"/>
      <c r="C75" s="8">
        <v>2013</v>
      </c>
      <c r="D75" s="8">
        <v>2014</v>
      </c>
      <c r="E75" s="8">
        <v>2015</v>
      </c>
      <c r="F75" s="8">
        <v>2016</v>
      </c>
      <c r="G75" s="8">
        <v>2017</v>
      </c>
      <c r="H75" s="8">
        <v>2018</v>
      </c>
      <c r="I75" s="8">
        <v>2019</v>
      </c>
      <c r="J75" s="8">
        <v>2020</v>
      </c>
      <c r="K75" s="8">
        <v>2021</v>
      </c>
      <c r="L75" s="8">
        <v>2022</v>
      </c>
      <c r="M75" s="8" t="s">
        <v>175</v>
      </c>
    </row>
    <row r="76" spans="1:14" x14ac:dyDescent="0.25">
      <c r="B76" s="87" t="s">
        <v>287</v>
      </c>
      <c r="C76" s="93"/>
      <c r="D76" s="93"/>
      <c r="E76" s="93"/>
      <c r="F76" s="93"/>
      <c r="G76" s="93">
        <v>160.04458</v>
      </c>
      <c r="H76" s="93">
        <v>11533.8992</v>
      </c>
      <c r="I76" s="93">
        <v>63441.100800000007</v>
      </c>
      <c r="J76" s="93">
        <v>119470.62376799999</v>
      </c>
      <c r="K76" s="93">
        <v>131515.08980399999</v>
      </c>
      <c r="L76" s="93">
        <v>162742.318848</v>
      </c>
    </row>
    <row r="77" spans="1:14" ht="205.5" customHeight="1" x14ac:dyDescent="0.25">
      <c r="B77" s="11"/>
      <c r="C77" s="11"/>
      <c r="D77" s="11"/>
      <c r="E77" s="11"/>
      <c r="F77" s="11"/>
      <c r="G77" s="11"/>
      <c r="H77" s="11"/>
      <c r="I77" s="11"/>
      <c r="J77" s="11"/>
      <c r="K77" s="11"/>
      <c r="L77" s="11"/>
      <c r="M77" s="11"/>
    </row>
    <row r="78" spans="1:14" x14ac:dyDescent="0.25">
      <c r="B78" s="11"/>
      <c r="C78" s="11"/>
      <c r="D78" s="11"/>
      <c r="E78" s="11"/>
      <c r="F78" s="11"/>
      <c r="G78" s="11"/>
      <c r="H78" s="11"/>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R84"/>
  <sheetViews>
    <sheetView zoomScale="80" zoomScaleNormal="80" workbookViewId="0">
      <selection activeCell="E3" sqref="E3"/>
    </sheetView>
  </sheetViews>
  <sheetFormatPr defaultColWidth="9.140625" defaultRowHeight="15" x14ac:dyDescent="0.25"/>
  <cols>
    <col min="1" max="1" width="9.140625" style="2"/>
    <col min="2" max="2" width="30.140625" style="2" customWidth="1"/>
    <col min="3" max="6" width="12" style="2" customWidth="1"/>
    <col min="7" max="8" width="12.140625" style="2" customWidth="1"/>
    <col min="9" max="9" width="11.7109375" style="2" bestFit="1" customWidth="1"/>
    <col min="10" max="16" width="10.42578125" style="2" customWidth="1"/>
    <col min="17" max="20" width="9.140625" style="2"/>
    <col min="21" max="21" width="10" style="2" customWidth="1"/>
    <col min="22" max="16384" width="9.140625" style="2"/>
  </cols>
  <sheetData>
    <row r="2" spans="1:15" x14ac:dyDescent="0.25">
      <c r="B2" s="2" t="s">
        <v>2</v>
      </c>
      <c r="D2" t="s">
        <v>119</v>
      </c>
      <c r="E2" t="str">
        <f>'Cover page'!G13</f>
        <v>Ericsson</v>
      </c>
    </row>
    <row r="3" spans="1:15" x14ac:dyDescent="0.25">
      <c r="B3" s="2" t="s">
        <v>90</v>
      </c>
    </row>
    <row r="4" spans="1:15" x14ac:dyDescent="0.25">
      <c r="B4" s="10">
        <v>42846</v>
      </c>
    </row>
    <row r="5" spans="1:15" x14ac:dyDescent="0.25">
      <c r="B5" s="96" t="s">
        <v>163</v>
      </c>
    </row>
    <row r="6" spans="1:15" x14ac:dyDescent="0.25">
      <c r="B6" s="6"/>
    </row>
    <row r="7" spans="1:15" x14ac:dyDescent="0.25">
      <c r="B7" s="24"/>
      <c r="C7" s="27"/>
      <c r="D7" s="27"/>
      <c r="E7" s="27"/>
      <c r="F7" s="27"/>
      <c r="G7" s="27"/>
      <c r="H7" s="27"/>
      <c r="I7" s="27"/>
      <c r="J7" s="27"/>
      <c r="K7" s="27"/>
      <c r="L7" s="27"/>
      <c r="M7" s="27"/>
      <c r="N7" s="27"/>
    </row>
    <row r="8" spans="1:15" x14ac:dyDescent="0.25">
      <c r="B8" s="24"/>
      <c r="C8" s="27"/>
      <c r="D8" s="27"/>
      <c r="E8" s="27"/>
      <c r="F8" s="27"/>
      <c r="G8" s="27"/>
      <c r="H8" s="27"/>
      <c r="I8" s="27"/>
      <c r="J8" s="27"/>
      <c r="K8" s="27"/>
      <c r="L8" s="27"/>
      <c r="M8" s="27"/>
      <c r="N8" s="27"/>
    </row>
    <row r="9" spans="1:15" x14ac:dyDescent="0.25">
      <c r="B9" s="24"/>
      <c r="C9" s="27"/>
      <c r="D9" s="27"/>
      <c r="E9" s="27"/>
      <c r="F9" s="27"/>
      <c r="G9" s="27"/>
      <c r="H9" s="27"/>
      <c r="I9" s="27"/>
      <c r="J9" s="27"/>
      <c r="K9" s="27"/>
      <c r="L9" s="27"/>
      <c r="M9" s="27"/>
      <c r="N9" s="27"/>
    </row>
    <row r="10" spans="1:15" x14ac:dyDescent="0.25">
      <c r="A10" s="24" t="s">
        <v>224</v>
      </c>
      <c r="E10" s="59"/>
      <c r="O10" s="24" t="s">
        <v>225</v>
      </c>
    </row>
    <row r="11" spans="1:15" x14ac:dyDescent="0.25">
      <c r="B11" s="3"/>
      <c r="C11" s="8">
        <v>2013</v>
      </c>
      <c r="D11" s="8">
        <v>2014</v>
      </c>
      <c r="E11" s="8">
        <v>2015</v>
      </c>
      <c r="F11" s="8">
        <v>2016</v>
      </c>
      <c r="G11" s="8">
        <v>2017</v>
      </c>
      <c r="H11" s="8">
        <v>2018</v>
      </c>
      <c r="I11" s="8">
        <v>2019</v>
      </c>
      <c r="J11" s="8">
        <v>2020</v>
      </c>
      <c r="K11" s="8">
        <v>2021</v>
      </c>
      <c r="L11" s="8">
        <v>2022</v>
      </c>
      <c r="M11" s="8" t="s">
        <v>175</v>
      </c>
      <c r="N11" s="8"/>
    </row>
    <row r="12" spans="1:15" x14ac:dyDescent="0.25">
      <c r="B12" s="87" t="s">
        <v>164</v>
      </c>
      <c r="C12" s="95">
        <v>44770</v>
      </c>
      <c r="D12" s="5">
        <v>63046.2</v>
      </c>
      <c r="E12" s="5">
        <v>241540</v>
      </c>
      <c r="F12" s="5">
        <v>303600.40000000002</v>
      </c>
      <c r="G12" s="5">
        <v>454749</v>
      </c>
      <c r="H12" s="5">
        <v>626042.39999999991</v>
      </c>
      <c r="I12" s="5">
        <v>921371.96</v>
      </c>
      <c r="J12" s="5">
        <v>1186284.1439999999</v>
      </c>
      <c r="K12" s="5">
        <v>1444443.3671999997</v>
      </c>
      <c r="L12" s="5">
        <v>1671591.6339999998</v>
      </c>
      <c r="M12" s="66">
        <v>0.32883576443125007</v>
      </c>
      <c r="N12" s="66"/>
    </row>
    <row r="13" spans="1:15" x14ac:dyDescent="0.25">
      <c r="B13" s="87" t="s">
        <v>165</v>
      </c>
      <c r="C13" s="5">
        <v>63505</v>
      </c>
      <c r="D13" s="5">
        <v>48365</v>
      </c>
      <c r="E13" s="5">
        <v>33631</v>
      </c>
      <c r="F13" s="5">
        <v>54119</v>
      </c>
      <c r="G13" s="5">
        <v>71296</v>
      </c>
      <c r="H13" s="5">
        <v>81926</v>
      </c>
      <c r="I13" s="5">
        <v>101334.00000000001</v>
      </c>
      <c r="J13" s="5">
        <v>126912.00000000001</v>
      </c>
      <c r="K13" s="5">
        <v>160208.20000000004</v>
      </c>
      <c r="L13" s="5">
        <v>204763.36000000007</v>
      </c>
      <c r="M13" s="66">
        <v>0.24829456807309414</v>
      </c>
      <c r="N13" s="66"/>
    </row>
    <row r="14" spans="1:15" x14ac:dyDescent="0.25">
      <c r="B14" s="24" t="s">
        <v>36</v>
      </c>
      <c r="C14" s="27">
        <v>108275</v>
      </c>
      <c r="D14" s="27">
        <v>111411.2</v>
      </c>
      <c r="E14" s="27">
        <v>275171</v>
      </c>
      <c r="F14" s="27">
        <v>357719.4</v>
      </c>
      <c r="G14" s="27">
        <v>526045</v>
      </c>
      <c r="H14" s="27">
        <v>707968.39999999991</v>
      </c>
      <c r="I14" s="27">
        <v>1022705.96</v>
      </c>
      <c r="J14" s="27">
        <v>1313196.1439999999</v>
      </c>
      <c r="K14" s="27">
        <v>1604651.5671999997</v>
      </c>
      <c r="L14" s="27">
        <v>1876354.9939999999</v>
      </c>
      <c r="M14" s="66">
        <v>0.31814165838956843</v>
      </c>
      <c r="N14" s="66"/>
    </row>
    <row r="15" spans="1:15" ht="158.25" customHeight="1" x14ac:dyDescent="0.25">
      <c r="B15" s="24"/>
      <c r="C15" s="95"/>
      <c r="D15" s="27"/>
      <c r="E15" s="27"/>
      <c r="F15" s="66"/>
      <c r="G15" s="66"/>
      <c r="H15" s="66"/>
      <c r="I15" s="66"/>
      <c r="J15" s="66"/>
      <c r="K15" s="66"/>
      <c r="L15" s="66"/>
      <c r="M15" s="66"/>
      <c r="N15" s="66"/>
    </row>
    <row r="16" spans="1:15" x14ac:dyDescent="0.25">
      <c r="B16" s="24"/>
      <c r="C16" s="27"/>
      <c r="D16" s="27"/>
      <c r="E16" s="27"/>
      <c r="F16" s="27"/>
      <c r="G16" s="27"/>
      <c r="H16" s="27"/>
      <c r="I16" s="27"/>
      <c r="J16" s="27"/>
      <c r="K16" s="27"/>
      <c r="L16" s="27"/>
      <c r="M16" s="66"/>
      <c r="N16" s="66"/>
    </row>
    <row r="17" spans="1:15" x14ac:dyDescent="0.25">
      <c r="B17" s="24"/>
      <c r="C17" s="27"/>
      <c r="D17" s="27"/>
      <c r="E17" s="27"/>
      <c r="F17" s="27"/>
      <c r="G17" s="27"/>
      <c r="H17" s="27"/>
      <c r="I17" s="27"/>
      <c r="J17" s="27"/>
      <c r="K17" s="27"/>
      <c r="L17" s="27"/>
      <c r="M17" s="27"/>
      <c r="N17" s="27"/>
    </row>
    <row r="18" spans="1:15" x14ac:dyDescent="0.25">
      <c r="A18" s="24" t="s">
        <v>227</v>
      </c>
      <c r="E18" s="59"/>
      <c r="O18" s="24" t="s">
        <v>226</v>
      </c>
    </row>
    <row r="19" spans="1:15" x14ac:dyDescent="0.25">
      <c r="B19" s="3"/>
      <c r="C19" s="8">
        <v>2013</v>
      </c>
      <c r="D19" s="8">
        <v>2014</v>
      </c>
      <c r="E19" s="8">
        <v>2015</v>
      </c>
      <c r="F19" s="8">
        <v>2016</v>
      </c>
      <c r="G19" s="8">
        <v>2017</v>
      </c>
      <c r="H19" s="8">
        <v>2018</v>
      </c>
      <c r="I19" s="8">
        <v>2019</v>
      </c>
      <c r="J19" s="8">
        <v>2020</v>
      </c>
      <c r="K19" s="8">
        <v>2021</v>
      </c>
      <c r="L19" s="8">
        <v>2022</v>
      </c>
      <c r="M19" s="8" t="s">
        <v>175</v>
      </c>
      <c r="N19" s="8"/>
    </row>
    <row r="20" spans="1:15" s="11" customFormat="1" x14ac:dyDescent="0.25">
      <c r="B20" s="88" t="s">
        <v>153</v>
      </c>
      <c r="C20" s="5">
        <v>0</v>
      </c>
      <c r="D20" s="5">
        <v>7584</v>
      </c>
      <c r="E20" s="5">
        <v>32700</v>
      </c>
      <c r="F20" s="5">
        <v>49500</v>
      </c>
      <c r="G20" s="5">
        <v>96300</v>
      </c>
      <c r="H20" s="5">
        <v>119840</v>
      </c>
      <c r="I20" s="5">
        <v>155792</v>
      </c>
      <c r="J20" s="5">
        <v>177213.40000000002</v>
      </c>
      <c r="K20" s="5">
        <v>189871.5</v>
      </c>
      <c r="L20" s="5">
        <v>227845.8</v>
      </c>
      <c r="M20" s="98">
        <v>0.28975129145524403</v>
      </c>
      <c r="N20" s="98"/>
    </row>
    <row r="21" spans="1:15" x14ac:dyDescent="0.25">
      <c r="B21" s="87" t="s">
        <v>161</v>
      </c>
      <c r="C21" s="5">
        <v>23800</v>
      </c>
      <c r="D21" s="5">
        <v>28819.200000000001</v>
      </c>
      <c r="E21" s="5">
        <v>103194</v>
      </c>
      <c r="F21" s="5">
        <v>144418.40000000002</v>
      </c>
      <c r="G21" s="5">
        <v>206750.6</v>
      </c>
      <c r="H21" s="5">
        <v>276188.05199999997</v>
      </c>
      <c r="I21" s="5">
        <v>332613.56800000003</v>
      </c>
      <c r="J21" s="5">
        <v>349244.24639999995</v>
      </c>
      <c r="K21" s="5">
        <v>302678.34687999997</v>
      </c>
      <c r="L21" s="5">
        <v>283760.95019999996</v>
      </c>
      <c r="M21" s="98">
        <v>0.11915013155227072</v>
      </c>
      <c r="N21" s="98"/>
    </row>
    <row r="22" spans="1:15" x14ac:dyDescent="0.25">
      <c r="B22" s="87" t="s">
        <v>127</v>
      </c>
      <c r="C22" s="5">
        <v>0</v>
      </c>
      <c r="D22" s="5">
        <v>0</v>
      </c>
      <c r="E22" s="5">
        <v>0</v>
      </c>
      <c r="F22" s="5">
        <v>0</v>
      </c>
      <c r="G22" s="5">
        <v>4219.4000000000042</v>
      </c>
      <c r="H22" s="5">
        <v>20788.347999999984</v>
      </c>
      <c r="I22" s="5">
        <v>83153.391999999978</v>
      </c>
      <c r="J22" s="5">
        <v>232829.4976</v>
      </c>
      <c r="K22" s="5">
        <v>454017.52031999989</v>
      </c>
      <c r="L22" s="5">
        <v>662108.88379999984</v>
      </c>
      <c r="M22" s="98"/>
      <c r="N22" s="98"/>
    </row>
    <row r="23" spans="1:15" x14ac:dyDescent="0.25">
      <c r="B23" s="87" t="s">
        <v>162</v>
      </c>
      <c r="C23" s="5">
        <v>84475</v>
      </c>
      <c r="D23" s="5">
        <v>75008</v>
      </c>
      <c r="E23" s="5">
        <v>139277</v>
      </c>
      <c r="F23" s="5">
        <v>163801</v>
      </c>
      <c r="G23" s="5">
        <v>218775</v>
      </c>
      <c r="H23" s="5">
        <v>291151.99999999994</v>
      </c>
      <c r="I23" s="5">
        <v>451147</v>
      </c>
      <c r="J23" s="5">
        <v>553909</v>
      </c>
      <c r="K23" s="5">
        <v>658084.19999999995</v>
      </c>
      <c r="L23" s="5">
        <v>702639.36</v>
      </c>
      <c r="M23" s="98">
        <v>0.27468435135008185</v>
      </c>
      <c r="N23" s="98"/>
    </row>
    <row r="24" spans="1:15" x14ac:dyDescent="0.25">
      <c r="B24" s="24" t="s">
        <v>36</v>
      </c>
      <c r="C24" s="27">
        <v>108275</v>
      </c>
      <c r="D24" s="27">
        <v>111411.2</v>
      </c>
      <c r="E24" s="27">
        <v>275171</v>
      </c>
      <c r="F24" s="27">
        <v>357719.4</v>
      </c>
      <c r="G24" s="27">
        <v>526045</v>
      </c>
      <c r="H24" s="27">
        <v>707968.39999999991</v>
      </c>
      <c r="I24" s="27">
        <v>1022705.96</v>
      </c>
      <c r="J24" s="27">
        <v>1313196.1439999999</v>
      </c>
      <c r="K24" s="27">
        <v>1604651.5671999999</v>
      </c>
      <c r="L24" s="27">
        <v>1876354.9939999999</v>
      </c>
      <c r="M24" s="98">
        <v>0.31814165838956843</v>
      </c>
      <c r="N24" s="98"/>
    </row>
    <row r="25" spans="1:15" ht="155.25" customHeight="1" x14ac:dyDescent="0.25">
      <c r="B25" s="24"/>
      <c r="C25" s="27"/>
      <c r="D25" s="27"/>
      <c r="E25" s="27"/>
      <c r="F25" s="27"/>
      <c r="G25" s="27"/>
      <c r="H25" s="27"/>
      <c r="I25" s="27"/>
      <c r="J25" s="27"/>
      <c r="K25" s="27"/>
      <c r="L25" s="27"/>
      <c r="M25" s="66"/>
      <c r="N25" s="66"/>
    </row>
    <row r="26" spans="1:15" x14ac:dyDescent="0.25">
      <c r="B26" s="24"/>
      <c r="C26" s="27"/>
      <c r="D26" s="27"/>
      <c r="E26" s="27"/>
      <c r="F26" s="27"/>
      <c r="G26" s="27"/>
      <c r="H26" s="27"/>
      <c r="I26" s="27"/>
      <c r="J26" s="27"/>
      <c r="K26" s="27"/>
      <c r="L26" s="27"/>
      <c r="M26" s="27"/>
      <c r="N26" s="27"/>
    </row>
    <row r="27" spans="1:15" x14ac:dyDescent="0.25">
      <c r="A27" s="24" t="s">
        <v>228</v>
      </c>
      <c r="E27" s="59"/>
      <c r="F27" s="16"/>
      <c r="G27" s="16"/>
      <c r="H27" s="16"/>
      <c r="I27" s="16"/>
      <c r="J27" s="16"/>
      <c r="K27" s="16"/>
      <c r="L27" s="16"/>
      <c r="O27" s="24" t="s">
        <v>229</v>
      </c>
    </row>
    <row r="28" spans="1:15" x14ac:dyDescent="0.25">
      <c r="B28" s="3"/>
      <c r="C28" s="8">
        <v>2013</v>
      </c>
      <c r="D28" s="8">
        <v>2014</v>
      </c>
      <c r="E28" s="8">
        <v>2015</v>
      </c>
      <c r="F28" s="8">
        <v>2016</v>
      </c>
      <c r="G28" s="8">
        <v>2017</v>
      </c>
      <c r="H28" s="8">
        <v>2018</v>
      </c>
      <c r="I28" s="8">
        <v>2019</v>
      </c>
      <c r="J28" s="8">
        <v>2020</v>
      </c>
      <c r="K28" s="8">
        <v>2021</v>
      </c>
      <c r="L28" s="8">
        <v>2022</v>
      </c>
      <c r="M28" s="8" t="s">
        <v>175</v>
      </c>
      <c r="N28" s="8"/>
    </row>
    <row r="29" spans="1:15" x14ac:dyDescent="0.25">
      <c r="B29" s="87" t="s">
        <v>58</v>
      </c>
      <c r="C29" s="95">
        <v>8857</v>
      </c>
      <c r="D29" s="5">
        <v>5501</v>
      </c>
      <c r="E29" s="95">
        <v>4784</v>
      </c>
      <c r="F29" s="5">
        <v>146</v>
      </c>
      <c r="G29" s="5">
        <v>0</v>
      </c>
      <c r="H29" s="5">
        <v>0</v>
      </c>
      <c r="I29" s="5">
        <v>0</v>
      </c>
      <c r="J29" s="5">
        <v>0</v>
      </c>
      <c r="K29" s="5">
        <v>0</v>
      </c>
      <c r="L29" s="5">
        <v>0</v>
      </c>
      <c r="M29" s="66">
        <v>-1</v>
      </c>
      <c r="N29" s="66"/>
    </row>
    <row r="30" spans="1:15" x14ac:dyDescent="0.25">
      <c r="B30" s="87" t="s">
        <v>159</v>
      </c>
      <c r="C30" s="5">
        <v>28792</v>
      </c>
      <c r="D30" s="5">
        <v>31803</v>
      </c>
      <c r="E30" s="95">
        <v>38196</v>
      </c>
      <c r="F30" s="5">
        <v>33677</v>
      </c>
      <c r="G30" s="5">
        <v>33614</v>
      </c>
      <c r="H30" s="5">
        <v>33501</v>
      </c>
      <c r="I30" s="5">
        <v>33633</v>
      </c>
      <c r="J30" s="5">
        <v>33220</v>
      </c>
      <c r="K30" s="5">
        <v>24848</v>
      </c>
      <c r="L30" s="5">
        <v>0</v>
      </c>
      <c r="M30" s="66">
        <v>-1</v>
      </c>
      <c r="N30" s="66"/>
    </row>
    <row r="31" spans="1:15" x14ac:dyDescent="0.25">
      <c r="B31" s="87" t="s">
        <v>1</v>
      </c>
      <c r="C31" s="5">
        <v>9786</v>
      </c>
      <c r="D31" s="5">
        <v>18264</v>
      </c>
      <c r="E31" s="5">
        <v>93597</v>
      </c>
      <c r="F31" s="5">
        <v>123611</v>
      </c>
      <c r="G31" s="5">
        <v>170303</v>
      </c>
      <c r="H31" s="5">
        <v>251244</v>
      </c>
      <c r="I31" s="5">
        <v>444016</v>
      </c>
      <c r="J31" s="5">
        <v>574450.69999999995</v>
      </c>
      <c r="K31" s="5">
        <v>718144.15</v>
      </c>
      <c r="L31" s="5">
        <v>857664.21399999992</v>
      </c>
      <c r="M31" s="66">
        <v>0.38105199091537223</v>
      </c>
      <c r="N31" s="66"/>
    </row>
    <row r="32" spans="1:15" x14ac:dyDescent="0.25">
      <c r="B32" s="87" t="s">
        <v>0</v>
      </c>
      <c r="C32" s="5">
        <v>0</v>
      </c>
      <c r="D32" s="5">
        <v>0</v>
      </c>
      <c r="E32" s="5">
        <v>0</v>
      </c>
      <c r="F32" s="5">
        <v>0</v>
      </c>
      <c r="G32" s="5">
        <v>0</v>
      </c>
      <c r="H32" s="5">
        <v>0</v>
      </c>
      <c r="I32" s="5">
        <v>0</v>
      </c>
      <c r="J32" s="5">
        <v>0</v>
      </c>
      <c r="K32" s="5">
        <v>0</v>
      </c>
      <c r="L32" s="5">
        <v>0</v>
      </c>
      <c r="M32" s="66"/>
      <c r="N32" s="66"/>
    </row>
    <row r="33" spans="1:15" x14ac:dyDescent="0.25">
      <c r="B33" s="87" t="s">
        <v>59</v>
      </c>
      <c r="C33" s="5">
        <v>60840</v>
      </c>
      <c r="D33" s="5">
        <v>55843</v>
      </c>
      <c r="E33" s="5">
        <v>138594</v>
      </c>
      <c r="F33" s="5">
        <v>200105</v>
      </c>
      <c r="G33" s="5">
        <v>313128</v>
      </c>
      <c r="H33" s="5">
        <v>414043</v>
      </c>
      <c r="I33" s="5">
        <v>505457</v>
      </c>
      <c r="J33" s="5">
        <v>593025</v>
      </c>
      <c r="K33" s="5">
        <v>717659</v>
      </c>
      <c r="L33" s="5">
        <v>861190.79999999993</v>
      </c>
      <c r="M33" s="66">
        <v>0.27538187339725773</v>
      </c>
      <c r="N33" s="66"/>
    </row>
    <row r="34" spans="1:15" x14ac:dyDescent="0.25">
      <c r="B34" s="87" t="s">
        <v>176</v>
      </c>
      <c r="C34" s="5">
        <v>0</v>
      </c>
      <c r="D34" s="5">
        <v>0</v>
      </c>
      <c r="E34" s="5">
        <v>0</v>
      </c>
      <c r="F34" s="5">
        <v>180</v>
      </c>
      <c r="G34" s="5">
        <v>9000</v>
      </c>
      <c r="H34" s="5">
        <v>9180</v>
      </c>
      <c r="I34" s="5">
        <v>39600</v>
      </c>
      <c r="J34" s="5">
        <v>112500</v>
      </c>
      <c r="K34" s="5">
        <v>144000</v>
      </c>
      <c r="L34" s="5">
        <v>157500</v>
      </c>
      <c r="M34" s="66">
        <v>2.0926777901782692</v>
      </c>
      <c r="N34" s="66"/>
    </row>
    <row r="35" spans="1:15" x14ac:dyDescent="0.25">
      <c r="B35" s="24" t="s">
        <v>36</v>
      </c>
      <c r="C35" s="27">
        <v>108275</v>
      </c>
      <c r="D35" s="27">
        <v>111411</v>
      </c>
      <c r="E35" s="27">
        <v>275171</v>
      </c>
      <c r="F35" s="27">
        <v>357719</v>
      </c>
      <c r="G35" s="27">
        <v>526045</v>
      </c>
      <c r="H35" s="27">
        <v>707968</v>
      </c>
      <c r="I35" s="27">
        <v>1022706</v>
      </c>
      <c r="J35" s="27">
        <v>1313195.7</v>
      </c>
      <c r="K35" s="27">
        <v>1604651.15</v>
      </c>
      <c r="L35" s="27">
        <v>1876355.014</v>
      </c>
      <c r="M35" s="66">
        <v>0.31814190638794115</v>
      </c>
      <c r="N35" s="66"/>
    </row>
    <row r="36" spans="1:15" ht="115.5" customHeight="1" x14ac:dyDescent="0.25">
      <c r="B36" s="24"/>
      <c r="C36" s="27"/>
      <c r="D36" s="27"/>
      <c r="E36" s="27"/>
      <c r="F36" s="27"/>
      <c r="G36" s="27"/>
      <c r="H36" s="27"/>
      <c r="I36" s="27"/>
      <c r="J36" s="27"/>
      <c r="K36" s="27"/>
      <c r="L36" s="66"/>
      <c r="M36" s="5"/>
      <c r="N36" s="5"/>
    </row>
    <row r="37" spans="1:15" x14ac:dyDescent="0.25">
      <c r="B37" s="24"/>
      <c r="C37" s="27"/>
      <c r="D37" s="27"/>
      <c r="E37" s="27"/>
      <c r="F37" s="27"/>
      <c r="G37" s="27"/>
      <c r="H37" s="27"/>
      <c r="I37" s="27"/>
      <c r="J37" s="27"/>
      <c r="K37" s="27"/>
      <c r="L37" s="27"/>
      <c r="M37" s="27"/>
      <c r="N37" s="27"/>
    </row>
    <row r="38" spans="1:15" x14ac:dyDescent="0.25">
      <c r="A38" s="24" t="s">
        <v>230</v>
      </c>
      <c r="C38" s="21"/>
      <c r="D38" s="21"/>
      <c r="E38" s="21"/>
      <c r="F38" s="21"/>
      <c r="G38" s="21"/>
      <c r="H38" s="21"/>
      <c r="I38" s="21"/>
      <c r="J38" s="21"/>
      <c r="K38" s="21"/>
      <c r="L38" s="21"/>
      <c r="O38" s="24" t="s">
        <v>231</v>
      </c>
    </row>
    <row r="39" spans="1:15" x14ac:dyDescent="0.25">
      <c r="B39" s="3"/>
      <c r="C39" s="8">
        <v>2013</v>
      </c>
      <c r="D39" s="8">
        <v>2014</v>
      </c>
      <c r="E39" s="8">
        <v>2015</v>
      </c>
      <c r="F39" s="8">
        <v>2016</v>
      </c>
      <c r="G39" s="8">
        <v>2017</v>
      </c>
      <c r="H39" s="8">
        <v>2018</v>
      </c>
      <c r="I39" s="8">
        <v>2019</v>
      </c>
      <c r="J39" s="8">
        <v>2020</v>
      </c>
      <c r="K39" s="8">
        <v>2021</v>
      </c>
      <c r="L39" s="8">
        <v>2022</v>
      </c>
      <c r="M39" s="8" t="s">
        <v>175</v>
      </c>
      <c r="N39" s="8"/>
    </row>
    <row r="40" spans="1:15" x14ac:dyDescent="0.25">
      <c r="B40" s="2" t="s">
        <v>42</v>
      </c>
      <c r="C40" s="12">
        <v>44464</v>
      </c>
      <c r="D40" s="12">
        <v>39427.070777571338</v>
      </c>
      <c r="E40" s="12">
        <v>59548</v>
      </c>
      <c r="F40" s="12">
        <v>76540.085586731497</v>
      </c>
      <c r="G40" s="12">
        <v>120990.35</v>
      </c>
      <c r="H40" s="12">
        <v>191151.46799999999</v>
      </c>
      <c r="I40" s="12">
        <v>281244.13900000002</v>
      </c>
      <c r="J40" s="12">
        <v>347996.97816</v>
      </c>
      <c r="K40" s="12">
        <v>433255.923144</v>
      </c>
      <c r="L40" s="12">
        <v>497234.07341000001</v>
      </c>
      <c r="M40" s="66">
        <v>0.36598308966102389</v>
      </c>
      <c r="N40" s="66"/>
    </row>
    <row r="41" spans="1:15" x14ac:dyDescent="0.25">
      <c r="B41" s="2" t="s">
        <v>43</v>
      </c>
      <c r="C41" s="12">
        <v>2202.5250000000019</v>
      </c>
      <c r="D41" s="12">
        <v>3243.4188224286581</v>
      </c>
      <c r="E41" s="12">
        <v>6493.03999999998</v>
      </c>
      <c r="F41" s="12">
        <v>11101.167413268502</v>
      </c>
      <c r="G41" s="12">
        <v>15781.349999999999</v>
      </c>
      <c r="H41" s="12">
        <v>21239.051999999996</v>
      </c>
      <c r="I41" s="12">
        <v>25567.649000000001</v>
      </c>
      <c r="J41" s="12">
        <v>32829.903599999998</v>
      </c>
      <c r="K41" s="12">
        <v>32093.031343999999</v>
      </c>
      <c r="L41" s="12">
        <v>37527.099880000002</v>
      </c>
      <c r="M41" s="66">
        <v>0.22507513488461695</v>
      </c>
      <c r="N41" s="66"/>
    </row>
    <row r="42" spans="1:15" x14ac:dyDescent="0.25">
      <c r="B42" s="2" t="s">
        <v>44</v>
      </c>
      <c r="C42" s="12">
        <v>10719.225</v>
      </c>
      <c r="D42" s="12">
        <v>16711.68</v>
      </c>
      <c r="E42" s="12">
        <v>33020.519999999997</v>
      </c>
      <c r="F42" s="12">
        <v>35771.94</v>
      </c>
      <c r="G42" s="12">
        <v>36823.15</v>
      </c>
      <c r="H42" s="12">
        <v>49557.788</v>
      </c>
      <c r="I42" s="12">
        <v>92043.536399999997</v>
      </c>
      <c r="J42" s="12">
        <v>151017.55656</v>
      </c>
      <c r="K42" s="12">
        <v>200581.44589999999</v>
      </c>
      <c r="L42" s="12">
        <v>215780.82431</v>
      </c>
      <c r="M42" s="66">
        <v>0.3492063992329093</v>
      </c>
      <c r="N42" s="66"/>
    </row>
    <row r="43" spans="1:15" x14ac:dyDescent="0.25">
      <c r="B43" s="2" t="s">
        <v>19</v>
      </c>
      <c r="C43" s="12">
        <v>11910.25</v>
      </c>
      <c r="D43" s="12">
        <v>15820.390399999998</v>
      </c>
      <c r="E43" s="12">
        <v>85303.01</v>
      </c>
      <c r="F43" s="12">
        <v>112681.611</v>
      </c>
      <c r="G43" s="12">
        <v>157813.5</v>
      </c>
      <c r="H43" s="12">
        <v>215930.36199999996</v>
      </c>
      <c r="I43" s="12">
        <v>296584.72839999996</v>
      </c>
      <c r="J43" s="12">
        <v>367694.92031999998</v>
      </c>
      <c r="K43" s="12">
        <v>441279.18098</v>
      </c>
      <c r="L43" s="12">
        <v>544142.94825999998</v>
      </c>
      <c r="M43" s="66">
        <v>0.30009970473162828</v>
      </c>
      <c r="N43" s="66"/>
    </row>
    <row r="44" spans="1:15" x14ac:dyDescent="0.25">
      <c r="B44" s="2" t="s">
        <v>45</v>
      </c>
      <c r="C44" s="12">
        <v>34648</v>
      </c>
      <c r="D44" s="12">
        <v>31752.191999999995</v>
      </c>
      <c r="E44" s="12">
        <v>77047.88</v>
      </c>
      <c r="F44" s="12">
        <v>100161.43200000002</v>
      </c>
      <c r="G44" s="12">
        <v>152553.04999999999</v>
      </c>
      <c r="H44" s="12">
        <v>176992.09999999998</v>
      </c>
      <c r="I44" s="12">
        <v>260790.01980000001</v>
      </c>
      <c r="J44" s="12">
        <v>328299.03599999996</v>
      </c>
      <c r="K44" s="12">
        <v>393139.63396399998</v>
      </c>
      <c r="L44" s="12">
        <v>459706.97352999996</v>
      </c>
      <c r="M44" s="66">
        <v>0.28913013634391205</v>
      </c>
      <c r="N44" s="66"/>
    </row>
    <row r="45" spans="1:15" x14ac:dyDescent="0.25">
      <c r="B45" s="2" t="s">
        <v>46</v>
      </c>
      <c r="C45" s="12">
        <v>4331</v>
      </c>
      <c r="D45" s="12">
        <v>4456.4480000000003</v>
      </c>
      <c r="E45" s="12">
        <v>13758.550000000001</v>
      </c>
      <c r="F45" s="12">
        <v>21463.164000000001</v>
      </c>
      <c r="G45" s="12">
        <v>42083.6</v>
      </c>
      <c r="H45" s="12">
        <v>53097.62999999999</v>
      </c>
      <c r="I45" s="12">
        <v>66475.887400000007</v>
      </c>
      <c r="J45" s="12">
        <v>85357.749359999987</v>
      </c>
      <c r="K45" s="12">
        <v>104302.351868</v>
      </c>
      <c r="L45" s="12">
        <v>121963.07461</v>
      </c>
      <c r="M45" s="66">
        <v>0.33584407956826134</v>
      </c>
      <c r="N45" s="66"/>
    </row>
    <row r="46" spans="1:15" x14ac:dyDescent="0.25">
      <c r="B46" s="22" t="s">
        <v>36</v>
      </c>
      <c r="C46" s="26">
        <v>108275</v>
      </c>
      <c r="D46" s="26">
        <v>111411.2</v>
      </c>
      <c r="E46" s="26">
        <v>275170.99999999994</v>
      </c>
      <c r="F46" s="26">
        <v>357719.4</v>
      </c>
      <c r="G46" s="26">
        <v>526045</v>
      </c>
      <c r="H46" s="26">
        <v>707968.39999999991</v>
      </c>
      <c r="I46" s="26">
        <v>1022705.96</v>
      </c>
      <c r="J46" s="26">
        <v>1313196.1440000001</v>
      </c>
      <c r="K46" s="26">
        <v>1604651.5671999999</v>
      </c>
      <c r="L46" s="26">
        <v>1876354.9939999999</v>
      </c>
      <c r="M46" s="66">
        <v>0.31814165838956843</v>
      </c>
      <c r="N46" s="66"/>
    </row>
    <row r="47" spans="1:15" ht="143.25" customHeight="1" x14ac:dyDescent="0.25">
      <c r="B47" s="22"/>
      <c r="C47" s="26"/>
      <c r="D47" s="26"/>
      <c r="E47" s="26"/>
      <c r="F47" s="26"/>
      <c r="G47" s="26"/>
      <c r="H47" s="26"/>
      <c r="I47" s="26"/>
      <c r="J47" s="26"/>
      <c r="K47" s="26"/>
      <c r="L47" s="26"/>
      <c r="M47" s="26"/>
      <c r="N47" s="26"/>
    </row>
    <row r="48" spans="1:15" x14ac:dyDescent="0.25">
      <c r="O48" s="24"/>
    </row>
    <row r="49" spans="1:18" x14ac:dyDescent="0.25">
      <c r="C49" s="9"/>
      <c r="D49" s="9"/>
      <c r="E49" s="9"/>
      <c r="F49" s="9"/>
      <c r="G49" s="9"/>
      <c r="H49" s="9"/>
      <c r="I49" s="9"/>
      <c r="J49" s="9"/>
      <c r="K49" s="9"/>
      <c r="L49" s="9"/>
      <c r="M49" s="9"/>
      <c r="N49" s="9"/>
    </row>
    <row r="50" spans="1:18" x14ac:dyDescent="0.25">
      <c r="A50" s="24" t="s">
        <v>232</v>
      </c>
      <c r="C50" s="5"/>
      <c r="D50" s="5"/>
      <c r="E50" s="5"/>
      <c r="F50" s="5"/>
      <c r="G50" s="5"/>
      <c r="H50" s="5"/>
      <c r="I50" s="5"/>
      <c r="J50" s="5"/>
      <c r="K50" s="5"/>
      <c r="L50" s="5"/>
      <c r="M50" s="5"/>
      <c r="N50" s="5"/>
      <c r="O50" s="24" t="s">
        <v>280</v>
      </c>
    </row>
    <row r="51" spans="1:18" x14ac:dyDescent="0.25">
      <c r="B51" s="3"/>
      <c r="C51" s="8">
        <v>2013</v>
      </c>
      <c r="D51" s="8">
        <v>2014</v>
      </c>
      <c r="E51" s="8">
        <v>2015</v>
      </c>
      <c r="F51" s="8">
        <v>2016</v>
      </c>
      <c r="G51" s="8">
        <v>2017</v>
      </c>
      <c r="H51" s="8">
        <v>2018</v>
      </c>
      <c r="I51" s="8">
        <v>2019</v>
      </c>
      <c r="J51" s="8">
        <v>2020</v>
      </c>
      <c r="K51" s="8">
        <v>2021</v>
      </c>
      <c r="L51" s="8">
        <v>2022</v>
      </c>
      <c r="M51" s="8" t="s">
        <v>175</v>
      </c>
      <c r="N51" s="8"/>
    </row>
    <row r="52" spans="1:18" s="11" customFormat="1" x14ac:dyDescent="0.25">
      <c r="B52" s="87" t="s">
        <v>160</v>
      </c>
      <c r="C52" s="5">
        <v>54137.5</v>
      </c>
      <c r="D52" s="5">
        <v>83558.399999999994</v>
      </c>
      <c r="E52" s="5">
        <v>233895.35</v>
      </c>
      <c r="F52" s="5">
        <v>314793.07200000004</v>
      </c>
      <c r="G52" s="5">
        <v>494482.3</v>
      </c>
      <c r="H52" s="5">
        <v>707968.39999999991</v>
      </c>
      <c r="I52" s="5">
        <v>1022705.96</v>
      </c>
      <c r="J52" s="5">
        <v>1313196.1439999999</v>
      </c>
      <c r="K52" s="5">
        <v>1604651.5671999999</v>
      </c>
      <c r="L52" s="5">
        <v>1876354.9939999999</v>
      </c>
      <c r="M52" s="66">
        <v>0.3465267131601153</v>
      </c>
      <c r="N52" s="66"/>
    </row>
    <row r="53" spans="1:18" x14ac:dyDescent="0.25">
      <c r="B53" s="87" t="s">
        <v>269</v>
      </c>
      <c r="C53" s="5">
        <v>54137.5</v>
      </c>
      <c r="D53" s="5">
        <v>27852.799999999999</v>
      </c>
      <c r="E53" s="5">
        <v>41275.650000000009</v>
      </c>
      <c r="F53" s="5">
        <v>42926.328000000001</v>
      </c>
      <c r="G53" s="5">
        <v>31562.70000000003</v>
      </c>
      <c r="H53" s="5">
        <v>0</v>
      </c>
      <c r="I53" s="5">
        <v>0</v>
      </c>
      <c r="J53" s="5">
        <v>0</v>
      </c>
      <c r="K53" s="5">
        <v>0</v>
      </c>
      <c r="L53" s="5">
        <v>0</v>
      </c>
      <c r="M53" s="66">
        <v>-1</v>
      </c>
      <c r="N53" s="66"/>
    </row>
    <row r="54" spans="1:18" x14ac:dyDescent="0.25">
      <c r="B54" s="23" t="s">
        <v>36</v>
      </c>
      <c r="C54" s="27">
        <v>108275</v>
      </c>
      <c r="D54" s="27">
        <v>111411.2</v>
      </c>
      <c r="E54" s="27">
        <v>275171</v>
      </c>
      <c r="F54" s="27">
        <v>357719.4</v>
      </c>
      <c r="G54" s="27">
        <v>526045</v>
      </c>
      <c r="H54" s="27">
        <v>707968.39999999991</v>
      </c>
      <c r="I54" s="27">
        <v>1022705.96</v>
      </c>
      <c r="J54" s="27">
        <v>1313196.1439999999</v>
      </c>
      <c r="K54" s="27">
        <v>1604651.5671999999</v>
      </c>
      <c r="L54" s="27">
        <v>1876354.9939999999</v>
      </c>
      <c r="M54" s="66">
        <v>0.31814165838956843</v>
      </c>
      <c r="N54" s="66"/>
    </row>
    <row r="55" spans="1:18" ht="197.25" customHeight="1" x14ac:dyDescent="0.25">
      <c r="B55" s="23"/>
      <c r="C55" s="27"/>
      <c r="D55" s="27"/>
      <c r="E55" s="27"/>
      <c r="F55" s="27"/>
      <c r="G55" s="27"/>
      <c r="H55" s="27"/>
      <c r="I55" s="27"/>
      <c r="J55" s="27"/>
      <c r="K55" s="27"/>
      <c r="L55" s="27"/>
      <c r="M55" s="27"/>
      <c r="N55" s="27"/>
    </row>
    <row r="56" spans="1:18" x14ac:dyDescent="0.25">
      <c r="B56" s="23"/>
      <c r="C56" s="27"/>
      <c r="D56" s="27"/>
      <c r="E56" s="27"/>
      <c r="F56" s="27"/>
      <c r="G56" s="27"/>
      <c r="H56" s="27"/>
      <c r="I56" s="27"/>
      <c r="J56" s="27"/>
      <c r="K56" s="27"/>
      <c r="L56" s="27"/>
      <c r="M56" s="27"/>
      <c r="N56" s="27"/>
    </row>
    <row r="57" spans="1:18" x14ac:dyDescent="0.25">
      <c r="C57" s="9"/>
      <c r="D57" s="9"/>
      <c r="E57" s="9"/>
      <c r="F57" s="9"/>
      <c r="G57" s="9"/>
      <c r="H57" s="9"/>
      <c r="I57" s="9"/>
      <c r="J57" s="9"/>
      <c r="K57" s="9"/>
      <c r="L57" s="9"/>
      <c r="R57" s="9"/>
    </row>
    <row r="58" spans="1:18" x14ac:dyDescent="0.25">
      <c r="A58" s="24" t="s">
        <v>233</v>
      </c>
      <c r="C58" s="5"/>
      <c r="D58" s="5"/>
      <c r="E58" s="5"/>
      <c r="F58" s="5"/>
      <c r="G58" s="5"/>
      <c r="H58" s="5"/>
      <c r="I58" s="5"/>
      <c r="J58" s="5"/>
      <c r="K58" s="5"/>
      <c r="L58" s="5"/>
      <c r="O58" s="24" t="s">
        <v>234</v>
      </c>
      <c r="R58" s="5"/>
    </row>
    <row r="59" spans="1:18" x14ac:dyDescent="0.25">
      <c r="B59" s="3"/>
      <c r="C59" s="8">
        <v>2013</v>
      </c>
      <c r="D59" s="8">
        <v>2014</v>
      </c>
      <c r="E59" s="8">
        <v>2015</v>
      </c>
      <c r="F59" s="8">
        <v>2016</v>
      </c>
      <c r="G59" s="8">
        <v>2017</v>
      </c>
      <c r="H59" s="8">
        <v>2018</v>
      </c>
      <c r="I59" s="8">
        <v>2019</v>
      </c>
      <c r="J59" s="8">
        <v>2020</v>
      </c>
      <c r="K59" s="8">
        <v>2021</v>
      </c>
      <c r="L59" s="8">
        <v>2022</v>
      </c>
      <c r="M59" s="8" t="s">
        <v>175</v>
      </c>
      <c r="N59" s="8"/>
    </row>
    <row r="60" spans="1:18" s="11" customFormat="1" x14ac:dyDescent="0.25">
      <c r="B60" s="87" t="s">
        <v>171</v>
      </c>
      <c r="C60" s="5">
        <v>108275</v>
      </c>
      <c r="D60" s="5">
        <v>111411.2</v>
      </c>
      <c r="E60" s="5">
        <v>275171</v>
      </c>
      <c r="F60" s="5">
        <v>207477.25200000001</v>
      </c>
      <c r="G60" s="5">
        <v>290071</v>
      </c>
      <c r="H60" s="5">
        <v>373077.99999999994</v>
      </c>
      <c r="I60" s="5">
        <v>542034.15879999998</v>
      </c>
      <c r="J60" s="5">
        <v>590938.2648</v>
      </c>
      <c r="K60" s="5">
        <v>673953.6582239999</v>
      </c>
      <c r="L60" s="5">
        <v>750541.9976</v>
      </c>
      <c r="M60" s="98">
        <v>0.23898890859889232</v>
      </c>
      <c r="N60" s="98"/>
      <c r="R60" s="5"/>
    </row>
    <row r="61" spans="1:18" x14ac:dyDescent="0.25">
      <c r="B61" s="87" t="s">
        <v>172</v>
      </c>
      <c r="C61" s="5">
        <v>0</v>
      </c>
      <c r="D61" s="5">
        <v>0</v>
      </c>
      <c r="E61" s="5">
        <v>0</v>
      </c>
      <c r="F61" s="5">
        <v>144418.40000000002</v>
      </c>
      <c r="G61" s="5">
        <v>210970</v>
      </c>
      <c r="H61" s="5">
        <v>296976.39999999997</v>
      </c>
      <c r="I61" s="5">
        <v>415766.96</v>
      </c>
      <c r="J61" s="5">
        <v>582073.74399999995</v>
      </c>
      <c r="K61" s="5">
        <v>756695.86719999975</v>
      </c>
      <c r="L61" s="5">
        <v>945869.8339999998</v>
      </c>
      <c r="M61" s="98">
        <v>0.36783845011316396</v>
      </c>
      <c r="N61" s="98"/>
      <c r="R61" s="5"/>
    </row>
    <row r="62" spans="1:18" x14ac:dyDescent="0.25">
      <c r="B62" s="87" t="s">
        <v>173</v>
      </c>
      <c r="C62" s="5">
        <v>0</v>
      </c>
      <c r="D62" s="5">
        <v>0</v>
      </c>
      <c r="E62" s="5">
        <v>0</v>
      </c>
      <c r="F62" s="5">
        <v>5643.7477987246912</v>
      </c>
      <c r="G62" s="5">
        <v>16004.000000000022</v>
      </c>
      <c r="H62" s="5">
        <v>28733.994813324931</v>
      </c>
      <c r="I62" s="5">
        <v>25304.842748832143</v>
      </c>
      <c r="J62" s="5">
        <v>27684.097163018974</v>
      </c>
      <c r="K62" s="5">
        <v>30002.004336834689</v>
      </c>
      <c r="L62" s="5">
        <v>22443.164078786922</v>
      </c>
      <c r="M62" s="98">
        <v>0.25869183324646783</v>
      </c>
      <c r="N62" s="98"/>
      <c r="O62" s="5"/>
      <c r="P62" s="5"/>
      <c r="Q62" s="5"/>
      <c r="R62" s="5"/>
    </row>
    <row r="63" spans="1:18" x14ac:dyDescent="0.25">
      <c r="B63" s="87" t="s">
        <v>174</v>
      </c>
      <c r="C63" s="5">
        <v>0</v>
      </c>
      <c r="D63" s="5">
        <v>0</v>
      </c>
      <c r="E63" s="5">
        <v>0</v>
      </c>
      <c r="F63" s="5">
        <v>180.00020127530271</v>
      </c>
      <c r="G63" s="5">
        <v>9000</v>
      </c>
      <c r="H63" s="5">
        <v>9180.0051866751037</v>
      </c>
      <c r="I63" s="5">
        <v>39599.998451167783</v>
      </c>
      <c r="J63" s="5">
        <v>112500.03803698107</v>
      </c>
      <c r="K63" s="5">
        <v>144000.03743916549</v>
      </c>
      <c r="L63" s="5">
        <v>157499.99832121324</v>
      </c>
      <c r="M63" s="98">
        <v>2.0926772083144694</v>
      </c>
      <c r="N63" s="98"/>
      <c r="O63" s="5"/>
      <c r="P63" s="5"/>
      <c r="Q63" s="5"/>
      <c r="R63" s="5"/>
    </row>
    <row r="64" spans="1:18" x14ac:dyDescent="0.25">
      <c r="B64" s="24" t="s">
        <v>36</v>
      </c>
      <c r="C64" s="27">
        <v>108275</v>
      </c>
      <c r="D64" s="27">
        <v>111411.2</v>
      </c>
      <c r="E64" s="27">
        <v>275171</v>
      </c>
      <c r="F64" s="27">
        <v>357719.39999999997</v>
      </c>
      <c r="G64" s="27">
        <v>526045</v>
      </c>
      <c r="H64" s="27">
        <v>707968.39999999991</v>
      </c>
      <c r="I64" s="27">
        <v>1022705.9600000001</v>
      </c>
      <c r="J64" s="27">
        <v>1313196.1440000001</v>
      </c>
      <c r="K64" s="27">
        <v>1604651.5671999997</v>
      </c>
      <c r="L64" s="27">
        <v>1876354.9939999999</v>
      </c>
      <c r="M64" s="98">
        <v>0.31814165838956865</v>
      </c>
      <c r="N64" s="98"/>
      <c r="O64" s="5"/>
      <c r="P64" s="5"/>
      <c r="Q64" s="5"/>
      <c r="R64" s="5"/>
    </row>
    <row r="65" spans="1:18" ht="164.25" customHeight="1" x14ac:dyDescent="0.25">
      <c r="B65" s="87"/>
      <c r="C65" s="5"/>
      <c r="D65" s="5"/>
      <c r="E65" s="5"/>
      <c r="F65" s="5"/>
      <c r="G65" s="5"/>
      <c r="H65" s="5"/>
      <c r="I65" s="5"/>
      <c r="J65" s="5"/>
      <c r="K65" s="5"/>
      <c r="L65" s="5"/>
      <c r="M65" s="5"/>
      <c r="N65" s="5"/>
      <c r="O65" s="5"/>
      <c r="P65" s="5"/>
      <c r="Q65" s="5"/>
      <c r="R65" s="5"/>
    </row>
    <row r="66" spans="1:18" x14ac:dyDescent="0.25">
      <c r="B66" s="23"/>
      <c r="C66" s="27"/>
      <c r="D66" s="27"/>
      <c r="E66" s="27"/>
      <c r="F66" s="27"/>
      <c r="G66" s="27"/>
      <c r="H66" s="27"/>
      <c r="I66" s="27"/>
      <c r="J66" s="27"/>
      <c r="K66" s="27"/>
      <c r="L66" s="27"/>
      <c r="M66" s="27"/>
      <c r="N66" s="27"/>
    </row>
    <row r="67" spans="1:18" x14ac:dyDescent="0.25">
      <c r="A67" s="24" t="s">
        <v>235</v>
      </c>
      <c r="B67" s="11"/>
      <c r="C67" s="11"/>
      <c r="D67" s="11"/>
      <c r="E67" s="11"/>
      <c r="F67" s="11"/>
      <c r="G67" s="11"/>
      <c r="H67" s="11"/>
      <c r="I67" s="11"/>
      <c r="J67" s="11"/>
      <c r="K67" s="11"/>
      <c r="L67" s="11"/>
      <c r="M67" s="11"/>
      <c r="N67" s="11"/>
      <c r="O67" s="24" t="s">
        <v>236</v>
      </c>
    </row>
    <row r="68" spans="1:18" x14ac:dyDescent="0.25">
      <c r="B68" s="3"/>
      <c r="C68" s="8">
        <v>2013</v>
      </c>
      <c r="D68" s="8">
        <v>2014</v>
      </c>
      <c r="E68" s="8">
        <v>2015</v>
      </c>
      <c r="F68" s="8">
        <v>2016</v>
      </c>
      <c r="G68" s="8">
        <v>2017</v>
      </c>
      <c r="H68" s="8">
        <v>2018</v>
      </c>
      <c r="I68" s="8">
        <v>2019</v>
      </c>
      <c r="J68" s="8">
        <v>2020</v>
      </c>
      <c r="K68" s="8">
        <v>2021</v>
      </c>
      <c r="L68" s="8">
        <v>2022</v>
      </c>
      <c r="M68" s="8" t="s">
        <v>175</v>
      </c>
      <c r="N68" s="8"/>
    </row>
    <row r="69" spans="1:18" x14ac:dyDescent="0.25">
      <c r="B69" s="87" t="s">
        <v>166</v>
      </c>
      <c r="C69" s="18">
        <v>1.5865158162087276</v>
      </c>
      <c r="D69" s="18">
        <v>1.434112548828125</v>
      </c>
      <c r="E69" s="18">
        <v>2</v>
      </c>
      <c r="F69" s="18">
        <v>2</v>
      </c>
      <c r="G69" s="18">
        <v>2</v>
      </c>
      <c r="H69" s="18">
        <v>2</v>
      </c>
      <c r="I69" s="18">
        <v>3</v>
      </c>
      <c r="J69" s="18">
        <v>3</v>
      </c>
      <c r="K69" s="18">
        <v>2.9999999999999996</v>
      </c>
      <c r="L69" s="18">
        <v>3</v>
      </c>
      <c r="M69" s="5"/>
      <c r="N69" s="5"/>
    </row>
    <row r="70" spans="1:18" ht="186" customHeight="1" x14ac:dyDescent="0.25">
      <c r="B70" s="11"/>
      <c r="C70" s="11"/>
      <c r="D70" s="11"/>
      <c r="E70" s="11"/>
      <c r="F70" s="11"/>
      <c r="G70" s="11"/>
      <c r="H70" s="11"/>
      <c r="I70" s="11"/>
      <c r="J70" s="11"/>
      <c r="K70" s="11"/>
      <c r="L70" s="11"/>
      <c r="M70" s="11"/>
      <c r="N70" s="11"/>
    </row>
    <row r="71" spans="1:18" x14ac:dyDescent="0.25">
      <c r="C71" s="5"/>
      <c r="D71" s="5"/>
      <c r="E71" s="5"/>
      <c r="F71" s="5"/>
      <c r="H71" s="5"/>
      <c r="J71" s="5"/>
    </row>
    <row r="72" spans="1:18" x14ac:dyDescent="0.25">
      <c r="B72" s="11"/>
      <c r="C72" s="11"/>
      <c r="D72" s="11"/>
      <c r="E72" s="11"/>
      <c r="F72" s="11"/>
      <c r="G72" s="11"/>
      <c r="H72" s="11"/>
      <c r="I72" s="11"/>
      <c r="J72" s="11"/>
      <c r="K72" s="11"/>
      <c r="L72" s="11"/>
      <c r="M72" s="11"/>
      <c r="N72" s="11"/>
    </row>
    <row r="73" spans="1:18" x14ac:dyDescent="0.25">
      <c r="A73" s="24" t="s">
        <v>237</v>
      </c>
      <c r="B73" s="11"/>
      <c r="C73" s="11"/>
      <c r="D73" s="11"/>
      <c r="E73" s="11"/>
      <c r="F73" s="11"/>
      <c r="G73" s="11"/>
      <c r="H73" s="11"/>
      <c r="I73" s="11"/>
      <c r="J73" s="11"/>
      <c r="K73" s="11"/>
      <c r="L73" s="11"/>
      <c r="M73" s="11"/>
      <c r="N73" s="11"/>
      <c r="O73" s="24" t="s">
        <v>238</v>
      </c>
    </row>
    <row r="74" spans="1:18" x14ac:dyDescent="0.25">
      <c r="B74" s="3"/>
      <c r="C74" s="8">
        <v>2013</v>
      </c>
      <c r="D74" s="8">
        <v>2014</v>
      </c>
      <c r="E74" s="8">
        <v>2015</v>
      </c>
      <c r="F74" s="8">
        <v>2016</v>
      </c>
      <c r="G74" s="8">
        <v>2017</v>
      </c>
      <c r="H74" s="8">
        <v>2018</v>
      </c>
      <c r="I74" s="8">
        <v>2019</v>
      </c>
      <c r="J74" s="8">
        <v>2020</v>
      </c>
      <c r="K74" s="8">
        <v>2021</v>
      </c>
      <c r="L74" s="8">
        <v>2022</v>
      </c>
      <c r="M74" s="8" t="s">
        <v>175</v>
      </c>
      <c r="N74" s="8"/>
    </row>
    <row r="75" spans="1:18" x14ac:dyDescent="0.25">
      <c r="B75" s="87" t="s">
        <v>168</v>
      </c>
      <c r="C75" s="93"/>
      <c r="D75" s="93">
        <v>0</v>
      </c>
      <c r="E75" s="93">
        <v>0</v>
      </c>
      <c r="F75" s="93">
        <v>0</v>
      </c>
      <c r="G75" s="93">
        <v>9668.6200000000026</v>
      </c>
      <c r="H75" s="93">
        <v>36590.785000000003</v>
      </c>
      <c r="I75" s="93">
        <v>98745.19200000001</v>
      </c>
      <c r="J75" s="93">
        <v>157609.21950000001</v>
      </c>
      <c r="K75" s="93">
        <v>219677.88195000001</v>
      </c>
      <c r="L75" s="93">
        <v>309393.90252</v>
      </c>
      <c r="M75" s="66"/>
      <c r="N75" s="66"/>
    </row>
    <row r="76" spans="1:18" s="11" customFormat="1" x14ac:dyDescent="0.25">
      <c r="B76" s="100" t="s">
        <v>177</v>
      </c>
      <c r="C76" s="101">
        <v>108.27500000000001</v>
      </c>
      <c r="D76" s="101">
        <v>222.82239999999999</v>
      </c>
      <c r="E76" s="101">
        <v>1100.684</v>
      </c>
      <c r="F76" s="101">
        <v>2861.7552000000001</v>
      </c>
      <c r="G76" s="101">
        <v>6312.54</v>
      </c>
      <c r="H76" s="101">
        <v>11681.478599999999</v>
      </c>
      <c r="I76" s="101">
        <v>14624.695228</v>
      </c>
      <c r="J76" s="101">
        <v>13788.559512</v>
      </c>
      <c r="K76" s="101">
        <v>13639.538321199998</v>
      </c>
      <c r="L76" s="101">
        <v>18763.549940000004</v>
      </c>
      <c r="M76" s="66">
        <v>0.36808712084456907</v>
      </c>
      <c r="N76" s="66"/>
    </row>
    <row r="77" spans="1:18" s="11" customFormat="1" x14ac:dyDescent="0.25">
      <c r="B77" s="24" t="s">
        <v>36</v>
      </c>
      <c r="C77" s="99">
        <v>108.27500000000001</v>
      </c>
      <c r="D77" s="99">
        <v>222.82239999999999</v>
      </c>
      <c r="E77" s="99">
        <v>1100.684</v>
      </c>
      <c r="F77" s="99">
        <v>2861.7552000000001</v>
      </c>
      <c r="G77" s="99">
        <v>15981.160000000003</v>
      </c>
      <c r="H77" s="99">
        <v>48272.263600000006</v>
      </c>
      <c r="I77" s="99">
        <v>113369.88722800001</v>
      </c>
      <c r="J77" s="99">
        <v>171397.77901200001</v>
      </c>
      <c r="K77" s="99">
        <v>233317.42027120001</v>
      </c>
      <c r="L77" s="99">
        <v>328157.45246</v>
      </c>
      <c r="M77" s="66">
        <v>1.2041524635061824</v>
      </c>
      <c r="N77" s="66"/>
    </row>
    <row r="78" spans="1:18" ht="144.75" customHeight="1" x14ac:dyDescent="0.25">
      <c r="B78" s="28"/>
      <c r="C78" s="11"/>
      <c r="D78" s="28"/>
      <c r="E78" s="11"/>
      <c r="F78" s="11"/>
      <c r="G78" s="11"/>
      <c r="H78" s="11"/>
      <c r="I78" s="11"/>
      <c r="J78" s="11"/>
      <c r="K78" s="11"/>
      <c r="L78" s="11"/>
      <c r="M78" s="11"/>
      <c r="N78" s="11"/>
    </row>
    <row r="79" spans="1:18" x14ac:dyDescent="0.25">
      <c r="B79" s="11"/>
      <c r="C79" s="11"/>
      <c r="D79" s="11"/>
      <c r="E79" s="11"/>
      <c r="F79" s="11"/>
      <c r="G79" s="11"/>
      <c r="H79" s="11"/>
      <c r="I79" s="11"/>
      <c r="J79" s="11"/>
      <c r="K79" s="11"/>
      <c r="L79" s="11"/>
      <c r="M79" s="11"/>
      <c r="N79" s="11"/>
    </row>
    <row r="80" spans="1:18" x14ac:dyDescent="0.25">
      <c r="A80" s="24" t="s">
        <v>239</v>
      </c>
      <c r="B80" s="11"/>
      <c r="C80" s="11"/>
      <c r="D80" s="11"/>
      <c r="E80" s="11"/>
      <c r="F80" s="11"/>
      <c r="G80" s="11"/>
      <c r="H80" s="11"/>
      <c r="I80" s="11"/>
      <c r="J80" s="11"/>
      <c r="K80" s="11"/>
      <c r="L80" s="11"/>
      <c r="M80" s="11"/>
      <c r="N80" s="11"/>
      <c r="O80" s="24" t="s">
        <v>240</v>
      </c>
    </row>
    <row r="81" spans="2:14" x14ac:dyDescent="0.25">
      <c r="B81" s="3"/>
      <c r="C81" s="8">
        <v>2013</v>
      </c>
      <c r="D81" s="8">
        <v>2014</v>
      </c>
      <c r="E81" s="8">
        <v>2015</v>
      </c>
      <c r="F81" s="8">
        <v>2016</v>
      </c>
      <c r="G81" s="8">
        <v>2017</v>
      </c>
      <c r="H81" s="8">
        <v>2018</v>
      </c>
      <c r="I81" s="8">
        <v>2019</v>
      </c>
      <c r="J81" s="8">
        <v>2020</v>
      </c>
      <c r="K81" s="8">
        <v>2021</v>
      </c>
      <c r="L81" s="8">
        <v>2022</v>
      </c>
      <c r="M81" s="8" t="s">
        <v>175</v>
      </c>
      <c r="N81" s="8"/>
    </row>
    <row r="82" spans="2:14" x14ac:dyDescent="0.25">
      <c r="B82" s="87" t="s">
        <v>287</v>
      </c>
      <c r="C82" s="93"/>
      <c r="D82" s="93"/>
      <c r="E82" s="93"/>
      <c r="F82" s="93"/>
      <c r="G82" s="93">
        <v>1209.9035000000001</v>
      </c>
      <c r="H82" s="93">
        <v>57345.440399999999</v>
      </c>
      <c r="I82" s="93">
        <v>84373.241699999999</v>
      </c>
      <c r="J82" s="93">
        <v>104399.093448</v>
      </c>
      <c r="K82" s="93">
        <v>129976.77694319999</v>
      </c>
      <c r="L82" s="93">
        <v>149170.22202300001</v>
      </c>
    </row>
    <row r="83" spans="2:14" ht="205.5" customHeight="1" x14ac:dyDescent="0.25">
      <c r="B83" s="11"/>
      <c r="C83" s="11"/>
      <c r="D83" s="11"/>
      <c r="E83" s="11"/>
      <c r="F83" s="11"/>
      <c r="G83" s="11"/>
      <c r="H83" s="11"/>
      <c r="I83" s="11"/>
      <c r="J83" s="11"/>
      <c r="K83" s="11"/>
      <c r="L83" s="11"/>
      <c r="M83" s="11"/>
      <c r="N83" s="11"/>
    </row>
    <row r="84" spans="2:14" x14ac:dyDescent="0.25">
      <c r="B84" s="11"/>
      <c r="C84" s="11"/>
      <c r="D84" s="11"/>
      <c r="E84" s="11"/>
      <c r="F84" s="11"/>
      <c r="G84" s="11"/>
      <c r="H84" s="11"/>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G87"/>
  <sheetViews>
    <sheetView zoomScale="90" zoomScaleNormal="90" zoomScalePageLayoutView="110" workbookViewId="0">
      <selection activeCell="G3" sqref="G3"/>
    </sheetView>
  </sheetViews>
  <sheetFormatPr defaultColWidth="9.140625" defaultRowHeight="15" x14ac:dyDescent="0.25"/>
  <cols>
    <col min="1" max="1" width="1.42578125" style="2" customWidth="1"/>
    <col min="2" max="2" width="4.42578125" style="2" customWidth="1"/>
    <col min="3" max="3" width="28.140625" style="2" customWidth="1"/>
    <col min="4" max="13" width="11.7109375" style="2" customWidth="1"/>
    <col min="14" max="14" width="11.7109375" style="11" customWidth="1"/>
    <col min="15" max="16384" width="9.140625" style="2"/>
  </cols>
  <sheetData>
    <row r="2" spans="2:33" x14ac:dyDescent="0.25">
      <c r="C2" s="2" t="s">
        <v>2</v>
      </c>
      <c r="E2" s="39" t="s">
        <v>147</v>
      </c>
      <c r="F2" t="s">
        <v>119</v>
      </c>
      <c r="G2" t="str">
        <f>'Cover page'!G13</f>
        <v>Ericsson</v>
      </c>
      <c r="N2" s="2"/>
    </row>
    <row r="3" spans="2:33" x14ac:dyDescent="0.25">
      <c r="C3" s="2" t="s">
        <v>90</v>
      </c>
      <c r="N3" s="2"/>
    </row>
    <row r="4" spans="2:33" x14ac:dyDescent="0.25">
      <c r="C4" s="10">
        <v>42846</v>
      </c>
      <c r="N4" s="2"/>
    </row>
    <row r="5" spans="2:33" x14ac:dyDescent="0.25">
      <c r="C5" s="96" t="s">
        <v>189</v>
      </c>
      <c r="N5" s="2"/>
    </row>
    <row r="6" spans="2:33" x14ac:dyDescent="0.25">
      <c r="C6" s="96"/>
      <c r="N6" s="2"/>
    </row>
    <row r="7" spans="2:33" x14ac:dyDescent="0.25">
      <c r="C7" s="96"/>
      <c r="N7" s="2"/>
    </row>
    <row r="8" spans="2:33" x14ac:dyDescent="0.25">
      <c r="B8" s="24" t="s">
        <v>241</v>
      </c>
      <c r="O8" s="24" t="s">
        <v>274</v>
      </c>
      <c r="X8" s="24"/>
      <c r="AG8" s="24"/>
    </row>
    <row r="9" spans="2:33" x14ac:dyDescent="0.25">
      <c r="C9" s="3" t="s">
        <v>42</v>
      </c>
      <c r="D9" s="3"/>
      <c r="E9" s="3"/>
      <c r="F9" s="3"/>
      <c r="G9" s="3"/>
      <c r="H9" s="3"/>
      <c r="I9" s="3"/>
      <c r="J9" s="3"/>
      <c r="K9" s="3"/>
      <c r="L9" s="3"/>
      <c r="M9" s="3"/>
      <c r="N9" s="104"/>
    </row>
    <row r="10" spans="2:33" x14ac:dyDescent="0.25">
      <c r="C10" s="3"/>
      <c r="D10" s="7">
        <v>2013</v>
      </c>
      <c r="E10" s="7">
        <v>2014</v>
      </c>
      <c r="F10" s="7">
        <v>2015</v>
      </c>
      <c r="G10" s="7">
        <v>2016</v>
      </c>
      <c r="H10" s="7">
        <v>2017</v>
      </c>
      <c r="I10" s="7">
        <v>2018</v>
      </c>
      <c r="J10" s="7">
        <v>2019</v>
      </c>
      <c r="K10" s="7">
        <v>2020</v>
      </c>
      <c r="L10" s="7">
        <v>2021</v>
      </c>
      <c r="M10" s="7">
        <v>2022</v>
      </c>
      <c r="N10" s="8" t="s">
        <v>175</v>
      </c>
    </row>
    <row r="11" spans="2:33" x14ac:dyDescent="0.25">
      <c r="C11" s="87" t="s">
        <v>120</v>
      </c>
      <c r="D11" s="5">
        <v>1219800</v>
      </c>
      <c r="E11" s="5">
        <v>991600</v>
      </c>
      <c r="F11" s="5">
        <v>678500.00000000035</v>
      </c>
      <c r="G11" s="5">
        <v>574000</v>
      </c>
      <c r="H11" s="5">
        <v>707148</v>
      </c>
      <c r="I11" s="5">
        <v>786441.15</v>
      </c>
      <c r="J11" s="5">
        <v>823500</v>
      </c>
      <c r="K11" s="5">
        <v>930999.99999999988</v>
      </c>
      <c r="L11" s="5">
        <v>969499.99999999988</v>
      </c>
      <c r="M11" s="5">
        <v>979200.00000000012</v>
      </c>
      <c r="N11" s="98">
        <v>9.3100061492812136E-2</v>
      </c>
    </row>
    <row r="12" spans="2:33" x14ac:dyDescent="0.25">
      <c r="C12" s="69" t="s">
        <v>118</v>
      </c>
      <c r="D12" s="5">
        <v>7400</v>
      </c>
      <c r="E12" s="5">
        <v>29540</v>
      </c>
      <c r="F12" s="5">
        <v>60700</v>
      </c>
      <c r="G12" s="5">
        <v>120811.49999999999</v>
      </c>
      <c r="H12" s="5">
        <v>145573.65</v>
      </c>
      <c r="I12" s="5">
        <v>187778.5625</v>
      </c>
      <c r="J12" s="5">
        <v>216725.25312499999</v>
      </c>
      <c r="K12" s="5">
        <v>267740.30374999996</v>
      </c>
      <c r="L12" s="5">
        <v>344246.94968749996</v>
      </c>
      <c r="M12" s="5">
        <v>432792.3046875</v>
      </c>
      <c r="N12" s="98">
        <v>0.23697771502107101</v>
      </c>
    </row>
    <row r="13" spans="2:33" x14ac:dyDescent="0.25">
      <c r="C13" s="69" t="s">
        <v>128</v>
      </c>
      <c r="D13" s="5">
        <v>4181.0999999999995</v>
      </c>
      <c r="E13" s="5">
        <v>11380.080000000002</v>
      </c>
      <c r="F13" s="5">
        <v>40574.76</v>
      </c>
      <c r="G13" s="5">
        <v>89740.331999999995</v>
      </c>
      <c r="H13" s="5">
        <v>160044.57999999999</v>
      </c>
      <c r="I13" s="5">
        <v>230677.984</v>
      </c>
      <c r="J13" s="5">
        <v>317205.50400000002</v>
      </c>
      <c r="K13" s="5">
        <v>398235.41255999997</v>
      </c>
      <c r="L13" s="5">
        <v>438383.63267999998</v>
      </c>
      <c r="M13" s="5">
        <v>542474.39616</v>
      </c>
      <c r="N13" s="98">
        <v>0.34968346964289054</v>
      </c>
    </row>
    <row r="14" spans="2:33" x14ac:dyDescent="0.25">
      <c r="C14" s="69" t="s">
        <v>129</v>
      </c>
      <c r="D14" s="5">
        <v>44464</v>
      </c>
      <c r="E14" s="5">
        <v>39427.070777571338</v>
      </c>
      <c r="F14" s="5">
        <v>59548</v>
      </c>
      <c r="G14" s="5">
        <v>76540.085586731497</v>
      </c>
      <c r="H14" s="5">
        <v>120990.35</v>
      </c>
      <c r="I14" s="5">
        <v>191151.46799999999</v>
      </c>
      <c r="J14" s="5">
        <v>281244.13900000002</v>
      </c>
      <c r="K14" s="5">
        <v>347996.97816</v>
      </c>
      <c r="L14" s="5">
        <v>433255.923144</v>
      </c>
      <c r="M14" s="5">
        <v>497234.07341000001</v>
      </c>
      <c r="N14" s="98">
        <v>0.36598308966102389</v>
      </c>
    </row>
    <row r="15" spans="2:33" x14ac:dyDescent="0.25">
      <c r="C15" s="24" t="s">
        <v>36</v>
      </c>
      <c r="D15" s="27">
        <v>1275845.1000000001</v>
      </c>
      <c r="E15" s="27">
        <v>1071947.1507775714</v>
      </c>
      <c r="F15" s="27">
        <v>839322.76000000036</v>
      </c>
      <c r="G15" s="27">
        <v>861091.91758673149</v>
      </c>
      <c r="H15" s="27">
        <v>1133756.58</v>
      </c>
      <c r="I15" s="27">
        <v>1396049.1645</v>
      </c>
      <c r="J15" s="27">
        <v>1638674.896125</v>
      </c>
      <c r="K15" s="27">
        <v>1944972.69447</v>
      </c>
      <c r="L15" s="27">
        <v>2185386.5055114999</v>
      </c>
      <c r="M15" s="27">
        <v>2451700.7742575002</v>
      </c>
      <c r="N15" s="98">
        <v>0.19051898447847293</v>
      </c>
    </row>
    <row r="16" spans="2:33" ht="107.25" customHeight="1" x14ac:dyDescent="0.25">
      <c r="C16" s="87"/>
      <c r="D16" s="5"/>
      <c r="E16" s="5"/>
      <c r="F16" s="5"/>
      <c r="G16" s="5"/>
      <c r="H16" s="5"/>
      <c r="I16" s="5"/>
      <c r="J16" s="5"/>
      <c r="K16" s="5"/>
      <c r="L16" s="5"/>
      <c r="M16" s="5"/>
      <c r="N16" s="12"/>
    </row>
    <row r="17" spans="2:33" x14ac:dyDescent="0.25">
      <c r="D17" s="5"/>
      <c r="E17" s="5"/>
      <c r="F17" s="5"/>
      <c r="G17" s="5"/>
      <c r="H17" s="5"/>
      <c r="I17" s="5"/>
      <c r="J17" s="5"/>
      <c r="K17" s="5"/>
      <c r="L17" s="5"/>
      <c r="M17" s="5"/>
      <c r="N17" s="12"/>
    </row>
    <row r="18" spans="2:33" x14ac:dyDescent="0.25">
      <c r="B18" s="24" t="s">
        <v>242</v>
      </c>
      <c r="O18" s="24" t="s">
        <v>275</v>
      </c>
      <c r="X18" s="24"/>
      <c r="AG18" s="24"/>
    </row>
    <row r="19" spans="2:33" x14ac:dyDescent="0.25">
      <c r="C19" s="3" t="s">
        <v>43</v>
      </c>
      <c r="D19" s="13"/>
      <c r="E19" s="13"/>
      <c r="F19" s="13"/>
      <c r="G19" s="13"/>
      <c r="H19" s="13"/>
      <c r="I19" s="13"/>
      <c r="J19" s="13"/>
      <c r="K19" s="13"/>
      <c r="L19" s="13"/>
      <c r="M19" s="3"/>
      <c r="N19" s="104"/>
    </row>
    <row r="20" spans="2:33" x14ac:dyDescent="0.25">
      <c r="C20" s="3"/>
      <c r="D20" s="7">
        <v>2013</v>
      </c>
      <c r="E20" s="7">
        <v>2014</v>
      </c>
      <c r="F20" s="7">
        <v>2015</v>
      </c>
      <c r="G20" s="7">
        <v>2016</v>
      </c>
      <c r="H20" s="7">
        <v>2017</v>
      </c>
      <c r="I20" s="7">
        <v>2018</v>
      </c>
      <c r="J20" s="7">
        <v>2019</v>
      </c>
      <c r="K20" s="7">
        <v>2020</v>
      </c>
      <c r="L20" s="7">
        <v>2021</v>
      </c>
      <c r="M20" s="7">
        <v>2022</v>
      </c>
      <c r="N20" s="8" t="s">
        <v>175</v>
      </c>
    </row>
    <row r="21" spans="2:33" x14ac:dyDescent="0.25">
      <c r="C21" s="87" t="s">
        <v>120</v>
      </c>
      <c r="D21" s="5">
        <v>10850</v>
      </c>
      <c r="E21" s="5">
        <v>12700</v>
      </c>
      <c r="F21" s="5">
        <v>93400</v>
      </c>
      <c r="G21" s="5">
        <v>107000</v>
      </c>
      <c r="H21" s="5">
        <v>100632.59999999999</v>
      </c>
      <c r="I21" s="5">
        <v>99033.33</v>
      </c>
      <c r="J21" s="5">
        <v>81000</v>
      </c>
      <c r="K21" s="5">
        <v>79800</v>
      </c>
      <c r="L21" s="5">
        <v>83100</v>
      </c>
      <c r="M21" s="5">
        <v>100800.00000000001</v>
      </c>
      <c r="N21" s="98">
        <v>-9.8990913687453386E-3</v>
      </c>
    </row>
    <row r="22" spans="2:33" x14ac:dyDescent="0.25">
      <c r="C22" s="69" t="s">
        <v>118</v>
      </c>
      <c r="D22" s="5">
        <v>0</v>
      </c>
      <c r="E22" s="5">
        <v>7610</v>
      </c>
      <c r="F22" s="5">
        <v>7600</v>
      </c>
      <c r="G22" s="5">
        <v>6358.5</v>
      </c>
      <c r="H22" s="5">
        <v>7402.0499999999993</v>
      </c>
      <c r="I22" s="5">
        <v>9548.0625</v>
      </c>
      <c r="J22" s="5">
        <v>11019.928125</v>
      </c>
      <c r="K22" s="5">
        <v>13613.91375</v>
      </c>
      <c r="L22" s="5">
        <v>17504.0821875</v>
      </c>
      <c r="M22" s="5">
        <v>18033.0126953125</v>
      </c>
      <c r="N22" s="98">
        <v>0.18974056336401279</v>
      </c>
    </row>
    <row r="23" spans="2:33" x14ac:dyDescent="0.25">
      <c r="C23" s="69" t="s">
        <v>128</v>
      </c>
      <c r="D23" s="5">
        <v>2787.4</v>
      </c>
      <c r="E23" s="5">
        <v>6828.0479999999998</v>
      </c>
      <c r="F23" s="5">
        <v>9310.3000000000011</v>
      </c>
      <c r="G23" s="5">
        <v>16618.579999999998</v>
      </c>
      <c r="H23" s="5">
        <v>35652.100000000006</v>
      </c>
      <c r="I23" s="5">
        <v>34115.635999999999</v>
      </c>
      <c r="J23" s="5">
        <v>43569.459199999998</v>
      </c>
      <c r="K23" s="5">
        <v>54768.34487999999</v>
      </c>
      <c r="L23" s="5">
        <v>64772.571943999996</v>
      </c>
      <c r="M23" s="5">
        <v>77927.388179999994</v>
      </c>
      <c r="N23" s="98">
        <v>0.29374703680010672</v>
      </c>
    </row>
    <row r="24" spans="2:33" x14ac:dyDescent="0.25">
      <c r="C24" s="69" t="s">
        <v>129</v>
      </c>
      <c r="D24" s="5">
        <v>2202.5250000000019</v>
      </c>
      <c r="E24" s="5">
        <v>3243.4188224286581</v>
      </c>
      <c r="F24" s="5">
        <v>6493.03999999998</v>
      </c>
      <c r="G24" s="5">
        <v>11101.167413268502</v>
      </c>
      <c r="H24" s="5">
        <v>15781.349999999999</v>
      </c>
      <c r="I24" s="5">
        <v>21239.051999999996</v>
      </c>
      <c r="J24" s="5">
        <v>25567.649000000001</v>
      </c>
      <c r="K24" s="5">
        <v>32829.903599999998</v>
      </c>
      <c r="L24" s="5">
        <v>32093.031343999999</v>
      </c>
      <c r="M24" s="5">
        <v>37527.099880000002</v>
      </c>
      <c r="N24" s="98">
        <v>0.22507513488461695</v>
      </c>
    </row>
    <row r="25" spans="2:33" x14ac:dyDescent="0.25">
      <c r="C25" s="24" t="s">
        <v>36</v>
      </c>
      <c r="D25" s="27">
        <v>15839.925000000001</v>
      </c>
      <c r="E25" s="27">
        <v>30381.466822428658</v>
      </c>
      <c r="F25" s="27">
        <v>116803.33999999998</v>
      </c>
      <c r="G25" s="27">
        <v>141078.24741326852</v>
      </c>
      <c r="H25" s="27">
        <v>159468.1</v>
      </c>
      <c r="I25" s="27">
        <v>163936.08050000001</v>
      </c>
      <c r="J25" s="27">
        <v>161157.03632500002</v>
      </c>
      <c r="K25" s="27">
        <v>181012.16222999999</v>
      </c>
      <c r="L25" s="27">
        <v>197469.68547549998</v>
      </c>
      <c r="M25" s="27">
        <v>234287.5007553125</v>
      </c>
      <c r="N25" s="98">
        <v>8.8215340798149411E-2</v>
      </c>
    </row>
    <row r="26" spans="2:33" ht="100.5" customHeight="1" x14ac:dyDescent="0.25">
      <c r="C26" s="24"/>
      <c r="D26" s="27"/>
      <c r="E26" s="27"/>
      <c r="F26" s="27"/>
      <c r="G26" s="27"/>
      <c r="H26" s="27"/>
      <c r="I26" s="27"/>
      <c r="J26" s="27"/>
      <c r="K26" s="27"/>
      <c r="L26" s="27"/>
      <c r="M26" s="27"/>
      <c r="N26" s="98"/>
    </row>
    <row r="27" spans="2:33" x14ac:dyDescent="0.25">
      <c r="D27" s="5"/>
      <c r="E27" s="5"/>
      <c r="F27" s="5"/>
      <c r="G27" s="5"/>
      <c r="H27" s="5"/>
      <c r="I27" s="5"/>
      <c r="J27" s="5"/>
      <c r="K27" s="5"/>
      <c r="L27" s="5"/>
      <c r="M27" s="5"/>
      <c r="N27" s="12"/>
    </row>
    <row r="28" spans="2:33" x14ac:dyDescent="0.25">
      <c r="B28" s="24" t="s">
        <v>243</v>
      </c>
      <c r="O28" s="24" t="s">
        <v>273</v>
      </c>
      <c r="X28" s="24"/>
      <c r="AG28" s="24"/>
    </row>
    <row r="29" spans="2:33" x14ac:dyDescent="0.25">
      <c r="C29" s="3" t="s">
        <v>44</v>
      </c>
      <c r="D29" s="13"/>
      <c r="E29" s="13"/>
      <c r="F29" s="13"/>
      <c r="G29" s="13"/>
      <c r="H29" s="13"/>
      <c r="I29" s="13"/>
      <c r="J29" s="13"/>
      <c r="K29" s="13"/>
      <c r="L29" s="13"/>
      <c r="M29" s="3"/>
      <c r="N29" s="104"/>
    </row>
    <row r="30" spans="2:33" x14ac:dyDescent="0.25">
      <c r="C30" s="3"/>
      <c r="D30" s="7">
        <v>2013</v>
      </c>
      <c r="E30" s="7">
        <v>2014</v>
      </c>
      <c r="F30" s="7">
        <v>2015</v>
      </c>
      <c r="G30" s="7">
        <v>2016</v>
      </c>
      <c r="H30" s="7">
        <v>2017</v>
      </c>
      <c r="I30" s="7">
        <v>2018</v>
      </c>
      <c r="J30" s="7">
        <v>2019</v>
      </c>
      <c r="K30" s="7">
        <v>2020</v>
      </c>
      <c r="L30" s="7">
        <v>2021</v>
      </c>
      <c r="M30" s="7">
        <v>2022</v>
      </c>
      <c r="N30" s="8" t="s">
        <v>175</v>
      </c>
    </row>
    <row r="31" spans="2:33" s="11" customFormat="1" x14ac:dyDescent="0.25">
      <c r="C31" s="87" t="s">
        <v>120</v>
      </c>
      <c r="D31" s="5">
        <v>508249.99999999988</v>
      </c>
      <c r="E31" s="5">
        <v>657000</v>
      </c>
      <c r="F31" s="5">
        <v>1012999.9999999999</v>
      </c>
      <c r="G31" s="5">
        <v>1056900</v>
      </c>
      <c r="H31" s="5">
        <v>1014485.4</v>
      </c>
      <c r="I31" s="5">
        <v>990333.3</v>
      </c>
      <c r="J31" s="5">
        <v>837000</v>
      </c>
      <c r="K31" s="5">
        <v>824600</v>
      </c>
      <c r="L31" s="5">
        <v>886400</v>
      </c>
      <c r="M31" s="5">
        <v>921600</v>
      </c>
      <c r="N31" s="98">
        <v>-2.257203279710307E-2</v>
      </c>
    </row>
    <row r="32" spans="2:33" s="11" customFormat="1" x14ac:dyDescent="0.25">
      <c r="C32" s="69" t="s">
        <v>118</v>
      </c>
      <c r="D32" s="5">
        <v>8800</v>
      </c>
      <c r="E32" s="5">
        <v>21980</v>
      </c>
      <c r="F32" s="5">
        <v>58000</v>
      </c>
      <c r="G32" s="5">
        <v>50868</v>
      </c>
      <c r="H32" s="5">
        <v>51814.35</v>
      </c>
      <c r="I32" s="5">
        <v>63653.75</v>
      </c>
      <c r="J32" s="5">
        <v>73466.1875</v>
      </c>
      <c r="K32" s="5">
        <v>86221.453750000001</v>
      </c>
      <c r="L32" s="5">
        <v>116693.88125000001</v>
      </c>
      <c r="M32" s="5">
        <v>144264.1015625</v>
      </c>
      <c r="N32" s="98">
        <v>0.18974056336401279</v>
      </c>
    </row>
    <row r="33" spans="2:33" x14ac:dyDescent="0.25">
      <c r="C33" s="69" t="s">
        <v>128</v>
      </c>
      <c r="D33" s="5">
        <v>41811</v>
      </c>
      <c r="E33" s="5">
        <v>30726.216000000004</v>
      </c>
      <c r="F33" s="5">
        <v>43127.200000000004</v>
      </c>
      <c r="G33" s="5">
        <v>59865.74</v>
      </c>
      <c r="H33" s="5">
        <v>112139.32</v>
      </c>
      <c r="I33" s="5">
        <v>211697.40400000001</v>
      </c>
      <c r="J33" s="5">
        <v>262230.58240000001</v>
      </c>
      <c r="K33" s="5">
        <v>331337.94935999997</v>
      </c>
      <c r="L33" s="5">
        <v>406706.62101600005</v>
      </c>
      <c r="M33" s="5">
        <v>489182.98901999998</v>
      </c>
      <c r="N33" s="98">
        <v>0.41921708880195885</v>
      </c>
    </row>
    <row r="34" spans="2:33" x14ac:dyDescent="0.25">
      <c r="C34" s="69" t="s">
        <v>129</v>
      </c>
      <c r="D34" s="5">
        <v>10719.225</v>
      </c>
      <c r="E34" s="5">
        <v>16711.68</v>
      </c>
      <c r="F34" s="5">
        <v>33020.519999999997</v>
      </c>
      <c r="G34" s="5">
        <v>35771.94</v>
      </c>
      <c r="H34" s="5">
        <v>36823.15</v>
      </c>
      <c r="I34" s="5">
        <v>49557.788</v>
      </c>
      <c r="J34" s="5">
        <v>92043.536399999997</v>
      </c>
      <c r="K34" s="5">
        <v>151017.55656</v>
      </c>
      <c r="L34" s="5">
        <v>200581.44589999999</v>
      </c>
      <c r="M34" s="5">
        <v>215780.82431</v>
      </c>
      <c r="N34" s="98">
        <v>0.3492063992329093</v>
      </c>
    </row>
    <row r="35" spans="2:33" x14ac:dyDescent="0.25">
      <c r="C35" s="24" t="s">
        <v>36</v>
      </c>
      <c r="D35" s="27">
        <v>569580.22499999986</v>
      </c>
      <c r="E35" s="27">
        <v>726417.89600000007</v>
      </c>
      <c r="F35" s="27">
        <v>1147147.72</v>
      </c>
      <c r="G35" s="27">
        <v>1203405.68</v>
      </c>
      <c r="H35" s="27">
        <v>1215262.22</v>
      </c>
      <c r="I35" s="27">
        <v>1315242.2420000001</v>
      </c>
      <c r="J35" s="27">
        <v>1264740.3063000001</v>
      </c>
      <c r="K35" s="27">
        <v>1393176.9596699998</v>
      </c>
      <c r="L35" s="27">
        <v>1610381.948166</v>
      </c>
      <c r="M35" s="27">
        <v>1770827.9148925</v>
      </c>
      <c r="N35" s="98">
        <v>6.6499649552358653E-2</v>
      </c>
    </row>
    <row r="36" spans="2:33" ht="132" customHeight="1" x14ac:dyDescent="0.25">
      <c r="C36" s="24"/>
      <c r="D36" s="5"/>
      <c r="E36" s="5"/>
      <c r="F36" s="5"/>
      <c r="G36" s="5"/>
      <c r="H36" s="5"/>
      <c r="I36" s="5"/>
      <c r="J36" s="5"/>
      <c r="K36" s="5"/>
      <c r="L36" s="5"/>
      <c r="M36" s="5"/>
      <c r="N36" s="12"/>
    </row>
    <row r="37" spans="2:33" x14ac:dyDescent="0.25">
      <c r="D37" s="5"/>
      <c r="E37" s="5"/>
      <c r="F37" s="5"/>
      <c r="G37" s="5"/>
      <c r="H37" s="5"/>
      <c r="I37" s="5"/>
      <c r="J37" s="5"/>
      <c r="K37" s="5"/>
      <c r="L37" s="5"/>
      <c r="M37" s="5"/>
      <c r="N37" s="12"/>
    </row>
    <row r="38" spans="2:33" x14ac:dyDescent="0.25">
      <c r="B38" s="24" t="s">
        <v>244</v>
      </c>
      <c r="O38" s="24" t="s">
        <v>272</v>
      </c>
      <c r="X38" s="24"/>
      <c r="AG38" s="24"/>
    </row>
    <row r="39" spans="2:33" x14ac:dyDescent="0.25">
      <c r="C39" s="3" t="s">
        <v>19</v>
      </c>
      <c r="D39" s="13"/>
      <c r="E39" s="13"/>
      <c r="F39" s="13"/>
      <c r="G39" s="13"/>
      <c r="H39" s="13"/>
      <c r="I39" s="13"/>
      <c r="J39" s="13"/>
      <c r="K39" s="13"/>
      <c r="L39" s="13"/>
      <c r="M39" s="3"/>
      <c r="N39" s="104"/>
    </row>
    <row r="40" spans="2:33" x14ac:dyDescent="0.25">
      <c r="C40" s="3"/>
      <c r="D40" s="7">
        <v>2013</v>
      </c>
      <c r="E40" s="7">
        <v>2014</v>
      </c>
      <c r="F40" s="7">
        <v>2015</v>
      </c>
      <c r="G40" s="7">
        <v>2016</v>
      </c>
      <c r="H40" s="7">
        <v>2017</v>
      </c>
      <c r="I40" s="7">
        <v>2018</v>
      </c>
      <c r="J40" s="7">
        <v>2019</v>
      </c>
      <c r="K40" s="7">
        <v>2020</v>
      </c>
      <c r="L40" s="7">
        <v>2021</v>
      </c>
      <c r="M40" s="7">
        <v>2022</v>
      </c>
      <c r="N40" s="8" t="s">
        <v>175</v>
      </c>
    </row>
    <row r="41" spans="2:33" s="11" customFormat="1" x14ac:dyDescent="0.25">
      <c r="C41" s="87" t="s">
        <v>120</v>
      </c>
      <c r="D41" s="5">
        <v>89300</v>
      </c>
      <c r="E41" s="5">
        <v>261600</v>
      </c>
      <c r="F41" s="5">
        <v>205300</v>
      </c>
      <c r="G41" s="5">
        <v>260160</v>
      </c>
      <c r="H41" s="5">
        <v>217584</v>
      </c>
      <c r="I41" s="5">
        <v>378656.85000000003</v>
      </c>
      <c r="J41" s="5">
        <v>351000</v>
      </c>
      <c r="K41" s="5">
        <v>345800</v>
      </c>
      <c r="L41" s="5">
        <v>360100</v>
      </c>
      <c r="M41" s="5">
        <v>374400</v>
      </c>
      <c r="N41" s="98">
        <v>6.2549617667589263E-2</v>
      </c>
    </row>
    <row r="42" spans="2:33" x14ac:dyDescent="0.25">
      <c r="C42" s="69" t="s">
        <v>118</v>
      </c>
      <c r="D42" s="5">
        <v>0</v>
      </c>
      <c r="E42" s="5">
        <v>1365</v>
      </c>
      <c r="F42" s="5">
        <v>2300</v>
      </c>
      <c r="G42" s="5">
        <v>2119.5</v>
      </c>
      <c r="H42" s="5">
        <v>2467.35</v>
      </c>
      <c r="I42" s="5">
        <v>3182.6875</v>
      </c>
      <c r="J42" s="5">
        <v>3673.3093750000003</v>
      </c>
      <c r="K42" s="5">
        <v>4537.9712500000005</v>
      </c>
      <c r="L42" s="5">
        <v>5834.6940624999997</v>
      </c>
      <c r="M42" s="5">
        <v>7213.205078125</v>
      </c>
      <c r="N42" s="98">
        <v>0.22644801073710186</v>
      </c>
    </row>
    <row r="43" spans="2:33" x14ac:dyDescent="0.25">
      <c r="C43" s="69" t="s">
        <v>128</v>
      </c>
      <c r="D43" s="5">
        <v>25086.6</v>
      </c>
      <c r="E43" s="5">
        <v>77362.512000000002</v>
      </c>
      <c r="F43" s="5">
        <v>295235</v>
      </c>
      <c r="G43" s="5">
        <v>500150.33199999999</v>
      </c>
      <c r="H43" s="5">
        <v>879324.5</v>
      </c>
      <c r="I43" s="5">
        <v>1168729.088</v>
      </c>
      <c r="J43" s="5">
        <v>1478896.368</v>
      </c>
      <c r="K43" s="5">
        <v>1926878.6771999998</v>
      </c>
      <c r="L43" s="5">
        <v>2393328.622312</v>
      </c>
      <c r="M43" s="5">
        <v>2845108.5610199994</v>
      </c>
      <c r="N43" s="98">
        <v>0.33608179608553246</v>
      </c>
    </row>
    <row r="44" spans="2:33" x14ac:dyDescent="0.25">
      <c r="C44" s="69" t="s">
        <v>129</v>
      </c>
      <c r="D44" s="5">
        <v>11910.25</v>
      </c>
      <c r="E44" s="5">
        <v>15820.390399999998</v>
      </c>
      <c r="F44" s="5">
        <v>85303.01</v>
      </c>
      <c r="G44" s="5">
        <v>112681.611</v>
      </c>
      <c r="H44" s="5">
        <v>157813.5</v>
      </c>
      <c r="I44" s="5">
        <v>215930.36199999996</v>
      </c>
      <c r="J44" s="5">
        <v>296584.72839999996</v>
      </c>
      <c r="K44" s="5">
        <v>367694.92031999998</v>
      </c>
      <c r="L44" s="5">
        <v>441279.18098</v>
      </c>
      <c r="M44" s="5">
        <v>544142.94825999998</v>
      </c>
      <c r="N44" s="98">
        <v>0.30009970473162828</v>
      </c>
    </row>
    <row r="45" spans="2:33" x14ac:dyDescent="0.25">
      <c r="C45" s="24" t="s">
        <v>36</v>
      </c>
      <c r="D45" s="27">
        <v>126296.85</v>
      </c>
      <c r="E45" s="27">
        <v>356147.90239999996</v>
      </c>
      <c r="F45" s="27">
        <v>588138.01</v>
      </c>
      <c r="G45" s="27">
        <v>875111.44299999997</v>
      </c>
      <c r="H45" s="27">
        <v>1257189.3500000001</v>
      </c>
      <c r="I45" s="27">
        <v>1766498.9875</v>
      </c>
      <c r="J45" s="27">
        <v>2130154.4057749999</v>
      </c>
      <c r="K45" s="27">
        <v>2644911.5687699998</v>
      </c>
      <c r="L45" s="27">
        <v>3200542.4973545005</v>
      </c>
      <c r="M45" s="27">
        <v>3770864.7143581244</v>
      </c>
      <c r="N45" s="98">
        <v>0.27564431569765846</v>
      </c>
    </row>
    <row r="46" spans="2:33" ht="132" customHeight="1" x14ac:dyDescent="0.25">
      <c r="C46" s="24"/>
      <c r="D46" s="5"/>
      <c r="E46" s="5"/>
      <c r="F46" s="5"/>
      <c r="G46" s="5"/>
      <c r="H46" s="5"/>
      <c r="I46" s="9"/>
      <c r="J46" s="9"/>
      <c r="K46" s="9"/>
      <c r="L46" s="9"/>
      <c r="M46" s="9"/>
      <c r="N46" s="12"/>
    </row>
    <row r="47" spans="2:33" x14ac:dyDescent="0.25">
      <c r="D47" s="5"/>
      <c r="E47" s="5"/>
      <c r="F47" s="5"/>
      <c r="G47" s="5"/>
      <c r="H47" s="5"/>
      <c r="I47" s="5"/>
      <c r="J47" s="5"/>
      <c r="K47" s="5"/>
      <c r="L47" s="5"/>
      <c r="M47" s="5"/>
      <c r="N47" s="12"/>
    </row>
    <row r="48" spans="2:33" x14ac:dyDescent="0.25">
      <c r="B48" s="24" t="s">
        <v>245</v>
      </c>
      <c r="O48" s="24" t="s">
        <v>271</v>
      </c>
      <c r="X48" s="24"/>
      <c r="AG48" s="24"/>
    </row>
    <row r="49" spans="2:33" x14ac:dyDescent="0.25">
      <c r="C49" s="3" t="s">
        <v>54</v>
      </c>
      <c r="D49" s="13"/>
      <c r="E49" s="13"/>
      <c r="F49" s="13"/>
      <c r="G49" s="13"/>
      <c r="H49" s="13"/>
      <c r="I49" s="13"/>
      <c r="J49" s="13"/>
      <c r="K49" s="13"/>
      <c r="L49" s="13"/>
      <c r="M49" s="3"/>
      <c r="N49" s="104"/>
    </row>
    <row r="50" spans="2:33" x14ac:dyDescent="0.25">
      <c r="C50" s="3"/>
      <c r="D50" s="7">
        <v>2013</v>
      </c>
      <c r="E50" s="7">
        <v>2014</v>
      </c>
      <c r="F50" s="7">
        <v>2015</v>
      </c>
      <c r="G50" s="7">
        <v>2016</v>
      </c>
      <c r="H50" s="7">
        <v>2017</v>
      </c>
      <c r="I50" s="7">
        <v>2018</v>
      </c>
      <c r="J50" s="7">
        <v>2019</v>
      </c>
      <c r="K50" s="7">
        <v>2020</v>
      </c>
      <c r="L50" s="7">
        <v>2021</v>
      </c>
      <c r="M50" s="7">
        <v>2022</v>
      </c>
      <c r="N50" s="8" t="s">
        <v>175</v>
      </c>
    </row>
    <row r="51" spans="2:33" s="11" customFormat="1" x14ac:dyDescent="0.25">
      <c r="C51" s="87" t="s">
        <v>120</v>
      </c>
      <c r="D51" s="5">
        <v>152400</v>
      </c>
      <c r="E51" s="5">
        <v>172300</v>
      </c>
      <c r="F51" s="5">
        <v>437400</v>
      </c>
      <c r="G51" s="5">
        <v>406500</v>
      </c>
      <c r="H51" s="5">
        <v>435168</v>
      </c>
      <c r="I51" s="5">
        <v>407784.30000000005</v>
      </c>
      <c r="J51" s="5">
        <v>378000.00000000006</v>
      </c>
      <c r="K51" s="5">
        <v>319200</v>
      </c>
      <c r="L51" s="5">
        <v>318550</v>
      </c>
      <c r="M51" s="5">
        <v>331200</v>
      </c>
      <c r="N51" s="98">
        <v>-3.3567270001233718E-2</v>
      </c>
    </row>
    <row r="52" spans="2:33" x14ac:dyDescent="0.25">
      <c r="C52" s="69" t="s">
        <v>118</v>
      </c>
      <c r="D52" s="5">
        <v>34250</v>
      </c>
      <c r="E52" s="5">
        <v>17530</v>
      </c>
      <c r="F52" s="5">
        <v>21550</v>
      </c>
      <c r="G52" s="5">
        <v>16956</v>
      </c>
      <c r="H52" s="5">
        <v>19738.8</v>
      </c>
      <c r="I52" s="5">
        <v>28644.1875</v>
      </c>
      <c r="J52" s="5">
        <v>33059.784374999996</v>
      </c>
      <c r="K52" s="5">
        <v>40841.741249999999</v>
      </c>
      <c r="L52" s="5">
        <v>46677.552499999998</v>
      </c>
      <c r="M52" s="5">
        <v>57705.640625</v>
      </c>
      <c r="N52" s="98">
        <v>0.22644801073710186</v>
      </c>
    </row>
    <row r="53" spans="2:33" x14ac:dyDescent="0.25">
      <c r="C53" s="69" t="s">
        <v>128</v>
      </c>
      <c r="D53" s="12">
        <v>47385.8</v>
      </c>
      <c r="E53" s="12">
        <v>40965.839999999997</v>
      </c>
      <c r="F53" s="12">
        <v>77362.260000000009</v>
      </c>
      <c r="G53" s="12">
        <v>141549.32</v>
      </c>
      <c r="H53" s="12">
        <v>259452.40000000002</v>
      </c>
      <c r="I53" s="12">
        <v>349287.82799999998</v>
      </c>
      <c r="J53" s="12">
        <v>457679.80800000008</v>
      </c>
      <c r="K53" s="12">
        <v>584866.91519999993</v>
      </c>
      <c r="L53" s="12">
        <v>721126.81860799994</v>
      </c>
      <c r="M53" s="12">
        <v>880831.47731999995</v>
      </c>
      <c r="N53" s="98">
        <v>0.356222171060254</v>
      </c>
    </row>
    <row r="54" spans="2:33" x14ac:dyDescent="0.25">
      <c r="C54" s="69" t="s">
        <v>129</v>
      </c>
      <c r="D54" s="5">
        <v>34648</v>
      </c>
      <c r="E54" s="5">
        <v>31752.191999999995</v>
      </c>
      <c r="F54" s="5">
        <v>77047.88</v>
      </c>
      <c r="G54" s="5">
        <v>100161.43200000002</v>
      </c>
      <c r="H54" s="5">
        <v>152553.04999999999</v>
      </c>
      <c r="I54" s="5">
        <v>176992.09999999998</v>
      </c>
      <c r="J54" s="5">
        <v>260790.01980000001</v>
      </c>
      <c r="K54" s="5">
        <v>328299.03599999996</v>
      </c>
      <c r="L54" s="5">
        <v>393139.63396399998</v>
      </c>
      <c r="M54" s="5">
        <v>459706.97352999996</v>
      </c>
      <c r="N54" s="98">
        <v>0.28913013634391205</v>
      </c>
    </row>
    <row r="55" spans="2:33" x14ac:dyDescent="0.25">
      <c r="C55" s="24" t="s">
        <v>36</v>
      </c>
      <c r="D55" s="27">
        <v>268683.8</v>
      </c>
      <c r="E55" s="27">
        <v>262548.03200000001</v>
      </c>
      <c r="F55" s="27">
        <v>613360.14</v>
      </c>
      <c r="G55" s="27">
        <v>665166.75200000009</v>
      </c>
      <c r="H55" s="27">
        <v>866912.25</v>
      </c>
      <c r="I55" s="27">
        <v>962708.4155</v>
      </c>
      <c r="J55" s="27">
        <v>1129529.6121750001</v>
      </c>
      <c r="K55" s="27">
        <v>1273207.69245</v>
      </c>
      <c r="L55" s="27">
        <v>1479494.005072</v>
      </c>
      <c r="M55" s="27">
        <v>1729444.0914750001</v>
      </c>
      <c r="N55" s="98">
        <v>0.17263449528185615</v>
      </c>
    </row>
    <row r="56" spans="2:33" ht="127.5" customHeight="1" x14ac:dyDescent="0.25">
      <c r="C56" s="24"/>
      <c r="D56" s="5"/>
      <c r="E56" s="5"/>
      <c r="F56" s="5"/>
      <c r="G56" s="5"/>
      <c r="H56" s="9"/>
      <c r="I56" s="5"/>
      <c r="J56" s="5"/>
      <c r="K56" s="5"/>
      <c r="L56" s="5"/>
      <c r="M56" s="5"/>
      <c r="N56" s="12"/>
    </row>
    <row r="57" spans="2:33" x14ac:dyDescent="0.25">
      <c r="D57" s="5"/>
      <c r="E57" s="5"/>
      <c r="F57" s="5"/>
      <c r="G57" s="5"/>
      <c r="H57" s="5"/>
      <c r="I57" s="5"/>
      <c r="J57" s="5"/>
      <c r="K57" s="5"/>
      <c r="L57" s="5"/>
      <c r="M57" s="5"/>
      <c r="N57" s="12"/>
    </row>
    <row r="58" spans="2:33" x14ac:dyDescent="0.25">
      <c r="B58" s="24" t="s">
        <v>246</v>
      </c>
      <c r="O58" s="24" t="s">
        <v>270</v>
      </c>
      <c r="X58" s="24"/>
      <c r="AG58" s="24"/>
    </row>
    <row r="59" spans="2:33" x14ac:dyDescent="0.25">
      <c r="C59" s="3" t="s">
        <v>46</v>
      </c>
      <c r="D59" s="13"/>
      <c r="E59" s="13"/>
      <c r="F59" s="13"/>
      <c r="G59" s="13"/>
      <c r="H59" s="13"/>
      <c r="I59" s="13"/>
      <c r="J59" s="13"/>
      <c r="K59" s="13"/>
      <c r="L59" s="13"/>
      <c r="M59" s="3"/>
      <c r="N59" s="104"/>
    </row>
    <row r="60" spans="2:33" x14ac:dyDescent="0.25">
      <c r="C60" s="3"/>
      <c r="D60" s="7">
        <v>2013</v>
      </c>
      <c r="E60" s="7">
        <v>2014</v>
      </c>
      <c r="F60" s="7">
        <v>2015</v>
      </c>
      <c r="G60" s="7">
        <v>2016</v>
      </c>
      <c r="H60" s="7">
        <v>2017</v>
      </c>
      <c r="I60" s="7">
        <v>2018</v>
      </c>
      <c r="J60" s="7">
        <v>2019</v>
      </c>
      <c r="K60" s="7">
        <v>2020</v>
      </c>
      <c r="L60" s="7">
        <v>2021</v>
      </c>
      <c r="M60" s="7">
        <v>2022</v>
      </c>
      <c r="N60" s="8" t="s">
        <v>175</v>
      </c>
    </row>
    <row r="61" spans="2:33" s="11" customFormat="1" x14ac:dyDescent="0.25">
      <c r="C61" s="87" t="s">
        <v>120</v>
      </c>
      <c r="D61" s="5">
        <v>125400</v>
      </c>
      <c r="E61" s="5">
        <v>161800.0000000002</v>
      </c>
      <c r="F61" s="5">
        <v>252400</v>
      </c>
      <c r="G61" s="5">
        <v>305440.00000000017</v>
      </c>
      <c r="H61" s="5">
        <v>244782</v>
      </c>
      <c r="I61" s="5">
        <v>250496.06999999998</v>
      </c>
      <c r="J61" s="5">
        <v>229500.00000000003</v>
      </c>
      <c r="K61" s="5">
        <v>159600</v>
      </c>
      <c r="L61" s="5">
        <v>152350</v>
      </c>
      <c r="M61" s="5">
        <v>172800</v>
      </c>
      <c r="N61" s="98">
        <v>-9.0569243277880851E-2</v>
      </c>
    </row>
    <row r="62" spans="2:33" x14ac:dyDescent="0.25">
      <c r="C62" s="69" t="s">
        <v>118</v>
      </c>
      <c r="D62" s="5">
        <v>400</v>
      </c>
      <c r="E62" s="5">
        <v>12175</v>
      </c>
      <c r="F62" s="5">
        <v>25350</v>
      </c>
      <c r="G62" s="5">
        <v>14836.500000000002</v>
      </c>
      <c r="H62" s="5">
        <v>19738.8</v>
      </c>
      <c r="I62" s="5">
        <v>25461.5</v>
      </c>
      <c r="J62" s="5">
        <v>29386.475000000002</v>
      </c>
      <c r="K62" s="5">
        <v>40841.741249999999</v>
      </c>
      <c r="L62" s="5">
        <v>52512.246562499997</v>
      </c>
      <c r="M62" s="5">
        <v>61312.243164062507</v>
      </c>
      <c r="N62" s="98">
        <v>0.26678415948109979</v>
      </c>
    </row>
    <row r="63" spans="2:33" x14ac:dyDescent="0.25">
      <c r="C63" s="69" t="s">
        <v>128</v>
      </c>
      <c r="D63" s="5">
        <v>18118.100000000002</v>
      </c>
      <c r="E63" s="5">
        <v>14794.104000000001</v>
      </c>
      <c r="F63" s="5">
        <v>14896.48</v>
      </c>
      <c r="G63" s="5">
        <v>24947.295999999998</v>
      </c>
      <c r="H63" s="5">
        <v>45389.100000000006</v>
      </c>
      <c r="I63" s="5">
        <v>61453.259999999995</v>
      </c>
      <c r="J63" s="5">
        <v>87138.918399999995</v>
      </c>
      <c r="K63" s="5">
        <v>99128.596799999999</v>
      </c>
      <c r="L63" s="5">
        <v>117869.79824</v>
      </c>
      <c r="M63" s="5">
        <v>141777.5943</v>
      </c>
      <c r="N63" s="98">
        <v>0.33586945739867113</v>
      </c>
    </row>
    <row r="64" spans="2:33" x14ac:dyDescent="0.25">
      <c r="C64" s="69" t="s">
        <v>129</v>
      </c>
      <c r="D64" s="5">
        <v>4331</v>
      </c>
      <c r="E64" s="5">
        <v>4456.4480000000003</v>
      </c>
      <c r="F64" s="5">
        <v>13758.550000000001</v>
      </c>
      <c r="G64" s="5">
        <v>21463.164000000001</v>
      </c>
      <c r="H64" s="5">
        <v>42083.6</v>
      </c>
      <c r="I64" s="5">
        <v>53097.62999999999</v>
      </c>
      <c r="J64" s="5">
        <v>66475.887400000007</v>
      </c>
      <c r="K64" s="5">
        <v>85357.749359999987</v>
      </c>
      <c r="L64" s="5">
        <v>104302.351868</v>
      </c>
      <c r="M64" s="5">
        <v>121963.07461</v>
      </c>
      <c r="N64" s="98">
        <v>0.33584407956826134</v>
      </c>
    </row>
    <row r="65" spans="2:15" x14ac:dyDescent="0.25">
      <c r="C65" s="24" t="s">
        <v>36</v>
      </c>
      <c r="D65" s="27">
        <v>148249.1</v>
      </c>
      <c r="E65" s="27">
        <v>193225.5520000002</v>
      </c>
      <c r="F65" s="27">
        <v>306405.02999999997</v>
      </c>
      <c r="G65" s="27">
        <v>366686.96000000014</v>
      </c>
      <c r="H65" s="27">
        <v>351993.5</v>
      </c>
      <c r="I65" s="27">
        <v>390508.45999999996</v>
      </c>
      <c r="J65" s="27">
        <v>412501.28080000007</v>
      </c>
      <c r="K65" s="27">
        <v>384928.08741000004</v>
      </c>
      <c r="L65" s="27">
        <v>427034.39667049999</v>
      </c>
      <c r="M65" s="27">
        <v>497852.91207406251</v>
      </c>
      <c r="N65" s="98">
        <v>5.228714333809803E-2</v>
      </c>
    </row>
    <row r="66" spans="2:15" ht="117.75" customHeight="1" x14ac:dyDescent="0.25"/>
    <row r="68" spans="2:15" x14ac:dyDescent="0.25">
      <c r="B68" s="24" t="s">
        <v>248</v>
      </c>
      <c r="N68" s="105"/>
      <c r="O68" s="24" t="s">
        <v>247</v>
      </c>
    </row>
    <row r="69" spans="2:15" x14ac:dyDescent="0.25">
      <c r="C69" s="3" t="s">
        <v>117</v>
      </c>
      <c r="D69" s="7">
        <v>2013</v>
      </c>
      <c r="E69" s="7">
        <v>2014</v>
      </c>
      <c r="F69" s="7">
        <v>2015</v>
      </c>
      <c r="G69" s="7">
        <v>2016</v>
      </c>
      <c r="H69" s="7">
        <v>2017</v>
      </c>
      <c r="I69" s="7">
        <v>2018</v>
      </c>
      <c r="J69" s="7">
        <v>2019</v>
      </c>
      <c r="K69" s="7">
        <v>2020</v>
      </c>
      <c r="L69" s="7">
        <v>2021</v>
      </c>
      <c r="M69" s="7">
        <v>2022</v>
      </c>
      <c r="N69" s="8" t="s">
        <v>175</v>
      </c>
    </row>
    <row r="70" spans="2:15" s="25" customFormat="1" x14ac:dyDescent="0.25">
      <c r="C70" s="35" t="s">
        <v>109</v>
      </c>
      <c r="D70" s="14">
        <v>1275845.1000000001</v>
      </c>
      <c r="E70" s="14">
        <v>1071947.1507775714</v>
      </c>
      <c r="F70" s="14">
        <v>839322.76000000036</v>
      </c>
      <c r="G70" s="14">
        <v>861091.91758673149</v>
      </c>
      <c r="H70" s="14">
        <v>1133756.58</v>
      </c>
      <c r="I70" s="14">
        <v>1396049.1645</v>
      </c>
      <c r="J70" s="14">
        <v>1638674.896125</v>
      </c>
      <c r="K70" s="14">
        <v>1944972.69447</v>
      </c>
      <c r="L70" s="14">
        <v>2185386.5055114999</v>
      </c>
      <c r="M70" s="14">
        <v>2451700.7742575002</v>
      </c>
      <c r="N70" s="106">
        <v>0.19051898447847293</v>
      </c>
    </row>
    <row r="71" spans="2:15" s="25" customFormat="1" x14ac:dyDescent="0.25">
      <c r="C71" s="35" t="s">
        <v>110</v>
      </c>
      <c r="D71" s="14">
        <v>15839.925000000001</v>
      </c>
      <c r="E71" s="14">
        <v>30381.466822428658</v>
      </c>
      <c r="F71" s="14">
        <v>116803.33999999998</v>
      </c>
      <c r="G71" s="14">
        <v>141078.24741326852</v>
      </c>
      <c r="H71" s="14">
        <v>159468.1</v>
      </c>
      <c r="I71" s="14">
        <v>163936.08050000001</v>
      </c>
      <c r="J71" s="14">
        <v>161157.03632500002</v>
      </c>
      <c r="K71" s="14">
        <v>181012.16222999999</v>
      </c>
      <c r="L71" s="14">
        <v>197469.68547549998</v>
      </c>
      <c r="M71" s="14">
        <v>234287.5007553125</v>
      </c>
      <c r="N71" s="106">
        <v>8.8215340798149411E-2</v>
      </c>
    </row>
    <row r="72" spans="2:15" s="25" customFormat="1" x14ac:dyDescent="0.25">
      <c r="C72" s="35" t="s">
        <v>44</v>
      </c>
      <c r="D72" s="14">
        <v>569580.22499999986</v>
      </c>
      <c r="E72" s="14">
        <v>726417.89600000007</v>
      </c>
      <c r="F72" s="14">
        <v>1147147.72</v>
      </c>
      <c r="G72" s="14">
        <v>1203405.68</v>
      </c>
      <c r="H72" s="14">
        <v>1215262.22</v>
      </c>
      <c r="I72" s="14">
        <v>1315242.2420000001</v>
      </c>
      <c r="J72" s="14">
        <v>1264740.3063000001</v>
      </c>
      <c r="K72" s="14">
        <v>1393176.9596699998</v>
      </c>
      <c r="L72" s="14">
        <v>1610381.948166</v>
      </c>
      <c r="M72" s="14">
        <v>1770827.9148925</v>
      </c>
      <c r="N72" s="106">
        <v>6.6499649552358653E-2</v>
      </c>
    </row>
    <row r="73" spans="2:15" s="25" customFormat="1" x14ac:dyDescent="0.25">
      <c r="C73" s="35" t="s">
        <v>19</v>
      </c>
      <c r="D73" s="14">
        <v>126296.85</v>
      </c>
      <c r="E73" s="14">
        <v>356147.90239999996</v>
      </c>
      <c r="F73" s="14">
        <v>588138.01</v>
      </c>
      <c r="G73" s="14">
        <v>875111.44299999997</v>
      </c>
      <c r="H73" s="14">
        <v>1257189.3500000001</v>
      </c>
      <c r="I73" s="14">
        <v>1766498.9875</v>
      </c>
      <c r="J73" s="14">
        <v>2130154.4057749999</v>
      </c>
      <c r="K73" s="14">
        <v>2644911.5687699998</v>
      </c>
      <c r="L73" s="14">
        <v>3200542.4973545005</v>
      </c>
      <c r="M73" s="14">
        <v>3770864.7143581244</v>
      </c>
      <c r="N73" s="106">
        <v>0.27564431569765846</v>
      </c>
    </row>
    <row r="74" spans="2:15" s="25" customFormat="1" x14ac:dyDescent="0.25">
      <c r="C74" s="35" t="s">
        <v>54</v>
      </c>
      <c r="D74" s="14">
        <v>268683.8</v>
      </c>
      <c r="E74" s="14">
        <v>262548.03200000001</v>
      </c>
      <c r="F74" s="14">
        <v>613360.14</v>
      </c>
      <c r="G74" s="14">
        <v>665166.75200000009</v>
      </c>
      <c r="H74" s="14">
        <v>866912.25</v>
      </c>
      <c r="I74" s="14">
        <v>962708.4155</v>
      </c>
      <c r="J74" s="14">
        <v>1129529.6121750001</v>
      </c>
      <c r="K74" s="14">
        <v>1273207.69245</v>
      </c>
      <c r="L74" s="14">
        <v>1479494.005072</v>
      </c>
      <c r="M74" s="14">
        <v>1729444.0914750001</v>
      </c>
      <c r="N74" s="106">
        <v>0.17263449528185615</v>
      </c>
    </row>
    <row r="75" spans="2:15" s="25" customFormat="1" x14ac:dyDescent="0.25">
      <c r="C75" s="35" t="s">
        <v>46</v>
      </c>
      <c r="D75" s="14">
        <v>148249.1</v>
      </c>
      <c r="E75" s="14">
        <v>193225.5520000002</v>
      </c>
      <c r="F75" s="14">
        <v>306405.02999999997</v>
      </c>
      <c r="G75" s="14">
        <v>366686.96000000014</v>
      </c>
      <c r="H75" s="14">
        <v>351993.5</v>
      </c>
      <c r="I75" s="14">
        <v>390508.45999999996</v>
      </c>
      <c r="J75" s="14">
        <v>412501.28080000007</v>
      </c>
      <c r="K75" s="14">
        <v>384928.08741000004</v>
      </c>
      <c r="L75" s="14">
        <v>427034.39667049999</v>
      </c>
      <c r="M75" s="14">
        <v>497852.91207406251</v>
      </c>
      <c r="N75" s="106">
        <v>5.228714333809803E-2</v>
      </c>
    </row>
    <row r="76" spans="2:15" s="25" customFormat="1" x14ac:dyDescent="0.25">
      <c r="C76" s="35"/>
      <c r="D76" s="36">
        <v>2404495</v>
      </c>
      <c r="E76" s="36">
        <v>2640668.0000000005</v>
      </c>
      <c r="F76" s="36">
        <v>3611177</v>
      </c>
      <c r="G76" s="36">
        <v>4112541</v>
      </c>
      <c r="H76" s="36">
        <v>4984582</v>
      </c>
      <c r="I76" s="36">
        <v>5994943.3499999996</v>
      </c>
      <c r="J76" s="36">
        <v>6736757.5374999996</v>
      </c>
      <c r="K76" s="36">
        <v>7822209.165</v>
      </c>
      <c r="L76" s="36">
        <v>9100309.0382499993</v>
      </c>
      <c r="M76" s="36">
        <v>10454977.9078125</v>
      </c>
      <c r="N76" s="106">
        <v>0.168249166369697</v>
      </c>
    </row>
    <row r="77" spans="2:15" ht="141" customHeight="1" x14ac:dyDescent="0.25">
      <c r="C77" s="11"/>
    </row>
    <row r="79" spans="2:15" x14ac:dyDescent="0.25">
      <c r="B79" s="24" t="s">
        <v>313</v>
      </c>
      <c r="N79" s="105"/>
      <c r="O79" s="24" t="s">
        <v>314</v>
      </c>
    </row>
    <row r="80" spans="2:15" x14ac:dyDescent="0.25">
      <c r="C80" s="3" t="s">
        <v>117</v>
      </c>
      <c r="D80" s="7">
        <v>2013</v>
      </c>
      <c r="E80" s="7">
        <v>2014</v>
      </c>
      <c r="F80" s="7">
        <v>2015</v>
      </c>
      <c r="G80" s="7">
        <v>2016</v>
      </c>
      <c r="H80" s="7">
        <v>2017</v>
      </c>
      <c r="I80" s="7">
        <v>2018</v>
      </c>
      <c r="J80" s="7">
        <v>2019</v>
      </c>
      <c r="K80" s="7">
        <v>2020</v>
      </c>
      <c r="L80" s="7">
        <v>2021</v>
      </c>
      <c r="M80" s="7">
        <v>2022</v>
      </c>
      <c r="N80" s="8" t="s">
        <v>175</v>
      </c>
    </row>
    <row r="81" spans="3:14" s="25" customFormat="1" x14ac:dyDescent="0.25">
      <c r="C81" s="35" t="s">
        <v>109</v>
      </c>
      <c r="D81" s="14">
        <v>56045.1</v>
      </c>
      <c r="E81" s="14">
        <v>80347.15077757134</v>
      </c>
      <c r="F81" s="14">
        <v>160822.76</v>
      </c>
      <c r="G81" s="14">
        <v>287091.91758673149</v>
      </c>
      <c r="H81" s="14">
        <v>426608.57999999996</v>
      </c>
      <c r="I81" s="14">
        <v>609608.01450000005</v>
      </c>
      <c r="J81" s="14">
        <v>815174.89612499997</v>
      </c>
      <c r="K81" s="14">
        <v>1013972.69447</v>
      </c>
      <c r="L81" s="14">
        <v>1215886.5055114999</v>
      </c>
      <c r="M81" s="14">
        <v>1472500.7742575</v>
      </c>
      <c r="N81" s="106">
        <v>0.3132248561881128</v>
      </c>
    </row>
    <row r="82" spans="3:14" s="25" customFormat="1" x14ac:dyDescent="0.25">
      <c r="C82" s="35" t="s">
        <v>110</v>
      </c>
      <c r="D82" s="14">
        <v>4989.925000000002</v>
      </c>
      <c r="E82" s="14">
        <v>17681.466822428658</v>
      </c>
      <c r="F82" s="14">
        <v>23403.339999999982</v>
      </c>
      <c r="G82" s="14">
        <v>34078.247413268502</v>
      </c>
      <c r="H82" s="14">
        <v>58835.500000000007</v>
      </c>
      <c r="I82" s="14">
        <v>64902.750499999995</v>
      </c>
      <c r="J82" s="14">
        <v>80157.036324999994</v>
      </c>
      <c r="K82" s="14">
        <v>101212.16222999999</v>
      </c>
      <c r="L82" s="14">
        <v>114369.68547549999</v>
      </c>
      <c r="M82" s="14">
        <v>133487.5007553125</v>
      </c>
      <c r="N82" s="106">
        <v>0.25553037792053424</v>
      </c>
    </row>
    <row r="83" spans="3:14" s="25" customFormat="1" x14ac:dyDescent="0.25">
      <c r="C83" s="35" t="s">
        <v>44</v>
      </c>
      <c r="D83" s="14">
        <v>61330.224999999999</v>
      </c>
      <c r="E83" s="14">
        <v>69417.896000000008</v>
      </c>
      <c r="F83" s="14">
        <v>134147.72</v>
      </c>
      <c r="G83" s="14">
        <v>146505.68</v>
      </c>
      <c r="H83" s="14">
        <v>200776.82</v>
      </c>
      <c r="I83" s="14">
        <v>324908.94199999998</v>
      </c>
      <c r="J83" s="14">
        <v>427740.3063</v>
      </c>
      <c r="K83" s="14">
        <v>568576.95967000001</v>
      </c>
      <c r="L83" s="14">
        <v>723981.94816599996</v>
      </c>
      <c r="M83" s="14">
        <v>849227.91489250003</v>
      </c>
      <c r="N83" s="106">
        <v>0.34027823933987467</v>
      </c>
    </row>
    <row r="84" spans="3:14" s="25" customFormat="1" x14ac:dyDescent="0.25">
      <c r="C84" s="35" t="s">
        <v>19</v>
      </c>
      <c r="D84" s="14">
        <v>36996.85</v>
      </c>
      <c r="E84" s="14">
        <v>94547.902400000006</v>
      </c>
      <c r="F84" s="14">
        <v>382838.01</v>
      </c>
      <c r="G84" s="14">
        <v>614951.44299999997</v>
      </c>
      <c r="H84" s="14">
        <v>1039605.35</v>
      </c>
      <c r="I84" s="14">
        <v>1387842.1375</v>
      </c>
      <c r="J84" s="14">
        <v>1779154.4057749999</v>
      </c>
      <c r="K84" s="14">
        <v>2299111.5687699998</v>
      </c>
      <c r="L84" s="14">
        <v>2840442.4973545</v>
      </c>
      <c r="M84" s="14">
        <v>3396464.7143581244</v>
      </c>
      <c r="N84" s="106">
        <v>0.32952869077100377</v>
      </c>
    </row>
    <row r="85" spans="3:14" s="25" customFormat="1" x14ac:dyDescent="0.25">
      <c r="C85" s="35" t="s">
        <v>54</v>
      </c>
      <c r="D85" s="14">
        <v>116283.8</v>
      </c>
      <c r="E85" s="14">
        <v>90248.031999999992</v>
      </c>
      <c r="F85" s="14">
        <v>175960.14</v>
      </c>
      <c r="G85" s="14">
        <v>258666.75200000004</v>
      </c>
      <c r="H85" s="14">
        <v>431744.25</v>
      </c>
      <c r="I85" s="14">
        <v>554924.11549999996</v>
      </c>
      <c r="J85" s="14">
        <v>751529.61217500013</v>
      </c>
      <c r="K85" s="14">
        <v>954007.69244999986</v>
      </c>
      <c r="L85" s="14">
        <v>1160944.005072</v>
      </c>
      <c r="M85" s="14">
        <v>1398244.0914749999</v>
      </c>
      <c r="N85" s="106">
        <v>0.32476973280147026</v>
      </c>
    </row>
    <row r="86" spans="3:14" s="25" customFormat="1" x14ac:dyDescent="0.25">
      <c r="C86" s="35" t="s">
        <v>46</v>
      </c>
      <c r="D86" s="14">
        <v>22849.100000000002</v>
      </c>
      <c r="E86" s="14">
        <v>31425.552</v>
      </c>
      <c r="F86" s="14">
        <v>54005.03</v>
      </c>
      <c r="G86" s="14">
        <v>61246.960000000006</v>
      </c>
      <c r="H86" s="14">
        <v>107211.5</v>
      </c>
      <c r="I86" s="14">
        <v>140012.38999999998</v>
      </c>
      <c r="J86" s="14">
        <v>183001.28080000001</v>
      </c>
      <c r="K86" s="14">
        <v>225328.08740999998</v>
      </c>
      <c r="L86" s="14">
        <v>274684.39667049999</v>
      </c>
      <c r="M86" s="14">
        <v>325052.91207406251</v>
      </c>
      <c r="N86" s="106">
        <v>0.32072253254797611</v>
      </c>
    </row>
    <row r="87" spans="3:14" s="25" customFormat="1" x14ac:dyDescent="0.25">
      <c r="C87" s="35"/>
      <c r="D87" s="36">
        <v>298495</v>
      </c>
      <c r="E87" s="36">
        <v>383668.00000000006</v>
      </c>
      <c r="F87" s="36">
        <v>931177</v>
      </c>
      <c r="G87" s="36">
        <v>1402541</v>
      </c>
      <c r="H87" s="36">
        <v>2264782</v>
      </c>
      <c r="I87" s="36">
        <v>3082198.3499999996</v>
      </c>
      <c r="J87" s="36">
        <v>4036757.5374999996</v>
      </c>
      <c r="K87" s="36">
        <v>5162209.165</v>
      </c>
      <c r="L87" s="36">
        <v>6330309.0382499993</v>
      </c>
      <c r="M87" s="36">
        <v>7574977.9078124985</v>
      </c>
      <c r="N87" s="106">
        <v>0.32457829462420351</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TOC</vt:lpstr>
      <vt:lpstr>Definitions</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2010-12-08T17:54:42Z</cp:lastPrinted>
  <dcterms:created xsi:type="dcterms:W3CDTF">2010-11-16T23:06:24Z</dcterms:created>
  <dcterms:modified xsi:type="dcterms:W3CDTF">2018-01-08T19:45:44Z</dcterms:modified>
</cp:coreProperties>
</file>