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10.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11.xml" ContentType="application/vnd.openxmlformats-officedocument.drawing+xml"/>
  <Override PartName="/xl/charts/chart60.xml" ContentType="application/vnd.openxmlformats-officedocument.drawingml.chart+xml"/>
  <Override PartName="/xl/charts/style3.xml" ContentType="application/vnd.ms-office.chartstyle+xml"/>
  <Override PartName="/xl/charts/colors3.xml" ContentType="application/vnd.ms-office.chartcolorstyle+xml"/>
  <Override PartName="/xl/charts/chart61.xml" ContentType="application/vnd.openxmlformats-officedocument.drawingml.chart+xml"/>
  <Override PartName="/xl/charts/style4.xml" ContentType="application/vnd.ms-office.chartstyle+xml"/>
  <Override PartName="/xl/charts/colors4.xml" ContentType="application/vnd.ms-office.chartcolorstyle+xml"/>
  <Override PartName="/xl/charts/chart62.xml" ContentType="application/vnd.openxmlformats-officedocument.drawingml.chart+xml"/>
  <Override PartName="/xl/charts/style5.xml" ContentType="application/vnd.ms-office.chartstyle+xml"/>
  <Override PartName="/xl/charts/colors5.xml" ContentType="application/vnd.ms-office.chartcolorstyle+xml"/>
  <Override PartName="/xl/charts/chart6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AD0FD9F0-F20F-436D-81F4-718FC3AE399B}" xr6:coauthVersionLast="37" xr6:coauthVersionMax="37" xr10:uidLastSave="{00000000-0000-0000-0000-000000000000}"/>
  <bookViews>
    <workbookView xWindow="0" yWindow="0" windowWidth="3990" windowHeight="6660"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62913"/>
  <fileRecoveryPr autoRecover="0"/>
</workbook>
</file>

<file path=xl/calcChain.xml><?xml version="1.0" encoding="utf-8"?>
<calcChain xmlns="http://schemas.openxmlformats.org/spreadsheetml/2006/main">
  <c r="C81" i="59" l="1"/>
  <c r="B81" i="59"/>
  <c r="C80" i="59"/>
  <c r="B80" i="59"/>
  <c r="C79" i="59"/>
  <c r="B79" i="59"/>
  <c r="C78" i="59"/>
  <c r="B78" i="59"/>
  <c r="B76" i="59"/>
  <c r="C75" i="59"/>
  <c r="B75" i="59"/>
  <c r="C74" i="59"/>
  <c r="B74" i="59"/>
  <c r="C73" i="59"/>
  <c r="B73" i="59"/>
  <c r="C71" i="59"/>
  <c r="B71" i="59"/>
  <c r="C70" i="59"/>
  <c r="B70" i="59"/>
  <c r="C69" i="59"/>
  <c r="B69" i="59"/>
  <c r="C68" i="59"/>
  <c r="B68" i="59"/>
  <c r="C67" i="59"/>
  <c r="B67" i="59"/>
  <c r="C66" i="59"/>
  <c r="B66" i="59"/>
  <c r="C65" i="59"/>
  <c r="B65" i="59"/>
  <c r="C64" i="59"/>
  <c r="B64" i="59"/>
  <c r="C62" i="59"/>
  <c r="B62" i="59"/>
  <c r="C61" i="59"/>
  <c r="B61" i="59"/>
  <c r="C60" i="59"/>
  <c r="B60" i="59"/>
  <c r="C59" i="59"/>
  <c r="B59" i="59"/>
  <c r="C58" i="59"/>
  <c r="B58" i="59"/>
  <c r="C57" i="59"/>
  <c r="B57" i="59"/>
  <c r="C56" i="59"/>
  <c r="B56" i="59"/>
  <c r="C55" i="59"/>
  <c r="B55" i="59"/>
  <c r="C54" i="59"/>
  <c r="B54" i="59"/>
  <c r="C52" i="59"/>
  <c r="B52" i="59"/>
  <c r="C51" i="59"/>
  <c r="B51" i="59"/>
  <c r="C50" i="59"/>
  <c r="B50" i="59"/>
  <c r="C49" i="59"/>
  <c r="B49" i="59"/>
  <c r="C48" i="59"/>
  <c r="B48" i="59"/>
  <c r="C47" i="59"/>
  <c r="B47" i="59"/>
  <c r="C46" i="59"/>
  <c r="B46" i="59"/>
  <c r="C45" i="59"/>
  <c r="B45" i="59"/>
  <c r="C43" i="59"/>
  <c r="B43" i="59"/>
  <c r="C42" i="59"/>
  <c r="B42" i="59"/>
  <c r="C41" i="59"/>
  <c r="B41" i="59"/>
  <c r="C40" i="59"/>
  <c r="B40" i="59"/>
  <c r="C39" i="59"/>
  <c r="B39" i="59"/>
  <c r="C38" i="59"/>
  <c r="B38" i="59"/>
  <c r="C37" i="59"/>
  <c r="B37" i="59"/>
  <c r="C36" i="59"/>
  <c r="B36" i="59"/>
  <c r="C34" i="59"/>
  <c r="B34" i="59"/>
  <c r="C33" i="59"/>
  <c r="B33" i="59"/>
  <c r="C32" i="59"/>
  <c r="B32" i="59"/>
  <c r="C31" i="59"/>
  <c r="B31" i="59"/>
  <c r="C30" i="59"/>
  <c r="B30" i="59"/>
  <c r="C29" i="59"/>
  <c r="B29" i="59"/>
  <c r="C28" i="59"/>
  <c r="B28" i="59"/>
  <c r="C27" i="59"/>
  <c r="B27" i="59"/>
  <c r="C25" i="59"/>
  <c r="C24" i="59"/>
  <c r="C23" i="59"/>
  <c r="C22" i="59"/>
  <c r="C21" i="59"/>
  <c r="C20" i="59"/>
  <c r="C19" i="59"/>
  <c r="C18" i="59"/>
  <c r="B18" i="59"/>
  <c r="C17" i="59"/>
  <c r="B17" i="59"/>
  <c r="C16" i="59"/>
  <c r="B16" i="59"/>
  <c r="C15" i="59"/>
  <c r="B15" i="59"/>
  <c r="C14" i="59"/>
  <c r="B14" i="59"/>
  <c r="C13" i="59"/>
  <c r="B13" i="59"/>
  <c r="C12" i="59"/>
  <c r="B12" i="59"/>
  <c r="C11" i="59"/>
  <c r="B11" i="59"/>
  <c r="B4" i="59"/>
  <c r="B3" i="59"/>
  <c r="G2" i="59"/>
  <c r="B4" i="3"/>
  <c r="H2" i="3"/>
</calcChain>
</file>

<file path=xl/sharedStrings.xml><?xml version="1.0" encoding="utf-8"?>
<sst xmlns="http://schemas.openxmlformats.org/spreadsheetml/2006/main" count="641" uniqueCount="340">
  <si>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</si>
  <si>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</si>
  <si>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</si>
  <si>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</si>
  <si>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</si>
  <si>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</si>
  <si>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</si>
  <si>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</si>
  <si>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</si>
  <si>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</si>
  <si>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</si>
  <si>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</si>
  <si>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</si>
  <si>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</si>
  <si>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</si>
  <si>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</si>
  <si>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</si>
  <si>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</si>
  <si>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</si>
  <si>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</si>
  <si>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</si>
  <si>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</si>
  <si>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</si>
  <si>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</si>
  <si>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</si>
  <si>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</si>
  <si>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</si>
  <si>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</si>
  <si>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</si>
  <si>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</si>
  <si>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</si>
  <si>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</si>
  <si>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</si>
  <si>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</si>
  <si>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</si>
  <si>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</si>
  <si>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</si>
  <si>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</si>
  <si>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</si>
  <si>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</si>
  <si>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</si>
  <si>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</si>
  <si>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</si>
  <si>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</si>
  <si>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</si>
  <si>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</si>
  <si>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</si>
  <si>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</si>
  <si>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</si>
  <si>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</si>
  <si>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</si>
  <si>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</si>
  <si>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</si>
  <si>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</si>
  <si>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</si>
  <si>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</si>
  <si>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</si>
  <si>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</si>
  <si>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</si>
  <si>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</si>
  <si>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</si>
  <si>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</si>
  <si>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</si>
  <si>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</si>
  <si>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</si>
  <si>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</si>
  <si>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</si>
  <si>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</si>
  <si>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</si>
  <si>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</si>
  <si>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</si>
  <si>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</si>
  <si>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</si>
  <si>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</si>
  <si>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Eur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</si>
  <si>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</si>
  <si>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</si>
  <si>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</si>
  <si>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</si>
  <si>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</si>
  <si>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</si>
  <si>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</si>
  <si>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</si>
  <si>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</si>
  <si>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</si>
  <si>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</si>
  <si>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Inter-band CA units</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</si>
  <si>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</si>
  <si>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</si>
  <si>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</si>
  <si>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</si>
  <si>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</si>
  <si>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</si>
  <si>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</si>
  <si>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</si>
  <si>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</si>
  <si>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</si>
  <si>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</si>
  <si>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</si>
  <si>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</si>
  <si>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</si>
  <si>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</si>
  <si>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</si>
  <si>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</si>
  <si>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</si>
  <si>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</si>
  <si>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</si>
  <si>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</si>
  <si>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</si>
  <si>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</si>
  <si>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</si>
  <si>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</si>
  <si>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</si>
  <si>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</si>
  <si>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</si>
  <si>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</si>
  <si>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</si>
  <si>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</si>
  <si>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</si>
  <si>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</si>
  <si>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</si>
  <si>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</si>
  <si>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</si>
  <si>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</si>
  <si>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</si>
  <si>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</si>
  <si>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</si>
  <si>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</si>
  <si>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</si>
  <si>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</si>
  <si>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</si>
  <si>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</si>
  <si>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</si>
  <si>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</si>
  <si>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Huawei</t>
  </si>
  <si>
    <t>Market Shares</t>
  </si>
  <si>
    <t>ZTE</t>
  </si>
  <si>
    <t>Airspan</t>
  </si>
  <si>
    <t>ip.access</t>
  </si>
  <si>
    <t>Cisco</t>
  </si>
  <si>
    <t>PRE-5G</t>
  </si>
  <si>
    <t>Others (ODMs)</t>
  </si>
  <si>
    <t>Cisco/ip.access</t>
  </si>
  <si>
    <t>Fujitsu</t>
  </si>
  <si>
    <t>Note:  Nokia units include semi-outdoor units at venues</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</si>
  <si>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</si>
  <si>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</si>
  <si>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</si>
  <si>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</si>
  <si>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</si>
  <si>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</si>
  <si>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</si>
  <si>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</si>
  <si>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</si>
  <si>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</si>
  <si>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</si>
  <si>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</si>
  <si>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</si>
  <si>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</si>
  <si>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</si>
  <si>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</si>
  <si>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</si>
  <si>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</si>
  <si>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</si>
  <si>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</si>
  <si>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8T8R</t>
  </si>
  <si>
    <t>64T64R</t>
  </si>
  <si>
    <t>Pre/5G</t>
  </si>
  <si>
    <t>Outdoor Small Cells with Wi-Fi</t>
  </si>
  <si>
    <t>Indoor Small Cells with Wi-Fi</t>
  </si>
  <si>
    <t>Enterprise Small Cells with Wi-Fi</t>
  </si>
  <si>
    <t>1H'16</t>
  </si>
  <si>
    <t>2H'16</t>
  </si>
  <si>
    <t>Nokia</t>
  </si>
  <si>
    <t>TOTAL excl. Residential Femto</t>
  </si>
  <si>
    <t xml:space="preserve">Residential Femtocell (below 50 mW).  </t>
  </si>
  <si>
    <t>Includes Residential and SOHO</t>
  </si>
  <si>
    <t>Carrier Indoor Small Cell (&lt;300 mW/antenna)</t>
  </si>
  <si>
    <t>Regional Analysis</t>
  </si>
  <si>
    <t>Installed Base</t>
  </si>
  <si>
    <t>Single band</t>
  </si>
  <si>
    <t>Single Band</t>
  </si>
  <si>
    <t>Residential Femto with Wi-Fi</t>
  </si>
  <si>
    <t>CBRS Multiband</t>
  </si>
  <si>
    <t>Carrier Indoor Small Cell</t>
  </si>
  <si>
    <t>Residential Femtocell</t>
  </si>
  <si>
    <t>Commscope</t>
  </si>
  <si>
    <t>40W+ composite</t>
  </si>
  <si>
    <t>Carrier Outdoor (High Power) Small Cell</t>
  </si>
  <si>
    <t>Carrier Outdoor (Low Power) Small Cell</t>
  </si>
  <si>
    <t>5.1W/ant-40W composite</t>
  </si>
  <si>
    <t>Non-residential Small Cells</t>
  </si>
  <si>
    <t>1H'17</t>
  </si>
  <si>
    <t>Contela</t>
  </si>
  <si>
    <t xml:space="preserve">CBRS Outdoor </t>
  </si>
  <si>
    <t>CBRS Indoor</t>
  </si>
  <si>
    <t>CBRS Enterprise</t>
  </si>
  <si>
    <t>2H'17</t>
  </si>
  <si>
    <t>300 mW to 5W per antenna. Below +52 dBm for mMIMO arrays</t>
  </si>
  <si>
    <t>CAGR ('17-'23)</t>
  </si>
  <si>
    <t>Comba</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</si>
  <si>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</si>
  <si>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Commscope (Airvana)</t>
  </si>
  <si>
    <t>Corning (Spidercloud)</t>
  </si>
  <si>
    <t>Chart 6-1:   N. America, Small Cell Shipment Forecast, by Business Segment, 2017-2023</t>
  </si>
  <si>
    <t>Chart 6-2:   Latin America, Small Cell Shipment Forecast, by Business Segment, 2017-2023</t>
  </si>
  <si>
    <t>Chart 6-3:   Europe, Small Cell Shipment Forecast, by Business Segment, 2017-2023</t>
  </si>
  <si>
    <t>Chart 6-4:   China, Small Cell Shipment Forecast, by Business Segment, 2017-2023</t>
  </si>
  <si>
    <t>Chart 6-5:   APAC, Small Cell Shipment Forecast, by Business Segment, 2017-2023</t>
  </si>
  <si>
    <t>Chart 6-6:   MEA, Small Cell Shipment Forecast, by Business Segment, 2017-2023</t>
  </si>
  <si>
    <t>Chart 6-7:   Overall Small Cell Shipment Forecast, by Region, 2017-2023</t>
  </si>
  <si>
    <r>
      <t xml:space="preserve">Chart 6-8:  Small Cell Shipment Forecast, by Region, </t>
    </r>
    <r>
      <rPr>
        <b/>
        <u/>
        <sz val="11"/>
        <color theme="1"/>
        <rFont val="Candara"/>
        <family val="2"/>
      </rPr>
      <t>excluding</t>
    </r>
    <r>
      <rPr>
        <b/>
        <sz val="11"/>
        <color theme="1"/>
        <rFont val="Candara"/>
        <family val="2"/>
      </rPr>
      <t xml:space="preserve"> Residential Femtocells, 2017-2023</t>
    </r>
  </si>
  <si>
    <r>
      <t xml:space="preserve">Table 6-8:  Small Cell Shipment Forecast, by Region, </t>
    </r>
    <r>
      <rPr>
        <b/>
        <u/>
        <sz val="11"/>
        <color theme="1"/>
        <rFont val="Candara"/>
        <family val="2"/>
      </rPr>
      <t>excluding</t>
    </r>
    <r>
      <rPr>
        <b/>
        <sz val="11"/>
        <color theme="1"/>
        <rFont val="Candara"/>
        <family val="2"/>
      </rPr>
      <t xml:space="preserve"> Residential Femtocells, 2013-2023</t>
    </r>
  </si>
  <si>
    <t>Table 6-7:  Overall Small Cell Shipment Forecast, by Region, 2013-2023</t>
  </si>
  <si>
    <t>Table 6-6: Middle East Africa, Small Cell Shipment Forecast, by Business Segment, 2013-2023</t>
  </si>
  <si>
    <t>Table 6-5: Asia-Pacific, Small Cell Shipment Forecast, by Business Segment, 2013-2023</t>
  </si>
  <si>
    <t>Table 6-4: China, Small Cell Shipment Forecast, by Business Segment, 2013-2023</t>
  </si>
  <si>
    <t>Table 6-3: Europe, Small Cell Shipment Forecast, by Business Segment, 2013-2023</t>
  </si>
  <si>
    <t>Table 6-2:  Latin America, Small Cell Shipment Forecast, by Business Segment, 2013-2023</t>
  </si>
  <si>
    <t>Table 6-1:  North America, Small Cell Shipment Forecast, by Business Segment, 2013-2023</t>
  </si>
  <si>
    <t>Chart 1-1:   Total Small Cell Shipment Forecast, 2017-2023</t>
  </si>
  <si>
    <t>Chart 1-2:   Small Cell Share, by Product Type, 2017-2023</t>
  </si>
  <si>
    <t>Chart 1-4:   Residential Femtocell Shipment Forecast, 2017-2023</t>
  </si>
  <si>
    <t>Chart 1-5:   Enterprise Small Cell Shipment Forecast, 2017-2023</t>
  </si>
  <si>
    <t>Chart 1-6:   Carrier Indoor Small Cell Shipment Forecast, 2017-2023</t>
  </si>
  <si>
    <t>Chart 1-3:   Total Small Cell Shipment Forecast excluding Residential Femtocells, 2013-2023</t>
  </si>
  <si>
    <t>Chart 1-7:   Carrier Outdoor Small Cell Shipment Forecast, 2017-2023</t>
  </si>
  <si>
    <t>Chart 3-1:  Enterprise Small Cell Shipment, by Technology, 2017-2023</t>
  </si>
  <si>
    <t>Chart 3-2:  Enterprise Small Cell Shipment, by Technology, 2017-2023</t>
  </si>
  <si>
    <t>Chart 3-3:  Enterprise Small Cell Shipment, by Region, 2017-2023</t>
  </si>
  <si>
    <t>Chart 3-4:  Enterprise Small Cell Shipment, by Multiband Type, 2017-2023</t>
  </si>
  <si>
    <t>Chart 3-5:  Enterprise Small Cell Shipment, by Antenna Configuration 2017-2023</t>
  </si>
  <si>
    <t>Chart 1-8:   Total Small Cell Revenue Forecast, 2017-2023</t>
  </si>
  <si>
    <t>Chart 2-1:  Residential Femtocell Shipment, by Technology, 2017-2023</t>
  </si>
  <si>
    <t>Chart 2-2:  Residential Femtocell Shipment, by Region, 2017-2023</t>
  </si>
  <si>
    <t>Chart 2-3:  Residential Femtocell Multiband Adoption, 2017-2023</t>
  </si>
  <si>
    <t>Chart 2-8:  Residential Femtocell Shipment, with 3.5GHz CBRS, 2017-2023</t>
  </si>
  <si>
    <t>Chart 2-7:  Residential Femtocell Shipment, with 5GHz Unlicensed Radios, 2017-2023</t>
  </si>
  <si>
    <t>Chart 2-6:  Residential Femtocell Shipment, with Carrier Aggregation, 2017-2023</t>
  </si>
  <si>
    <t>Chart 2-5:  Average number of bands per unit, 2017-2023</t>
  </si>
  <si>
    <t>Chart 2-4:  Residential Femtocell Antenna Configuration, 2017-2023</t>
  </si>
  <si>
    <t>Chart 3-6:  Average number of bands per unit, 2017-2023</t>
  </si>
  <si>
    <t>Chart 3-7:  Enterprise Small Cell Shipment, with 5GHz Unlicensed Radios, 2017-2023</t>
  </si>
  <si>
    <t>Chart 3-8:  Enterprise Small Cell Shipment, with 3.5GHz CBRS, 2017-2023</t>
  </si>
  <si>
    <t>Chart 4-1:  Carrier Indoor Shipment, by Fronthaul/Backhaul, 2017-2023</t>
  </si>
  <si>
    <t>Chart 4-2:  Carrier Indoor Shipment, by Technology, 2017-2023</t>
  </si>
  <si>
    <t>Chart 4-3:  Carrier Indoor Small Cell Shipment, by Region, 2017-2023</t>
  </si>
  <si>
    <t>Chart 4-4:  Carrier Indoor Small Cell Shipment, by Multiband Type, 2017-2023</t>
  </si>
  <si>
    <t>Chart 4-5:  Carrier Indoor Shipment, by Antenna Configuration, 2017-2023</t>
  </si>
  <si>
    <t>Chart 4-6:  Average number of bands per Carrier Indoor unit, 2017-2023</t>
  </si>
  <si>
    <t>Chart 4-7:  Carrier Indoor Small Cell Shipment, with 5GHz Unlicensed Radios, 2017-2023</t>
  </si>
  <si>
    <t>Chart 4-8:  Carrier Indoor Small Cell Shipment, with 3.5GHz CBRS, 2017-2023</t>
  </si>
  <si>
    <t>Chart 5-1:  Carrier Outdoor Shipment, by Power, 2017-2023</t>
  </si>
  <si>
    <t>Chart 5-2:  Carrier Outdoor Shipment, by Fronthaul/Backhaul, 2017-2023</t>
  </si>
  <si>
    <t>Chart 5-3:  Carrier Outdoor Shipment, by Technology, 2017-2023</t>
  </si>
  <si>
    <t>Chart 5-4:  Carrier Outdoor Small Cell Shipment, by Region, 2017-2023</t>
  </si>
  <si>
    <t>Chart 5-5:  Carrier Outdoor Small Cell Shipment, by Multiband Type, 2017-2023</t>
  </si>
  <si>
    <t>Chart 5-6:  Carrier Outdoor Shipment, by Antenna Configuration, 2017-2023</t>
  </si>
  <si>
    <t>Chart 5-7:  Average number of bands per Carrier Outdoor unit, 2017-2023</t>
  </si>
  <si>
    <t>Chart 5-8:  Carrier Outdoor Small Cell Shipment, with 3.5GHz CBRS, 2017-2023</t>
  </si>
  <si>
    <t>Chart 5-9:  Carrier Outdoor Small Cell Shipment, with 3.5GHz CBRS, 2017-2023</t>
  </si>
  <si>
    <t>Chart 7-1:   Cumulative Small Cell Shipments Forecast, 2017-2023</t>
  </si>
  <si>
    <t>Chart 7-2:   Small Cell Installed Base Forecast, 2017-2023</t>
  </si>
  <si>
    <t>Chart 7-3:   Small Cell Installed Base, by Region, 2017-2023</t>
  </si>
  <si>
    <t>Residential Femto with LAA</t>
  </si>
  <si>
    <t>Indoor Small Cells with LAA</t>
  </si>
  <si>
    <t>64T64R / 128T128R</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</si>
  <si>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</si>
  <si>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</si>
  <si>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</si>
  <si>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</si>
  <si>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1-1:  Small Base Station Shipments, 2013-2023</t>
  </si>
  <si>
    <t>Table 1-2:  Small Base Station Revenue Forecast, 2013-2023</t>
  </si>
  <si>
    <t>Table 1-3:  Small Cell Shipment, by Technology, 2013-2023</t>
  </si>
  <si>
    <t>Table 1-5:  Small Cell Shipment, by Antenna Configuration, 2013-2023</t>
  </si>
  <si>
    <t>Table 1-6:  Small Cells Shipments, with LTE-U/LAA, 2013-2023</t>
  </si>
  <si>
    <t>Table 1-7:  Small Cells Shipments, with 3.5 GHz CBRS multiband, 2013-2023</t>
  </si>
  <si>
    <t>Table 1-8:  Overall Market Share, by Revenue</t>
  </si>
  <si>
    <t>* Carrier Indoor revenue includes the revenue contribution from DRS Hub unit sales (it reflects DRS radio plus Hub unit sales)</t>
  </si>
  <si>
    <t>Chart 1-10:  Small Cell Shipment, by Technology, 2017-2023</t>
  </si>
  <si>
    <t>Chart 1-12:  Small Cell Shipment Share, by Antenna Configuration, 2017-2023</t>
  </si>
  <si>
    <t>Chart 1-13:  Small Cells Shipments, with LTE-U/LAA, 2017-2023</t>
  </si>
  <si>
    <t>Chart 1-14:  Small Cells Shipments, with 3.5 GHz CBRS multiband, 2017-2023</t>
  </si>
  <si>
    <t>Chart 1-15:  Small Cell Market Share by Revenue, 2017</t>
  </si>
  <si>
    <t>Table 2-1:  Residential Femtocell Shipment, by Technology, 2013-2023</t>
  </si>
  <si>
    <t>Table 2-2:  Residential Femtocell Shipment, by Region, 2013-2023</t>
  </si>
  <si>
    <t>Table 2-3:  Residential Femtocell Shipment, by Multiband Type, 2013-2023</t>
  </si>
  <si>
    <t>Table 2-4:  Residential Femtocell Shipment, by Antenna Configuration, 2013-2023</t>
  </si>
  <si>
    <t>Table 2-5:  Avg. number of bands per unit, 2013-2023</t>
  </si>
  <si>
    <t>Table 2-6:  Residential Femtocell Shipment, with Carrier Aggregation, 2013-2023</t>
  </si>
  <si>
    <t>Table 2-7:  Residential Femtocell Shipment, with 5GHz Unlicensed Radios, 2013-2023</t>
  </si>
  <si>
    <t>Table 2-8:  Residential Femtocell Shipment, with 3.5GHz CBRS, 2013-2023</t>
  </si>
  <si>
    <t>Table 3-1:  Enterprise Small Cell Shipment, by Technology, 2013-2023</t>
  </si>
  <si>
    <t>Table 3-2:  Enterprise Small Cell Shipment, by Fronthaul/Backhaul, 2013-2023</t>
  </si>
  <si>
    <t>Table 3-3:  Enterprise Small Cell Shipment, by Region, 2013-2023</t>
  </si>
  <si>
    <t>Table 3-4:  Enterprise Small Cell Shipment, by Multiband Type, 2013-2023</t>
  </si>
  <si>
    <t>Table 3-5:  Enterprise Small Cell Shipment, by Antenna Configuration, 2013-2023</t>
  </si>
  <si>
    <t>Table 3-6:  Avg. number of bands per unit, 2013-2023</t>
  </si>
  <si>
    <t>Table 3-7:  Enterprise Small Cell Shipment, with 5GHz Unlicensed Radios, 2013-2023</t>
  </si>
  <si>
    <t>Table 3-8:  Enterprise Small Cell Shipment, with 3.5GHz CBRS, 2013-2023</t>
  </si>
  <si>
    <t>Table 4-1:  Carrier Indoor Shipment, by Fronthaul/Backhaul, 2013-2023</t>
  </si>
  <si>
    <t>Table 4-2:  Carrier Indoor Shipment, by Technology, 2013-2023</t>
  </si>
  <si>
    <t>Table 4-3:  Carrier Indoor Small Cell Shipment, by Region, 2013-2023</t>
  </si>
  <si>
    <t>Table 4-4:  Carrier Indoor Small Cell Shipment, by Multiband Type, 2013-2023</t>
  </si>
  <si>
    <t>Table 4-5:  Carrier Indoor Shipment, by Antenna Configuration, 2013-2023</t>
  </si>
  <si>
    <t>Table 4-6:  Avg. number of bands per Carrier Indoor unit 2013-2023</t>
  </si>
  <si>
    <t>Table 4-7:  Carrier Indoor Small Cell Shipment, with 5GHz Unlicensed Radios, 2013-2023</t>
  </si>
  <si>
    <t>Table 4-8:  Carrier Indoor Small Cell Shipment, with 3.5GHz CBRS, 2013-2023</t>
  </si>
  <si>
    <t>Table 5-1:  Carrier Outdoor Shipment, by Power, 2013-2023</t>
  </si>
  <si>
    <t>Table 5-2:  Carrier Outdoor Shipment, by Fronthaul/Backhaul, 2013-2023</t>
  </si>
  <si>
    <t>Table 5-3:  Carrier Outdoor Shipment, by Technology, 2013-2023</t>
  </si>
  <si>
    <t>Table 5-4:  Carrier Outdoor Small Cell Shipment, by Region, 2013-2023</t>
  </si>
  <si>
    <t>Table 5-5:  Carrier Outdoor Small Cell Shipment, by Multiband Type, 2013-2023</t>
  </si>
  <si>
    <t>Table 5-6:  Carrier Outdoor Shipment, by Antenna Configuration, 2013-2023</t>
  </si>
  <si>
    <t>Table 5-7:  Avg. number of bands per Carrier Outdoor unit, 2013-2023</t>
  </si>
  <si>
    <t>Table 5-8:  Carrier Outdoor Small Cell Shipment, with 5GHz Unlicensed Radios, 2013-2023</t>
  </si>
  <si>
    <t>Table 5-9:  Carrier Outdoor Small Cell Shipment, with 3.5GHz CBRS, 2013-2023</t>
  </si>
  <si>
    <t>Table 7-1:  Cumulative Small Cell Shipments Forecast, 2013-2023</t>
  </si>
  <si>
    <t>Table 7-2:  Annual Small Cell Decommissioned Forecast, 2013-2023</t>
  </si>
  <si>
    <t>Table 7-3:  Small Cell Installed Base Forecast, 2013-2023</t>
  </si>
  <si>
    <t>Table 7-4:  Small Cell Installed Base, by Region, 2013-2023</t>
  </si>
  <si>
    <t>Table 8-4: Residential Femtocell Market Share, 2017</t>
  </si>
  <si>
    <t>Table 8-3: Enterprise Small Cell Market Share, 2017</t>
  </si>
  <si>
    <t>Table 8-2: Carrier Indoor Small Cell Market Share, 2017</t>
  </si>
  <si>
    <t>Table 8-1: Carrier Outdoor Small Cell Market Share, 2017</t>
  </si>
  <si>
    <t>Table 1-4:  5G Small Cell Shipment, by Product Type 2013-2023</t>
  </si>
  <si>
    <t>Chart 1-11:  5G Small Cell Shipment, by Product Type 2017-2023</t>
  </si>
  <si>
    <t>Chart 1-9:   Small Cell Revenue Share by Product Type, 2017</t>
  </si>
  <si>
    <t>* Note:  CBRS and LAA can be integrated in a single Small Cell unit.</t>
  </si>
  <si>
    <t>Enterprise Small Cells with LAA</t>
  </si>
  <si>
    <t>16T16R</t>
  </si>
  <si>
    <t>1H'18</t>
  </si>
  <si>
    <t>Chart 8-1: Carrier Outdoor Small Cell Market Share, 1H 2018</t>
  </si>
  <si>
    <t>Sercomm</t>
  </si>
  <si>
    <t>Casa Systems</t>
  </si>
  <si>
    <t>Chart 8-4: Residential Femtocell Market Share, 1H 2018</t>
  </si>
  <si>
    <t>Chart 8-3: Enterprise Small Cell Market Share, 1H 2018</t>
  </si>
  <si>
    <t>Chart 8-2: Carrier Indoor Small Cell Market Share, 1H 2018</t>
  </si>
  <si>
    <t>Enterprise or Neutral Host purchased and managed</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</si>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</sst>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s>
  <fonts count="4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6">
    <xf numFmtId="164" fontId="0" fillId="0" borderId="0"/>
    <xf numFmtId="43" fontId="7" fillId="0" borderId="0" applyFont="0" applyFill="0" applyBorder="0" applyAlignment="0" applyProtection="0"/>
    <xf numFmtId="9" fontId="7" fillId="0" borderId="0" applyFont="0" applyFill="0" applyBorder="0" applyAlignment="0" applyProtection="0"/>
    <xf numFmtId="164" fontId="13" fillId="0" borderId="0" applyNumberFormat="0" applyFill="0" applyBorder="0" applyAlignment="0" applyProtection="0"/>
    <xf numFmtId="44" fontId="7" fillId="0" borderId="0" applyFont="0" applyFill="0" applyBorder="0" applyAlignment="0" applyProtection="0"/>
    <xf numFmtId="0" fontId="21" fillId="0" borderId="0"/>
    <xf numFmtId="43" fontId="21" fillId="0" borderId="0" applyFont="0" applyFill="0" applyBorder="0" applyAlignment="0" applyProtection="0"/>
    <xf numFmtId="43" fontId="23" fillId="0" borderId="0" applyFont="0" applyFill="0" applyBorder="0" applyAlignment="0" applyProtection="0"/>
    <xf numFmtId="0" fontId="22" fillId="0" borderId="0" applyNumberFormat="0" applyFill="0" applyBorder="0" applyAlignment="0" applyProtection="0">
      <alignment vertical="top"/>
      <protection locked="0"/>
    </xf>
    <xf numFmtId="9" fontId="21" fillId="0" borderId="0" applyFont="0" applyFill="0" applyBorder="0" applyAlignment="0" applyProtection="0"/>
    <xf numFmtId="9" fontId="23" fillId="0" borderId="0" applyFon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cellStyleXfs>
  <cellXfs count="189">
    <xf numFmtId="164" fontId="0" fillId="0" borderId="0" xfId="0"/>
    <xf numFmtId="164" fontId="8" fillId="0" borderId="0" xfId="0" applyFont="1"/>
    <xf numFmtId="164" fontId="9" fillId="0" borderId="0" xfId="0" applyFont="1"/>
    <xf numFmtId="164" fontId="9" fillId="2" borderId="0" xfId="0" applyFont="1" applyFill="1"/>
    <xf numFmtId="164" fontId="9" fillId="0" borderId="0" xfId="0" applyFont="1" applyAlignment="1">
      <alignment horizontal="right"/>
    </xf>
    <xf numFmtId="3" fontId="9" fillId="0" borderId="0" xfId="0" applyNumberFormat="1" applyFont="1"/>
    <xf numFmtId="164" fontId="9" fillId="0" borderId="0" xfId="0" applyNumberFormat="1" applyFont="1" applyAlignment="1">
      <alignment horizontal="left"/>
    </xf>
    <xf numFmtId="0" fontId="9" fillId="2" borderId="0" xfId="0" applyNumberFormat="1" applyFont="1" applyFill="1"/>
    <xf numFmtId="0" fontId="11" fillId="2" borderId="0" xfId="0" applyNumberFormat="1" applyFont="1" applyFill="1"/>
    <xf numFmtId="9" fontId="9" fillId="0" borderId="0" xfId="2" applyFont="1"/>
    <xf numFmtId="164" fontId="9" fillId="0" borderId="0" xfId="0" applyFont="1" applyAlignment="1">
      <alignment horizontal="left"/>
    </xf>
    <xf numFmtId="164" fontId="9" fillId="0" borderId="0" xfId="0" applyFont="1" applyFill="1"/>
    <xf numFmtId="3" fontId="12" fillId="0" borderId="0" xfId="0" applyNumberFormat="1" applyFont="1"/>
    <xf numFmtId="3" fontId="9" fillId="0" borderId="0" xfId="0" applyNumberFormat="1" applyFont="1" applyFill="1"/>
    <xf numFmtId="3" fontId="9" fillId="2" borderId="0" xfId="0" applyNumberFormat="1" applyFont="1" applyFill="1"/>
    <xf numFmtId="165" fontId="12" fillId="0" borderId="0" xfId="1" applyNumberFormat="1" applyFont="1"/>
    <xf numFmtId="164" fontId="15" fillId="0" borderId="0" xfId="3" applyFont="1"/>
    <xf numFmtId="165" fontId="9" fillId="0" borderId="0" xfId="1" applyNumberFormat="1" applyFont="1"/>
    <xf numFmtId="9" fontId="17" fillId="0" borderId="0" xfId="2" applyFont="1"/>
    <xf numFmtId="43" fontId="9" fillId="0" borderId="0" xfId="1" applyFont="1"/>
    <xf numFmtId="168" fontId="9" fillId="0" borderId="0" xfId="0" applyNumberFormat="1" applyFont="1"/>
    <xf numFmtId="0" fontId="11" fillId="0" borderId="0" xfId="0" applyNumberFormat="1" applyFont="1" applyFill="1"/>
    <xf numFmtId="9" fontId="10" fillId="0" borderId="0" xfId="2" applyFont="1" applyFill="1"/>
    <xf numFmtId="9" fontId="9" fillId="0" borderId="0" xfId="2" applyFont="1" applyFill="1"/>
    <xf numFmtId="165" fontId="9" fillId="0" borderId="0" xfId="1" applyNumberFormat="1" applyFont="1" applyFill="1"/>
    <xf numFmtId="164" fontId="11" fillId="0" borderId="0" xfId="0" applyFont="1" applyAlignment="1">
      <alignment horizontal="right"/>
    </xf>
    <xf numFmtId="165" fontId="11" fillId="0" borderId="0" xfId="1" applyNumberFormat="1" applyFont="1"/>
    <xf numFmtId="164" fontId="11" fillId="0" borderId="0" xfId="0" applyFont="1"/>
    <xf numFmtId="164" fontId="12" fillId="0" borderId="0" xfId="0" applyFont="1"/>
    <xf numFmtId="3" fontId="18" fillId="0" borderId="0" xfId="0" applyNumberFormat="1" applyFont="1"/>
    <xf numFmtId="3" fontId="11" fillId="0" borderId="0" xfId="0" applyNumberFormat="1" applyFont="1"/>
    <xf numFmtId="164" fontId="10" fillId="0" borderId="0" xfId="0" applyFont="1" applyFill="1"/>
    <xf numFmtId="9" fontId="18" fillId="0" borderId="0" xfId="2" applyFont="1" applyAlignment="1">
      <alignment horizontal="right"/>
    </xf>
    <xf numFmtId="3" fontId="9" fillId="0" borderId="0" xfId="2" applyNumberFormat="1" applyFont="1" applyFill="1"/>
    <xf numFmtId="9" fontId="17" fillId="0" borderId="0" xfId="2" applyFont="1" applyFill="1"/>
    <xf numFmtId="169" fontId="11" fillId="0" borderId="0" xfId="4" applyNumberFormat="1" applyFont="1"/>
    <xf numFmtId="164" fontId="19" fillId="0" borderId="0" xfId="0" applyFont="1"/>
    <xf numFmtId="165" fontId="10" fillId="0" borderId="0" xfId="1" applyNumberFormat="1" applyFont="1" applyFill="1"/>
    <xf numFmtId="164" fontId="12" fillId="0" borderId="0" xfId="0" applyFont="1" applyFill="1"/>
    <xf numFmtId="165" fontId="18" fillId="0" borderId="0" xfId="1" applyNumberFormat="1" applyFont="1" applyFill="1"/>
    <xf numFmtId="9" fontId="0" fillId="0" borderId="0" xfId="2" applyFont="1"/>
    <xf numFmtId="164" fontId="20" fillId="0" borderId="0" xfId="0" applyFont="1"/>
    <xf numFmtId="3" fontId="24" fillId="0" borderId="0" xfId="0" applyNumberFormat="1" applyFont="1"/>
    <xf numFmtId="164" fontId="25" fillId="2" borderId="10" xfId="0" applyFont="1" applyFill="1" applyBorder="1" applyAlignment="1">
      <alignment wrapText="1"/>
    </xf>
    <xf numFmtId="164" fontId="25" fillId="2" borderId="11" xfId="0" applyFont="1" applyFill="1" applyBorder="1" applyAlignment="1">
      <alignment wrapText="1"/>
    </xf>
    <xf numFmtId="164" fontId="25" fillId="2" borderId="12" xfId="0" applyFont="1" applyFill="1" applyBorder="1" applyAlignment="1">
      <alignment wrapText="1"/>
    </xf>
    <xf numFmtId="164" fontId="25" fillId="0" borderId="2" xfId="0" applyFont="1" applyBorder="1" applyAlignment="1">
      <alignment wrapText="1"/>
    </xf>
    <xf numFmtId="164" fontId="25" fillId="0" borderId="3" xfId="0" applyFont="1" applyBorder="1" applyAlignment="1">
      <alignment wrapText="1"/>
    </xf>
    <xf numFmtId="164" fontId="25" fillId="0" borderId="4"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6" fillId="0" borderId="5" xfId="0" applyFont="1" applyBorder="1" applyAlignment="1">
      <alignment wrapText="1"/>
    </xf>
    <xf numFmtId="164" fontId="26" fillId="0" borderId="1" xfId="0" applyFont="1" applyBorder="1" applyAlignment="1">
      <alignment wrapText="1"/>
    </xf>
    <xf numFmtId="164" fontId="26" fillId="0" borderId="6" xfId="0" applyFont="1" applyBorder="1" applyAlignment="1">
      <alignment wrapText="1"/>
    </xf>
    <xf numFmtId="164" fontId="26" fillId="0" borderId="7" xfId="0" applyFont="1" applyBorder="1" applyAlignment="1">
      <alignment wrapText="1"/>
    </xf>
    <xf numFmtId="164" fontId="26" fillId="0" borderId="8" xfId="0" applyFont="1" applyBorder="1" applyAlignment="1">
      <alignment wrapText="1"/>
    </xf>
    <xf numFmtId="164" fontId="26" fillId="0" borderId="9"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6" fillId="0" borderId="0" xfId="0" applyFont="1"/>
    <xf numFmtId="164" fontId="5" fillId="0" borderId="0" xfId="0" applyFont="1"/>
    <xf numFmtId="164" fontId="5" fillId="2" borderId="0" xfId="0" applyFont="1" applyFill="1"/>
    <xf numFmtId="164" fontId="27" fillId="0" borderId="0" xfId="0" applyFont="1"/>
    <xf numFmtId="43" fontId="5" fillId="0" borderId="0" xfId="1" applyFont="1"/>
    <xf numFmtId="164" fontId="5" fillId="0" borderId="0" xfId="0" applyFont="1" applyFill="1"/>
    <xf numFmtId="166" fontId="5" fillId="0" borderId="0" xfId="4" applyNumberFormat="1" applyFont="1"/>
    <xf numFmtId="9" fontId="11" fillId="0" borderId="0" xfId="2" applyFont="1"/>
    <xf numFmtId="164" fontId="4" fillId="0" borderId="0" xfId="0" applyFont="1"/>
    <xf numFmtId="164" fontId="3" fillId="0" borderId="0" xfId="0" applyFont="1"/>
    <xf numFmtId="164" fontId="2" fillId="0" borderId="0" xfId="0" applyFont="1"/>
    <xf numFmtId="164" fontId="2" fillId="0" borderId="0" xfId="0" applyFont="1" applyAlignment="1">
      <alignment horizontal="left"/>
    </xf>
    <xf numFmtId="164" fontId="13" fillId="0" borderId="0" xfId="3"/>
    <xf numFmtId="165" fontId="2" fillId="0" borderId="0" xfId="1" applyNumberFormat="1" applyFont="1"/>
    <xf numFmtId="164" fontId="2" fillId="0" borderId="0" xfId="0" applyFont="1" applyFill="1"/>
    <xf numFmtId="164" fontId="2" fillId="0" borderId="13" xfId="0" applyFont="1" applyFill="1" applyBorder="1"/>
    <xf numFmtId="164" fontId="25"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165" fontId="2" fillId="0" borderId="0" xfId="1" applyNumberFormat="1" applyFont="1" applyFill="1"/>
    <xf numFmtId="9" fontId="2" fillId="0" borderId="0" xfId="2" applyFont="1" applyFill="1"/>
    <xf numFmtId="43" fontId="2" fillId="0" borderId="0" xfId="1" applyFont="1"/>
    <xf numFmtId="164" fontId="2" fillId="0" borderId="0" xfId="0" applyNumberFormat="1" applyFont="1" applyAlignment="1">
      <alignment horizontal="left"/>
    </xf>
    <xf numFmtId="1" fontId="2" fillId="0" borderId="0" xfId="0" applyNumberFormat="1" applyFont="1"/>
    <xf numFmtId="164" fontId="2" fillId="2" borderId="0" xfId="0" applyFont="1" applyFill="1"/>
    <xf numFmtId="164" fontId="2" fillId="0" borderId="0" xfId="0" applyFont="1" applyAlignment="1">
      <alignment horizontal="right"/>
    </xf>
    <xf numFmtId="164" fontId="24" fillId="0" borderId="0" xfId="0" applyFont="1" applyFill="1"/>
    <xf numFmtId="164" fontId="1" fillId="0" borderId="0" xfId="0" applyFont="1"/>
    <xf numFmtId="164" fontId="1" fillId="0" borderId="0" xfId="0" applyFont="1" applyFill="1"/>
    <xf numFmtId="167" fontId="1" fillId="2" borderId="0" xfId="1" applyNumberFormat="1" applyFont="1" applyFill="1"/>
    <xf numFmtId="164" fontId="29" fillId="0" borderId="0" xfId="0" applyFont="1"/>
    <xf numFmtId="164" fontId="8" fillId="0" borderId="0" xfId="0" applyFont="1" applyBorder="1"/>
    <xf numFmtId="164" fontId="8" fillId="2" borderId="0" xfId="0" applyFont="1" applyFill="1" applyBorder="1"/>
    <xf numFmtId="165" fontId="1" fillId="0" borderId="0" xfId="1" applyNumberFormat="1" applyFont="1"/>
    <xf numFmtId="4" fontId="11" fillId="0" borderId="0" xfId="0" applyNumberFormat="1" applyFont="1"/>
    <xf numFmtId="3" fontId="1" fillId="0" borderId="0" xfId="0" applyNumberFormat="1" applyFont="1"/>
    <xf numFmtId="164" fontId="1" fillId="0" borderId="0" xfId="0" applyNumberFormat="1" applyFont="1" applyAlignment="1">
      <alignment horizontal="left"/>
    </xf>
    <xf numFmtId="169" fontId="1" fillId="0" borderId="0" xfId="4" applyNumberFormat="1" applyFont="1"/>
    <xf numFmtId="9" fontId="11" fillId="0" borderId="0" xfId="2" applyFont="1" applyFill="1"/>
    <xf numFmtId="3" fontId="11" fillId="0" borderId="0" xfId="0" applyNumberFormat="1" applyFont="1" applyFill="1"/>
    <xf numFmtId="164" fontId="1" fillId="0" borderId="0" xfId="0" applyFont="1" applyFill="1" applyAlignment="1">
      <alignment horizontal="left"/>
    </xf>
    <xf numFmtId="3" fontId="1" fillId="0" borderId="0" xfId="0" applyNumberFormat="1" applyFont="1" applyFill="1"/>
    <xf numFmtId="171" fontId="9" fillId="0" borderId="0" xfId="0" applyNumberFormat="1" applyFont="1"/>
    <xf numFmtId="3" fontId="10" fillId="0" borderId="0" xfId="0" applyNumberFormat="1" applyFont="1" applyFill="1"/>
    <xf numFmtId="164" fontId="11" fillId="2" borderId="0" xfId="0" applyFont="1" applyFill="1"/>
    <xf numFmtId="164" fontId="11" fillId="0" borderId="0" xfId="0" applyFont="1" applyFill="1"/>
    <xf numFmtId="164" fontId="1" fillId="0" borderId="0" xfId="0" applyFont="1" applyFill="1" applyAlignment="1">
      <alignment horizontal="right"/>
    </xf>
    <xf numFmtId="165" fontId="2" fillId="0" borderId="0" xfId="2" applyNumberFormat="1" applyFont="1" applyFill="1"/>
    <xf numFmtId="164" fontId="9" fillId="0" borderId="0" xfId="0" applyNumberFormat="1" applyFont="1" applyAlignment="1">
      <alignment horizontal="left" indent="2"/>
    </xf>
    <xf numFmtId="165" fontId="1" fillId="0" borderId="0" xfId="1" applyNumberFormat="1" applyFont="1" applyFill="1"/>
    <xf numFmtId="9" fontId="2" fillId="0" borderId="0" xfId="2" applyFont="1"/>
    <xf numFmtId="164" fontId="25" fillId="4" borderId="5" xfId="0" applyFont="1" applyFill="1" applyBorder="1" applyAlignment="1">
      <alignment wrapText="1"/>
    </xf>
    <xf numFmtId="164" fontId="25" fillId="4" borderId="1" xfId="0" applyFont="1" applyFill="1" applyBorder="1" applyAlignment="1">
      <alignment wrapText="1"/>
    </xf>
    <xf numFmtId="164" fontId="25" fillId="4" borderId="6" xfId="0" applyFont="1" applyFill="1" applyBorder="1" applyAlignment="1">
      <alignment wrapText="1"/>
    </xf>
    <xf numFmtId="164" fontId="25" fillId="4" borderId="14" xfId="0" applyFont="1" applyFill="1" applyBorder="1" applyAlignment="1">
      <alignment wrapText="1"/>
    </xf>
    <xf numFmtId="164" fontId="25" fillId="4" borderId="15" xfId="0" applyFont="1" applyFill="1" applyBorder="1" applyAlignment="1">
      <alignment wrapText="1"/>
    </xf>
    <xf numFmtId="164" fontId="25" fillId="4" borderId="16" xfId="0" applyFont="1" applyFill="1" applyBorder="1" applyAlignment="1">
      <alignment wrapText="1"/>
    </xf>
    <xf numFmtId="164" fontId="25" fillId="4" borderId="2" xfId="0" applyFont="1" applyFill="1" applyBorder="1" applyAlignment="1">
      <alignment wrapText="1"/>
    </xf>
    <xf numFmtId="164" fontId="25" fillId="4" borderId="3" xfId="0" applyFont="1" applyFill="1" applyBorder="1" applyAlignment="1">
      <alignment wrapText="1"/>
    </xf>
    <xf numFmtId="164" fontId="25" fillId="4" borderId="4" xfId="0" applyFont="1" applyFill="1" applyBorder="1" applyAlignment="1">
      <alignment wrapText="1"/>
    </xf>
    <xf numFmtId="164" fontId="8" fillId="0" borderId="0" xfId="0" applyFont="1" applyFill="1" applyBorder="1"/>
    <xf numFmtId="164" fontId="0" fillId="0" borderId="0" xfId="0" applyFill="1"/>
    <xf numFmtId="164" fontId="26" fillId="0" borderId="5" xfId="0" applyFont="1" applyFill="1" applyBorder="1" applyAlignment="1">
      <alignment wrapText="1"/>
    </xf>
    <xf numFmtId="164" fontId="26" fillId="0" borderId="1" xfId="0" applyFont="1" applyFill="1" applyBorder="1" applyAlignment="1">
      <alignment wrapText="1"/>
    </xf>
    <xf numFmtId="164" fontId="26" fillId="0" borderId="6" xfId="0" applyFont="1" applyFill="1" applyBorder="1" applyAlignment="1">
      <alignment wrapText="1"/>
    </xf>
    <xf numFmtId="164" fontId="31" fillId="0" borderId="0" xfId="0" applyFont="1"/>
    <xf numFmtId="164" fontId="32" fillId="0" borderId="0" xfId="0" applyFont="1"/>
    <xf numFmtId="165" fontId="31" fillId="0" borderId="0" xfId="1" applyNumberFormat="1" applyFont="1"/>
    <xf numFmtId="164" fontId="33" fillId="0" borderId="0" xfId="0" applyFont="1"/>
    <xf numFmtId="164" fontId="34" fillId="0" borderId="0" xfId="0" applyFont="1"/>
    <xf numFmtId="164" fontId="35" fillId="0" borderId="0" xfId="0" applyFont="1"/>
    <xf numFmtId="164" fontId="33" fillId="0" borderId="0" xfId="0" applyFont="1" applyAlignment="1">
      <alignment horizontal="left"/>
    </xf>
    <xf numFmtId="164" fontId="33" fillId="0" borderId="0" xfId="0" applyNumberFormat="1" applyFont="1" applyAlignment="1">
      <alignment horizontal="left"/>
    </xf>
    <xf numFmtId="164" fontId="36" fillId="0" borderId="0" xfId="0" applyFont="1"/>
    <xf numFmtId="3" fontId="36" fillId="0" borderId="0" xfId="0" applyNumberFormat="1" applyFont="1"/>
    <xf numFmtId="164" fontId="33" fillId="2" borderId="0" xfId="0" applyFont="1" applyFill="1"/>
    <xf numFmtId="0" fontId="36" fillId="2" borderId="0" xfId="0" applyNumberFormat="1" applyFont="1" applyFill="1"/>
    <xf numFmtId="164" fontId="38" fillId="0" borderId="0" xfId="0" applyFont="1" applyFill="1"/>
    <xf numFmtId="3" fontId="33" fillId="0" borderId="0" xfId="0" applyNumberFormat="1" applyFont="1"/>
    <xf numFmtId="9" fontId="36" fillId="0" borderId="0" xfId="2" applyFont="1"/>
    <xf numFmtId="165" fontId="33" fillId="0" borderId="0" xfId="1" applyNumberFormat="1" applyFont="1"/>
    <xf numFmtId="165" fontId="38" fillId="0" borderId="0" xfId="5" applyNumberFormat="1" applyFont="1"/>
    <xf numFmtId="9" fontId="33" fillId="0" borderId="0" xfId="2" applyFont="1" applyFill="1"/>
    <xf numFmtId="3" fontId="33" fillId="0" borderId="0" xfId="0" applyNumberFormat="1" applyFont="1" applyFill="1"/>
    <xf numFmtId="164" fontId="39" fillId="0" borderId="0" xfId="0" applyFont="1"/>
    <xf numFmtId="3" fontId="39" fillId="0" borderId="0" xfId="0" applyNumberFormat="1" applyFont="1"/>
    <xf numFmtId="9" fontId="33" fillId="0" borderId="0" xfId="2" applyFont="1"/>
    <xf numFmtId="164" fontId="33" fillId="0" borderId="0" xfId="0" applyFont="1" applyFill="1"/>
    <xf numFmtId="164" fontId="36" fillId="0" borderId="0" xfId="0" applyFont="1" applyAlignment="1">
      <alignment horizontal="right"/>
    </xf>
    <xf numFmtId="9" fontId="36" fillId="0" borderId="0" xfId="2" applyFont="1" applyFill="1"/>
    <xf numFmtId="171" fontId="33" fillId="0" borderId="0" xfId="0" applyNumberFormat="1" applyFont="1"/>
    <xf numFmtId="164" fontId="33" fillId="0" borderId="0" xfId="0" applyFont="1" applyFill="1" applyAlignment="1">
      <alignment horizontal="left"/>
    </xf>
    <xf numFmtId="3" fontId="36" fillId="0" borderId="0" xfId="0" applyNumberFormat="1" applyFont="1" applyFill="1"/>
    <xf numFmtId="164" fontId="37" fillId="0" borderId="0" xfId="0" applyFont="1" applyFill="1"/>
    <xf numFmtId="164" fontId="18" fillId="0" borderId="0" xfId="0" applyFont="1" applyFill="1"/>
    <xf numFmtId="3" fontId="18" fillId="0" borderId="0" xfId="0" applyNumberFormat="1" applyFont="1" applyFill="1"/>
    <xf numFmtId="3" fontId="24" fillId="0" borderId="0" xfId="0" applyNumberFormat="1" applyFont="1" applyFill="1"/>
    <xf numFmtId="168" fontId="11" fillId="0" borderId="0" xfId="0" applyNumberFormat="1" applyFont="1"/>
    <xf numFmtId="43" fontId="1" fillId="0" borderId="0" xfId="1" applyFont="1"/>
    <xf numFmtId="167" fontId="11" fillId="2" borderId="0" xfId="1" applyNumberFormat="1" applyFont="1" applyFill="1"/>
    <xf numFmtId="165" fontId="10" fillId="0" borderId="0" xfId="1" applyNumberFormat="1" applyFont="1"/>
    <xf numFmtId="164" fontId="16" fillId="0" borderId="0" xfId="0" applyFont="1"/>
    <xf numFmtId="164" fontId="17" fillId="0" borderId="0" xfId="0" applyFont="1" applyFill="1"/>
    <xf numFmtId="9" fontId="18" fillId="0" borderId="0" xfId="2" applyNumberFormat="1" applyFont="1" applyAlignment="1">
      <alignment horizontal="right"/>
    </xf>
    <xf numFmtId="9" fontId="24" fillId="0" borderId="0" xfId="2" applyFont="1"/>
    <xf numFmtId="44" fontId="5" fillId="0" borderId="0" xfId="4" applyFont="1"/>
    <xf numFmtId="164" fontId="17" fillId="0" borderId="0" xfId="0" applyFont="1"/>
    <xf numFmtId="165" fontId="16" fillId="0" borderId="0" xfId="1" applyNumberFormat="1" applyFont="1"/>
    <xf numFmtId="170" fontId="33" fillId="0" borderId="0" xfId="2" applyNumberFormat="1" applyFont="1"/>
    <xf numFmtId="165" fontId="36" fillId="0" borderId="0" xfId="1" applyNumberFormat="1" applyFont="1"/>
    <xf numFmtId="9" fontId="5" fillId="0" borderId="0" xfId="2" applyFont="1"/>
    <xf numFmtId="164" fontId="10" fillId="0" borderId="0" xfId="0" applyFont="1" applyFill="1" applyAlignment="1">
      <alignment horizontal="left" indent="2"/>
    </xf>
    <xf numFmtId="164" fontId="14" fillId="0" borderId="0" xfId="0" applyFont="1" applyAlignment="1">
      <alignment horizontal="left" vertical="center" wrapText="1"/>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3" xfId="0" applyFont="1" applyBorder="1" applyAlignment="1">
      <alignment horizontal="left"/>
    </xf>
    <xf numFmtId="164" fontId="2" fillId="0" borderId="4"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xf numFmtId="164" fontId="2" fillId="0" borderId="1" xfId="0" applyFont="1" applyBorder="1" applyAlignment="1">
      <alignment horizontal="left"/>
    </xf>
    <xf numFmtId="164" fontId="2" fillId="0" borderId="6" xfId="0" applyFont="1" applyBorder="1" applyAlignment="1">
      <alignment horizontal="left"/>
    </xf>
  </cellXfs>
  <cellStyles count="16">
    <cellStyle name="Comma" xfId="1" builtinId="3"/>
    <cellStyle name="Comma 2" xfId="7" xr:uid="{00000000-0005-0000-0000-000001000000}"/>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1370100</c:v>
                </c:pt>
                <c:pt idx="2">
                  <c:v>1338040</c:v>
                </c:pt>
                <c:pt idx="3">
                  <c:v>1329608</c:v>
                </c:pt>
                <c:pt idx="4">
                  <c:v>1400000</c:v>
                </c:pt>
                <c:pt idx="5">
                  <c:v>1600000</c:v>
                </c:pt>
                <c:pt idx="6">
                  <c:v>1700000</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1188994</c:v>
                </c:pt>
                <c:pt idx="1">
                  <c:v>1591320.3</c:v>
                </c:pt>
                <c:pt idx="2">
                  <c:v>1883323.3900000001</c:v>
                </c:pt>
                <c:pt idx="3">
                  <c:v>2253780.39</c:v>
                </c:pt>
                <c:pt idx="4">
                  <c:v>2703189.5189999999</c:v>
                </c:pt>
                <c:pt idx="5">
                  <c:v>3107927.1248999997</c:v>
                </c:pt>
                <c:pt idx="6">
                  <c:v>3516664.0815899996</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299114.2</c:v>
                </c:pt>
                <c:pt idx="1">
                  <c:v>326016.69999999995</c:v>
                </c:pt>
                <c:pt idx="2">
                  <c:v>372108.26</c:v>
                </c:pt>
                <c:pt idx="3">
                  <c:v>429362.50999999995</c:v>
                </c:pt>
                <c:pt idx="4">
                  <c:v>474713.38100000005</c:v>
                </c:pt>
                <c:pt idx="5">
                  <c:v>527900.85109999997</c:v>
                </c:pt>
                <c:pt idx="6">
                  <c:v>578289.23201000004</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Summary!$B$52</c:f>
              <c:strCache>
                <c:ptCount val="1"/>
                <c:pt idx="0">
                  <c:v>2T2R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Summary!$G$52:$M$52</c:f>
              <c:numCache>
                <c:formatCode>#,##0</c:formatCode>
                <c:ptCount val="7"/>
                <c:pt idx="0">
                  <c:v>1723068.3</c:v>
                </c:pt>
                <c:pt idx="1">
                  <c:v>2470796.594</c:v>
                </c:pt>
                <c:pt idx="2">
                  <c:v>2766824.8290000004</c:v>
                </c:pt>
                <c:pt idx="3">
                  <c:v>2980182.1839450002</c:v>
                </c:pt>
                <c:pt idx="4">
                  <c:v>3030897.3098975001</c:v>
                </c:pt>
                <c:pt idx="5">
                  <c:v>3301669.6014914997</c:v>
                </c:pt>
                <c:pt idx="6">
                  <c:v>3582214.9724664749</c:v>
                </c:pt>
              </c:numCache>
            </c:numRef>
          </c:val>
          <c:extLst>
            <c:ext xmlns:c16="http://schemas.microsoft.com/office/drawing/2014/chart" uri="{C3380CC4-5D6E-409C-BE32-E72D297353CC}">
              <c16:uniqueId val="{00000000-A483-4976-A22D-C3EA47CB4A54}"/>
            </c:ext>
          </c:extLst>
        </c:ser>
        <c:ser>
          <c:idx val="1"/>
          <c:order val="1"/>
          <c:tx>
            <c:strRef>
              <c:f>Summary!$B$53</c:f>
              <c:strCache>
                <c:ptCount val="1"/>
                <c:pt idx="0">
                  <c:v>4T4R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Summary!$G$53:$M$53</c:f>
              <c:numCache>
                <c:formatCode>#,##0</c:formatCode>
                <c:ptCount val="7"/>
                <c:pt idx="0">
                  <c:v>144962.4</c:v>
                </c:pt>
                <c:pt idx="1">
                  <c:v>182059.28099999999</c:v>
                </c:pt>
                <c:pt idx="2">
                  <c:v>363449.47100000002</c:v>
                </c:pt>
                <c:pt idx="3">
                  <c:v>719724.76355499995</c:v>
                </c:pt>
                <c:pt idx="4">
                  <c:v>1407606.0423524999</c:v>
                </c:pt>
                <c:pt idx="5">
                  <c:v>1942988.7815334999</c:v>
                </c:pt>
                <c:pt idx="6">
                  <c:v>2404425.7074560248</c:v>
                </c:pt>
              </c:numCache>
            </c:numRef>
          </c:val>
          <c:extLst>
            <c:ext xmlns:c16="http://schemas.microsoft.com/office/drawing/2014/chart" uri="{C3380CC4-5D6E-409C-BE32-E72D297353CC}">
              <c16:uniqueId val="{00000001-A483-4976-A22D-C3EA47CB4A54}"/>
            </c:ext>
          </c:extLst>
        </c:ser>
        <c:ser>
          <c:idx val="2"/>
          <c:order val="2"/>
          <c:tx>
            <c:strRef>
              <c:f>Summary!$B$54</c:f>
              <c:strCache>
                <c:ptCount val="1"/>
                <c:pt idx="0">
                  <c:v>8T8R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Summary!$G$54:$M$54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483-4976-A22D-C3EA47CB4A54}"/>
            </c:ext>
          </c:extLst>
        </c:ser>
        <c:ser>
          <c:idx val="3"/>
          <c:order val="3"/>
          <c:tx>
            <c:strRef>
              <c:f>Summary!$B$55</c:f>
              <c:strCache>
                <c:ptCount val="1"/>
                <c:pt idx="0">
                  <c:v>16T16R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Summary!$G$55:$M$55</c:f>
              <c:numCache>
                <c:formatCode>#,##0</c:formatCode>
                <c:ptCount val="7"/>
                <c:pt idx="0">
                  <c:v>0</c:v>
                </c:pt>
                <c:pt idx="1">
                  <c:v>0</c:v>
                </c:pt>
                <c:pt idx="2">
                  <c:v>5000</c:v>
                </c:pt>
                <c:pt idx="3">
                  <c:v>14999.999999999996</c:v>
                </c:pt>
                <c:pt idx="4">
                  <c:v>22500.000000000004</c:v>
                </c:pt>
                <c:pt idx="5">
                  <c:v>27500</c:v>
                </c:pt>
                <c:pt idx="6">
                  <c:v>35000</c:v>
                </c:pt>
              </c:numCache>
            </c:numRef>
          </c:val>
          <c:extLst>
            <c:ext xmlns:c16="http://schemas.microsoft.com/office/drawing/2014/chart" uri="{C3380CC4-5D6E-409C-BE32-E72D297353CC}">
              <c16:uniqueId val="{00000003-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 &quot;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228776440382989"/>
          <c:h val="0.28932670529974969"/>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8516421305434"/>
          <c:y val="3.7177857325914103E-2"/>
          <c:w val="0.63558259201522405"/>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Summary!$G$60:$M$60</c:f>
              <c:numCache>
                <c:formatCode>#,##0</c:formatCode>
                <c:ptCount val="7"/>
                <c:pt idx="0">
                  <c:v>0</c:v>
                </c:pt>
                <c:pt idx="1">
                  <c:v>0</c:v>
                </c:pt>
                <c:pt idx="2">
                  <c:v>0</c:v>
                </c:pt>
                <c:pt idx="3">
                  <c:v>6499.9999999999991</c:v>
                </c:pt>
                <c:pt idx="4">
                  <c:v>13831.999999999998</c:v>
                </c:pt>
                <c:pt idx="5">
                  <c:v>15999.999999999998</c:v>
                </c:pt>
                <c:pt idx="6">
                  <c:v>16999.999999999996</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Summary!$G$61:$M$61</c:f>
              <c:numCache>
                <c:formatCode>#,##0</c:formatCode>
                <c:ptCount val="7"/>
                <c:pt idx="0">
                  <c:v>1083.7793749999998</c:v>
                </c:pt>
                <c:pt idx="1">
                  <c:v>24884.944500000001</c:v>
                </c:pt>
                <c:pt idx="2">
                  <c:v>29805.296049999994</c:v>
                </c:pt>
                <c:pt idx="3">
                  <c:v>34595.191409999999</c:v>
                </c:pt>
                <c:pt idx="4">
                  <c:v>42603.670551000003</c:v>
                </c:pt>
                <c:pt idx="5">
                  <c:v>49737.543495900005</c:v>
                </c:pt>
                <c:pt idx="6">
                  <c:v>57203.229146310012</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Summary!$G$62:$M$62</c:f>
              <c:numCache>
                <c:formatCode>#,##0</c:formatCode>
                <c:ptCount val="7"/>
                <c:pt idx="0">
                  <c:v>15697.263754400001</c:v>
                </c:pt>
                <c:pt idx="1">
                  <c:v>27915.932874999999</c:v>
                </c:pt>
                <c:pt idx="2">
                  <c:v>34810.668705000004</c:v>
                </c:pt>
                <c:pt idx="3">
                  <c:v>42978.119354999995</c:v>
                </c:pt>
                <c:pt idx="4">
                  <c:v>52406.731986750005</c:v>
                </c:pt>
                <c:pt idx="5">
                  <c:v>60243.109454924997</c:v>
                </c:pt>
                <c:pt idx="6">
                  <c:v>67369.293147667515</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Summary!$G$63:$M$63</c:f>
              <c:numCache>
                <c:formatCode>#,##0</c:formatCode>
                <c:ptCount val="7"/>
                <c:pt idx="0">
                  <c:v>66834.3</c:v>
                </c:pt>
                <c:pt idx="1">
                  <c:v>94976.512199999997</c:v>
                </c:pt>
                <c:pt idx="2">
                  <c:v>127250.22113999999</c:v>
                </c:pt>
                <c:pt idx="3">
                  <c:v>175999.33876000001</c:v>
                </c:pt>
                <c:pt idx="4">
                  <c:v>194142.08091800002</c:v>
                </c:pt>
                <c:pt idx="5">
                  <c:v>216576.55475459999</c:v>
                </c:pt>
                <c:pt idx="6">
                  <c:v>230191.26528480009</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3616386555152"/>
          <c:y val="3.7177857325914103E-2"/>
          <c:w val="0.6248315923627269"/>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Summary!$G$69:$M$69</c:f>
              <c:numCache>
                <c:formatCode>#,##0</c:formatCode>
                <c:ptCount val="7"/>
                <c:pt idx="0">
                  <c:v>0</c:v>
                </c:pt>
                <c:pt idx="1">
                  <c:v>0</c:v>
                </c:pt>
                <c:pt idx="2">
                  <c:v>0</c:v>
                </c:pt>
                <c:pt idx="3">
                  <c:v>2393.2943999999998</c:v>
                </c:pt>
                <c:pt idx="4">
                  <c:v>16800</c:v>
                </c:pt>
                <c:pt idx="5">
                  <c:v>23040</c:v>
                </c:pt>
                <c:pt idx="6">
                  <c:v>30600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Summary!$G$70:$M$70</c:f>
              <c:numCache>
                <c:formatCode>#,##0</c:formatCode>
                <c:ptCount val="7"/>
                <c:pt idx="0">
                  <c:v>0</c:v>
                </c:pt>
                <c:pt idx="1">
                  <c:v>0</c:v>
                </c:pt>
                <c:pt idx="2">
                  <c:v>1000</c:v>
                </c:pt>
                <c:pt idx="3">
                  <c:v>5000</c:v>
                </c:pt>
                <c:pt idx="4">
                  <c:v>63149.55</c:v>
                </c:pt>
                <c:pt idx="5">
                  <c:v>101039.28000000001</c:v>
                </c:pt>
                <c:pt idx="6">
                  <c:v>126299.1</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Summary!$G$71:$M$71</c:f>
              <c:numCache>
                <c:formatCode>#,##0</c:formatCode>
                <c:ptCount val="7"/>
                <c:pt idx="0">
                  <c:v>0</c:v>
                </c:pt>
                <c:pt idx="1">
                  <c:v>0</c:v>
                </c:pt>
                <c:pt idx="2">
                  <c:v>3450.8625000000002</c:v>
                </c:pt>
                <c:pt idx="3">
                  <c:v>6901.7250000000004</c:v>
                </c:pt>
                <c:pt idx="4">
                  <c:v>17254.312500000004</c:v>
                </c:pt>
                <c:pt idx="5">
                  <c:v>27606.900000000009</c:v>
                </c:pt>
                <c:pt idx="6">
                  <c:v>34508.625000000015</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Summary!$G$72:$M$72</c:f>
              <c:numCache>
                <c:formatCode>#,##0</c:formatCode>
                <c:ptCount val="7"/>
                <c:pt idx="0">
                  <c:v>500</c:v>
                </c:pt>
                <c:pt idx="1">
                  <c:v>1103</c:v>
                </c:pt>
                <c:pt idx="2">
                  <c:v>7284.6666666666679</c:v>
                </c:pt>
                <c:pt idx="3">
                  <c:v>37540.533333333333</c:v>
                </c:pt>
                <c:pt idx="4">
                  <c:v>74071.600000000006</c:v>
                </c:pt>
                <c:pt idx="5">
                  <c:v>132601.84</c:v>
                </c:pt>
                <c:pt idx="6">
                  <c:v>178655.54133333333</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4.8430500113767185E-2"/>
                  <c:y val="-9.29249954934370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9.9432020997375331E-2"/>
                  <c:y val="-8.463464037177945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0.12131548556430446"/>
                  <c:y val="-8.9201835843519487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5"/>
              <c:layout>
                <c:manualLayout>
                  <c:x val="9.1973073947995573E-2"/>
                  <c:y val="1.62656709173005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2748-463D-B932-1F6706D310E9}"/>
                </c:ext>
              </c:extLst>
            </c:dLbl>
            <c:dLbl>
              <c:idx val="6"/>
              <c:layout>
                <c:manualLayout>
                  <c:x val="0.12914800030337917"/>
                  <c:y val="0.1013727223564767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layout>
                <c:manualLayout>
                  <c:x val="6.4574000151689584E-2"/>
                  <c:y val="0.1224920395140761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242-45D3-B2FD-A4F9BEFDD81E}"/>
                </c:ext>
              </c:extLst>
            </c:dLbl>
            <c:dLbl>
              <c:idx val="8"/>
              <c:layout>
                <c:manualLayout>
                  <c:x val="-5.6502250132728429E-2"/>
                  <c:y val="8.0253405198877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4260091700164781"/>
                  <c:y val="8.44772686303973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950675039818514"/>
                  <c:y val="-4.223863431519865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6.9955166830997076E-2"/>
                  <c:y val="-5.913408804127816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6.9955166830997048E-2"/>
                  <c:y val="-6.75818149043178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Summary!$G$78:$G$90</c:f>
              <c:numCache>
                <c:formatCode>"$"#,###,," M"</c:formatCode>
                <c:ptCount val="13"/>
                <c:pt idx="0">
                  <c:v>237475214.41381332</c:v>
                </c:pt>
                <c:pt idx="1">
                  <c:v>37830000</c:v>
                </c:pt>
                <c:pt idx="3">
                  <c:v>9166997.5225011017</c:v>
                </c:pt>
                <c:pt idx="4">
                  <c:v>217480540.63968694</c:v>
                </c:pt>
                <c:pt idx="5">
                  <c:v>78852460</c:v>
                </c:pt>
                <c:pt idx="6">
                  <c:v>463452767.046875</c:v>
                </c:pt>
                <c:pt idx="7">
                  <c:v>24179681.216057587</c:v>
                </c:pt>
                <c:pt idx="8">
                  <c:v>523295676</c:v>
                </c:pt>
                <c:pt idx="9">
                  <c:v>124904236.06974806</c:v>
                </c:pt>
                <c:pt idx="10">
                  <c:v>81460566</c:v>
                </c:pt>
                <c:pt idx="11">
                  <c:v>198802474.72979891</c:v>
                </c:pt>
                <c:pt idx="12">
                  <c:v>347457178.69787598</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Summary!$G$43:$M$43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Summary!$G$44:$M$44</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Summary!$G$45:$M$45</c:f>
              <c:numCache>
                <c:formatCode>#,##0</c:formatCode>
                <c:ptCount val="7"/>
                <c:pt idx="0">
                  <c:v>0</c:v>
                </c:pt>
                <c:pt idx="1">
                  <c:v>0</c:v>
                </c:pt>
                <c:pt idx="2">
                  <c:v>23658.03</c:v>
                </c:pt>
                <c:pt idx="3">
                  <c:v>141948.18000000002</c:v>
                </c:pt>
                <c:pt idx="4">
                  <c:v>851689.08</c:v>
                </c:pt>
                <c:pt idx="5">
                  <c:v>1371219.4187999999</c:v>
                </c:pt>
                <c:pt idx="6">
                  <c:v>1802174.0932799999</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Summary!$G$46:$M$46</c:f>
              <c:numCache>
                <c:formatCode>#,##0</c:formatCode>
                <c:ptCount val="7"/>
                <c:pt idx="0">
                  <c:v>0</c:v>
                </c:pt>
                <c:pt idx="1">
                  <c:v>0</c:v>
                </c:pt>
                <c:pt idx="2">
                  <c:v>10000</c:v>
                </c:pt>
                <c:pt idx="3">
                  <c:v>30000</c:v>
                </c:pt>
                <c:pt idx="4">
                  <c:v>45000</c:v>
                </c:pt>
                <c:pt idx="5">
                  <c:v>55000</c:v>
                </c:pt>
                <c:pt idx="6">
                  <c:v>70000</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722219488"/>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Summary!$G$22:$G$25</c:f>
              <c:numCache>
                <c:formatCode>"$"#,###,," M"</c:formatCode>
                <c:ptCount val="4"/>
                <c:pt idx="0">
                  <c:v>142623000</c:v>
                </c:pt>
                <c:pt idx="1">
                  <c:v>319453200</c:v>
                </c:pt>
                <c:pt idx="2">
                  <c:v>1208984060.8028793</c:v>
                </c:pt>
                <c:pt idx="3">
                  <c:v>732697531.53347802</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Residential!$C$37:$M$37</c15:sqref>
                  </c15:fullRef>
                </c:ext>
              </c:extLst>
              <c:f>Residential!$G$37:$M$37</c:f>
              <c:numCache>
                <c:formatCode>#,##0</c:formatCode>
                <c:ptCount val="7"/>
                <c:pt idx="0">
                  <c:v>1426230</c:v>
                </c:pt>
                <c:pt idx="1">
                  <c:v>1233090</c:v>
                </c:pt>
                <c:pt idx="2">
                  <c:v>1070432</c:v>
                </c:pt>
                <c:pt idx="3">
                  <c:v>930725.6</c:v>
                </c:pt>
                <c:pt idx="4">
                  <c:v>840000</c:v>
                </c:pt>
                <c:pt idx="5">
                  <c:v>960000</c:v>
                </c:pt>
                <c:pt idx="6">
                  <c:v>680000</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Residential!$C$36:$M$36</c15:sqref>
                  </c15:fullRef>
                </c:ext>
              </c:extLst>
              <c:f>Residential!$G$36:$M$36</c:f>
              <c:numCache>
                <c:formatCode>#,##0</c:formatCode>
                <c:ptCount val="7"/>
                <c:pt idx="0">
                  <c:v>158470</c:v>
                </c:pt>
                <c:pt idx="1">
                  <c:v>137010</c:v>
                </c:pt>
                <c:pt idx="2">
                  <c:v>267608</c:v>
                </c:pt>
                <c:pt idx="3">
                  <c:v>398882.39999999997</c:v>
                </c:pt>
                <c:pt idx="4">
                  <c:v>560000</c:v>
                </c:pt>
                <c:pt idx="5">
                  <c:v>640000</c:v>
                </c:pt>
                <c:pt idx="6">
                  <c:v>1020000</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Residential!$B$56</c:f>
              <c:strCache>
                <c:ptCount val="1"/>
                <c:pt idx="0">
                  <c:v>Inter-band CA units</c:v>
                </c:pt>
              </c:strCache>
            </c:strRef>
          </c:tx>
          <c:spPr>
            <a:solidFill>
              <a:schemeClr val="tx1"/>
            </a:solidFill>
          </c:spPr>
          <c:invertIfNegative val="0"/>
          <c:cat>
            <c:numRef>
              <c:f>Residential!$G$55:$M$55</c:f>
              <c:numCache>
                <c:formatCode>General</c:formatCode>
                <c:ptCount val="7"/>
                <c:pt idx="0">
                  <c:v>2017</c:v>
                </c:pt>
                <c:pt idx="1">
                  <c:v>2018</c:v>
                </c:pt>
                <c:pt idx="2">
                  <c:v>2019</c:v>
                </c:pt>
                <c:pt idx="3">
                  <c:v>2020</c:v>
                </c:pt>
                <c:pt idx="4">
                  <c:v>2021</c:v>
                </c:pt>
                <c:pt idx="5">
                  <c:v>2022</c:v>
                </c:pt>
                <c:pt idx="6">
                  <c:v>2023</c:v>
                </c:pt>
              </c:numCache>
            </c:numRef>
          </c:cat>
          <c:val>
            <c:numRef>
              <c:f>Residential!$G$56:$M$56</c:f>
              <c:numCache>
                <c:formatCode>#,##0</c:formatCode>
                <c:ptCount val="7"/>
                <c:pt idx="0">
                  <c:v>19760</c:v>
                </c:pt>
                <c:pt idx="1">
                  <c:v>103000</c:v>
                </c:pt>
                <c:pt idx="2">
                  <c:v>240000</c:v>
                </c:pt>
                <c:pt idx="3">
                  <c:v>390000</c:v>
                </c:pt>
                <c:pt idx="4">
                  <c:v>560000</c:v>
                </c:pt>
                <c:pt idx="5">
                  <c:v>640000</c:v>
                </c:pt>
                <c:pt idx="6">
                  <c:v>680000</c:v>
                </c:pt>
              </c:numCache>
            </c:numRef>
          </c:val>
          <c:extLst>
            <c:ext xmlns:c16="http://schemas.microsoft.com/office/drawing/2014/chart" uri="{C3380CC4-5D6E-409C-BE32-E72D297353CC}">
              <c16:uniqueId val="{00000000-99F4-49E0-B675-BDDD2B6BF8AB}"/>
            </c:ext>
          </c:extLst>
        </c:ser>
        <c:dLbls>
          <c:showLegendKey val="0"/>
          <c:showVal val="0"/>
          <c:showCatName val="0"/>
          <c:showSerName val="0"/>
          <c:showPercent val="0"/>
          <c:showBubbleSize val="0"/>
        </c:dLbls>
        <c:gapWidth val="150"/>
        <c:axId val="722223016"/>
        <c:axId val="722223408"/>
      </c:barChart>
      <c:catAx>
        <c:axId val="722223016"/>
        <c:scaling>
          <c:orientation val="minMax"/>
        </c:scaling>
        <c:delete val="0"/>
        <c:axPos val="b"/>
        <c:numFmt formatCode="General" sourceLinked="1"/>
        <c:majorTickMark val="out"/>
        <c:minorTickMark val="none"/>
        <c:tickLblPos val="nextTo"/>
        <c:crossAx val="722223408"/>
        <c:crosses val="autoZero"/>
        <c:auto val="1"/>
        <c:lblAlgn val="ctr"/>
        <c:lblOffset val="100"/>
        <c:noMultiLvlLbl val="0"/>
      </c:catAx>
      <c:valAx>
        <c:axId val="722223408"/>
        <c:scaling>
          <c:orientation val="minMax"/>
        </c:scaling>
        <c:delete val="0"/>
        <c:axPos val="l"/>
        <c:majorGridlines/>
        <c:title>
          <c:tx>
            <c:rich>
              <a:bodyPr rot="-5400000" vert="horz"/>
              <a:lstStyle/>
              <a:p>
                <a:pPr>
                  <a:defRPr/>
                </a:pPr>
                <a:r>
                  <a:rPr lang="en-US"/>
                  <a:t>Consumer Femtos shipped with CA</a:t>
                </a:r>
              </a:p>
            </c:rich>
          </c:tx>
          <c:overlay val="0"/>
        </c:title>
        <c:numFmt formatCode="#,###.0,,\ &quot;M&quot;" sourceLinked="0"/>
        <c:majorTickMark val="out"/>
        <c:minorTickMark val="none"/>
        <c:tickLblPos val="nextTo"/>
        <c:crossAx val="722223016"/>
        <c:crosses val="autoZero"/>
        <c:crossBetween val="between"/>
      </c:valAx>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Residential!$F$11:$M$11</c15:sqref>
                  </c15:fullRef>
                </c:ext>
              </c:extLst>
              <c:f>Residential!$G$11:$M$11</c:f>
              <c:numCache>
                <c:formatCode>#,##0</c:formatCode>
                <c:ptCount val="7"/>
                <c:pt idx="0">
                  <c:v>122500</c:v>
                </c:pt>
                <c:pt idx="1">
                  <c:v>20000</c:v>
                </c:pt>
                <c:pt idx="2">
                  <c:v>10000</c:v>
                </c:pt>
                <c:pt idx="3">
                  <c:v>4000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Residential!$F$12:$M$12</c15:sqref>
                  </c15:fullRef>
                </c:ext>
              </c:extLst>
              <c:f>Residential!$G$12:$M$12</c:f>
              <c:numCache>
                <c:formatCode>#,##0</c:formatCode>
                <c:ptCount val="7"/>
                <c:pt idx="0">
                  <c:v>1067000</c:v>
                </c:pt>
                <c:pt idx="1">
                  <c:v>320100</c:v>
                </c:pt>
                <c:pt idx="2">
                  <c:v>128040</c:v>
                </c:pt>
                <c:pt idx="3">
                  <c:v>25608</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Residential!$F$13:$M$13</c15:sqref>
                  </c15:fullRef>
                </c:ext>
              </c:extLst>
              <c:f>Residential!$G$13:$M$13</c:f>
              <c:numCache>
                <c:formatCode>#,##0</c:formatCode>
                <c:ptCount val="7"/>
                <c:pt idx="0">
                  <c:v>100000</c:v>
                </c:pt>
                <c:pt idx="1">
                  <c:v>550000</c:v>
                </c:pt>
                <c:pt idx="2">
                  <c:v>600000</c:v>
                </c:pt>
                <c:pt idx="3">
                  <c:v>600000</c:v>
                </c:pt>
                <c:pt idx="4">
                  <c:v>600000</c:v>
                </c:pt>
                <c:pt idx="5">
                  <c:v>600000</c:v>
                </c:pt>
                <c:pt idx="6">
                  <c:v>600000</c:v>
                </c:pt>
              </c:numCache>
            </c:numRef>
          </c:val>
          <c:extLst>
            <c:ext xmlns:c16="http://schemas.microsoft.com/office/drawing/2014/chart" uri="{C3380CC4-5D6E-409C-BE32-E72D297353CC}">
              <c16:uniqueId val="{00000002-62AA-4FEA-9AF5-0FE0C096CF65}"/>
            </c:ext>
          </c:extLst>
        </c:ser>
        <c:ser>
          <c:idx val="3"/>
          <c:order val="3"/>
          <c:tx>
            <c:strRef>
              <c:f>Residential!$B$15</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Residential!$F$15:$M$15</c15:sqref>
                  </c15:fullRef>
                </c:ext>
              </c:extLst>
              <c:f>Residential!$G$15:$M$15</c:f>
              <c:numCache>
                <c:formatCode>#,##0</c:formatCode>
                <c:ptCount val="7"/>
                <c:pt idx="0">
                  <c:v>295200</c:v>
                </c:pt>
                <c:pt idx="1">
                  <c:v>480000</c:v>
                </c:pt>
                <c:pt idx="2">
                  <c:v>600000</c:v>
                </c:pt>
                <c:pt idx="3">
                  <c:v>700000</c:v>
                </c:pt>
                <c:pt idx="4">
                  <c:v>800000</c:v>
                </c:pt>
                <c:pt idx="5">
                  <c:v>1000000</c:v>
                </c:pt>
                <c:pt idx="6">
                  <c:v>1100000</c:v>
                </c:pt>
              </c:numCache>
            </c:numRef>
          </c:val>
          <c:extLst>
            <c:ext xmlns:c16="http://schemas.microsoft.com/office/drawing/2014/chart" uri="{C3380CC4-5D6E-409C-BE32-E72D297353CC}">
              <c16:uniqueId val="{00000003-62AA-4FEA-9AF5-0FE0C096CF65}"/>
            </c:ext>
          </c:extLst>
        </c:ser>
        <c:ser>
          <c:idx val="4"/>
          <c:order val="4"/>
          <c:tx>
            <c:strRef>
              <c:f>Residential!$B$16</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Residential!$F$16:$M$16</c15:sqref>
                  </c15:fullRef>
                </c:ext>
              </c:extLst>
              <c:f>Residential!$G$16:$M$16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2AA-4FEA-9AF5-0FE0C096CF6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Residential!$G$23:$M$23</c:f>
              <c:numCache>
                <c:formatCode>#,##0</c:formatCode>
                <c:ptCount val="7"/>
                <c:pt idx="0">
                  <c:v>483333.5</c:v>
                </c:pt>
                <c:pt idx="1">
                  <c:v>438432</c:v>
                </c:pt>
                <c:pt idx="2">
                  <c:v>401412</c:v>
                </c:pt>
                <c:pt idx="3">
                  <c:v>398882.39999999997</c:v>
                </c:pt>
                <c:pt idx="4">
                  <c:v>420000</c:v>
                </c:pt>
                <c:pt idx="5">
                  <c:v>480000</c:v>
                </c:pt>
                <c:pt idx="6">
                  <c:v>510000</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Residential!$G$24:$M$24</c:f>
              <c:numCache>
                <c:formatCode>#,##0</c:formatCode>
                <c:ptCount val="7"/>
                <c:pt idx="0">
                  <c:v>96666.7</c:v>
                </c:pt>
                <c:pt idx="1">
                  <c:v>82206</c:v>
                </c:pt>
                <c:pt idx="2">
                  <c:v>66902</c:v>
                </c:pt>
                <c:pt idx="3">
                  <c:v>66480.400000000009</c:v>
                </c:pt>
                <c:pt idx="4">
                  <c:v>64400</c:v>
                </c:pt>
                <c:pt idx="5">
                  <c:v>64000</c:v>
                </c:pt>
                <c:pt idx="6">
                  <c:v>68000</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Residential!$G$25:$M$25</c:f>
              <c:numCache>
                <c:formatCode>#,##0</c:formatCode>
                <c:ptCount val="7"/>
                <c:pt idx="0">
                  <c:v>475410</c:v>
                </c:pt>
                <c:pt idx="1">
                  <c:v>274020</c:v>
                </c:pt>
                <c:pt idx="2">
                  <c:v>267608</c:v>
                </c:pt>
                <c:pt idx="3">
                  <c:v>199441.19999999998</c:v>
                </c:pt>
                <c:pt idx="4">
                  <c:v>210000</c:v>
                </c:pt>
                <c:pt idx="5">
                  <c:v>240000</c:v>
                </c:pt>
                <c:pt idx="6">
                  <c:v>255000</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Residential!$G$26:$M$26</c:f>
              <c:numCache>
                <c:formatCode>#,##0</c:formatCode>
                <c:ptCount val="7"/>
                <c:pt idx="0">
                  <c:v>110929.00000000001</c:v>
                </c:pt>
                <c:pt idx="1">
                  <c:v>109608</c:v>
                </c:pt>
                <c:pt idx="2">
                  <c:v>107043.2</c:v>
                </c:pt>
                <c:pt idx="3">
                  <c:v>132960.80000000002</c:v>
                </c:pt>
                <c:pt idx="4">
                  <c:v>140000</c:v>
                </c:pt>
                <c:pt idx="5">
                  <c:v>160000</c:v>
                </c:pt>
                <c:pt idx="6">
                  <c:v>170000</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Residential!$G$27:$M$27</c:f>
              <c:numCache>
                <c:formatCode>#,##0</c:formatCode>
                <c:ptCount val="7"/>
                <c:pt idx="0">
                  <c:v>315355.3</c:v>
                </c:pt>
                <c:pt idx="1">
                  <c:v>383628.00000000006</c:v>
                </c:pt>
                <c:pt idx="2">
                  <c:v>428172.79999999999</c:v>
                </c:pt>
                <c:pt idx="3">
                  <c:v>465362.8</c:v>
                </c:pt>
                <c:pt idx="4">
                  <c:v>504000</c:v>
                </c:pt>
                <c:pt idx="5">
                  <c:v>576000</c:v>
                </c:pt>
                <c:pt idx="6">
                  <c:v>612000</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Residential!$G$28:$M$28</c:f>
              <c:numCache>
                <c:formatCode>#,##0</c:formatCode>
                <c:ptCount val="7"/>
                <c:pt idx="0">
                  <c:v>103005.5</c:v>
                </c:pt>
                <c:pt idx="1">
                  <c:v>82206</c:v>
                </c:pt>
                <c:pt idx="2">
                  <c:v>66902</c:v>
                </c:pt>
                <c:pt idx="3">
                  <c:v>66480.400000000009</c:v>
                </c:pt>
                <c:pt idx="4">
                  <c:v>61600</c:v>
                </c:pt>
                <c:pt idx="5">
                  <c:v>80000</c:v>
                </c:pt>
                <c:pt idx="6">
                  <c:v>85000</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f>Summary!$C$9:$M$9</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Summary!$C$15:$M$15</c:f>
              <c:numCache>
                <c:formatCode>_(* #,##0_);_(* \(#,##0\);_(* "-"??_);_(@_)</c:formatCode>
                <c:ptCount val="11"/>
                <c:pt idx="0">
                  <c:v>298495</c:v>
                </c:pt>
                <c:pt idx="1">
                  <c:v>383668</c:v>
                </c:pt>
                <c:pt idx="2">
                  <c:v>716177</c:v>
                </c:pt>
                <c:pt idx="3">
                  <c:v>1207107.7</c:v>
                </c:pt>
                <c:pt idx="4">
                  <c:v>1709950.7</c:v>
                </c:pt>
                <c:pt idx="5">
                  <c:v>2137855.875</c:v>
                </c:pt>
                <c:pt idx="6">
                  <c:v>2475274.2999999998</c:v>
                </c:pt>
                <c:pt idx="7">
                  <c:v>2934906.9474999998</c:v>
                </c:pt>
                <c:pt idx="8">
                  <c:v>3481003.35225</c:v>
                </c:pt>
                <c:pt idx="9">
                  <c:v>3992158.3830249999</c:v>
                </c:pt>
                <c:pt idx="10">
                  <c:v>4491640.6799224997</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Residential!$G$49:$M$49</c:f>
              <c:numCache>
                <c:formatCode>General</c:formatCode>
                <c:ptCount val="7"/>
                <c:pt idx="0">
                  <c:v>2017</c:v>
                </c:pt>
                <c:pt idx="1">
                  <c:v>2018</c:v>
                </c:pt>
                <c:pt idx="2">
                  <c:v>2019</c:v>
                </c:pt>
                <c:pt idx="3">
                  <c:v>2020</c:v>
                </c:pt>
                <c:pt idx="4">
                  <c:v>2021</c:v>
                </c:pt>
                <c:pt idx="5">
                  <c:v>2022</c:v>
                </c:pt>
                <c:pt idx="6">
                  <c:v>2023</c:v>
                </c:pt>
              </c:numCache>
            </c:numRef>
          </c:cat>
          <c:val>
            <c:numRef>
              <c:f>Residential!$G$50:$M$50</c:f>
              <c:numCache>
                <c:formatCode>_(* #,##0.0_);_(* \(#,##0.0\);_(* "-"??_);_(@_)</c:formatCode>
                <c:ptCount val="7"/>
                <c:pt idx="0">
                  <c:v>2</c:v>
                </c:pt>
                <c:pt idx="1">
                  <c:v>2.2000000000000002</c:v>
                </c:pt>
                <c:pt idx="2">
                  <c:v>2.3499999999999996</c:v>
                </c:pt>
                <c:pt idx="3">
                  <c:v>2.5</c:v>
                </c:pt>
                <c:pt idx="4">
                  <c:v>2.8000000000000003</c:v>
                </c:pt>
                <c:pt idx="5">
                  <c:v>2.8000000000000003</c:v>
                </c:pt>
                <c:pt idx="6">
                  <c:v>2.8000000000000003</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Residential!$G$43:$M$43</c:f>
              <c:numCache>
                <c:formatCode>#,##0</c:formatCode>
                <c:ptCount val="7"/>
                <c:pt idx="0">
                  <c:v>158080</c:v>
                </c:pt>
                <c:pt idx="1">
                  <c:v>515000</c:v>
                </c:pt>
                <c:pt idx="2">
                  <c:v>660000</c:v>
                </c:pt>
                <c:pt idx="3">
                  <c:v>780000</c:v>
                </c:pt>
                <c:pt idx="4">
                  <c:v>979999.99999999988</c:v>
                </c:pt>
                <c:pt idx="5">
                  <c:v>1280000</c:v>
                </c:pt>
                <c:pt idx="6">
                  <c:v>1530000</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Residential!$G$44:$M$44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2529998328344"/>
          <c:y val="5.1400554097404502E-2"/>
          <c:w val="0.70389753237722485"/>
          <c:h val="0.83261956838728501"/>
        </c:manualLayout>
      </c:layout>
      <c:barChart>
        <c:barDir val="col"/>
        <c:grouping val="stacked"/>
        <c:varyColors val="0"/>
        <c:ser>
          <c:idx val="1"/>
          <c:order val="0"/>
          <c:tx>
            <c:strRef>
              <c:f>Residential!$B$69</c:f>
              <c:strCache>
                <c:ptCount val="1"/>
                <c:pt idx="0">
                  <c:v>CBRS Multiband</c:v>
                </c:pt>
              </c:strCache>
            </c:strRef>
          </c:tx>
          <c:spPr>
            <a:solidFill>
              <a:schemeClr val="bg2">
                <a:lumMod val="50000"/>
              </a:schemeClr>
            </a:solidFill>
          </c:spPr>
          <c:invertIfNegative val="0"/>
          <c:cat>
            <c:numRef>
              <c:f>Residential!$G$68:$M$68</c:f>
              <c:numCache>
                <c:formatCode>General</c:formatCode>
                <c:ptCount val="7"/>
                <c:pt idx="0">
                  <c:v>2017</c:v>
                </c:pt>
                <c:pt idx="1">
                  <c:v>2018</c:v>
                </c:pt>
                <c:pt idx="2">
                  <c:v>2019</c:v>
                </c:pt>
                <c:pt idx="3">
                  <c:v>2020</c:v>
                </c:pt>
                <c:pt idx="4">
                  <c:v>2021</c:v>
                </c:pt>
                <c:pt idx="5">
                  <c:v>2022</c:v>
                </c:pt>
                <c:pt idx="6">
                  <c:v>2023</c:v>
                </c:pt>
              </c:numCache>
            </c:numRef>
          </c:cat>
          <c:val>
            <c:numRef>
              <c:f>Residential!$G$69:$M$69</c:f>
              <c:numCache>
                <c:formatCode>_(* #,##0_);_(* \(#,##0\);_(* "-"??_);_(@_)</c:formatCode>
                <c:ptCount val="7"/>
                <c:pt idx="0">
                  <c:v>0</c:v>
                </c:pt>
                <c:pt idx="1">
                  <c:v>0</c:v>
                </c:pt>
                <c:pt idx="2">
                  <c:v>0</c:v>
                </c:pt>
                <c:pt idx="3">
                  <c:v>2393.2943999999998</c:v>
                </c:pt>
                <c:pt idx="4">
                  <c:v>16800</c:v>
                </c:pt>
                <c:pt idx="5">
                  <c:v>23040</c:v>
                </c:pt>
                <c:pt idx="6">
                  <c:v>30600</c:v>
                </c:pt>
              </c:numCache>
            </c:numRef>
          </c:val>
          <c:extLst>
            <c:ext xmlns:c16="http://schemas.microsoft.com/office/drawing/2014/chart" uri="{C3380CC4-5D6E-409C-BE32-E72D297353CC}">
              <c16:uniqueId val="{00000001-8B96-4A25-8EA3-0061BD6029B6}"/>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Residential</a:t>
                </a:r>
                <a:r>
                  <a:rPr lang="en-US" baseline="0"/>
                  <a:t> Femto</a:t>
                </a:r>
                <a:r>
                  <a:rPr lang="en-US"/>
                  <a:t>, w/ 3.5 CBRS Multiband</a:t>
                </a:r>
              </a:p>
            </c:rich>
          </c:tx>
          <c:layout>
            <c:manualLayout>
              <c:xMode val="edge"/>
              <c:yMode val="edge"/>
              <c:x val="1.4555680517679503E-2"/>
              <c:y val="0.13220262312130107"/>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Residential!$B$61</c:f>
              <c:strCache>
                <c:ptCount val="1"/>
                <c:pt idx="0">
                  <c:v>Residential Femto with LAA</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Residential!$F$61:$M$61</c15:sqref>
                  </c15:fullRef>
                </c:ext>
              </c:extLst>
              <c:f>Residential!$G$61:$M$61</c:f>
              <c:numCache>
                <c:formatCode>_(* #,##0_);_(* \(#,##0\);_(* "-"??_);_(@_)</c:formatCode>
                <c:ptCount val="7"/>
                <c:pt idx="0">
                  <c:v>0</c:v>
                </c:pt>
                <c:pt idx="1">
                  <c:v>0</c:v>
                </c:pt>
                <c:pt idx="2">
                  <c:v>0</c:v>
                </c:pt>
                <c:pt idx="3">
                  <c:v>6499.9999999999991</c:v>
                </c:pt>
                <c:pt idx="4">
                  <c:v>13831.999999999998</c:v>
                </c:pt>
                <c:pt idx="5">
                  <c:v>15999.999999999998</c:v>
                </c:pt>
                <c:pt idx="6">
                  <c:v>16999.999999999996</c:v>
                </c:pt>
              </c:numCache>
            </c:numRef>
          </c:val>
          <c:extLst>
            <c:ext xmlns:c16="http://schemas.microsoft.com/office/drawing/2014/chart" uri="{C3380CC4-5D6E-409C-BE32-E72D297353CC}">
              <c16:uniqueId val="{00000000-5FCD-4151-96E7-959973A3648B}"/>
            </c:ext>
          </c:extLst>
        </c:ser>
        <c:ser>
          <c:idx val="1"/>
          <c:order val="1"/>
          <c:tx>
            <c:strRef>
              <c:f>Residential!$B$62</c:f>
              <c:strCache>
                <c:ptCount val="1"/>
                <c:pt idx="0">
                  <c:v>Residential Femto with Wi-Fi</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Residential!$F$62:$M$62</c15:sqref>
                  </c15:fullRef>
                </c:ext>
              </c:extLst>
              <c:f>Residential!$G$62:$M$62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FCD-4151-96E7-959973A3648B}"/>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Residential Femto 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2287820206438788"/>
          <c:y val="0.10802057378236489"/>
          <c:w val="0.43315914470515038"/>
          <c:h val="0.136547494860206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Enterprise!$F$11:$M$11</c15:sqref>
                  </c15:fullRef>
                </c:ext>
              </c:extLst>
              <c:f>Enterprise!$G$11:$M$11</c:f>
              <c:numCache>
                <c:formatCode>#,##0</c:formatCode>
                <c:ptCount val="7"/>
                <c:pt idx="0">
                  <c:v>82000</c:v>
                </c:pt>
                <c:pt idx="1">
                  <c:v>61000</c:v>
                </c:pt>
                <c:pt idx="2">
                  <c:v>30000</c:v>
                </c:pt>
                <c:pt idx="3">
                  <c:v>30000</c:v>
                </c:pt>
                <c:pt idx="4">
                  <c:v>30000</c:v>
                </c:pt>
                <c:pt idx="5">
                  <c:v>20000</c:v>
                </c:pt>
                <c:pt idx="6">
                  <c:v>10000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Enterprise!$F$12:$M$12</c15:sqref>
                  </c15:fullRef>
                </c:ext>
              </c:extLst>
              <c:f>Enterprise!$G$12:$M$12</c:f>
              <c:numCache>
                <c:formatCode>#,##0</c:formatCode>
                <c:ptCount val="7"/>
                <c:pt idx="0">
                  <c:v>18000</c:v>
                </c:pt>
                <c:pt idx="1">
                  <c:v>19400</c:v>
                </c:pt>
                <c:pt idx="2">
                  <c:v>21700</c:v>
                </c:pt>
                <c:pt idx="3">
                  <c:v>28400</c:v>
                </c:pt>
                <c:pt idx="4">
                  <c:v>60400</c:v>
                </c:pt>
                <c:pt idx="5">
                  <c:v>127400</c:v>
                </c:pt>
                <c:pt idx="6">
                  <c:v>194400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Enterprise!$F$14:$M$14</c15:sqref>
                  </c15:fullRef>
                </c:ext>
              </c:extLst>
              <c:f>Enterprise!$G$14:$M$14</c:f>
              <c:numCache>
                <c:formatCode>#,##0</c:formatCode>
                <c:ptCount val="7"/>
                <c:pt idx="0">
                  <c:v>121842.49999999999</c:v>
                </c:pt>
                <c:pt idx="1">
                  <c:v>140118.87499999997</c:v>
                </c:pt>
                <c:pt idx="2">
                  <c:v>168142.64999999997</c:v>
                </c:pt>
                <c:pt idx="3">
                  <c:v>193364.04749999996</c:v>
                </c:pt>
                <c:pt idx="4">
                  <c:v>212700.45224999997</c:v>
                </c:pt>
                <c:pt idx="5">
                  <c:v>191430.40702499999</c:v>
                </c:pt>
                <c:pt idx="6">
                  <c:v>172287.36632249999</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Enterprise!$F$15:$M$15</c15:sqref>
                  </c15:fullRef>
                </c:ext>
              </c:extLst>
              <c:f>Enterprise!$G$15:$M$15</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Enterprise!$G$30:$M$30</c:f>
              <c:numCache>
                <c:formatCode>#,##0</c:formatCode>
                <c:ptCount val="7"/>
                <c:pt idx="0">
                  <c:v>130887.075</c:v>
                </c:pt>
                <c:pt idx="1">
                  <c:v>132311.32499999998</c:v>
                </c:pt>
                <c:pt idx="2">
                  <c:v>134104.01649999997</c:v>
                </c:pt>
                <c:pt idx="3">
                  <c:v>151058.42849999998</c:v>
                </c:pt>
                <c:pt idx="4">
                  <c:v>181860.27134999997</c:v>
                </c:pt>
                <c:pt idx="5">
                  <c:v>213798.24421499998</c:v>
                </c:pt>
                <c:pt idx="6">
                  <c:v>238012.41979349998</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Enterprise!$G$31:$M$31</c:f>
              <c:numCache>
                <c:formatCode>#,##0</c:formatCode>
                <c:ptCount val="7"/>
                <c:pt idx="0">
                  <c:v>6655.2749999999996</c:v>
                </c:pt>
                <c:pt idx="1">
                  <c:v>6615.5662499999989</c:v>
                </c:pt>
                <c:pt idx="2">
                  <c:v>6595.2794999999987</c:v>
                </c:pt>
                <c:pt idx="3">
                  <c:v>7552.9214249999986</c:v>
                </c:pt>
                <c:pt idx="4">
                  <c:v>9093.0135674999983</c:v>
                </c:pt>
                <c:pt idx="5">
                  <c:v>10689.912210749999</c:v>
                </c:pt>
                <c:pt idx="6">
                  <c:v>11900.620989674999</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Enterprise!$G$32:$M$32</c:f>
              <c:numCache>
                <c:formatCode>#,##0</c:formatCode>
                <c:ptCount val="7"/>
                <c:pt idx="0">
                  <c:v>46586.924999999996</c:v>
                </c:pt>
                <c:pt idx="1">
                  <c:v>46308.963749999995</c:v>
                </c:pt>
                <c:pt idx="2">
                  <c:v>46166.956499999993</c:v>
                </c:pt>
                <c:pt idx="3">
                  <c:v>52870.449974999989</c:v>
                </c:pt>
                <c:pt idx="4">
                  <c:v>60620.090449999996</c:v>
                </c:pt>
                <c:pt idx="5">
                  <c:v>71266.08140499999</c:v>
                </c:pt>
                <c:pt idx="6">
                  <c:v>79337.473264500004</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Enterprise!$G$33:$M$33</c:f>
              <c:numCache>
                <c:formatCode>#,##0</c:formatCode>
                <c:ptCount val="7"/>
                <c:pt idx="0">
                  <c:v>2218.4250000000002</c:v>
                </c:pt>
                <c:pt idx="1">
                  <c:v>2205.1887499999998</c:v>
                </c:pt>
                <c:pt idx="2">
                  <c:v>2198.4264999999996</c:v>
                </c:pt>
                <c:pt idx="3">
                  <c:v>2517.6404749999997</c:v>
                </c:pt>
                <c:pt idx="4">
                  <c:v>3031.0045224999999</c:v>
                </c:pt>
                <c:pt idx="5">
                  <c:v>3563.3040702499998</c:v>
                </c:pt>
                <c:pt idx="6">
                  <c:v>3966.8736632250002</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Enterprise!$G$34:$M$34</c:f>
              <c:numCache>
                <c:formatCode>#,##0</c:formatCode>
                <c:ptCount val="7"/>
                <c:pt idx="0">
                  <c:v>17747.400000000001</c:v>
                </c:pt>
                <c:pt idx="1">
                  <c:v>17641.509999999998</c:v>
                </c:pt>
                <c:pt idx="2">
                  <c:v>17587.411999999997</c:v>
                </c:pt>
                <c:pt idx="3">
                  <c:v>22658.764274999994</c:v>
                </c:pt>
                <c:pt idx="4">
                  <c:v>27279.040702499995</c:v>
                </c:pt>
                <c:pt idx="5">
                  <c:v>32069.736632249995</c:v>
                </c:pt>
                <c:pt idx="6">
                  <c:v>35701.862969024995</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Enterprise!$G$35:$M$35</c:f>
              <c:numCache>
                <c:formatCode>#,##0</c:formatCode>
                <c:ptCount val="7"/>
                <c:pt idx="0">
                  <c:v>17747.400000000001</c:v>
                </c:pt>
                <c:pt idx="1">
                  <c:v>15436.321249999999</c:v>
                </c:pt>
                <c:pt idx="2">
                  <c:v>13190.558999999997</c:v>
                </c:pt>
                <c:pt idx="3">
                  <c:v>15105.842849999997</c:v>
                </c:pt>
                <c:pt idx="4">
                  <c:v>21217.0316575</c:v>
                </c:pt>
                <c:pt idx="5">
                  <c:v>24943.128491750002</c:v>
                </c:pt>
                <c:pt idx="6">
                  <c:v>27768.115642575001</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Enterprise!$G$21:$M$21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Enterprise!$G$22:$M$22</c:f>
              <c:numCache>
                <c:formatCode>#,##0</c:formatCode>
                <c:ptCount val="7"/>
                <c:pt idx="0">
                  <c:v>64765.276288189845</c:v>
                </c:pt>
                <c:pt idx="1">
                  <c:v>68855.87357134356</c:v>
                </c:pt>
                <c:pt idx="2">
                  <c:v>60148.670110266357</c:v>
                </c:pt>
                <c:pt idx="3">
                  <c:v>68378.605476713739</c:v>
                </c:pt>
                <c:pt idx="4">
                  <c:v>82211.458994065004</c:v>
                </c:pt>
                <c:pt idx="5">
                  <c:v>96587.38818679731</c:v>
                </c:pt>
                <c:pt idx="6">
                  <c:v>115580.14939084506</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Enterprise!$G$23:$M$23</c:f>
              <c:numCache>
                <c:formatCode>#,##0</c:formatCode>
                <c:ptCount val="7"/>
                <c:pt idx="0">
                  <c:v>157077.22371181016</c:v>
                </c:pt>
                <c:pt idx="1">
                  <c:v>151663.00142865643</c:v>
                </c:pt>
                <c:pt idx="2">
                  <c:v>159693.9798897336</c:v>
                </c:pt>
                <c:pt idx="3">
                  <c:v>183385.44202328622</c:v>
                </c:pt>
                <c:pt idx="4">
                  <c:v>220888.99325593497</c:v>
                </c:pt>
                <c:pt idx="5">
                  <c:v>259743.01883820264</c:v>
                </c:pt>
                <c:pt idx="6">
                  <c:v>281107.2169316549</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830352196105243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Enterprise!$B$71</c:f>
              <c:strCache>
                <c:ptCount val="1"/>
                <c:pt idx="0">
                  <c:v>CBRS Enterprise</c:v>
                </c:pt>
              </c:strCache>
            </c:strRef>
          </c:tx>
          <c:invertIfNegative val="0"/>
          <c:cat>
            <c:numRef>
              <c:f>Enterprise!$G$70:$M$70</c:f>
              <c:numCache>
                <c:formatCode>General</c:formatCode>
                <c:ptCount val="7"/>
                <c:pt idx="0">
                  <c:v>2017</c:v>
                </c:pt>
                <c:pt idx="1">
                  <c:v>2018</c:v>
                </c:pt>
                <c:pt idx="2">
                  <c:v>2019</c:v>
                </c:pt>
                <c:pt idx="3">
                  <c:v>2020</c:v>
                </c:pt>
                <c:pt idx="4">
                  <c:v>2021</c:v>
                </c:pt>
                <c:pt idx="5">
                  <c:v>2022</c:v>
                </c:pt>
                <c:pt idx="6">
                  <c:v>2023</c:v>
                </c:pt>
              </c:numCache>
            </c:numRef>
          </c:cat>
          <c:val>
            <c:numRef>
              <c:f>Enterprise!$G$71:$M$71</c:f>
              <c:numCache>
                <c:formatCode>_(* #,##0_);_(* \(#,##0\);_(* "-"??_);_(@_)</c:formatCode>
                <c:ptCount val="7"/>
                <c:pt idx="2">
                  <c:v>1000</c:v>
                </c:pt>
                <c:pt idx="3">
                  <c:v>5000</c:v>
                </c:pt>
                <c:pt idx="4">
                  <c:v>63149.55</c:v>
                </c:pt>
                <c:pt idx="5">
                  <c:v>101039.28000000001</c:v>
                </c:pt>
                <c:pt idx="6">
                  <c:v>126299.1</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Enterprise!$B$58</c:f>
              <c:strCache>
                <c:ptCount val="1"/>
                <c:pt idx="0">
                  <c:v>Avg. number of bands per unit</c:v>
                </c:pt>
              </c:strCache>
            </c:strRef>
          </c:tx>
          <c:invertIfNegative val="0"/>
          <c:cat>
            <c:numRef>
              <c:f>Enterprise!$G$57:$M$57</c:f>
              <c:numCache>
                <c:formatCode>General</c:formatCode>
                <c:ptCount val="7"/>
                <c:pt idx="0">
                  <c:v>2017</c:v>
                </c:pt>
                <c:pt idx="1">
                  <c:v>2018</c:v>
                </c:pt>
                <c:pt idx="2">
                  <c:v>2019</c:v>
                </c:pt>
                <c:pt idx="3">
                  <c:v>2020</c:v>
                </c:pt>
                <c:pt idx="4">
                  <c:v>2021</c:v>
                </c:pt>
                <c:pt idx="5">
                  <c:v>2022</c:v>
                </c:pt>
                <c:pt idx="6">
                  <c:v>2023</c:v>
                </c:pt>
              </c:numCache>
            </c:numRef>
          </c:cat>
          <c:val>
            <c:numRef>
              <c:f>Enterprise!$G$58:$M$58</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Enterprise!$B$64</c:f>
              <c:strCache>
                <c:ptCount val="1"/>
                <c:pt idx="0">
                  <c:v>Enterprise Small Cells with LAA</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Enterprise!$F$64:$M$64</c15:sqref>
                  </c15:fullRef>
                </c:ext>
              </c:extLst>
              <c:f>Enterprise!$G$64:$M$64</c:f>
              <c:numCache>
                <c:formatCode>_(* #,##0_);_(* \(#,##0\);_(* "-"??_);_(@_)</c:formatCode>
                <c:ptCount val="7"/>
                <c:pt idx="0">
                  <c:v>1083.7793749999998</c:v>
                </c:pt>
                <c:pt idx="1">
                  <c:v>24884.944500000001</c:v>
                </c:pt>
                <c:pt idx="2">
                  <c:v>29805.296049999994</c:v>
                </c:pt>
                <c:pt idx="3">
                  <c:v>34595.191409999999</c:v>
                </c:pt>
                <c:pt idx="4">
                  <c:v>42603.670551000003</c:v>
                </c:pt>
                <c:pt idx="5">
                  <c:v>49737.543495900005</c:v>
                </c:pt>
                <c:pt idx="6">
                  <c:v>57203.229146310012</c:v>
                </c:pt>
              </c:numCache>
            </c:numRef>
          </c:val>
          <c:extLst>
            <c:ext xmlns:c16="http://schemas.microsoft.com/office/drawing/2014/chart" uri="{C3380CC4-5D6E-409C-BE32-E72D297353CC}">
              <c16:uniqueId val="{00000000-DB24-47B4-B8C3-9FF949B0EAF9}"/>
            </c:ext>
          </c:extLst>
        </c:ser>
        <c:ser>
          <c:idx val="1"/>
          <c:order val="1"/>
          <c:tx>
            <c:strRef>
              <c:f>Enterprise!$B$65</c:f>
              <c:strCache>
                <c:ptCount val="1"/>
                <c:pt idx="0">
                  <c:v>Enterprise Small Cells with Wi-Fi</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Enterprise!$F$65:$M$65</c15:sqref>
                  </c15:fullRef>
                </c:ext>
              </c:extLst>
              <c:f>Enterprise!$G$65:$M$65</c:f>
              <c:numCache>
                <c:formatCode>#,##0</c:formatCode>
                <c:ptCount val="7"/>
                <c:pt idx="0">
                  <c:v>135823.07062499999</c:v>
                </c:pt>
                <c:pt idx="1">
                  <c:v>137603.77800000002</c:v>
                </c:pt>
                <c:pt idx="2">
                  <c:v>138061.18419999999</c:v>
                </c:pt>
                <c:pt idx="3">
                  <c:v>157100.76564</c:v>
                </c:pt>
                <c:pt idx="4">
                  <c:v>189134.68220400001</c:v>
                </c:pt>
                <c:pt idx="5">
                  <c:v>222350.17398360002</c:v>
                </c:pt>
                <c:pt idx="6">
                  <c:v>247532.91658524005</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141045856938395"/>
          <c:y val="0.15053266401389603"/>
          <c:w val="0.46653625227487355"/>
          <c:h val="0.144276965811393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Summary!$G$22:$M$22</c:f>
              <c:numCache>
                <c:formatCode>"$"#,###,," M"</c:formatCode>
                <c:ptCount val="7"/>
                <c:pt idx="0">
                  <c:v>142623000</c:v>
                </c:pt>
                <c:pt idx="1">
                  <c:v>123309000</c:v>
                </c:pt>
                <c:pt idx="2">
                  <c:v>120423600</c:v>
                </c:pt>
                <c:pt idx="3">
                  <c:v>119664720</c:v>
                </c:pt>
                <c:pt idx="4">
                  <c:v>126000000</c:v>
                </c:pt>
                <c:pt idx="5">
                  <c:v>144000000</c:v>
                </c:pt>
                <c:pt idx="6">
                  <c:v>153000000</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Summary!$G$23:$M$23</c:f>
              <c:numCache>
                <c:formatCode>"$"#,###,," M"</c:formatCode>
                <c:ptCount val="7"/>
                <c:pt idx="0">
                  <c:v>319453200</c:v>
                </c:pt>
                <c:pt idx="1">
                  <c:v>304845292.79999995</c:v>
                </c:pt>
                <c:pt idx="2">
                  <c:v>291754060.18559992</c:v>
                </c:pt>
                <c:pt idx="3">
                  <c:v>320752391.51370227</c:v>
                </c:pt>
                <c:pt idx="4">
                  <c:v>370709750.09229362</c:v>
                </c:pt>
                <c:pt idx="5">
                  <c:v>418380602.70654744</c:v>
                </c:pt>
                <c:pt idx="6">
                  <c:v>447134581.53061563</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Summary!$G$24:$M$24</c:f>
              <c:numCache>
                <c:formatCode>"$"#,###,," M"</c:formatCode>
                <c:ptCount val="7"/>
                <c:pt idx="0">
                  <c:v>1208984060.8028793</c:v>
                </c:pt>
                <c:pt idx="1">
                  <c:v>1510784335.8414454</c:v>
                </c:pt>
                <c:pt idx="2">
                  <c:v>1716189640.2249026</c:v>
                </c:pt>
                <c:pt idx="3">
                  <c:v>1937326968.297483</c:v>
                </c:pt>
                <c:pt idx="4">
                  <c:v>2196497529.9891248</c:v>
                </c:pt>
                <c:pt idx="5">
                  <c:v>2389407881.9967279</c:v>
                </c:pt>
                <c:pt idx="6">
                  <c:v>2541627798.6607237</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Summary!$G$25:$M$25</c:f>
              <c:numCache>
                <c:formatCode>"$"#,###,," M"</c:formatCode>
                <c:ptCount val="7"/>
                <c:pt idx="0">
                  <c:v>732697531.53347802</c:v>
                </c:pt>
                <c:pt idx="1">
                  <c:v>794395448.30364096</c:v>
                </c:pt>
                <c:pt idx="2">
                  <c:v>842312553.44534886</c:v>
                </c:pt>
                <c:pt idx="3">
                  <c:v>912865124.160308</c:v>
                </c:pt>
                <c:pt idx="4">
                  <c:v>969785145.55964494</c:v>
                </c:pt>
                <c:pt idx="5">
                  <c:v>1053261091.2383273</c:v>
                </c:pt>
                <c:pt idx="6">
                  <c:v>1127205431.8688488</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Enterprise!$B$50</c:f>
              <c:strCache>
                <c:ptCount val="1"/>
                <c:pt idx="0">
                  <c:v>2T2R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Enterprise!$C$50:$M$50</c15:sqref>
                  </c15:fullRef>
                </c:ext>
              </c:extLst>
              <c:f>Enterprise!$G$50:$M$50</c:f>
              <c:numCache>
                <c:formatCode>#,##0</c:formatCode>
                <c:ptCount val="7"/>
                <c:pt idx="0">
                  <c:v>221842.5</c:v>
                </c:pt>
                <c:pt idx="1">
                  <c:v>220518.875</c:v>
                </c:pt>
                <c:pt idx="2">
                  <c:v>215445.79699999996</c:v>
                </c:pt>
                <c:pt idx="3">
                  <c:v>239175.84512499993</c:v>
                </c:pt>
                <c:pt idx="4">
                  <c:v>281883.42059250001</c:v>
                </c:pt>
                <c:pt idx="5">
                  <c:v>320697.36632249999</c:v>
                </c:pt>
                <c:pt idx="6">
                  <c:v>345118.00870057492</c:v>
                </c:pt>
              </c:numCache>
            </c:numRef>
          </c:val>
          <c:extLst>
            <c:ext xmlns:c16="http://schemas.microsoft.com/office/drawing/2014/chart" uri="{C3380CC4-5D6E-409C-BE32-E72D297353CC}">
              <c16:uniqueId val="{00000000-9F1B-40D5-9304-8344322E7213}"/>
            </c:ext>
          </c:extLst>
        </c:ser>
        <c:ser>
          <c:idx val="1"/>
          <c:order val="1"/>
          <c:tx>
            <c:strRef>
              <c:f>Enterprise!$B$51</c:f>
              <c:strCache>
                <c:ptCount val="1"/>
                <c:pt idx="0">
                  <c:v>4T4R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Enterprise!$C$51:$M$51</c15:sqref>
                  </c15:fullRef>
                </c:ext>
              </c:extLst>
              <c:f>Enterprise!$G$51:$M$51</c:f>
              <c:numCache>
                <c:formatCode>#,##0</c:formatCode>
                <c:ptCount val="7"/>
                <c:pt idx="0">
                  <c:v>0</c:v>
                </c:pt>
                <c:pt idx="1">
                  <c:v>0</c:v>
                </c:pt>
                <c:pt idx="2">
                  <c:v>4396.8530000000028</c:v>
                </c:pt>
                <c:pt idx="3">
                  <c:v>12588.20237500001</c:v>
                </c:pt>
                <c:pt idx="4">
                  <c:v>21217.031657499982</c:v>
                </c:pt>
                <c:pt idx="5">
                  <c:v>35633.040702499988</c:v>
                </c:pt>
                <c:pt idx="6">
                  <c:v>51569.357621924995</c:v>
                </c:pt>
              </c:numCache>
            </c:numRef>
          </c:val>
          <c:extLst>
            <c:ext xmlns:c16="http://schemas.microsoft.com/office/drawing/2014/chart" uri="{C3380CC4-5D6E-409C-BE32-E72D297353CC}">
              <c16:uniqueId val="{00000001-9F1B-40D5-9304-8344322E7213}"/>
            </c:ext>
          </c:extLst>
        </c:ser>
        <c:ser>
          <c:idx val="2"/>
          <c:order val="2"/>
          <c:tx>
            <c:strRef>
              <c:f>Enterprise!$B$52</c:f>
              <c:strCache>
                <c:ptCount val="1"/>
                <c:pt idx="0">
                  <c:v>64T64R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Enterprise!$C$52:$M$52</c15:sqref>
                  </c15:fullRef>
                </c:ext>
              </c:extLst>
              <c:f>Enterprise!$G$52:$M$52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F1B-40D5-9304-8344322E7213}"/>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3243275048374881"/>
          <c:h val="0.83261956838728501"/>
        </c:manualLayout>
      </c:layout>
      <c:barChart>
        <c:barDir val="col"/>
        <c:grouping val="stacked"/>
        <c:varyColors val="0"/>
        <c:ser>
          <c:idx val="0"/>
          <c:order val="0"/>
          <c:tx>
            <c:strRef>
              <c:f>Enterprise!$B$43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Enterprise!$C$43:$M$43</c15:sqref>
                  </c15:fullRef>
                </c:ext>
              </c:extLst>
              <c:f>Enterprise!$G$43:$M$43</c:f>
              <c:numCache>
                <c:formatCode>#,##0</c:formatCode>
                <c:ptCount val="7"/>
                <c:pt idx="0">
                  <c:v>177474</c:v>
                </c:pt>
                <c:pt idx="1">
                  <c:v>154363.21249999999</c:v>
                </c:pt>
                <c:pt idx="2">
                  <c:v>131905.58999999997</c:v>
                </c:pt>
                <c:pt idx="3">
                  <c:v>130917.30469999998</c:v>
                </c:pt>
                <c:pt idx="4">
                  <c:v>133364.19898999998</c:v>
                </c:pt>
                <c:pt idx="5">
                  <c:v>135405.55466949998</c:v>
                </c:pt>
                <c:pt idx="6">
                  <c:v>119006.20989674999</c:v>
                </c:pt>
              </c:numCache>
            </c:numRef>
          </c:val>
          <c:extLst>
            <c:ext xmlns:c16="http://schemas.microsoft.com/office/drawing/2014/chart" uri="{C3380CC4-5D6E-409C-BE32-E72D297353CC}">
              <c16:uniqueId val="{00000006-7439-4DF6-9D78-E67164561B57}"/>
            </c:ext>
          </c:extLst>
        </c:ser>
        <c:ser>
          <c:idx val="1"/>
          <c:order val="1"/>
          <c:tx>
            <c:strRef>
              <c:f>Enterprise!$B$42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Enterprise!$C$42:$M$42</c15:sqref>
                  </c15:fullRef>
                </c:ext>
              </c:extLst>
              <c:f>Enterprise!$G$42:$M$42</c:f>
              <c:numCache>
                <c:formatCode>#,##0</c:formatCode>
                <c:ptCount val="7"/>
                <c:pt idx="0">
                  <c:v>44368.5</c:v>
                </c:pt>
                <c:pt idx="1">
                  <c:v>66155.662499999991</c:v>
                </c:pt>
                <c:pt idx="2">
                  <c:v>87937.06</c:v>
                </c:pt>
                <c:pt idx="3">
                  <c:v>120846.74279999998</c:v>
                </c:pt>
                <c:pt idx="4">
                  <c:v>169736.25326</c:v>
                </c:pt>
                <c:pt idx="5">
                  <c:v>220924.85235549998</c:v>
                </c:pt>
                <c:pt idx="6">
                  <c:v>277681.15642574994</c:v>
                </c:pt>
              </c:numCache>
            </c:numRef>
          </c:val>
          <c:extLst>
            <c:ext xmlns:c16="http://schemas.microsoft.com/office/drawing/2014/chart" uri="{C3380CC4-5D6E-409C-BE32-E72D297353CC}">
              <c16:uniqueId val="{00000007-7439-4DF6-9D78-E67164561B57}"/>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Indoor'!$G$33:$M$33</c:f>
              <c:numCache>
                <c:formatCode>#,##0</c:formatCode>
                <c:ptCount val="7"/>
                <c:pt idx="0">
                  <c:v>228109.12</c:v>
                </c:pt>
                <c:pt idx="1">
                  <c:v>296246.46100000001</c:v>
                </c:pt>
                <c:pt idx="2">
                  <c:v>339313.83100000001</c:v>
                </c:pt>
                <c:pt idx="3">
                  <c:v>433083.16200000001</c:v>
                </c:pt>
                <c:pt idx="4">
                  <c:v>520271.79164999997</c:v>
                </c:pt>
                <c:pt idx="5">
                  <c:v>598053.27271499997</c:v>
                </c:pt>
                <c:pt idx="6">
                  <c:v>667653.02440649993</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Indoor'!$G$34:$M$34</c:f>
              <c:numCache>
                <c:formatCode>#,##0</c:formatCode>
                <c:ptCount val="7"/>
                <c:pt idx="0">
                  <c:v>17220.268</c:v>
                </c:pt>
                <c:pt idx="1">
                  <c:v>22690.6626</c:v>
                </c:pt>
                <c:pt idx="2">
                  <c:v>29339.562249999999</c:v>
                </c:pt>
                <c:pt idx="3">
                  <c:v>35052.282749999998</c:v>
                </c:pt>
                <c:pt idx="4">
                  <c:v>42029.065575000001</c:v>
                </c:pt>
                <c:pt idx="5">
                  <c:v>48314.9048625</c:v>
                </c:pt>
                <c:pt idx="6">
                  <c:v>54125.837790749996</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Indoor'!$G$35:$M$35</c:f>
              <c:numCache>
                <c:formatCode>#,##0</c:formatCode>
                <c:ptCount val="7"/>
                <c:pt idx="0">
                  <c:v>26785.940000000002</c:v>
                </c:pt>
                <c:pt idx="1">
                  <c:v>74948.578000000009</c:v>
                </c:pt>
                <c:pt idx="2">
                  <c:v>103815.7617</c:v>
                </c:pt>
                <c:pt idx="3">
                  <c:v>132735.66960000002</c:v>
                </c:pt>
                <c:pt idx="4">
                  <c:v>159228.92556</c:v>
                </c:pt>
                <c:pt idx="5">
                  <c:v>183083.63151599999</c:v>
                </c:pt>
                <c:pt idx="6">
                  <c:v>208248.09176159999</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Indoor'!$G$36:$M$36</c:f>
              <c:numCache>
                <c:formatCode>#,##0</c:formatCode>
                <c:ptCount val="7"/>
                <c:pt idx="0">
                  <c:v>617915.4</c:v>
                </c:pt>
                <c:pt idx="1">
                  <c:v>819699.50100000005</c:v>
                </c:pt>
                <c:pt idx="2">
                  <c:v>888889.59729999991</c:v>
                </c:pt>
                <c:pt idx="3">
                  <c:v>1052038.1613</c:v>
                </c:pt>
                <c:pt idx="4">
                  <c:v>1228283.9439300001</c:v>
                </c:pt>
                <c:pt idx="5">
                  <c:v>1412474.6779829999</c:v>
                </c:pt>
                <c:pt idx="6">
                  <c:v>1620324.2318372999</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Indoor'!$G$37:$M$37</c:f>
              <c:numCache>
                <c:formatCode>#,##0</c:formatCode>
                <c:ptCount val="7"/>
                <c:pt idx="0">
                  <c:v>280410.42200000002</c:v>
                </c:pt>
                <c:pt idx="1">
                  <c:v>351655.70499999996</c:v>
                </c:pt>
                <c:pt idx="2">
                  <c:v>492625.07550000004</c:v>
                </c:pt>
                <c:pt idx="3">
                  <c:v>551624.01359999995</c:v>
                </c:pt>
                <c:pt idx="4">
                  <c:v>694312.94510999997</c:v>
                </c:pt>
                <c:pt idx="5">
                  <c:v>798096.88412099995</c:v>
                </c:pt>
                <c:pt idx="6">
                  <c:v>889659.88183710002</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Indoor'!$G$38:$M$38</c:f>
              <c:numCache>
                <c:formatCode>#,##0</c:formatCode>
                <c:ptCount val="7"/>
                <c:pt idx="0">
                  <c:v>18552.849999999999</c:v>
                </c:pt>
                <c:pt idx="1">
                  <c:v>26079.392399999953</c:v>
                </c:pt>
                <c:pt idx="2">
                  <c:v>29339.562249999937</c:v>
                </c:pt>
                <c:pt idx="3">
                  <c:v>49247.100749999925</c:v>
                </c:pt>
                <c:pt idx="4">
                  <c:v>59062.847175000017</c:v>
                </c:pt>
                <c:pt idx="5">
                  <c:v>67903.75370250002</c:v>
                </c:pt>
                <c:pt idx="6">
                  <c:v>76653.013956750015</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42519</c:v>
                </c:pt>
                <c:pt idx="1">
                  <c:v>38103</c:v>
                </c:pt>
                <c:pt idx="2">
                  <c:v>30700</c:v>
                </c:pt>
                <c:pt idx="3">
                  <c:v>25500</c:v>
                </c:pt>
                <c:pt idx="4">
                  <c:v>15500</c:v>
                </c:pt>
                <c:pt idx="5">
                  <c:v>500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Indoor'!$F$24:$M$24</c15:sqref>
                  </c15:fullRef>
                </c:ext>
              </c:extLst>
              <c:f>'Carrier Indoor'!$G$24:$M$24</c:f>
              <c:numCache>
                <c:formatCode>#,##0</c:formatCode>
                <c:ptCount val="7"/>
                <c:pt idx="0">
                  <c:v>424201.4</c:v>
                </c:pt>
                <c:pt idx="1">
                  <c:v>547417.65</c:v>
                </c:pt>
                <c:pt idx="2">
                  <c:v>664687.39</c:v>
                </c:pt>
                <c:pt idx="3">
                  <c:v>814041.45000000007</c:v>
                </c:pt>
                <c:pt idx="4">
                  <c:v>905011.41599999997</c:v>
                </c:pt>
                <c:pt idx="5">
                  <c:v>860204.8115999999</c:v>
                </c:pt>
                <c:pt idx="6">
                  <c:v>820473.27258600004</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Indoor'!$F$26:$M$26</c15:sqref>
                  </c15:fullRef>
                </c:ext>
              </c:extLst>
              <c:f>'Carrier Indoor'!$G$26:$M$26</c:f>
              <c:numCache>
                <c:formatCode>#,##0</c:formatCode>
                <c:ptCount val="7"/>
                <c:pt idx="0">
                  <c:v>722273.6</c:v>
                </c:pt>
                <c:pt idx="1">
                  <c:v>1005799.65</c:v>
                </c:pt>
                <c:pt idx="2">
                  <c:v>1164277.9700000002</c:v>
                </c:pt>
                <c:pt idx="3">
                  <c:v>1272290.76</c:v>
                </c:pt>
                <c:pt idx="4">
                  <c:v>930989.02300000004</c:v>
                </c:pt>
                <c:pt idx="5">
                  <c:v>876002.89449999994</c:v>
                </c:pt>
                <c:pt idx="6">
                  <c:v>894016.71572399978</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Pre/5G</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Indoor'!$F$27:$M$27</c15:sqref>
                  </c15:fullRef>
                </c:ext>
              </c:extLst>
              <c:f>'Carrier Indoor'!$G$27:$M$27</c:f>
              <c:numCache>
                <c:formatCode>_(* #,##0_);_(* \(#,##0\);_(* "-"??_);_(@_)</c:formatCode>
                <c:ptCount val="7"/>
                <c:pt idx="0">
                  <c:v>0</c:v>
                </c:pt>
                <c:pt idx="1">
                  <c:v>0</c:v>
                </c:pt>
                <c:pt idx="2">
                  <c:v>23658.03</c:v>
                </c:pt>
                <c:pt idx="3">
                  <c:v>141948.18000000002</c:v>
                </c:pt>
                <c:pt idx="4">
                  <c:v>851689.08</c:v>
                </c:pt>
                <c:pt idx="5">
                  <c:v>1371219.4187999999</c:v>
                </c:pt>
                <c:pt idx="6">
                  <c:v>1802174.0932799999</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2.229132650922316E-2"/>
              <c:y val="0.1772529616368322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Indoor'!$G$12:$M$12</c:f>
              <c:numCache>
                <c:formatCode>#,##0</c:formatCode>
                <c:ptCount val="7"/>
                <c:pt idx="0">
                  <c:v>744800</c:v>
                </c:pt>
                <c:pt idx="1">
                  <c:v>1026532</c:v>
                </c:pt>
                <c:pt idx="2">
                  <c:v>1182901.5</c:v>
                </c:pt>
                <c:pt idx="3">
                  <c:v>1419481.8</c:v>
                </c:pt>
                <c:pt idx="4">
                  <c:v>1703378.16</c:v>
                </c:pt>
                <c:pt idx="5">
                  <c:v>1958884.8839999998</c:v>
                </c:pt>
                <c:pt idx="6">
                  <c:v>2252717.6165999998</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Indoor'!$G$13:$M$13</c:f>
              <c:numCache>
                <c:formatCode>#,##0</c:formatCode>
                <c:ptCount val="7"/>
                <c:pt idx="0">
                  <c:v>18604.8</c:v>
                </c:pt>
                <c:pt idx="1">
                  <c:v>10541.34</c:v>
                </c:pt>
                <c:pt idx="2">
                  <c:v>7378.9380000000019</c:v>
                </c:pt>
                <c:pt idx="3">
                  <c:v>2693.8980000000006</c:v>
                </c:pt>
                <c:pt idx="4">
                  <c:v>1481.6439000000005</c:v>
                </c:pt>
                <c:pt idx="5">
                  <c:v>1629.8082900000006</c:v>
                </c:pt>
                <c:pt idx="6">
                  <c:v>1792.7891190000007</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Indoor'!$G$14:$M$14</c:f>
              <c:numCache>
                <c:formatCode>#,##0</c:formatCode>
                <c:ptCount val="7"/>
                <c:pt idx="0">
                  <c:v>4651.1999999999989</c:v>
                </c:pt>
                <c:pt idx="1">
                  <c:v>7027.5599999999995</c:v>
                </c:pt>
                <c:pt idx="2">
                  <c:v>9018.702000000003</c:v>
                </c:pt>
                <c:pt idx="3">
                  <c:v>10775.592000000001</c:v>
                </c:pt>
                <c:pt idx="4">
                  <c:v>13334.795100000003</c:v>
                </c:pt>
                <c:pt idx="5">
                  <c:v>14668.274610000002</c:v>
                </c:pt>
                <c:pt idx="6">
                  <c:v>16135.102071000005</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Indoor'!$G$15:$M$15</c:f>
              <c:numCache>
                <c:formatCode>#,##0</c:formatCode>
                <c:ptCount val="7"/>
                <c:pt idx="0">
                  <c:v>420938</c:v>
                </c:pt>
                <c:pt idx="1">
                  <c:v>547219.4</c:v>
                </c:pt>
                <c:pt idx="2">
                  <c:v>684024.25</c:v>
                </c:pt>
                <c:pt idx="3">
                  <c:v>820829.1</c:v>
                </c:pt>
                <c:pt idx="4">
                  <c:v>984994.91999999993</c:v>
                </c:pt>
                <c:pt idx="5">
                  <c:v>1132744.1579999998</c:v>
                </c:pt>
                <c:pt idx="6">
                  <c:v>1246018.5737999999</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Indoor'!$B$76</c:f>
              <c:strCache>
                <c:ptCount val="1"/>
                <c:pt idx="0">
                  <c:v>CBRS Indoor</c:v>
                </c:pt>
              </c:strCache>
            </c:strRef>
          </c:tx>
          <c:spPr>
            <a:solidFill>
              <a:schemeClr val="bg2">
                <a:lumMod val="50000"/>
              </a:schemeClr>
            </a:solidFill>
          </c:spPr>
          <c:invertIfNegative val="0"/>
          <c:cat>
            <c:numRef>
              <c:f>'Carrier Indoor'!$G$75:$M$75</c:f>
              <c:numCache>
                <c:formatCode>General</c:formatCode>
                <c:ptCount val="7"/>
                <c:pt idx="0">
                  <c:v>2017</c:v>
                </c:pt>
                <c:pt idx="1">
                  <c:v>2018</c:v>
                </c:pt>
                <c:pt idx="2">
                  <c:v>2019</c:v>
                </c:pt>
                <c:pt idx="3">
                  <c:v>2020</c:v>
                </c:pt>
                <c:pt idx="4">
                  <c:v>2021</c:v>
                </c:pt>
                <c:pt idx="5">
                  <c:v>2022</c:v>
                </c:pt>
                <c:pt idx="6">
                  <c:v>2023</c:v>
                </c:pt>
              </c:numCache>
            </c:numRef>
          </c:cat>
          <c:val>
            <c:numRef>
              <c:f>'Carrier Indoor'!$G$76:$M$76</c:f>
              <c:numCache>
                <c:formatCode>_(* #,##0_);_(* \(#,##0\);_(* "-"??_);_(@_)</c:formatCode>
                <c:ptCount val="7"/>
                <c:pt idx="0">
                  <c:v>0</c:v>
                </c:pt>
                <c:pt idx="1">
                  <c:v>0</c:v>
                </c:pt>
                <c:pt idx="2">
                  <c:v>3450.8625000000002</c:v>
                </c:pt>
                <c:pt idx="3">
                  <c:v>6901.7250000000004</c:v>
                </c:pt>
                <c:pt idx="4">
                  <c:v>17254.312500000004</c:v>
                </c:pt>
                <c:pt idx="5">
                  <c:v>27606.900000000009</c:v>
                </c:pt>
                <c:pt idx="6">
                  <c:v>34508.625000000015</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Indoor'!$B$63</c:f>
              <c:strCache>
                <c:ptCount val="1"/>
                <c:pt idx="0">
                  <c:v>Avg. number of bands per unit</c:v>
                </c:pt>
              </c:strCache>
            </c:strRef>
          </c:tx>
          <c:invertIfNegative val="0"/>
          <c:cat>
            <c:numRef>
              <c:f>'Carrier Indoor'!$G$62:$M$62</c:f>
              <c:numCache>
                <c:formatCode>General</c:formatCode>
                <c:ptCount val="7"/>
                <c:pt idx="0">
                  <c:v>2017</c:v>
                </c:pt>
                <c:pt idx="1">
                  <c:v>2018</c:v>
                </c:pt>
                <c:pt idx="2">
                  <c:v>2019</c:v>
                </c:pt>
                <c:pt idx="3">
                  <c:v>2020</c:v>
                </c:pt>
                <c:pt idx="4">
                  <c:v>2021</c:v>
                </c:pt>
                <c:pt idx="5">
                  <c:v>2022</c:v>
                </c:pt>
                <c:pt idx="6">
                  <c:v>2023</c:v>
                </c:pt>
              </c:numCache>
            </c:numRef>
          </c:cat>
          <c:val>
            <c:numRef>
              <c:f>'Carrier Indoor'!$G$63:$M$63</c:f>
              <c:numCache>
                <c:formatCode>_(* #,##0.0_);_(* \(#,##0.0\);_(* "-"??_);_(@_)</c:formatCode>
                <c:ptCount val="7"/>
                <c:pt idx="0">
                  <c:v>2.6264119078817894</c:v>
                </c:pt>
                <c:pt idx="1">
                  <c:v>2.6450819486183894</c:v>
                </c:pt>
                <c:pt idx="2">
                  <c:v>3.628092608142035</c:v>
                </c:pt>
                <c:pt idx="3">
                  <c:v>3.6298225888814297</c:v>
                </c:pt>
                <c:pt idx="4">
                  <c:v>3.6301364177492581</c:v>
                </c:pt>
                <c:pt idx="5">
                  <c:v>3.6302866203991284</c:v>
                </c:pt>
                <c:pt idx="6">
                  <c:v>3.6405836794003577</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Indoor'!$B$69</c:f>
              <c:strCache>
                <c:ptCount val="1"/>
                <c:pt idx="0">
                  <c:v>Indoor Small Cells with LAA</c:v>
                </c:pt>
              </c:strCache>
            </c:strRef>
          </c:tx>
          <c:invertIfNegative val="0"/>
          <c:cat>
            <c:numRef>
              <c:f>'Carrier Indoor'!$G$68:$M$68</c:f>
              <c:numCache>
                <c:formatCode>General</c:formatCode>
                <c:ptCount val="7"/>
                <c:pt idx="0">
                  <c:v>2017</c:v>
                </c:pt>
                <c:pt idx="1">
                  <c:v>2018</c:v>
                </c:pt>
                <c:pt idx="2">
                  <c:v>2019</c:v>
                </c:pt>
                <c:pt idx="3">
                  <c:v>2020</c:v>
                </c:pt>
                <c:pt idx="4">
                  <c:v>2021</c:v>
                </c:pt>
                <c:pt idx="5">
                  <c:v>2022</c:v>
                </c:pt>
                <c:pt idx="6">
                  <c:v>2023</c:v>
                </c:pt>
              </c:numCache>
            </c:numRef>
          </c:cat>
          <c:val>
            <c:numRef>
              <c:f>'Carrier Indoor'!$G$69:$M$69</c:f>
              <c:numCache>
                <c:formatCode>_(* #,##0_);_(* \(#,##0\);_(* "-"??_);_(@_)</c:formatCode>
                <c:ptCount val="7"/>
                <c:pt idx="0">
                  <c:v>15697.263754400001</c:v>
                </c:pt>
                <c:pt idx="1">
                  <c:v>27915.932874999999</c:v>
                </c:pt>
                <c:pt idx="2">
                  <c:v>34810.668705000004</c:v>
                </c:pt>
                <c:pt idx="3">
                  <c:v>42978.119354999995</c:v>
                </c:pt>
                <c:pt idx="4">
                  <c:v>52406.731986750005</c:v>
                </c:pt>
                <c:pt idx="5">
                  <c:v>60243.109454924997</c:v>
                </c:pt>
                <c:pt idx="6">
                  <c:v>67369.293147667515</c:v>
                </c:pt>
              </c:numCache>
            </c:numRef>
          </c:val>
          <c:extLst>
            <c:ext xmlns:c16="http://schemas.microsoft.com/office/drawing/2014/chart" uri="{C3380CC4-5D6E-409C-BE32-E72D297353CC}">
              <c16:uniqueId val="{00000002-A67B-4261-A014-72B064DE7334}"/>
            </c:ext>
          </c:extLst>
        </c:ser>
        <c:ser>
          <c:idx val="1"/>
          <c:order val="1"/>
          <c:tx>
            <c:strRef>
              <c:f>'Carrier Indoor'!$B$70</c:f>
              <c:strCache>
                <c:ptCount val="1"/>
                <c:pt idx="0">
                  <c:v>Indoor Small Cells with Wi-Fi</c:v>
                </c:pt>
              </c:strCache>
            </c:strRef>
          </c:tx>
          <c:invertIfNegative val="0"/>
          <c:cat>
            <c:numRef>
              <c:f>'Carrier Indoor'!$G$68:$M$68</c:f>
              <c:numCache>
                <c:formatCode>General</c:formatCode>
                <c:ptCount val="7"/>
                <c:pt idx="0">
                  <c:v>2017</c:v>
                </c:pt>
                <c:pt idx="1">
                  <c:v>2018</c:v>
                </c:pt>
                <c:pt idx="2">
                  <c:v>2019</c:v>
                </c:pt>
                <c:pt idx="3">
                  <c:v>2020</c:v>
                </c:pt>
                <c:pt idx="4">
                  <c:v>2021</c:v>
                </c:pt>
                <c:pt idx="5">
                  <c:v>2022</c:v>
                </c:pt>
                <c:pt idx="6">
                  <c:v>2023</c:v>
                </c:pt>
              </c:numCache>
            </c:numRef>
          </c:cat>
          <c:val>
            <c:numRef>
              <c:f>'Carrier Indoor'!$G$70:$M$70</c:f>
              <c:numCache>
                <c:formatCode>#,##0</c:formatCode>
                <c:ptCount val="7"/>
                <c:pt idx="0">
                  <c:v>50512.56</c:v>
                </c:pt>
                <c:pt idx="1">
                  <c:v>32833.163999999997</c:v>
                </c:pt>
                <c:pt idx="2">
                  <c:v>27360.97</c:v>
                </c:pt>
                <c:pt idx="3">
                  <c:v>24624.873</c:v>
                </c:pt>
                <c:pt idx="4">
                  <c:v>19699.898399999998</c:v>
                </c:pt>
                <c:pt idx="5">
                  <c:v>11327.441579999999</c:v>
                </c:pt>
                <c:pt idx="6">
                  <c:v>12460.185738</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Indoor'!$B$54</c:f>
              <c:strCache>
                <c:ptCount val="1"/>
                <c:pt idx="0">
                  <c:v>2T2R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Indoor'!$G$54:$M$54</c:f>
              <c:numCache>
                <c:formatCode>#,##0</c:formatCode>
                <c:ptCount val="7"/>
                <c:pt idx="0">
                  <c:v>1188994</c:v>
                </c:pt>
                <c:pt idx="1">
                  <c:v>1560255.9540000001</c:v>
                </c:pt>
                <c:pt idx="2">
                  <c:v>1676768.824</c:v>
                </c:pt>
                <c:pt idx="3">
                  <c:v>1694565.7680000002</c:v>
                </c:pt>
                <c:pt idx="4">
                  <c:v>1484300.3511999999</c:v>
                </c:pt>
                <c:pt idx="5">
                  <c:v>1389466.1648799996</c:v>
                </c:pt>
                <c:pt idx="6">
                  <c:v>1371591.9906479998</c:v>
                </c:pt>
              </c:numCache>
            </c:numRef>
          </c:val>
          <c:extLst>
            <c:ext xmlns:c16="http://schemas.microsoft.com/office/drawing/2014/chart" uri="{C3380CC4-5D6E-409C-BE32-E72D297353CC}">
              <c16:uniqueId val="{00000000-666B-42CD-9326-5948C7198856}"/>
            </c:ext>
          </c:extLst>
        </c:ser>
        <c:ser>
          <c:idx val="1"/>
          <c:order val="1"/>
          <c:tx>
            <c:strRef>
              <c:f>'Carrier Indoor'!$B$55</c:f>
              <c:strCache>
                <c:ptCount val="1"/>
                <c:pt idx="0">
                  <c:v>4T4R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Indoor'!$G$55:$M$55</c:f>
              <c:numCache>
                <c:formatCode>#,##0</c:formatCode>
                <c:ptCount val="7"/>
                <c:pt idx="0">
                  <c:v>0</c:v>
                </c:pt>
                <c:pt idx="1">
                  <c:v>31064.346000000001</c:v>
                </c:pt>
                <c:pt idx="2">
                  <c:v>206554.56600000002</c:v>
                </c:pt>
                <c:pt idx="3">
                  <c:v>559214.62199999997</c:v>
                </c:pt>
                <c:pt idx="4">
                  <c:v>1218889.1677999999</c:v>
                </c:pt>
                <c:pt idx="5">
                  <c:v>1718460.9600200001</c:v>
                </c:pt>
                <c:pt idx="6">
                  <c:v>2145072.090942</c:v>
                </c:pt>
              </c:numCache>
            </c:numRef>
          </c:val>
          <c:extLst>
            <c:ext xmlns:c16="http://schemas.microsoft.com/office/drawing/2014/chart" uri="{C3380CC4-5D6E-409C-BE32-E72D297353CC}">
              <c16:uniqueId val="{00000001-666B-42CD-9326-5948C7198856}"/>
            </c:ext>
          </c:extLst>
        </c:ser>
        <c:ser>
          <c:idx val="2"/>
          <c:order val="2"/>
          <c:tx>
            <c:strRef>
              <c:f>'Carrier Indoor'!$B$56</c:f>
              <c:strCache>
                <c:ptCount val="1"/>
                <c:pt idx="0">
                  <c:v>8T8R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Indoor'!$G$56:$M$56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66B-42CD-9326-5948C7198856}"/>
            </c:ext>
          </c:extLst>
        </c:ser>
        <c:ser>
          <c:idx val="3"/>
          <c:order val="3"/>
          <c:tx>
            <c:strRef>
              <c:f>'Carrier Indoor'!$B$57</c:f>
              <c:strCache>
                <c:ptCount val="1"/>
                <c:pt idx="0">
                  <c:v>64T64R / 128T128R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Indoor'!$G$57:$M$57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66B-42CD-9326-5948C7198856}"/>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24543170450929994"/>
          <c:w val="0.14541119669536806"/>
          <c:h val="0.41767201691280165"/>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2060877218267"/>
          <c:y val="5.1400554097404502E-2"/>
          <c:w val="0.5983556757303764"/>
          <c:h val="0.83261956838728501"/>
        </c:manualLayout>
      </c:layout>
      <c:barChart>
        <c:barDir val="col"/>
        <c:grouping val="stacked"/>
        <c:varyColors val="0"/>
        <c:ser>
          <c:idx val="0"/>
          <c:order val="0"/>
          <c:tx>
            <c:strRef>
              <c:f>'Carrier Indoor'!$B$47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Indoor'!$C$45:$M$45</c15:sqref>
                  </c15:fullRef>
                </c:ext>
              </c:extLst>
              <c:f>'Carrier Indoor'!$G$45:$M$45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Indoor'!$C$47:$M$47</c15:sqref>
                  </c15:fullRef>
                </c:ext>
              </c:extLst>
              <c:f>'Carrier Indoor'!$G$47:$M$47</c:f>
              <c:numCache>
                <c:formatCode>#,##0</c:formatCode>
                <c:ptCount val="7"/>
                <c:pt idx="0">
                  <c:v>71339.640000000058</c:v>
                </c:pt>
                <c:pt idx="1">
                  <c:v>0</c:v>
                </c:pt>
                <c:pt idx="2">
                  <c:v>0</c:v>
                </c:pt>
                <c:pt idx="3">
                  <c:v>0</c:v>
                </c:pt>
                <c:pt idx="4">
                  <c:v>0</c:v>
                </c:pt>
                <c:pt idx="5">
                  <c:v>0</c:v>
                </c:pt>
                <c:pt idx="6">
                  <c:v>0</c:v>
                </c:pt>
              </c:numCache>
            </c:numRef>
          </c:val>
          <c:extLst>
            <c:ext xmlns:c16="http://schemas.microsoft.com/office/drawing/2014/chart" uri="{C3380CC4-5D6E-409C-BE32-E72D297353CC}">
              <c16:uniqueId val="{00000001-B828-4FFD-81F0-1F71D25A2229}"/>
            </c:ext>
          </c:extLst>
        </c:ser>
        <c:ser>
          <c:idx val="1"/>
          <c:order val="1"/>
          <c:tx>
            <c:strRef>
              <c:f>'Carrier Indoor'!$B$46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Indoor'!$C$45:$M$45</c15:sqref>
                  </c15:fullRef>
                </c:ext>
              </c:extLst>
              <c:f>'Carrier Indoor'!$G$45:$M$45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Indoor'!$C$46:$M$46</c15:sqref>
                  </c15:fullRef>
                </c:ext>
              </c:extLst>
              <c:f>'Carrier Indoor'!$G$46:$M$46</c:f>
              <c:numCache>
                <c:formatCode>#,##0</c:formatCode>
                <c:ptCount val="7"/>
                <c:pt idx="0">
                  <c:v>1117654.3599999999</c:v>
                </c:pt>
                <c:pt idx="1">
                  <c:v>1591320.3</c:v>
                </c:pt>
                <c:pt idx="2">
                  <c:v>1883323.3900000001</c:v>
                </c:pt>
                <c:pt idx="3">
                  <c:v>2253780.39</c:v>
                </c:pt>
                <c:pt idx="4">
                  <c:v>2703189.5189999999</c:v>
                </c:pt>
                <c:pt idx="5">
                  <c:v>3107927.1248999997</c:v>
                </c:pt>
                <c:pt idx="6">
                  <c:v>3516664.0815899996</c:v>
                </c:pt>
              </c:numCache>
            </c:numRef>
          </c:val>
          <c:extLst>
            <c:ext xmlns:c16="http://schemas.microsoft.com/office/drawing/2014/chart" uri="{C3380CC4-5D6E-409C-BE32-E72D297353CC}">
              <c16:uniqueId val="{00000000-B828-4FFD-81F0-1F71D25A222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Small Cell Shipments</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741839901379644"/>
          <c:y val="0.40554947641854039"/>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Summary!$G$32:$M$32</c:f>
              <c:numCache>
                <c:formatCode>#,##0</c:formatCode>
                <c:ptCount val="7"/>
                <c:pt idx="0">
                  <c:v>122500</c:v>
                </c:pt>
                <c:pt idx="1">
                  <c:v>20000</c:v>
                </c:pt>
                <c:pt idx="2">
                  <c:v>10000</c:v>
                </c:pt>
                <c:pt idx="3">
                  <c:v>4000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Summary!$G$33:$M$33</c:f>
              <c:numCache>
                <c:formatCode>#,##0</c:formatCode>
                <c:ptCount val="7"/>
                <c:pt idx="0">
                  <c:v>1206953</c:v>
                </c:pt>
                <c:pt idx="1">
                  <c:v>423304</c:v>
                </c:pt>
                <c:pt idx="2">
                  <c:v>188740</c:v>
                </c:pt>
                <c:pt idx="3">
                  <c:v>81108</c:v>
                </c:pt>
                <c:pt idx="4">
                  <c:v>45500</c:v>
                </c:pt>
                <c:pt idx="5">
                  <c:v>20500</c:v>
                </c:pt>
                <c:pt idx="6">
                  <c:v>10000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Summary!$G$34:$M$34</c:f>
              <c:numCache>
                <c:formatCode>#,##0</c:formatCode>
                <c:ptCount val="7"/>
                <c:pt idx="0">
                  <c:v>615804.64</c:v>
                </c:pt>
                <c:pt idx="1">
                  <c:v>1214540.5549999999</c:v>
                </c:pt>
                <c:pt idx="2">
                  <c:v>1411053.9840000002</c:v>
                </c:pt>
                <c:pt idx="3">
                  <c:v>1589674.9895000001</c:v>
                </c:pt>
                <c:pt idx="4">
                  <c:v>1731171.9864999999</c:v>
                </c:pt>
                <c:pt idx="5">
                  <c:v>1802086.7179049999</c:v>
                </c:pt>
                <c:pt idx="6">
                  <c:v>1857967.7859520002</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Summary!$G$35:$M$35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Summary!$G$36:$M$36</c:f>
              <c:numCache>
                <c:formatCode>#,##0</c:formatCode>
                <c:ptCount val="7"/>
                <c:pt idx="0">
                  <c:v>1349393.06</c:v>
                </c:pt>
                <c:pt idx="1">
                  <c:v>1850111.3199999998</c:v>
                </c:pt>
                <c:pt idx="2">
                  <c:v>2169862.2860000003</c:v>
                </c:pt>
                <c:pt idx="3">
                  <c:v>2417783.7779999999</c:v>
                </c:pt>
                <c:pt idx="4">
                  <c:v>2207642.2857500003</c:v>
                </c:pt>
                <c:pt idx="5">
                  <c:v>2325852.2463199999</c:v>
                </c:pt>
                <c:pt idx="6">
                  <c:v>2431498.8006904996</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Pre/5G</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Summary!$G$37:$M$37</c:f>
              <c:numCache>
                <c:formatCode>#,##0</c:formatCode>
                <c:ptCount val="7"/>
                <c:pt idx="0">
                  <c:v>0</c:v>
                </c:pt>
                <c:pt idx="1">
                  <c:v>0</c:v>
                </c:pt>
                <c:pt idx="2">
                  <c:v>33658.03</c:v>
                </c:pt>
                <c:pt idx="3">
                  <c:v>171948.18000000002</c:v>
                </c:pt>
                <c:pt idx="4">
                  <c:v>896689.08</c:v>
                </c:pt>
                <c:pt idx="5">
                  <c:v>1443719.4187999999</c:v>
                </c:pt>
                <c:pt idx="6">
                  <c:v>1892174.0932799999</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Outdoor'!$B$40</c:f>
              <c:strCache>
                <c:ptCount val="1"/>
                <c:pt idx="0">
                  <c:v>North America</c:v>
                </c:pt>
              </c:strCache>
            </c:strRef>
          </c:tx>
          <c:spPr>
            <a:solidFill>
              <a:schemeClr val="tx2"/>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Outdoor'!$G$40:$M$40</c:f>
              <c:numCache>
                <c:formatCode>#,##0</c:formatCode>
                <c:ptCount val="7"/>
                <c:pt idx="0">
                  <c:v>47858.272000000004</c:v>
                </c:pt>
                <c:pt idx="1">
                  <c:v>81504.174999999988</c:v>
                </c:pt>
                <c:pt idx="2">
                  <c:v>96748.147600000011</c:v>
                </c:pt>
                <c:pt idx="3">
                  <c:v>115927.8777</c:v>
                </c:pt>
                <c:pt idx="4">
                  <c:v>132919.74668000001</c:v>
                </c:pt>
                <c:pt idx="5">
                  <c:v>153091.24681899999</c:v>
                </c:pt>
                <c:pt idx="6">
                  <c:v>173486.76960299999</c:v>
                </c:pt>
              </c:numCache>
            </c:numRef>
          </c:val>
          <c:extLst>
            <c:ext xmlns:c16="http://schemas.microsoft.com/office/drawing/2014/chart" uri="{C3380CC4-5D6E-409C-BE32-E72D297353CC}">
              <c16:uniqueId val="{00000000-13E0-4546-847B-F9E377CC35C8}"/>
            </c:ext>
          </c:extLst>
        </c:ser>
        <c:ser>
          <c:idx val="2"/>
          <c:order val="1"/>
          <c:tx>
            <c:strRef>
              <c:f>'Carrier Outdoor'!$B$41</c:f>
              <c:strCache>
                <c:ptCount val="1"/>
                <c:pt idx="0">
                  <c:v>Latin America</c:v>
                </c:pt>
              </c:strCache>
            </c:strRef>
          </c:tx>
          <c:spPr>
            <a:solidFill>
              <a:schemeClr val="bg1">
                <a:lumMod val="75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Outdoor'!$G$41:$M$41</c:f>
              <c:numCache>
                <c:formatCode>#,##0</c:formatCode>
                <c:ptCount val="7"/>
                <c:pt idx="0">
                  <c:v>11964.568000000001</c:v>
                </c:pt>
                <c:pt idx="1">
                  <c:v>16300.834999999999</c:v>
                </c:pt>
                <c:pt idx="2">
                  <c:v>22326.495599999998</c:v>
                </c:pt>
                <c:pt idx="3">
                  <c:v>25761.750599999996</c:v>
                </c:pt>
                <c:pt idx="4">
                  <c:v>26109.235955</c:v>
                </c:pt>
                <c:pt idx="5">
                  <c:v>29034.5468105</c:v>
                </c:pt>
                <c:pt idx="6">
                  <c:v>34697.353920599999</c:v>
                </c:pt>
              </c:numCache>
            </c:numRef>
          </c:val>
          <c:extLst>
            <c:ext xmlns:c16="http://schemas.microsoft.com/office/drawing/2014/chart" uri="{C3380CC4-5D6E-409C-BE32-E72D297353CC}">
              <c16:uniqueId val="{00000001-13E0-4546-847B-F9E377CC35C8}"/>
            </c:ext>
          </c:extLst>
        </c:ser>
        <c:ser>
          <c:idx val="3"/>
          <c:order val="2"/>
          <c:tx>
            <c:strRef>
              <c:f>'Carrier Outdoor'!$B$42</c:f>
              <c:strCache>
                <c:ptCount val="1"/>
                <c:pt idx="0">
                  <c:v>Europe</c:v>
                </c:pt>
              </c:strCache>
            </c:strRef>
          </c:tx>
          <c:spPr>
            <a:solidFill>
              <a:schemeClr val="accent3"/>
            </a:solidFill>
            <a:ln>
              <a:noFill/>
            </a:ln>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Outdoor'!$G$42:$M$42</c:f>
              <c:numCache>
                <c:formatCode>#,##0</c:formatCode>
                <c:ptCount val="7"/>
                <c:pt idx="0">
                  <c:v>14955.710000000001</c:v>
                </c:pt>
                <c:pt idx="1">
                  <c:v>16300.834999999999</c:v>
                </c:pt>
                <c:pt idx="2">
                  <c:v>26047.578200000004</c:v>
                </c:pt>
                <c:pt idx="3">
                  <c:v>38642.625899999992</c:v>
                </c:pt>
                <c:pt idx="4">
                  <c:v>56965.60572</c:v>
                </c:pt>
                <c:pt idx="5">
                  <c:v>73906.119154</c:v>
                </c:pt>
                <c:pt idx="6">
                  <c:v>86743.384801499997</c:v>
                </c:pt>
              </c:numCache>
            </c:numRef>
          </c:val>
          <c:extLst>
            <c:ext xmlns:c16="http://schemas.microsoft.com/office/drawing/2014/chart" uri="{C3380CC4-5D6E-409C-BE32-E72D297353CC}">
              <c16:uniqueId val="{00000002-13E0-4546-847B-F9E377CC35C8}"/>
            </c:ext>
          </c:extLst>
        </c:ser>
        <c:ser>
          <c:idx val="4"/>
          <c:order val="3"/>
          <c:tx>
            <c:strRef>
              <c:f>'Carrier Outdoor'!$B$43</c:f>
              <c:strCache>
                <c:ptCount val="1"/>
                <c:pt idx="0">
                  <c:v>China</c:v>
                </c:pt>
              </c:strCache>
            </c:strRef>
          </c:tx>
          <c:spPr>
            <a:solidFill>
              <a:schemeClr val="accent2">
                <a:lumMod val="40000"/>
                <a:lumOff val="6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Outdoor'!$G$43:$M$43</c:f>
              <c:numCache>
                <c:formatCode>#,##0</c:formatCode>
                <c:ptCount val="7"/>
                <c:pt idx="0">
                  <c:v>80760.834000000003</c:v>
                </c:pt>
                <c:pt idx="1">
                  <c:v>78244.007999999987</c:v>
                </c:pt>
                <c:pt idx="2">
                  <c:v>89305.982399999994</c:v>
                </c:pt>
                <c:pt idx="3">
                  <c:v>90166.127099999983</c:v>
                </c:pt>
                <c:pt idx="4">
                  <c:v>94942.676200000002</c:v>
                </c:pt>
                <c:pt idx="5">
                  <c:v>105580.17022</c:v>
                </c:pt>
                <c:pt idx="6">
                  <c:v>115657.84640200001</c:v>
                </c:pt>
              </c:numCache>
            </c:numRef>
          </c:val>
          <c:extLst>
            <c:ext xmlns:c16="http://schemas.microsoft.com/office/drawing/2014/chart" uri="{C3380CC4-5D6E-409C-BE32-E72D297353CC}">
              <c16:uniqueId val="{00000003-13E0-4546-847B-F9E377CC35C8}"/>
            </c:ext>
          </c:extLst>
        </c:ser>
        <c:ser>
          <c:idx val="5"/>
          <c:order val="4"/>
          <c:tx>
            <c:strRef>
              <c:f>'Carrier Outdoor'!$B$44</c:f>
              <c:strCache>
                <c:ptCount val="1"/>
                <c:pt idx="0">
                  <c:v>Asia Pacific</c:v>
                </c:pt>
              </c:strCache>
            </c:strRef>
          </c:tx>
          <c:spPr>
            <a:solidFill>
              <a:schemeClr val="accent3">
                <a:lumMod val="5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Outdoor'!$G$44:$M$44</c:f>
              <c:numCache>
                <c:formatCode>#,##0</c:formatCode>
                <c:ptCount val="7"/>
                <c:pt idx="0">
                  <c:v>110672.254</c:v>
                </c:pt>
                <c:pt idx="1">
                  <c:v>107585.51099999998</c:v>
                </c:pt>
                <c:pt idx="2">
                  <c:v>115353.5606</c:v>
                </c:pt>
                <c:pt idx="3">
                  <c:v>128808.75299999998</c:v>
                </c:pt>
                <c:pt idx="4">
                  <c:v>135293.313585</c:v>
                </c:pt>
                <c:pt idx="5">
                  <c:v>129335.7085195</c:v>
                </c:pt>
                <c:pt idx="6">
                  <c:v>144572.30800250001</c:v>
                </c:pt>
              </c:numCache>
            </c:numRef>
          </c:val>
          <c:extLst>
            <c:ext xmlns:c16="http://schemas.microsoft.com/office/drawing/2014/chart" uri="{C3380CC4-5D6E-409C-BE32-E72D297353CC}">
              <c16:uniqueId val="{00000004-13E0-4546-847B-F9E377CC35C8}"/>
            </c:ext>
          </c:extLst>
        </c:ser>
        <c:ser>
          <c:idx val="0"/>
          <c:order val="5"/>
          <c:tx>
            <c:strRef>
              <c:f>'Carrier Outdoor'!$B$45</c:f>
              <c:strCache>
                <c:ptCount val="1"/>
                <c:pt idx="0">
                  <c:v>MEA</c:v>
                </c:pt>
              </c:strCache>
            </c:strRef>
          </c:tx>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Outdoor'!$G$45:$M$45</c:f>
              <c:numCache>
                <c:formatCode>#,##0</c:formatCode>
                <c:ptCount val="7"/>
                <c:pt idx="0">
                  <c:v>32902.561999999998</c:v>
                </c:pt>
                <c:pt idx="1">
                  <c:v>26081.336000000021</c:v>
                </c:pt>
                <c:pt idx="2">
                  <c:v>22326.49560000002</c:v>
                </c:pt>
                <c:pt idx="3">
                  <c:v>30055.375700000022</c:v>
                </c:pt>
                <c:pt idx="4">
                  <c:v>28482.802860000025</c:v>
                </c:pt>
                <c:pt idx="5">
                  <c:v>36953.059576999971</c:v>
                </c:pt>
                <c:pt idx="6">
                  <c:v>23131.569280400021</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Outdoor'!$G$81:$M$81</c:f>
              <c:numCache>
                <c:formatCode>General</c:formatCode>
                <c:ptCount val="7"/>
                <c:pt idx="0">
                  <c:v>2017</c:v>
                </c:pt>
                <c:pt idx="1">
                  <c:v>2018</c:v>
                </c:pt>
                <c:pt idx="2">
                  <c:v>2019</c:v>
                </c:pt>
                <c:pt idx="3">
                  <c:v>2020</c:v>
                </c:pt>
                <c:pt idx="4">
                  <c:v>2021</c:v>
                </c:pt>
                <c:pt idx="5">
                  <c:v>2022</c:v>
                </c:pt>
                <c:pt idx="6">
                  <c:v>2023</c:v>
                </c:pt>
              </c:numCache>
            </c:numRef>
          </c:cat>
          <c:val>
            <c:numRef>
              <c:f>'Carrier Outdoor'!$G$82:$M$82</c:f>
              <c:numCache>
                <c:formatCode>_(* #,##0_);_(* \(#,##0\);_(* "-"??_);_(@_)</c:formatCode>
                <c:ptCount val="7"/>
                <c:pt idx="0" formatCode="#,##0">
                  <c:v>500</c:v>
                </c:pt>
                <c:pt idx="1">
                  <c:v>1103</c:v>
                </c:pt>
                <c:pt idx="2">
                  <c:v>7284.6666666666679</c:v>
                </c:pt>
                <c:pt idx="3">
                  <c:v>37540.533333333333</c:v>
                </c:pt>
                <c:pt idx="4">
                  <c:v>74071.600000000006</c:v>
                </c:pt>
                <c:pt idx="5">
                  <c:v>132601.84</c:v>
                </c:pt>
                <c:pt idx="6" formatCode="#,##0">
                  <c:v>178655.54133333333</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0"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Outdoor'!$B$29</c:f>
              <c:strCache>
                <c:ptCount val="1"/>
                <c:pt idx="0">
                  <c:v>CDMA/EVDO</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Outdoor'!$B$30</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Outdoor'!$F$30:$M$30</c15:sqref>
                  </c15:fullRef>
                </c:ext>
              </c:extLst>
              <c:f>'Carrier Outdoor'!$G$30:$M$30</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Outdoor'!$B$31</c:f>
              <c:strCache>
                <c:ptCount val="1"/>
                <c:pt idx="0">
                  <c:v>TD-LTE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Outdoor'!$F$31:$M$31</c15:sqref>
                  </c15:fullRef>
                </c:ext>
              </c:extLst>
              <c:f>'Carrier Outdoor'!$G$31:$M$31</c:f>
              <c:numCache>
                <c:formatCode>#,##0</c:formatCode>
                <c:ptCount val="7"/>
                <c:pt idx="0">
                  <c:v>73603.239999999991</c:v>
                </c:pt>
                <c:pt idx="1">
                  <c:v>97722.90499999997</c:v>
                </c:pt>
                <c:pt idx="2">
                  <c:v>124666.59400000001</c:v>
                </c:pt>
                <c:pt idx="3">
                  <c:v>147233.53950000001</c:v>
                </c:pt>
                <c:pt idx="4">
                  <c:v>165760.57049999997</c:v>
                </c:pt>
                <c:pt idx="5">
                  <c:v>214481.90630500001</c:v>
                </c:pt>
                <c:pt idx="6">
                  <c:v>243094.51336600003</c:v>
                </c:pt>
              </c:numCache>
            </c:numRef>
          </c:val>
          <c:extLst>
            <c:ext xmlns:c16="http://schemas.microsoft.com/office/drawing/2014/chart" uri="{C3380CC4-5D6E-409C-BE32-E72D297353CC}">
              <c16:uniqueId val="{00000002-642D-42C3-9DCC-F86626D5F8A1}"/>
            </c:ext>
          </c:extLst>
        </c:ser>
        <c:ser>
          <c:idx val="3"/>
          <c:order val="3"/>
          <c:tx>
            <c:strRef>
              <c:f>'Carrier Outdoor'!$B$33</c:f>
              <c:strCache>
                <c:ptCount val="1"/>
                <c:pt idx="0">
                  <c:v>FDD 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Outdoor'!$F$33:$M$33</c15:sqref>
                  </c15:fullRef>
                </c:ext>
              </c:extLst>
              <c:f>'Carrier Outdoor'!$G$33:$M$33</c:f>
              <c:numCache>
                <c:formatCode>#,##0</c:formatCode>
                <c:ptCount val="7"/>
                <c:pt idx="0">
                  <c:v>210076.96000000002</c:v>
                </c:pt>
                <c:pt idx="1">
                  <c:v>224192.79499999998</c:v>
                </c:pt>
                <c:pt idx="2">
                  <c:v>237441.666</c:v>
                </c:pt>
                <c:pt idx="3">
                  <c:v>252128.97049999997</c:v>
                </c:pt>
                <c:pt idx="4">
                  <c:v>263952.81050000002</c:v>
                </c:pt>
                <c:pt idx="5">
                  <c:v>258418.94479499996</c:v>
                </c:pt>
                <c:pt idx="6">
                  <c:v>265194.71864400001</c:v>
                </c:pt>
              </c:numCache>
            </c:numRef>
          </c:val>
          <c:extLst>
            <c:ext xmlns:c16="http://schemas.microsoft.com/office/drawing/2014/chart" uri="{C3380CC4-5D6E-409C-BE32-E72D297353CC}">
              <c16:uniqueId val="{00000003-642D-42C3-9DCC-F86626D5F8A1}"/>
            </c:ext>
          </c:extLst>
        </c:ser>
        <c:ser>
          <c:idx val="4"/>
          <c:order val="4"/>
          <c:tx>
            <c:strRef>
              <c:f>'Carrier Outdoor'!$B$34</c:f>
              <c:strCache>
                <c:ptCount val="1"/>
                <c:pt idx="0">
                  <c:v>Pre/5G</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Outdoor'!$F$34:$M$34</c15:sqref>
                  </c15:fullRef>
                </c:ext>
              </c:extLst>
              <c:f>'Carrier Outdoor'!$G$34:$M$34</c:f>
              <c:numCache>
                <c:formatCode>#,##0</c:formatCode>
                <c:ptCount val="7"/>
                <c:pt idx="0">
                  <c:v>0</c:v>
                </c:pt>
                <c:pt idx="1">
                  <c:v>0</c:v>
                </c:pt>
                <c:pt idx="2">
                  <c:v>10000</c:v>
                </c:pt>
                <c:pt idx="3">
                  <c:v>30000</c:v>
                </c:pt>
                <c:pt idx="4">
                  <c:v>45000</c:v>
                </c:pt>
                <c:pt idx="5">
                  <c:v>55000</c:v>
                </c:pt>
                <c:pt idx="6">
                  <c:v>70000</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Outdoor'!$B$69</c:f>
              <c:strCache>
                <c:ptCount val="1"/>
                <c:pt idx="0">
                  <c:v>Avg. number of bands per unit</c:v>
                </c:pt>
              </c:strCache>
            </c:strRef>
          </c:tx>
          <c:invertIfNegative val="0"/>
          <c:cat>
            <c:numRef>
              <c:f>'Carrier Outdoor'!$G$68:$M$68</c:f>
              <c:numCache>
                <c:formatCode>General</c:formatCode>
                <c:ptCount val="7"/>
                <c:pt idx="0">
                  <c:v>2017</c:v>
                </c:pt>
                <c:pt idx="1">
                  <c:v>2018</c:v>
                </c:pt>
                <c:pt idx="2">
                  <c:v>2019</c:v>
                </c:pt>
                <c:pt idx="3">
                  <c:v>2020</c:v>
                </c:pt>
                <c:pt idx="4">
                  <c:v>2021</c:v>
                </c:pt>
                <c:pt idx="5">
                  <c:v>2022</c:v>
                </c:pt>
                <c:pt idx="6">
                  <c:v>2023</c:v>
                </c:pt>
              </c:numCache>
            </c:numRef>
          </c:cat>
          <c:val>
            <c:numRef>
              <c:f>'Carrier Outdoor'!$G$69:$M$69</c:f>
              <c:numCache>
                <c:formatCode>#,##0.0</c:formatCode>
                <c:ptCount val="7"/>
                <c:pt idx="0">
                  <c:v>2</c:v>
                </c:pt>
                <c:pt idx="1">
                  <c:v>2</c:v>
                </c:pt>
                <c:pt idx="2">
                  <c:v>2.9999999999999996</c:v>
                </c:pt>
                <c:pt idx="3">
                  <c:v>2.9999999999999996</c:v>
                </c:pt>
                <c:pt idx="4">
                  <c:v>2.9999999999999996</c:v>
                </c:pt>
                <c:pt idx="5">
                  <c:v>3</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Outdoor'!$F$12:$M$12</c15:sqref>
                  </c15:fullRef>
                </c:ext>
              </c:extLst>
              <c:f>'Carrier Outdoor'!$G$12:$M$12</c:f>
              <c:numCache>
                <c:formatCode>#,##0</c:formatCode>
                <c:ptCount val="7"/>
                <c:pt idx="0">
                  <c:v>257055</c:v>
                </c:pt>
                <c:pt idx="1">
                  <c:v>277709.09999999998</c:v>
                </c:pt>
                <c:pt idx="2">
                  <c:v>318922.86</c:v>
                </c:pt>
                <c:pt idx="3">
                  <c:v>369746.50999999995</c:v>
                </c:pt>
                <c:pt idx="4">
                  <c:v>406154.98100000003</c:v>
                </c:pt>
                <c:pt idx="5">
                  <c:v>445630.77110000001</c:v>
                </c:pt>
                <c:pt idx="6">
                  <c:v>479565.13601000007</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Outdoor'!$F$13:$M$13</c15:sqref>
                  </c15:fullRef>
                </c:ext>
              </c:extLst>
              <c:f>'Carrier Outdoor'!$G$13:$M$13</c:f>
              <c:numCache>
                <c:formatCode>#,##0</c:formatCode>
                <c:ptCount val="7"/>
                <c:pt idx="0">
                  <c:v>42059.199999999997</c:v>
                </c:pt>
                <c:pt idx="1">
                  <c:v>48307.6</c:v>
                </c:pt>
                <c:pt idx="2">
                  <c:v>53185.4</c:v>
                </c:pt>
                <c:pt idx="3">
                  <c:v>59615.999999999993</c:v>
                </c:pt>
                <c:pt idx="4">
                  <c:v>68558.399999999994</c:v>
                </c:pt>
                <c:pt idx="5">
                  <c:v>82270.079999999987</c:v>
                </c:pt>
                <c:pt idx="6">
                  <c:v>98724.09599999999</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DRS</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Outdoor'!$G$20:$M$20</c:f>
              <c:numCache>
                <c:formatCode>#,##0</c:formatCode>
                <c:ptCount val="7"/>
                <c:pt idx="0">
                  <c:v>15200</c:v>
                </c:pt>
                <c:pt idx="1">
                  <c:v>12468</c:v>
                </c:pt>
                <c:pt idx="2">
                  <c:v>11948.5</c:v>
                </c:pt>
                <c:pt idx="3">
                  <c:v>14338.2</c:v>
                </c:pt>
                <c:pt idx="4">
                  <c:v>17205.84</c:v>
                </c:pt>
                <c:pt idx="5">
                  <c:v>19786.716</c:v>
                </c:pt>
                <c:pt idx="6">
                  <c:v>22754.723399999999</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CPRI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Outdoor'!$G$21:$M$21</c:f>
              <c:numCache>
                <c:formatCode>#,##0</c:formatCode>
                <c:ptCount val="7"/>
                <c:pt idx="0">
                  <c:v>167133.12</c:v>
                </c:pt>
                <c:pt idx="1">
                  <c:v>165206.223</c:v>
                </c:pt>
                <c:pt idx="2">
                  <c:v>174283.48800000001</c:v>
                </c:pt>
                <c:pt idx="3">
                  <c:v>153552.18599999999</c:v>
                </c:pt>
                <c:pt idx="4">
                  <c:v>112604.93640000001</c:v>
                </c:pt>
                <c:pt idx="5">
                  <c:v>92899.072530000005</c:v>
                </c:pt>
                <c:pt idx="6">
                  <c:v>102188.97978300002</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Split Baseband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Outdoor'!$G$22:$M$22</c:f>
              <c:numCache>
                <c:formatCode>#,##0</c:formatCode>
                <c:ptCount val="7"/>
                <c:pt idx="0">
                  <c:v>3410.8800000000028</c:v>
                </c:pt>
                <c:pt idx="1">
                  <c:v>12434.876999999991</c:v>
                </c:pt>
                <c:pt idx="2">
                  <c:v>43570.871999999988</c:v>
                </c:pt>
                <c:pt idx="3">
                  <c:v>102368.124</c:v>
                </c:pt>
                <c:pt idx="4">
                  <c:v>168907.40460000001</c:v>
                </c:pt>
                <c:pt idx="5">
                  <c:v>216764.50257000001</c:v>
                </c:pt>
                <c:pt idx="6">
                  <c:v>238440.95282700003</c:v>
                </c:pt>
              </c:numCache>
            </c:numRef>
          </c:val>
          <c:extLst>
            <c:ext xmlns:c16="http://schemas.microsoft.com/office/drawing/2014/chart" uri="{C3380CC4-5D6E-409C-BE32-E72D297353CC}">
              <c16:uniqueId val="{00000004-61B5-4BFB-A6C0-B7631E8EBF44}"/>
            </c:ext>
          </c:extLst>
        </c:ser>
        <c:ser>
          <c:idx val="3"/>
          <c:order val="3"/>
          <c:tx>
            <c:strRef>
              <c:f>'Carrier Outdoor'!$B$23</c:f>
              <c:strCache>
                <c:ptCount val="1"/>
                <c:pt idx="0">
                  <c:v>Integrated</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Outdoor'!$G$23:$M$23</c:f>
              <c:numCache>
                <c:formatCode>#,##0</c:formatCode>
                <c:ptCount val="7"/>
                <c:pt idx="0">
                  <c:v>113370.20000000001</c:v>
                </c:pt>
                <c:pt idx="1">
                  <c:v>135907.59999999998</c:v>
                </c:pt>
                <c:pt idx="2">
                  <c:v>142305.40000000002</c:v>
                </c:pt>
                <c:pt idx="3">
                  <c:v>159103.99999999994</c:v>
                </c:pt>
                <c:pt idx="4">
                  <c:v>175995.2</c:v>
                </c:pt>
                <c:pt idx="5">
                  <c:v>198450.55999999994</c:v>
                </c:pt>
                <c:pt idx="6">
                  <c:v>214904.57599999997</c:v>
                </c:pt>
              </c:numCache>
            </c:numRef>
          </c:val>
          <c:extLst>
            <c:ext xmlns:c16="http://schemas.microsoft.com/office/drawing/2014/chart" uri="{C3380CC4-5D6E-409C-BE32-E72D297353CC}">
              <c16:uniqueId val="{00000000-C3B2-47EE-BCBF-0CB0A70C060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Outdoor'!$B$75</c:f>
              <c:strCache>
                <c:ptCount val="1"/>
                <c:pt idx="0">
                  <c:v>Outdoor Small Cells with LAA</c:v>
                </c:pt>
              </c:strCache>
            </c:strRef>
          </c:tx>
          <c:invertIfNegative val="0"/>
          <c:cat>
            <c:numRef>
              <c:f>'Carrier Outdoor'!$G$74:$M$74</c:f>
              <c:numCache>
                <c:formatCode>General</c:formatCode>
                <c:ptCount val="7"/>
                <c:pt idx="0">
                  <c:v>2017</c:v>
                </c:pt>
                <c:pt idx="1">
                  <c:v>2018</c:v>
                </c:pt>
                <c:pt idx="2">
                  <c:v>2019</c:v>
                </c:pt>
                <c:pt idx="3">
                  <c:v>2020</c:v>
                </c:pt>
                <c:pt idx="4">
                  <c:v>2021</c:v>
                </c:pt>
                <c:pt idx="5">
                  <c:v>2022</c:v>
                </c:pt>
                <c:pt idx="6">
                  <c:v>2023</c:v>
                </c:pt>
              </c:numCache>
            </c:numRef>
          </c:cat>
          <c:val>
            <c:numRef>
              <c:f>'Carrier Outdoor'!$G$75:$M$75</c:f>
              <c:numCache>
                <c:formatCode>_(* #,##0_);_(* \(#,##0\);_(* "-"??_);_(@_)</c:formatCode>
                <c:ptCount val="7"/>
                <c:pt idx="0">
                  <c:v>66834.3</c:v>
                </c:pt>
                <c:pt idx="1">
                  <c:v>94976.512199999997</c:v>
                </c:pt>
                <c:pt idx="2">
                  <c:v>127250.22113999999</c:v>
                </c:pt>
                <c:pt idx="3">
                  <c:v>175999.33876000001</c:v>
                </c:pt>
                <c:pt idx="4">
                  <c:v>194142.08091800002</c:v>
                </c:pt>
                <c:pt idx="5">
                  <c:v>216576.55475459999</c:v>
                </c:pt>
                <c:pt idx="6">
                  <c:v>230191.26528480009</c:v>
                </c:pt>
              </c:numCache>
            </c:numRef>
          </c:val>
          <c:extLst>
            <c:ext xmlns:c16="http://schemas.microsoft.com/office/drawing/2014/chart" uri="{C3380CC4-5D6E-409C-BE32-E72D297353CC}">
              <c16:uniqueId val="{00000003-2125-4C35-A782-38D164959380}"/>
            </c:ext>
          </c:extLst>
        </c:ser>
        <c:ser>
          <c:idx val="0"/>
          <c:order val="1"/>
          <c:tx>
            <c:strRef>
              <c:f>'Carrier Outdoor'!$B$76</c:f>
              <c:strCache>
                <c:ptCount val="1"/>
                <c:pt idx="0">
                  <c:v>Outdoor Small Cells with Wi-Fi</c:v>
                </c:pt>
              </c:strCache>
            </c:strRef>
          </c:tx>
          <c:invertIfNegative val="0"/>
          <c:cat>
            <c:numRef>
              <c:f>'Carrier Outdoor'!$G$74:$M$74</c:f>
              <c:numCache>
                <c:formatCode>General</c:formatCode>
                <c:ptCount val="7"/>
                <c:pt idx="0">
                  <c:v>2017</c:v>
                </c:pt>
                <c:pt idx="1">
                  <c:v>2018</c:v>
                </c:pt>
                <c:pt idx="2">
                  <c:v>2019</c:v>
                </c:pt>
                <c:pt idx="3">
                  <c:v>2020</c:v>
                </c:pt>
                <c:pt idx="4">
                  <c:v>2021</c:v>
                </c:pt>
                <c:pt idx="5">
                  <c:v>2022</c:v>
                </c:pt>
                <c:pt idx="6">
                  <c:v>2023</c:v>
                </c:pt>
              </c:numCache>
            </c:numRef>
          </c:cat>
          <c:val>
            <c:numRef>
              <c:f>'Carrier Outdoor'!$G$76:$M$76</c:f>
              <c:numCache>
                <c:formatCode>#,##0</c:formatCode>
                <c:ptCount val="7"/>
                <c:pt idx="0">
                  <c:v>26733.72</c:v>
                </c:pt>
                <c:pt idx="1">
                  <c:v>12663.534960000001</c:v>
                </c:pt>
                <c:pt idx="2">
                  <c:v>7271.4412080000011</c:v>
                </c:pt>
                <c:pt idx="3">
                  <c:v>6599.9752034999992</c:v>
                </c:pt>
                <c:pt idx="4">
                  <c:v>2426.7760114750004</c:v>
                </c:pt>
                <c:pt idx="5">
                  <c:v>2707.2069344325</c:v>
                </c:pt>
                <c:pt idx="6">
                  <c:v>2877.3908160600008</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2318129678234666"/>
          <c:y val="0.10029110283117741"/>
          <c:w val="0.36877729172742296"/>
          <c:h val="0.17519484961614351"/>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Outdoor'!$B$60</c:f>
              <c:strCache>
                <c:ptCount val="1"/>
                <c:pt idx="0">
                  <c:v>2T2R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Outdoor'!$G$60:$M$60</c:f>
              <c:numCache>
                <c:formatCode>#,##0</c:formatCode>
                <c:ptCount val="7"/>
                <c:pt idx="0">
                  <c:v>154151.80000000002</c:v>
                </c:pt>
                <c:pt idx="1">
                  <c:v>175021.76499999998</c:v>
                </c:pt>
                <c:pt idx="2">
                  <c:v>214610.20800000001</c:v>
                </c:pt>
                <c:pt idx="3">
                  <c:v>266440.57081999991</c:v>
                </c:pt>
                <c:pt idx="4">
                  <c:v>284713.53810500004</c:v>
                </c:pt>
                <c:pt idx="5">
                  <c:v>311506.07028899994</c:v>
                </c:pt>
                <c:pt idx="6">
                  <c:v>335504.97311790002</c:v>
                </c:pt>
              </c:numCache>
            </c:numRef>
          </c:val>
          <c:extLst>
            <c:ext xmlns:c16="http://schemas.microsoft.com/office/drawing/2014/chart" uri="{C3380CC4-5D6E-409C-BE32-E72D297353CC}">
              <c16:uniqueId val="{00000006-D856-4B43-AE81-A98F460B3D78}"/>
            </c:ext>
          </c:extLst>
        </c:ser>
        <c:ser>
          <c:idx val="1"/>
          <c:order val="1"/>
          <c:tx>
            <c:strRef>
              <c:f>'Carrier Outdoor'!$B$61</c:f>
              <c:strCache>
                <c:ptCount val="1"/>
                <c:pt idx="0">
                  <c:v>4T4R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Outdoor'!$G$61:$M$61</c:f>
              <c:numCache>
                <c:formatCode>#,##0</c:formatCode>
                <c:ptCount val="7"/>
                <c:pt idx="0">
                  <c:v>144962.4</c:v>
                </c:pt>
                <c:pt idx="1">
                  <c:v>150994.935</c:v>
                </c:pt>
                <c:pt idx="2">
                  <c:v>152498.05199999997</c:v>
                </c:pt>
                <c:pt idx="3">
                  <c:v>147921.93918000002</c:v>
                </c:pt>
                <c:pt idx="4">
                  <c:v>167499.84289500001</c:v>
                </c:pt>
                <c:pt idx="5">
                  <c:v>188894.780811</c:v>
                </c:pt>
                <c:pt idx="6">
                  <c:v>207784.25889209998</c:v>
                </c:pt>
              </c:numCache>
            </c:numRef>
          </c:val>
          <c:extLst>
            <c:ext xmlns:c16="http://schemas.microsoft.com/office/drawing/2014/chart" uri="{C3380CC4-5D6E-409C-BE32-E72D297353CC}">
              <c16:uniqueId val="{00000007-D856-4B43-AE81-A98F460B3D78}"/>
            </c:ext>
          </c:extLst>
        </c:ser>
        <c:ser>
          <c:idx val="2"/>
          <c:order val="2"/>
          <c:tx>
            <c:strRef>
              <c:f>'Carrier Outdoor'!$B$62</c:f>
              <c:strCache>
                <c:ptCount val="1"/>
                <c:pt idx="0">
                  <c:v>8T8R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D856-4B43-AE81-A98F460B3D78}"/>
            </c:ext>
          </c:extLst>
        </c:ser>
        <c:ser>
          <c:idx val="3"/>
          <c:order val="3"/>
          <c:tx>
            <c:strRef>
              <c:f>'Carrier Outdoor'!$B$63</c:f>
              <c:strCache>
                <c:ptCount val="1"/>
                <c:pt idx="0">
                  <c:v>16T16R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Outdoor'!$G$63:$M$63</c:f>
              <c:numCache>
                <c:formatCode>#,##0</c:formatCode>
                <c:ptCount val="7"/>
                <c:pt idx="0">
                  <c:v>0</c:v>
                </c:pt>
                <c:pt idx="1">
                  <c:v>0</c:v>
                </c:pt>
                <c:pt idx="2">
                  <c:v>5000</c:v>
                </c:pt>
                <c:pt idx="3">
                  <c:v>14999.999999999996</c:v>
                </c:pt>
                <c:pt idx="4">
                  <c:v>22500.000000000004</c:v>
                </c:pt>
                <c:pt idx="5">
                  <c:v>27500</c:v>
                </c:pt>
                <c:pt idx="6">
                  <c:v>35000</c:v>
                </c:pt>
              </c:numCache>
            </c:numRef>
          </c:val>
          <c:extLst>
            <c:ext xmlns:c16="http://schemas.microsoft.com/office/drawing/2014/chart" uri="{C3380CC4-5D6E-409C-BE32-E72D297353CC}">
              <c16:uniqueId val="{00000009-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41614816359448"/>
          <c:y val="5.1400554097404502E-2"/>
          <c:w val="0.61296013633896451"/>
          <c:h val="0.83261956838728501"/>
        </c:manualLayout>
      </c:layout>
      <c:barChart>
        <c:barDir val="col"/>
        <c:grouping val="stacked"/>
        <c:varyColors val="0"/>
        <c:ser>
          <c:idx val="0"/>
          <c:order val="0"/>
          <c:tx>
            <c:strRef>
              <c:f>'Carrier Outdoor'!$B$53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Outdoor'!$C$51:$M$51</c15:sqref>
                  </c15:fullRef>
                </c:ext>
              </c:extLst>
              <c:f>'Carrier Outdoor'!$G$51:$M$51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Outdoor'!$C$53:$M$53</c15:sqref>
                  </c15:fullRef>
                </c:ext>
              </c:extLst>
              <c:f>'Carrier Outdoor'!$G$53:$M$53</c:f>
              <c:numCache>
                <c:formatCode>#,##0</c:formatCode>
                <c:ptCount val="7"/>
                <c:pt idx="0">
                  <c:v>17946.852000000017</c:v>
                </c:pt>
                <c:pt idx="1">
                  <c:v>0</c:v>
                </c:pt>
                <c:pt idx="2">
                  <c:v>0</c:v>
                </c:pt>
                <c:pt idx="3">
                  <c:v>0</c:v>
                </c:pt>
                <c:pt idx="4">
                  <c:v>0</c:v>
                </c:pt>
                <c:pt idx="5">
                  <c:v>0</c:v>
                </c:pt>
                <c:pt idx="6">
                  <c:v>0</c:v>
                </c:pt>
              </c:numCache>
            </c:numRef>
          </c:val>
          <c:extLst>
            <c:ext xmlns:c16="http://schemas.microsoft.com/office/drawing/2014/chart" uri="{C3380CC4-5D6E-409C-BE32-E72D297353CC}">
              <c16:uniqueId val="{00000001-0486-4858-81EF-4E5122D48020}"/>
            </c:ext>
          </c:extLst>
        </c:ser>
        <c:ser>
          <c:idx val="1"/>
          <c:order val="1"/>
          <c:tx>
            <c:strRef>
              <c:f>'Carrier Outdoor'!$B$52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Outdoor'!$C$51:$M$51</c15:sqref>
                  </c15:fullRef>
                </c:ext>
              </c:extLst>
              <c:f>'Carrier Outdoor'!$G$51:$M$51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Outdoor'!$C$52:$M$52</c15:sqref>
                  </c15:fullRef>
                </c:ext>
              </c:extLst>
              <c:f>'Carrier Outdoor'!$G$52:$M$52</c:f>
              <c:numCache>
                <c:formatCode>#,##0</c:formatCode>
                <c:ptCount val="7"/>
                <c:pt idx="0">
                  <c:v>281167.348</c:v>
                </c:pt>
                <c:pt idx="1">
                  <c:v>326016.69999999995</c:v>
                </c:pt>
                <c:pt idx="2">
                  <c:v>372108.26</c:v>
                </c:pt>
                <c:pt idx="3">
                  <c:v>429362.50999999995</c:v>
                </c:pt>
                <c:pt idx="4">
                  <c:v>474713.38099999999</c:v>
                </c:pt>
                <c:pt idx="5">
                  <c:v>527900.85109999997</c:v>
                </c:pt>
                <c:pt idx="6">
                  <c:v>578289.23201000004</c:v>
                </c:pt>
              </c:numCache>
            </c:numRef>
          </c:val>
          <c:extLst>
            <c:ext xmlns:c16="http://schemas.microsoft.com/office/drawing/2014/chart" uri="{C3380CC4-5D6E-409C-BE32-E72D297353CC}">
              <c16:uniqueId val="{00000000-0486-4858-81EF-4E5122D48020}"/>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a:t>
                </a:r>
                <a:r>
                  <a:rPr lang="en-US" baseline="0"/>
                  <a:t> </a:t>
                </a:r>
                <a:r>
                  <a:rPr lang="en-US"/>
                  <a:t> Small Cell Shipments</a:t>
                </a:r>
              </a:p>
            </c:rich>
          </c:tx>
          <c:layout>
            <c:manualLayout>
              <c:xMode val="edge"/>
              <c:yMode val="edge"/>
              <c:x val="1.4363161187246818E-2"/>
              <c:y val="0.1318921990421300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Regions!$H$11:$N$11</c:f>
              <c:numCache>
                <c:formatCode>#,##0</c:formatCode>
                <c:ptCount val="7"/>
                <c:pt idx="0">
                  <c:v>483333.5</c:v>
                </c:pt>
                <c:pt idx="1">
                  <c:v>438432</c:v>
                </c:pt>
                <c:pt idx="2">
                  <c:v>401412</c:v>
                </c:pt>
                <c:pt idx="3">
                  <c:v>398882.39999999997</c:v>
                </c:pt>
                <c:pt idx="4">
                  <c:v>420000</c:v>
                </c:pt>
                <c:pt idx="5">
                  <c:v>480000</c:v>
                </c:pt>
                <c:pt idx="6">
                  <c:v>510000</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Regions!$H$12:$N$12</c:f>
              <c:numCache>
                <c:formatCode>#,##0</c:formatCode>
                <c:ptCount val="7"/>
                <c:pt idx="0">
                  <c:v>130887.075</c:v>
                </c:pt>
                <c:pt idx="1">
                  <c:v>132311.32499999998</c:v>
                </c:pt>
                <c:pt idx="2">
                  <c:v>134104.01649999997</c:v>
                </c:pt>
                <c:pt idx="3">
                  <c:v>151058.42849999998</c:v>
                </c:pt>
                <c:pt idx="4">
                  <c:v>181860.27134999997</c:v>
                </c:pt>
                <c:pt idx="5">
                  <c:v>213798.24421499998</c:v>
                </c:pt>
                <c:pt idx="6">
                  <c:v>238012.41979349998</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Regions!$H$13:$N$13</c:f>
              <c:numCache>
                <c:formatCode>#,##0</c:formatCode>
                <c:ptCount val="7"/>
                <c:pt idx="0">
                  <c:v>228109.12</c:v>
                </c:pt>
                <c:pt idx="1">
                  <c:v>296246.46100000001</c:v>
                </c:pt>
                <c:pt idx="2">
                  <c:v>339313.83100000001</c:v>
                </c:pt>
                <c:pt idx="3">
                  <c:v>433083.16200000001</c:v>
                </c:pt>
                <c:pt idx="4">
                  <c:v>520271.79164999997</c:v>
                </c:pt>
                <c:pt idx="5">
                  <c:v>598053.27271499997</c:v>
                </c:pt>
                <c:pt idx="6">
                  <c:v>667653.02440649993</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Regions!$H$14:$N$14</c:f>
              <c:numCache>
                <c:formatCode>#,##0</c:formatCode>
                <c:ptCount val="7"/>
                <c:pt idx="0">
                  <c:v>47858.272000000004</c:v>
                </c:pt>
                <c:pt idx="1">
                  <c:v>81504.174999999988</c:v>
                </c:pt>
                <c:pt idx="2">
                  <c:v>96748.147600000011</c:v>
                </c:pt>
                <c:pt idx="3">
                  <c:v>115927.8777</c:v>
                </c:pt>
                <c:pt idx="4">
                  <c:v>132919.74668000001</c:v>
                </c:pt>
                <c:pt idx="5">
                  <c:v>153091.24681899999</c:v>
                </c:pt>
                <c:pt idx="6">
                  <c:v>173486.76960299999</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Summary!$C$10:$M$10</c15:sqref>
                  </c15:fullRef>
                </c:ext>
              </c:extLst>
              <c:f>Summary!$G$10:$M$10</c:f>
              <c:numCache>
                <c:formatCode>_(* #,##0_);_(* \(#,##0\);_(* "-"??_);_(@_)</c:formatCode>
                <c:ptCount val="7"/>
                <c:pt idx="0">
                  <c:v>1584700</c:v>
                </c:pt>
                <c:pt idx="1">
                  <c:v>1370100</c:v>
                </c:pt>
                <c:pt idx="2">
                  <c:v>1338040</c:v>
                </c:pt>
                <c:pt idx="3">
                  <c:v>1329608</c:v>
                </c:pt>
                <c:pt idx="4">
                  <c:v>1400000</c:v>
                </c:pt>
                <c:pt idx="5">
                  <c:v>1600000</c:v>
                </c:pt>
                <c:pt idx="6">
                  <c:v>1700000</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1591320.3</c:v>
                      </c:pt>
                      <c:pt idx="2">
                        <c:v>1883323.3900000001</c:v>
                      </c:pt>
                      <c:pt idx="3">
                        <c:v>2253780.39</c:v>
                      </c:pt>
                      <c:pt idx="4">
                        <c:v>2703189.5189999999</c:v>
                      </c:pt>
                      <c:pt idx="5">
                        <c:v>3107927.1248999997</c:v>
                      </c:pt>
                      <c:pt idx="6">
                        <c:v>3516664.0815899996</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299114.2</c:v>
                      </c:pt>
                      <c:pt idx="1">
                        <c:v>326016.69999999995</c:v>
                      </c:pt>
                      <c:pt idx="2">
                        <c:v>372108.26</c:v>
                      </c:pt>
                      <c:pt idx="3">
                        <c:v>429362.50999999995</c:v>
                      </c:pt>
                      <c:pt idx="4">
                        <c:v>474713.38100000005</c:v>
                      </c:pt>
                      <c:pt idx="5">
                        <c:v>527900.85109999997</c:v>
                      </c:pt>
                      <c:pt idx="6">
                        <c:v>578289.23201000004</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Regions!$H$70:$N$70</c:f>
              <c:numCache>
                <c:formatCode>_(* #,##0_);_(* \(#,##0\);_(* "-"??_);_(@_)</c:formatCode>
                <c:ptCount val="7"/>
                <c:pt idx="0">
                  <c:v>890187.96699999995</c:v>
                </c:pt>
                <c:pt idx="1">
                  <c:v>948493.96099999989</c:v>
                </c:pt>
                <c:pt idx="2">
                  <c:v>971577.99509999994</c:v>
                </c:pt>
                <c:pt idx="3">
                  <c:v>1098951.8681999999</c:v>
                </c:pt>
                <c:pt idx="4">
                  <c:v>1255051.8096799999</c:v>
                </c:pt>
                <c:pt idx="5">
                  <c:v>1444942.7637489999</c:v>
                </c:pt>
                <c:pt idx="6">
                  <c:v>1589152.2138029998</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Regions!$H$71:$N$71</c:f>
              <c:numCache>
                <c:formatCode>_(* #,##0_);_(* \(#,##0\);_(* "-"??_);_(@_)</c:formatCode>
                <c:ptCount val="7"/>
                <c:pt idx="0">
                  <c:v>132506.81099999999</c:v>
                </c:pt>
                <c:pt idx="1">
                  <c:v>127813.06385000001</c:v>
                </c:pt>
                <c:pt idx="2">
                  <c:v>125163.33735</c:v>
                </c:pt>
                <c:pt idx="3">
                  <c:v>134847.35477499999</c:v>
                </c:pt>
                <c:pt idx="4">
                  <c:v>141631.31509749999</c:v>
                </c:pt>
                <c:pt idx="5">
                  <c:v>152039.36388374999</c:v>
                </c:pt>
                <c:pt idx="6">
                  <c:v>168723.81270102499</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Regions!$H$72:$N$72</c:f>
              <c:numCache>
                <c:formatCode>_(* #,##0_);_(* \(#,##0\);_(* "-"??_);_(@_)</c:formatCode>
                <c:ptCount val="7"/>
                <c:pt idx="0">
                  <c:v>563738.57499999995</c:v>
                </c:pt>
                <c:pt idx="1">
                  <c:v>411578.37675</c:v>
                </c:pt>
                <c:pt idx="2">
                  <c:v>443638.29639999999</c:v>
                </c:pt>
                <c:pt idx="3">
                  <c:v>423689.94547499996</c:v>
                </c:pt>
                <c:pt idx="4">
                  <c:v>486814.62173000001</c:v>
                </c:pt>
                <c:pt idx="5">
                  <c:v>568255.83207499993</c:v>
                </c:pt>
                <c:pt idx="6">
                  <c:v>629328.94982760004</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Regions!$H$73:$N$73</c:f>
              <c:numCache>
                <c:formatCode>_(* #,##0_);_(* \(#,##0\);_(* "-"??_);_(@_)</c:formatCode>
                <c:ptCount val="7"/>
                <c:pt idx="0">
                  <c:v>811823.6590000001</c:v>
                </c:pt>
                <c:pt idx="1">
                  <c:v>1009756.6977500001</c:v>
                </c:pt>
                <c:pt idx="2">
                  <c:v>1087437.2061999999</c:v>
                </c:pt>
                <c:pt idx="3">
                  <c:v>1277682.728875</c:v>
                </c:pt>
                <c:pt idx="4">
                  <c:v>1466257.6246525003</c:v>
                </c:pt>
                <c:pt idx="5">
                  <c:v>1681618.1522732498</c:v>
                </c:pt>
                <c:pt idx="6">
                  <c:v>1909948.9519025248</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Regions!$H$74:$N$74</c:f>
              <c:numCache>
                <c:formatCode>_(* #,##0_);_(* \(#,##0\);_(* "-"??_);_(@_)</c:formatCode>
                <c:ptCount val="7"/>
                <c:pt idx="0">
                  <c:v>724185.37599999993</c:v>
                </c:pt>
                <c:pt idx="1">
                  <c:v>860510.72600000002</c:v>
                </c:pt>
                <c:pt idx="2">
                  <c:v>1053738.8481000001</c:v>
                </c:pt>
                <c:pt idx="3">
                  <c:v>1168454.330875</c:v>
                </c:pt>
                <c:pt idx="4">
                  <c:v>1360885.2993975002</c:v>
                </c:pt>
                <c:pt idx="5">
                  <c:v>1535502.3292727501</c:v>
                </c:pt>
                <c:pt idx="6">
                  <c:v>1681934.0528086252</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Regions!$H$75:$N$75</c:f>
              <c:numCache>
                <c:formatCode>_(* #,##0_);_(* \(#,##0\);_(* "-"??_);_(@_)</c:formatCode>
                <c:ptCount val="7"/>
                <c:pt idx="0">
                  <c:v>172208.31200000001</c:v>
                </c:pt>
                <c:pt idx="1">
                  <c:v>149803.04964999997</c:v>
                </c:pt>
                <c:pt idx="2">
                  <c:v>131758.61684999996</c:v>
                </c:pt>
                <c:pt idx="3">
                  <c:v>160888.71929999997</c:v>
                </c:pt>
                <c:pt idx="4">
                  <c:v>170362.68169250005</c:v>
                </c:pt>
                <c:pt idx="5">
                  <c:v>209799.94177124999</c:v>
                </c:pt>
                <c:pt idx="6">
                  <c:v>212552.69887972504</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Regions!$H$21:$N$21</c:f>
              <c:numCache>
                <c:formatCode>#,##0</c:formatCode>
                <c:ptCount val="7"/>
                <c:pt idx="0">
                  <c:v>96666.7</c:v>
                </c:pt>
                <c:pt idx="1">
                  <c:v>82206</c:v>
                </c:pt>
                <c:pt idx="2">
                  <c:v>66902</c:v>
                </c:pt>
                <c:pt idx="3">
                  <c:v>66480.400000000009</c:v>
                </c:pt>
                <c:pt idx="4">
                  <c:v>64400</c:v>
                </c:pt>
                <c:pt idx="5">
                  <c:v>64000</c:v>
                </c:pt>
                <c:pt idx="6">
                  <c:v>68000</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Regions!$H$22:$N$22</c:f>
              <c:numCache>
                <c:formatCode>#,##0</c:formatCode>
                <c:ptCount val="7"/>
                <c:pt idx="0">
                  <c:v>6655.2749999999996</c:v>
                </c:pt>
                <c:pt idx="1">
                  <c:v>6615.5662499999989</c:v>
                </c:pt>
                <c:pt idx="2">
                  <c:v>6595.2794999999987</c:v>
                </c:pt>
                <c:pt idx="3">
                  <c:v>7552.9214249999986</c:v>
                </c:pt>
                <c:pt idx="4">
                  <c:v>9093.0135674999983</c:v>
                </c:pt>
                <c:pt idx="5">
                  <c:v>10689.912210749999</c:v>
                </c:pt>
                <c:pt idx="6">
                  <c:v>11900.620989674999</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Regions!$H$23:$N$23</c:f>
              <c:numCache>
                <c:formatCode>#,##0</c:formatCode>
                <c:ptCount val="7"/>
                <c:pt idx="0">
                  <c:v>17220.268</c:v>
                </c:pt>
                <c:pt idx="1">
                  <c:v>22690.6626</c:v>
                </c:pt>
                <c:pt idx="2">
                  <c:v>29339.562249999999</c:v>
                </c:pt>
                <c:pt idx="3">
                  <c:v>35052.282749999998</c:v>
                </c:pt>
                <c:pt idx="4">
                  <c:v>42029.065575000001</c:v>
                </c:pt>
                <c:pt idx="5">
                  <c:v>48314.9048625</c:v>
                </c:pt>
                <c:pt idx="6">
                  <c:v>54125.837790749996</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Regions!$H$24:$N$24</c:f>
              <c:numCache>
                <c:formatCode>#,##0</c:formatCode>
                <c:ptCount val="7"/>
                <c:pt idx="0">
                  <c:v>11964.568000000001</c:v>
                </c:pt>
                <c:pt idx="1">
                  <c:v>16300.834999999999</c:v>
                </c:pt>
                <c:pt idx="2">
                  <c:v>22326.495599999998</c:v>
                </c:pt>
                <c:pt idx="3">
                  <c:v>25761.750599999996</c:v>
                </c:pt>
                <c:pt idx="4">
                  <c:v>26109.235955</c:v>
                </c:pt>
                <c:pt idx="5">
                  <c:v>29034.5468105</c:v>
                </c:pt>
                <c:pt idx="6">
                  <c:v>34697.353920599999</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Regions!$H$31:$N$31</c:f>
              <c:numCache>
                <c:formatCode>#,##0</c:formatCode>
                <c:ptCount val="7"/>
                <c:pt idx="0">
                  <c:v>475410</c:v>
                </c:pt>
                <c:pt idx="1">
                  <c:v>274020</c:v>
                </c:pt>
                <c:pt idx="2">
                  <c:v>267608</c:v>
                </c:pt>
                <c:pt idx="3">
                  <c:v>199441.19999999998</c:v>
                </c:pt>
                <c:pt idx="4">
                  <c:v>210000</c:v>
                </c:pt>
                <c:pt idx="5">
                  <c:v>240000</c:v>
                </c:pt>
                <c:pt idx="6">
                  <c:v>255000</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Regions!$H$32:$N$32</c:f>
              <c:numCache>
                <c:formatCode>#,##0</c:formatCode>
                <c:ptCount val="7"/>
                <c:pt idx="0">
                  <c:v>46586.924999999996</c:v>
                </c:pt>
                <c:pt idx="1">
                  <c:v>46308.963749999995</c:v>
                </c:pt>
                <c:pt idx="2">
                  <c:v>46166.956499999993</c:v>
                </c:pt>
                <c:pt idx="3">
                  <c:v>52870.449974999989</c:v>
                </c:pt>
                <c:pt idx="4">
                  <c:v>60620.090449999996</c:v>
                </c:pt>
                <c:pt idx="5">
                  <c:v>71266.08140499999</c:v>
                </c:pt>
                <c:pt idx="6">
                  <c:v>79337.473264500004</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Regions!$H$33:$N$33</c:f>
              <c:numCache>
                <c:formatCode>#,##0</c:formatCode>
                <c:ptCount val="7"/>
                <c:pt idx="0">
                  <c:v>26785.940000000002</c:v>
                </c:pt>
                <c:pt idx="1">
                  <c:v>74948.578000000009</c:v>
                </c:pt>
                <c:pt idx="2">
                  <c:v>103815.7617</c:v>
                </c:pt>
                <c:pt idx="3">
                  <c:v>132735.66960000002</c:v>
                </c:pt>
                <c:pt idx="4">
                  <c:v>159228.92556</c:v>
                </c:pt>
                <c:pt idx="5">
                  <c:v>183083.63151599999</c:v>
                </c:pt>
                <c:pt idx="6">
                  <c:v>208248.09176159999</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Regions!$H$34:$N$34</c:f>
              <c:numCache>
                <c:formatCode>#,##0</c:formatCode>
                <c:ptCount val="7"/>
                <c:pt idx="0">
                  <c:v>14955.710000000001</c:v>
                </c:pt>
                <c:pt idx="1">
                  <c:v>16300.834999999999</c:v>
                </c:pt>
                <c:pt idx="2">
                  <c:v>26047.578200000004</c:v>
                </c:pt>
                <c:pt idx="3">
                  <c:v>38642.625899999992</c:v>
                </c:pt>
                <c:pt idx="4">
                  <c:v>56965.60572</c:v>
                </c:pt>
                <c:pt idx="5">
                  <c:v>73906.119154</c:v>
                </c:pt>
                <c:pt idx="6">
                  <c:v>86743.384801499997</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Regions!$H$41:$N$41</c:f>
              <c:numCache>
                <c:formatCode>#,##0</c:formatCode>
                <c:ptCount val="7"/>
                <c:pt idx="0">
                  <c:v>110929.00000000001</c:v>
                </c:pt>
                <c:pt idx="1">
                  <c:v>109608</c:v>
                </c:pt>
                <c:pt idx="2">
                  <c:v>107043.2</c:v>
                </c:pt>
                <c:pt idx="3">
                  <c:v>132960.80000000002</c:v>
                </c:pt>
                <c:pt idx="4">
                  <c:v>140000</c:v>
                </c:pt>
                <c:pt idx="5">
                  <c:v>160000</c:v>
                </c:pt>
                <c:pt idx="6">
                  <c:v>170000</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Regions!$H$42:$N$42</c:f>
              <c:numCache>
                <c:formatCode>#,##0</c:formatCode>
                <c:ptCount val="7"/>
                <c:pt idx="0">
                  <c:v>2218.4250000000002</c:v>
                </c:pt>
                <c:pt idx="1">
                  <c:v>2205.1887499999998</c:v>
                </c:pt>
                <c:pt idx="2">
                  <c:v>2198.4264999999996</c:v>
                </c:pt>
                <c:pt idx="3">
                  <c:v>2517.6404749999997</c:v>
                </c:pt>
                <c:pt idx="4">
                  <c:v>3031.0045224999999</c:v>
                </c:pt>
                <c:pt idx="5">
                  <c:v>3563.3040702499998</c:v>
                </c:pt>
                <c:pt idx="6">
                  <c:v>3966.8736632250002</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Regions!$H$43:$N$43</c:f>
              <c:numCache>
                <c:formatCode>#,##0</c:formatCode>
                <c:ptCount val="7"/>
                <c:pt idx="0">
                  <c:v>617915.4</c:v>
                </c:pt>
                <c:pt idx="1">
                  <c:v>819699.50100000005</c:v>
                </c:pt>
                <c:pt idx="2">
                  <c:v>888889.59729999991</c:v>
                </c:pt>
                <c:pt idx="3">
                  <c:v>1052038.1613</c:v>
                </c:pt>
                <c:pt idx="4">
                  <c:v>1228283.9439300001</c:v>
                </c:pt>
                <c:pt idx="5">
                  <c:v>1412474.6779829999</c:v>
                </c:pt>
                <c:pt idx="6">
                  <c:v>1620324.2318372999</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Regions!$H$44:$N$44</c:f>
              <c:numCache>
                <c:formatCode>#,##0</c:formatCode>
                <c:ptCount val="7"/>
                <c:pt idx="0">
                  <c:v>80760.834000000003</c:v>
                </c:pt>
                <c:pt idx="1">
                  <c:v>78244.007999999987</c:v>
                </c:pt>
                <c:pt idx="2">
                  <c:v>89305.982399999994</c:v>
                </c:pt>
                <c:pt idx="3">
                  <c:v>90166.127099999983</c:v>
                </c:pt>
                <c:pt idx="4">
                  <c:v>94942.676200000002</c:v>
                </c:pt>
                <c:pt idx="5">
                  <c:v>105580.17022</c:v>
                </c:pt>
                <c:pt idx="6">
                  <c:v>115657.84640200001</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Regions!$H$51:$N$51</c:f>
              <c:numCache>
                <c:formatCode>#,##0</c:formatCode>
                <c:ptCount val="7"/>
                <c:pt idx="0">
                  <c:v>315355.3</c:v>
                </c:pt>
                <c:pt idx="1">
                  <c:v>383628.00000000006</c:v>
                </c:pt>
                <c:pt idx="2">
                  <c:v>428172.79999999999</c:v>
                </c:pt>
                <c:pt idx="3">
                  <c:v>465362.8</c:v>
                </c:pt>
                <c:pt idx="4">
                  <c:v>504000</c:v>
                </c:pt>
                <c:pt idx="5">
                  <c:v>576000</c:v>
                </c:pt>
                <c:pt idx="6">
                  <c:v>612000</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Regions!$H$52:$N$52</c:f>
              <c:numCache>
                <c:formatCode>#,##0</c:formatCode>
                <c:ptCount val="7"/>
                <c:pt idx="0">
                  <c:v>17747.400000000001</c:v>
                </c:pt>
                <c:pt idx="1">
                  <c:v>17641.509999999998</c:v>
                </c:pt>
                <c:pt idx="2">
                  <c:v>17587.411999999997</c:v>
                </c:pt>
                <c:pt idx="3">
                  <c:v>22658.764274999994</c:v>
                </c:pt>
                <c:pt idx="4">
                  <c:v>27279.040702499995</c:v>
                </c:pt>
                <c:pt idx="5">
                  <c:v>32069.736632249995</c:v>
                </c:pt>
                <c:pt idx="6">
                  <c:v>35701.862969024995</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Regions!$H$53:$N$53</c:f>
              <c:numCache>
                <c:formatCode>#,##0</c:formatCode>
                <c:ptCount val="7"/>
                <c:pt idx="0">
                  <c:v>280410.42200000002</c:v>
                </c:pt>
                <c:pt idx="1">
                  <c:v>351655.70499999996</c:v>
                </c:pt>
                <c:pt idx="2">
                  <c:v>492625.07550000004</c:v>
                </c:pt>
                <c:pt idx="3">
                  <c:v>551624.01359999995</c:v>
                </c:pt>
                <c:pt idx="4">
                  <c:v>694312.94510999997</c:v>
                </c:pt>
                <c:pt idx="5">
                  <c:v>798096.88412099995</c:v>
                </c:pt>
                <c:pt idx="6">
                  <c:v>889659.88183710002</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Regions!$H$54:$N$54</c:f>
              <c:numCache>
                <c:formatCode>#,##0</c:formatCode>
                <c:ptCount val="7"/>
                <c:pt idx="0">
                  <c:v>110672.254</c:v>
                </c:pt>
                <c:pt idx="1">
                  <c:v>107585.51099999998</c:v>
                </c:pt>
                <c:pt idx="2">
                  <c:v>115353.5606</c:v>
                </c:pt>
                <c:pt idx="3">
                  <c:v>128808.75299999998</c:v>
                </c:pt>
                <c:pt idx="4">
                  <c:v>135293.313585</c:v>
                </c:pt>
                <c:pt idx="5">
                  <c:v>129335.7085195</c:v>
                </c:pt>
                <c:pt idx="6">
                  <c:v>144572.30800250001</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Regions!$H$61:$N$61</c:f>
              <c:numCache>
                <c:formatCode>#,##0</c:formatCode>
                <c:ptCount val="7"/>
                <c:pt idx="0">
                  <c:v>103005.5</c:v>
                </c:pt>
                <c:pt idx="1">
                  <c:v>82206</c:v>
                </c:pt>
                <c:pt idx="2">
                  <c:v>66902</c:v>
                </c:pt>
                <c:pt idx="3">
                  <c:v>66480.400000000009</c:v>
                </c:pt>
                <c:pt idx="4">
                  <c:v>61600</c:v>
                </c:pt>
                <c:pt idx="5">
                  <c:v>80000</c:v>
                </c:pt>
                <c:pt idx="6">
                  <c:v>85000</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Regions!$H$62:$N$62</c:f>
              <c:numCache>
                <c:formatCode>#,##0</c:formatCode>
                <c:ptCount val="7"/>
                <c:pt idx="0">
                  <c:v>17747.400000000001</c:v>
                </c:pt>
                <c:pt idx="1">
                  <c:v>15436.321249999999</c:v>
                </c:pt>
                <c:pt idx="2">
                  <c:v>13190.558999999997</c:v>
                </c:pt>
                <c:pt idx="3">
                  <c:v>15105.842849999997</c:v>
                </c:pt>
                <c:pt idx="4">
                  <c:v>21217.0316575</c:v>
                </c:pt>
                <c:pt idx="5">
                  <c:v>24943.128491750002</c:v>
                </c:pt>
                <c:pt idx="6">
                  <c:v>27768.115642575001</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Regions!$H$63:$N$63</c:f>
              <c:numCache>
                <c:formatCode>#,##0</c:formatCode>
                <c:ptCount val="7"/>
                <c:pt idx="0">
                  <c:v>18552.849999999999</c:v>
                </c:pt>
                <c:pt idx="1">
                  <c:v>26079.392399999953</c:v>
                </c:pt>
                <c:pt idx="2">
                  <c:v>29339.562249999937</c:v>
                </c:pt>
                <c:pt idx="3">
                  <c:v>49247.100749999925</c:v>
                </c:pt>
                <c:pt idx="4">
                  <c:v>59062.847175000017</c:v>
                </c:pt>
                <c:pt idx="5">
                  <c:v>67903.75370250002</c:v>
                </c:pt>
                <c:pt idx="6">
                  <c:v>76653.013956750015</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Regions!$H$64:$N$64</c:f>
              <c:numCache>
                <c:formatCode>#,##0</c:formatCode>
                <c:ptCount val="7"/>
                <c:pt idx="0">
                  <c:v>32902.561999999998</c:v>
                </c:pt>
                <c:pt idx="1">
                  <c:v>26081.336000000021</c:v>
                </c:pt>
                <c:pt idx="2">
                  <c:v>22326.49560000002</c:v>
                </c:pt>
                <c:pt idx="3">
                  <c:v>30055.375700000022</c:v>
                </c:pt>
                <c:pt idx="4">
                  <c:v>28482.802860000025</c:v>
                </c:pt>
                <c:pt idx="5">
                  <c:v>36953.059576999971</c:v>
                </c:pt>
                <c:pt idx="6">
                  <c:v>23131.569280400021</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Regions!$H$81:$N$81</c:f>
              <c:numCache>
                <c:formatCode>_(* #,##0_);_(* \(#,##0\);_(* "-"??_);_(@_)</c:formatCode>
                <c:ptCount val="7"/>
                <c:pt idx="0">
                  <c:v>406854.467</c:v>
                </c:pt>
                <c:pt idx="1">
                  <c:v>510061.96099999995</c:v>
                </c:pt>
                <c:pt idx="2">
                  <c:v>570165.99509999994</c:v>
                </c:pt>
                <c:pt idx="3">
                  <c:v>700069.46819999989</c:v>
                </c:pt>
                <c:pt idx="4">
                  <c:v>835051.80967999995</c:v>
                </c:pt>
                <c:pt idx="5">
                  <c:v>964942.76374899992</c:v>
                </c:pt>
                <c:pt idx="6">
                  <c:v>1079152.2138029998</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Regions!$H$82:$N$82</c:f>
              <c:numCache>
                <c:formatCode>_(* #,##0_);_(* \(#,##0\);_(* "-"??_);_(@_)</c:formatCode>
                <c:ptCount val="7"/>
                <c:pt idx="0">
                  <c:v>35840.110999999997</c:v>
                </c:pt>
                <c:pt idx="1">
                  <c:v>45607.063849999999</c:v>
                </c:pt>
                <c:pt idx="2">
                  <c:v>58261.337350000002</c:v>
                </c:pt>
                <c:pt idx="3">
                  <c:v>68366.954774999991</c:v>
                </c:pt>
                <c:pt idx="4">
                  <c:v>77231.315097500003</c:v>
                </c:pt>
                <c:pt idx="5">
                  <c:v>88039.363883750004</c:v>
                </c:pt>
                <c:pt idx="6">
                  <c:v>100723.81270102499</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Regions!$H$83:$N$83</c:f>
              <c:numCache>
                <c:formatCode>_(* #,##0_);_(* \(#,##0\);_(* "-"??_);_(@_)</c:formatCode>
                <c:ptCount val="7"/>
                <c:pt idx="0">
                  <c:v>88328.574999999997</c:v>
                </c:pt>
                <c:pt idx="1">
                  <c:v>137558.37675</c:v>
                </c:pt>
                <c:pt idx="2">
                  <c:v>176030.29639999999</c:v>
                </c:pt>
                <c:pt idx="3">
                  <c:v>224248.745475</c:v>
                </c:pt>
                <c:pt idx="4">
                  <c:v>276814.62173000001</c:v>
                </c:pt>
                <c:pt idx="5">
                  <c:v>328255.83207499998</c:v>
                </c:pt>
                <c:pt idx="6">
                  <c:v>374328.94982760004</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Regions!$H$84:$N$84</c:f>
              <c:numCache>
                <c:formatCode>_(* #,##0_);_(* \(#,##0\);_(* "-"??_);_(@_)</c:formatCode>
                <c:ptCount val="7"/>
                <c:pt idx="0">
                  <c:v>700894.6590000001</c:v>
                </c:pt>
                <c:pt idx="1">
                  <c:v>900148.69775000005</c:v>
                </c:pt>
                <c:pt idx="2">
                  <c:v>980394.00619999983</c:v>
                </c:pt>
                <c:pt idx="3">
                  <c:v>1144721.928875</c:v>
                </c:pt>
                <c:pt idx="4">
                  <c:v>1326257.6246525003</c:v>
                </c:pt>
                <c:pt idx="5">
                  <c:v>1521618.1522732498</c:v>
                </c:pt>
                <c:pt idx="6">
                  <c:v>1739948.9519025248</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Regions!$H$85:$N$85</c:f>
              <c:numCache>
                <c:formatCode>_(* #,##0_);_(* \(#,##0\);_(* "-"??_);_(@_)</c:formatCode>
                <c:ptCount val="7"/>
                <c:pt idx="0">
                  <c:v>408830.07600000006</c:v>
                </c:pt>
                <c:pt idx="1">
                  <c:v>476882.72599999997</c:v>
                </c:pt>
                <c:pt idx="2">
                  <c:v>625566.04810000001</c:v>
                </c:pt>
                <c:pt idx="3">
                  <c:v>703091.53087499994</c:v>
                </c:pt>
                <c:pt idx="4">
                  <c:v>856885.2993975</c:v>
                </c:pt>
                <c:pt idx="5">
                  <c:v>959502.32927274995</c:v>
                </c:pt>
                <c:pt idx="6">
                  <c:v>1069934.0528086252</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Regions!$H$86:$N$86</c:f>
              <c:numCache>
                <c:formatCode>_(* #,##0_);_(* \(#,##0\);_(* "-"??_);_(@_)</c:formatCode>
                <c:ptCount val="7"/>
                <c:pt idx="0">
                  <c:v>69202.812000000005</c:v>
                </c:pt>
                <c:pt idx="1">
                  <c:v>67597.049649999972</c:v>
                </c:pt>
                <c:pt idx="2">
                  <c:v>64856.616849999962</c:v>
                </c:pt>
                <c:pt idx="3">
                  <c:v>94408.319299999945</c:v>
                </c:pt>
                <c:pt idx="4">
                  <c:v>108762.68169250005</c:v>
                </c:pt>
                <c:pt idx="5">
                  <c:v>129799.94177124999</c:v>
                </c:pt>
                <c:pt idx="6">
                  <c:v>127552.69887972504</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Base'!$C$11:$O$11</c15:sqref>
                  </c15:fullRef>
                </c:ext>
              </c:extLst>
              <c:f>('SC Installed Base'!$C$11:$D$11,'SC Installed Base'!$I$11:$O$11)</c:f>
              <c:numCache>
                <c:formatCode>_(* #,##0_);_(* \(#,##0\);_(* "-"??_);_(@_)</c:formatCode>
                <c:ptCount val="7"/>
                <c:pt idx="0">
                  <c:v>16009000</c:v>
                </c:pt>
                <c:pt idx="1">
                  <c:v>17379100</c:v>
                </c:pt>
                <c:pt idx="2">
                  <c:v>18717140</c:v>
                </c:pt>
                <c:pt idx="3">
                  <c:v>20046748</c:v>
                </c:pt>
                <c:pt idx="4">
                  <c:v>21446748</c:v>
                </c:pt>
                <c:pt idx="5">
                  <c:v>23046748</c:v>
                </c:pt>
                <c:pt idx="6">
                  <c:v>24746748</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Base'!$C$12:$O$12</c15:sqref>
                  </c15:fullRef>
                </c:ext>
              </c:extLst>
              <c:f>('SC Installed Base'!$C$12:$D$12,'SC Installed Base'!$I$12:$O$12)</c:f>
              <c:numCache>
                <c:formatCode>_(* #,##0_);_(* \(#,##0\);_(* "-"??_);_(@_)</c:formatCode>
                <c:ptCount val="7"/>
                <c:pt idx="0">
                  <c:v>791042.5</c:v>
                </c:pt>
                <c:pt idx="1">
                  <c:v>1011561.375</c:v>
                </c:pt>
                <c:pt idx="2">
                  <c:v>1231404.0249999999</c:v>
                </c:pt>
                <c:pt idx="3">
                  <c:v>1483168.0724999998</c:v>
                </c:pt>
                <c:pt idx="4">
                  <c:v>1786268.5247499999</c:v>
                </c:pt>
                <c:pt idx="5">
                  <c:v>2142598.9317749999</c:v>
                </c:pt>
                <c:pt idx="6">
                  <c:v>2539286.2980975001</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Base'!$C$13:$O$13</c15:sqref>
                  </c15:fullRef>
                </c:ext>
              </c:extLst>
              <c:f>('SC Installed Base'!$C$13:$D$13,'SC Installed Base'!$I$13:$O$13)</c:f>
              <c:numCache>
                <c:formatCode>_(* #,##0_);_(* \(#,##0\);_(* "-"??_);_(@_)</c:formatCode>
                <c:ptCount val="7"/>
                <c:pt idx="0">
                  <c:v>2786893.6</c:v>
                </c:pt>
                <c:pt idx="1">
                  <c:v>4378213.9000000004</c:v>
                </c:pt>
                <c:pt idx="2">
                  <c:v>6261537.290000001</c:v>
                </c:pt>
                <c:pt idx="3">
                  <c:v>8515317.6800000016</c:v>
                </c:pt>
                <c:pt idx="4">
                  <c:v>11218507.199000001</c:v>
                </c:pt>
                <c:pt idx="5">
                  <c:v>14326434.323900001</c:v>
                </c:pt>
                <c:pt idx="6">
                  <c:v>17843098.40549</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Base'!$C$14:$O$14</c15:sqref>
                  </c15:fullRef>
                </c:ext>
              </c:extLst>
              <c:f>('SC Installed Base'!$C$14:$D$14,'SC Installed Base'!$I$14:$O$14)</c:f>
              <c:numCache>
                <c:formatCode>_(* #,##0_);_(* \(#,##0\);_(* "-"??_);_(@_)</c:formatCode>
                <c:ptCount val="7"/>
                <c:pt idx="0">
                  <c:v>818802.3</c:v>
                </c:pt>
                <c:pt idx="1">
                  <c:v>1144819</c:v>
                </c:pt>
                <c:pt idx="2">
                  <c:v>1516927.26</c:v>
                </c:pt>
                <c:pt idx="3">
                  <c:v>1946289.77</c:v>
                </c:pt>
                <c:pt idx="4">
                  <c:v>2421003.1510000001</c:v>
                </c:pt>
                <c:pt idx="5">
                  <c:v>2948904.0021000002</c:v>
                </c:pt>
                <c:pt idx="6">
                  <c:v>3527193.2341100001</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5832440973910764"/>
          <c:y val="0.23580905287331269"/>
          <c:w val="0.24167559026089233"/>
          <c:h val="0.46955633738552932"/>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Base'!$C$32:$O$32</c15:sqref>
                  </c15:fullRef>
                </c:ext>
              </c:extLst>
              <c:f>('SC Installed Base'!$C$32:$D$32,'SC Installed Base'!$I$32:$O$32)</c:f>
              <c:numCache>
                <c:formatCode>_(* #,##0_);_(* \(#,##0\);_(* "-"??_);_(@_)</c:formatCode>
                <c:ptCount val="7"/>
                <c:pt idx="0">
                  <c:v>9755020</c:v>
                </c:pt>
                <c:pt idx="1">
                  <c:v>9387210</c:v>
                </c:pt>
                <c:pt idx="2">
                  <c:v>8853536</c:v>
                </c:pt>
                <c:pt idx="3">
                  <c:v>8178469.2000000002</c:v>
                </c:pt>
                <c:pt idx="4">
                  <c:v>7433794.3999999985</c:v>
                </c:pt>
                <c:pt idx="5">
                  <c:v>6729119.5999999978</c:v>
                </c:pt>
                <c:pt idx="6">
                  <c:v>5954444.799999997</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Base'!$C$33:$O$33</c15:sqref>
                  </c15:fullRef>
                </c:ext>
              </c:extLst>
              <c:f>('SC Installed Base'!$C$33:$D$33,'SC Installed Base'!$I$33:$O$33)</c:f>
              <c:numCache>
                <c:formatCode>_(* #,##0_);_(* \(#,##0\);_(* "-"??_);_(@_)</c:formatCode>
                <c:ptCount val="7"/>
                <c:pt idx="0">
                  <c:v>688542.875</c:v>
                </c:pt>
                <c:pt idx="1">
                  <c:v>858483.68125000002</c:v>
                </c:pt>
                <c:pt idx="2">
                  <c:v>1016756.13</c:v>
                </c:pt>
                <c:pt idx="3">
                  <c:v>1194361.773875</c:v>
                </c:pt>
                <c:pt idx="4">
                  <c:v>1408148.7998875</c:v>
                </c:pt>
                <c:pt idx="5">
                  <c:v>1657349.2603237499</c:v>
                </c:pt>
                <c:pt idx="6">
                  <c:v>1927072.3117413749</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Base'!$C$34:$O$34</c15:sqref>
                  </c15:fullRef>
                </c:ext>
              </c:extLst>
              <c:f>('SC Installed Base'!$C$34:$D$34,'SC Installed Base'!$I$34:$O$34)</c:f>
              <c:numCache>
                <c:formatCode>_(* #,##0_);_(* \(#,##0\);_(* "-"??_);_(@_)</c:formatCode>
                <c:ptCount val="7"/>
                <c:pt idx="0">
                  <c:v>2724543.4279999998</c:v>
                </c:pt>
                <c:pt idx="1">
                  <c:v>4272081.5889999997</c:v>
                </c:pt>
                <c:pt idx="2">
                  <c:v>6092789.6061000004</c:v>
                </c:pt>
                <c:pt idx="3">
                  <c:v>8261416.8193000015</c:v>
                </c:pt>
                <c:pt idx="4">
                  <c:v>10852421.266310001</c:v>
                </c:pt>
                <c:pt idx="5">
                  <c:v>13817084.047971001</c:v>
                </c:pt>
                <c:pt idx="6">
                  <c:v>17155317.145506099</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Base'!$C$35:$O$35</c15:sqref>
                  </c15:fullRef>
                </c:ext>
              </c:extLst>
              <c:f>('SC Installed Base'!$C$35:$D$35,'SC Installed Base'!$I$35:$O$35)</c:f>
              <c:numCache>
                <c:formatCode>_(* #,##0_);_(* \(#,##0\);_(* "-"??_);_(@_)</c:formatCode>
                <c:ptCount val="7"/>
                <c:pt idx="0">
                  <c:v>794113.45600000001</c:v>
                </c:pt>
                <c:pt idx="1">
                  <c:v>1108681.966</c:v>
                </c:pt>
                <c:pt idx="2">
                  <c:v>1465620.9534</c:v>
                </c:pt>
                <c:pt idx="3">
                  <c:v>1875520.5656999999</c:v>
                </c:pt>
                <c:pt idx="4">
                  <c:v>2326023.9151900001</c:v>
                </c:pt>
                <c:pt idx="5">
                  <c:v>2824435.7262690002</c:v>
                </c:pt>
                <c:pt idx="6">
                  <c:v>3367453.0259378999</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Base'!$I$46:$O$46</c:f>
              <c:numCache>
                <c:formatCode>_(* #,##0_);_(* \(#,##0\);_(* "-"??_);_(@_)</c:formatCode>
                <c:ptCount val="7"/>
                <c:pt idx="0">
                  <c:v>3510483.8167743515</c:v>
                </c:pt>
                <c:pt idx="1">
                  <c:v>4194769.7469245298</c:v>
                </c:pt>
                <c:pt idx="2">
                  <c:v>4602268.7433614787</c:v>
                </c:pt>
                <c:pt idx="3">
                  <c:v>5063588.7635449106</c:v>
                </c:pt>
                <c:pt idx="4">
                  <c:v>5624761.7106367163</c:v>
                </c:pt>
                <c:pt idx="5">
                  <c:v>6419377.373803271</c:v>
                </c:pt>
                <c:pt idx="6">
                  <c:v>7272703.2311345637</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Base'!$I$47:$O$47</c:f>
              <c:numCache>
                <c:formatCode>_(* #,##0_);_(* \(#,##0\);_(* "-"??_);_(@_)</c:formatCode>
                <c:ptCount val="7"/>
                <c:pt idx="0">
                  <c:v>557661.04733737337</c:v>
                </c:pt>
                <c:pt idx="1">
                  <c:v>630694.72028962616</c:v>
                </c:pt>
                <c:pt idx="2">
                  <c:v>629381.01326772023</c:v>
                </c:pt>
                <c:pt idx="3">
                  <c:v>648114.92652004282</c:v>
                </c:pt>
                <c:pt idx="4">
                  <c:v>676698.5917355984</c:v>
                </c:pt>
                <c:pt idx="5">
                  <c:v>721546.11917015247</c:v>
                </c:pt>
                <c:pt idx="6">
                  <c:v>781443.95934424875</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c:v>
                </c:pt>
              </c:strCache>
            </c:strRef>
          </c:tx>
          <c:spPr>
            <a:solidFill>
              <a:schemeClr val="accent3">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Base'!$I$48:$O$48</c:f>
              <c:numCache>
                <c:formatCode>_(* #,##0_);_(* \(#,##0\);_(* "-"??_);_(@_)</c:formatCode>
                <c:ptCount val="7"/>
                <c:pt idx="0">
                  <c:v>3360779.5573720317</c:v>
                </c:pt>
                <c:pt idx="1">
                  <c:v>2561474.8134081997</c:v>
                </c:pt>
                <c:pt idx="2">
                  <c:v>2329314.2496178974</c:v>
                </c:pt>
                <c:pt idx="3">
                  <c:v>2149077.3492116886</c:v>
                </c:pt>
                <c:pt idx="4">
                  <c:v>2292039.1220779074</c:v>
                </c:pt>
                <c:pt idx="5">
                  <c:v>2497995.6626767907</c:v>
                </c:pt>
                <c:pt idx="6">
                  <c:v>2853750.8017238593</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Base'!$I$49:$O$49</c:f>
              <c:numCache>
                <c:formatCode>_(* #,##0_);_(* \(#,##0\);_(* "-"??_);_(@_)</c:formatCode>
                <c:ptCount val="7"/>
                <c:pt idx="0">
                  <c:v>2901199.7901531439</c:v>
                </c:pt>
                <c:pt idx="1">
                  <c:v>4049891.601611929</c:v>
                </c:pt>
                <c:pt idx="2">
                  <c:v>4762142.8812714024</c:v>
                </c:pt>
                <c:pt idx="3">
                  <c:v>5666569.5109988796</c:v>
                </c:pt>
                <c:pt idx="4">
                  <c:v>6489872.1323279357</c:v>
                </c:pt>
                <c:pt idx="5">
                  <c:v>7490723.6332227159</c:v>
                </c:pt>
                <c:pt idx="6">
                  <c:v>8590580.7710261811</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Base'!$I$50:$O$50</c:f>
              <c:numCache>
                <c:formatCode>_(* #,##0_);_(* \(#,##0\);_(* "-"??_);_(@_)</c:formatCode>
                <c:ptCount val="7"/>
                <c:pt idx="0">
                  <c:v>2672529.4083727612</c:v>
                </c:pt>
                <c:pt idx="1">
                  <c:v>3341214.9259580537</c:v>
                </c:pt>
                <c:pt idx="2">
                  <c:v>4308339.067716334</c:v>
                </c:pt>
                <c:pt idx="3">
                  <c:v>5165554.4782890156</c:v>
                </c:pt>
                <c:pt idx="4">
                  <c:v>6059524.5209895438</c:v>
                </c:pt>
                <c:pt idx="5">
                  <c:v>6871017.0903887339</c:v>
                </c:pt>
                <c:pt idx="6">
                  <c:v>7768091.6890584771</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Base'!$I$51:$O$51</c:f>
              <c:numCache>
                <c:formatCode>_(* #,##0_);_(* \(#,##0\);_(* "-"??_);_(@_)</c:formatCode>
                <c:ptCount val="7"/>
                <c:pt idx="0">
                  <c:v>939766.13899033598</c:v>
                </c:pt>
                <c:pt idx="1">
                  <c:v>809011.42805766047</c:v>
                </c:pt>
                <c:pt idx="2">
                  <c:v>738456.73426516727</c:v>
                </c:pt>
                <c:pt idx="3">
                  <c:v>738863.33031046856</c:v>
                </c:pt>
                <c:pt idx="4">
                  <c:v>780492.30361979676</c:v>
                </c:pt>
                <c:pt idx="5">
                  <c:v>911528.7553020824</c:v>
                </c:pt>
                <c:pt idx="6">
                  <c:v>1003316.8308980411</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ext>
              </c:extLst>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1370100</c:v>
                      </c:pt>
                      <c:pt idx="2">
                        <c:v>1338040</c:v>
                      </c:pt>
                      <c:pt idx="3">
                        <c:v>1329608</c:v>
                      </c:pt>
                      <c:pt idx="4">
                        <c:v>1400000</c:v>
                      </c:pt>
                      <c:pt idx="5">
                        <c:v>1600000</c:v>
                      </c:pt>
                      <c:pt idx="6">
                        <c:v>1700000</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1591320.3</c:v>
                      </c:pt>
                      <c:pt idx="2">
                        <c:v>1883323.3900000001</c:v>
                      </c:pt>
                      <c:pt idx="3">
                        <c:v>2253780.39</c:v>
                      </c:pt>
                      <c:pt idx="4">
                        <c:v>2703189.5189999999</c:v>
                      </c:pt>
                      <c:pt idx="5">
                        <c:v>3107927.1248999997</c:v>
                      </c:pt>
                      <c:pt idx="6">
                        <c:v>3516664.0815899996</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299114.2</c:v>
                      </c:pt>
                      <c:pt idx="1">
                        <c:v>326016.69999999995</c:v>
                      </c:pt>
                      <c:pt idx="2">
                        <c:v>372108.26</c:v>
                      </c:pt>
                      <c:pt idx="3">
                        <c:v>429362.50999999995</c:v>
                      </c:pt>
                      <c:pt idx="4">
                        <c:v>474713.38100000005</c:v>
                      </c:pt>
                      <c:pt idx="5">
                        <c:v>527900.85109999997</c:v>
                      </c:pt>
                      <c:pt idx="6">
                        <c:v>578289.23201000004</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0.10339075049875687"/>
                  <c:y val="-0.135069181358382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274084801840242"/>
                  <c:y val="0.138933924270435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layout>
                <c:manualLayout>
                  <c:x val="-0.19834700417934317"/>
                  <c:y val="2.6568250243629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21575885169058284"/>
                  <c:y val="-4.7721389010437279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5593233217946378"/>
                  <c:y val="-0.103015597673096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7.6436219548192186E-2"/>
                  <c:y val="-0.175819238853520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Shares'!$C$11:$C$18</c:f>
              <c:strCache>
                <c:ptCount val="8"/>
                <c:pt idx="0">
                  <c:v>Airspan</c:v>
                </c:pt>
                <c:pt idx="1">
                  <c:v>Nokia</c:v>
                </c:pt>
                <c:pt idx="2">
                  <c:v>Ericsson</c:v>
                </c:pt>
                <c:pt idx="3">
                  <c:v>Fujitsu</c:v>
                </c:pt>
                <c:pt idx="4">
                  <c:v>Huawei</c:v>
                </c:pt>
                <c:pt idx="5">
                  <c:v>Samsung</c:v>
                </c:pt>
                <c:pt idx="6">
                  <c:v>ZTE</c:v>
                </c:pt>
                <c:pt idx="7">
                  <c:v>Others</c:v>
                </c:pt>
              </c:strCache>
            </c:strRef>
          </c:cat>
          <c:val>
            <c:numRef>
              <c:f>'Market Shares'!$I$11:$I$18</c:f>
              <c:numCache>
                <c:formatCode>"$"#,###,," M"</c:formatCode>
                <c:ptCount val="8"/>
                <c:pt idx="0">
                  <c:v>41073318</c:v>
                </c:pt>
                <c:pt idx="1">
                  <c:v>153702578.70000002</c:v>
                </c:pt>
                <c:pt idx="2">
                  <c:v>88209000</c:v>
                </c:pt>
                <c:pt idx="3">
                  <c:v>16000000</c:v>
                </c:pt>
                <c:pt idx="4">
                  <c:v>41017185</c:v>
                </c:pt>
                <c:pt idx="5">
                  <c:v>15887908.96607282</c:v>
                </c:pt>
                <c:pt idx="6">
                  <c:v>11761200</c:v>
                </c:pt>
                <c:pt idx="7">
                  <c:v>29546533.485747635</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7.3753799002546652E-2"/>
                  <c:y val="-0.158796139753399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8513525127571598"/>
                  <c:y val="-0.110640919990794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6451697696147144"/>
                  <c:y val="2.8006967827453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8.2559795181806811E-2"/>
                  <c:y val="0.23790332105662051"/>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1603"/>
                        <a:gd name="adj2" fmla="val -2712"/>
                      </a:avLst>
                    </a:prstGeom>
                    <a:noFill/>
                    <a:ln>
                      <a:noFill/>
                    </a:ln>
                  </c15:spPr>
                </c:ext>
                <c:ext xmlns:c16="http://schemas.microsoft.com/office/drawing/2014/chart" uri="{C3380CC4-5D6E-409C-BE32-E72D297353CC}">
                  <c16:uniqueId val="{00000009-F817-498A-A452-857516B86A35}"/>
                </c:ext>
              </c:extLst>
            </c:dLbl>
            <c:dLbl>
              <c:idx val="5"/>
              <c:layout>
                <c:manualLayout>
                  <c:x val="-0.20079591207976008"/>
                  <c:y val="0.148871170107723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8664505165939829"/>
                  <c:y val="8.33152793441441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9438378381910137"/>
                  <c:y val="-3.35598349696659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8.2978709502645423E-2"/>
                  <c:y val="-0.152179943266604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Shares'!$C$25:$C$34</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Shares'!$I$25:$I$34</c:f>
              <c:numCache>
                <c:formatCode>"$"#,###,," M"</c:formatCode>
                <c:ptCount val="10"/>
                <c:pt idx="0">
                  <c:v>94939047.521824822</c:v>
                </c:pt>
                <c:pt idx="1">
                  <c:v>31677750</c:v>
                </c:pt>
                <c:pt idx="2">
                  <c:v>84886269.002437502</c:v>
                </c:pt>
                <c:pt idx="3">
                  <c:v>355506596.676875</c:v>
                </c:pt>
                <c:pt idx="4">
                  <c:v>15107843.358414454</c:v>
                </c:pt>
                <c:pt idx="7">
                  <c:v>17000000</c:v>
                </c:pt>
                <c:pt idx="8">
                  <c:v>90458354.344511569</c:v>
                </c:pt>
                <c:pt idx="9">
                  <c:v>65816307.016659498</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delete val="1"/>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8093700159171827"/>
                  <c:y val="-1.9556547581906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5841436058808811"/>
                  <c:y val="5.79583075570894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0.1611251437023245"/>
                  <c:y val="0.1368359311627209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4.6519567560616676E-2"/>
                  <c:y val="0.227550243618931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284606189873846"/>
                  <c:y val="3.2482524152414705E-2"/>
                </c:manualLayout>
              </c:layout>
              <c:showLegendKey val="0"/>
              <c:showVal val="0"/>
              <c:showCatName val="1"/>
              <c:showSerName val="0"/>
              <c:showPercent val="1"/>
              <c:showBubbleSize val="0"/>
              <c:extLst>
                <c:ext xmlns:c15="http://schemas.microsoft.com/office/drawing/2012/chart" uri="{CE6537A1-D6FC-4f65-9D91-7224C49458BB}">
                  <c15:layout>
                    <c:manualLayout>
                      <c:w val="0.25925878693053428"/>
                      <c:h val="0.21467989025114231"/>
                    </c:manualLayout>
                  </c15:layout>
                </c:ext>
                <c:ext xmlns:c16="http://schemas.microsoft.com/office/drawing/2014/chart" uri="{C3380CC4-5D6E-409C-BE32-E72D297353CC}">
                  <c16:uniqueId val="{0000000D-1D75-4C2D-B268-91BBC20F6172}"/>
                </c:ext>
              </c:extLst>
            </c:dLbl>
            <c:dLbl>
              <c:idx val="7"/>
              <c:layout>
                <c:manualLayout>
                  <c:x val="-9.3007518617205728E-2"/>
                  <c:y val="-0.127800369751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Shares'!$C$42:$C$49</c:f>
              <c:strCache>
                <c:ptCount val="8"/>
                <c:pt idx="0">
                  <c:v>Nokia</c:v>
                </c:pt>
                <c:pt idx="1">
                  <c:v>Cisco</c:v>
                </c:pt>
                <c:pt idx="2">
                  <c:v>Ericsson</c:v>
                </c:pt>
                <c:pt idx="3">
                  <c:v>Huawei</c:v>
                </c:pt>
                <c:pt idx="4">
                  <c:v>ip.access</c:v>
                </c:pt>
                <c:pt idx="5">
                  <c:v>Samsung</c:v>
                </c:pt>
                <c:pt idx="6">
                  <c:v>Corning (Spidercloud)</c:v>
                </c:pt>
                <c:pt idx="7">
                  <c:v>Others</c:v>
                </c:pt>
              </c:strCache>
            </c:strRef>
          </c:cat>
          <c:val>
            <c:numRef>
              <c:f>'Market Shares'!$I$42:$I$49</c:f>
              <c:numCache>
                <c:formatCode>"$"#,###,," M"</c:formatCode>
                <c:ptCount val="8"/>
                <c:pt idx="0">
                  <c:v>27436076.351999994</c:v>
                </c:pt>
                <c:pt idx="1">
                  <c:v>0</c:v>
                </c:pt>
                <c:pt idx="2">
                  <c:v>4572679.3919999991</c:v>
                </c:pt>
                <c:pt idx="3">
                  <c:v>18290717.567999996</c:v>
                </c:pt>
                <c:pt idx="4">
                  <c:v>3048452.9279999994</c:v>
                </c:pt>
                <c:pt idx="5">
                  <c:v>9145358.7839999981</c:v>
                </c:pt>
                <c:pt idx="6">
                  <c:v>56396379.16799999</c:v>
                </c:pt>
                <c:pt idx="7">
                  <c:v>33532982.207999989</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Shares'!$I$10</c:f>
              <c:strCache>
                <c:ptCount val="1"/>
                <c:pt idx="0">
                  <c:v>1H'18</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5.3110413068302887E-4"/>
                  <c:y val="0.17690623903130401"/>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0.16154412880191782"/>
                  <c:y val="8.5147885790790287E-2"/>
                </c:manualLayout>
              </c:layout>
              <c:showLegendKey val="0"/>
              <c:showVal val="0"/>
              <c:showCatName val="1"/>
              <c:showSerName val="0"/>
              <c:showPercent val="1"/>
              <c:showBubbleSize val="0"/>
              <c:extLst>
                <c:ext xmlns:c15="http://schemas.microsoft.com/office/drawing/2012/chart" uri="{CE6537A1-D6FC-4f65-9D91-7224C49458BB}">
                  <c15:layout>
                    <c:manualLayout>
                      <c:w val="0.28599014255855099"/>
                      <c:h val="0.21467989025114231"/>
                    </c:manualLayout>
                  </c15:layout>
                </c:ext>
                <c:ext xmlns:c16="http://schemas.microsoft.com/office/drawing/2014/chart" uri="{C3380CC4-5D6E-409C-BE32-E72D297353CC}">
                  <c16:uniqueId val="{00000005-C45F-4494-842C-A1F4858821FA}"/>
                </c:ext>
              </c:extLst>
            </c:dLbl>
            <c:dLbl>
              <c:idx val="3"/>
              <c:layout>
                <c:manualLayout>
                  <c:x val="-0.18575386897004853"/>
                  <c:y val="2.2001519511505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931656808428163"/>
                  <c:y val="-8.296414337909145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756"/>
                        <a:gd name="adj2" fmla="val 140369"/>
                      </a:avLst>
                    </a:prstGeom>
                    <a:noFill/>
                    <a:ln>
                      <a:noFill/>
                    </a:ln>
                  </c15:spPr>
                </c:ext>
                <c:ext xmlns:c16="http://schemas.microsoft.com/office/drawing/2014/chart" uri="{C3380CC4-5D6E-409C-BE32-E72D297353CC}">
                  <c16:uniqueId val="{00000009-C45F-4494-842C-A1F4858821FA}"/>
                </c:ext>
              </c:extLst>
            </c:dLbl>
            <c:dLbl>
              <c:idx val="5"/>
              <c:layout>
                <c:manualLayout>
                  <c:x val="-0.22679049708849194"/>
                  <c:y val="-0.167093295072042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9.1620244871152112E-2"/>
                  <c:y val="-0.20883751707599693"/>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C45F-4494-842C-A1F4858821FA}"/>
                </c:ext>
              </c:extLst>
            </c:dLbl>
            <c:dLbl>
              <c:idx val="7"/>
              <c:layout>
                <c:manualLayout>
                  <c:x val="4.8442329238331232E-3"/>
                  <c:y val="-0.154203509154393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5F-4494-842C-A1F4858821FA}"/>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Shares'!$C$59:$C$66</c:f>
              <c:strCache>
                <c:ptCount val="8"/>
                <c:pt idx="0">
                  <c:v>Nokia</c:v>
                </c:pt>
                <c:pt idx="1">
                  <c:v>Cisco/ip.access</c:v>
                </c:pt>
                <c:pt idx="2">
                  <c:v>Samsung</c:v>
                </c:pt>
                <c:pt idx="3">
                  <c:v>Airspan</c:v>
                </c:pt>
                <c:pt idx="4">
                  <c:v>Sercomm</c:v>
                </c:pt>
                <c:pt idx="5">
                  <c:v>Casa Systems</c:v>
                </c:pt>
                <c:pt idx="6">
                  <c:v>Fujitsu</c:v>
                </c:pt>
                <c:pt idx="7">
                  <c:v>Others (ODMs)</c:v>
                </c:pt>
              </c:strCache>
            </c:strRef>
          </c:cat>
          <c:val>
            <c:numRef>
              <c:f>'Market Shares'!$I$59:$I$66</c:f>
              <c:numCache>
                <c:formatCode>"$"#,###,," M"</c:formatCode>
                <c:ptCount val="8"/>
                <c:pt idx="0">
                  <c:v>29250000</c:v>
                </c:pt>
                <c:pt idx="1">
                  <c:v>2250000</c:v>
                </c:pt>
                <c:pt idx="2">
                  <c:v>13563990</c:v>
                </c:pt>
                <c:pt idx="3">
                  <c:v>900000</c:v>
                </c:pt>
                <c:pt idx="4">
                  <c:v>3600000</c:v>
                </c:pt>
                <c:pt idx="5">
                  <c:v>2250000</c:v>
                </c:pt>
                <c:pt idx="6">
                  <c:v>1849635</c:v>
                </c:pt>
                <c:pt idx="7">
                  <c:v>7990875.0000000056</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ext>
              </c:extLst>
              <c:f>Summary!$G$12:$M$12</c:f>
              <c:numCache>
                <c:formatCode>_(* #,##0_);_(* \(#,##0\);_(* "-"??_);_(@_)</c:formatCode>
                <c:ptCount val="7"/>
                <c:pt idx="0">
                  <c:v>1188994</c:v>
                </c:pt>
                <c:pt idx="1">
                  <c:v>1591320.3</c:v>
                </c:pt>
                <c:pt idx="2">
                  <c:v>1883323.3900000001</c:v>
                </c:pt>
                <c:pt idx="3">
                  <c:v>2253780.39</c:v>
                </c:pt>
                <c:pt idx="4">
                  <c:v>2703189.5189999999</c:v>
                </c:pt>
                <c:pt idx="5">
                  <c:v>3107927.1248999997</c:v>
                </c:pt>
                <c:pt idx="6">
                  <c:v>3516664.0815899996</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1370100</c:v>
                      </c:pt>
                      <c:pt idx="2">
                        <c:v>1338040</c:v>
                      </c:pt>
                      <c:pt idx="3">
                        <c:v>1329608</c:v>
                      </c:pt>
                      <c:pt idx="4">
                        <c:v>1400000</c:v>
                      </c:pt>
                      <c:pt idx="5">
                        <c:v>1600000</c:v>
                      </c:pt>
                      <c:pt idx="6">
                        <c:v>1700000</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299114.2</c:v>
                      </c:pt>
                      <c:pt idx="1">
                        <c:v>326016.69999999995</c:v>
                      </c:pt>
                      <c:pt idx="2">
                        <c:v>372108.26</c:v>
                      </c:pt>
                      <c:pt idx="3">
                        <c:v>429362.50999999995</c:v>
                      </c:pt>
                      <c:pt idx="4">
                        <c:v>474713.38100000005</c:v>
                      </c:pt>
                      <c:pt idx="5">
                        <c:v>527900.85109999997</c:v>
                      </c:pt>
                      <c:pt idx="6">
                        <c:v>578289.23201000004</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ext>
              </c:extLst>
              <c:f>Summary!$G$13:$M$13</c:f>
              <c:numCache>
                <c:formatCode>_(* #,##0_);_(* \(#,##0\);_(* "-"??_);_(@_)</c:formatCode>
                <c:ptCount val="7"/>
                <c:pt idx="0">
                  <c:v>299114.2</c:v>
                </c:pt>
                <c:pt idx="1">
                  <c:v>326016.69999999995</c:v>
                </c:pt>
                <c:pt idx="2">
                  <c:v>372108.26</c:v>
                </c:pt>
                <c:pt idx="3">
                  <c:v>429362.50999999995</c:v>
                </c:pt>
                <c:pt idx="4">
                  <c:v>474713.38100000005</c:v>
                </c:pt>
                <c:pt idx="5">
                  <c:v>527900.85109999997</c:v>
                </c:pt>
                <c:pt idx="6">
                  <c:v>578289.23201000004</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1370100</c:v>
                      </c:pt>
                      <c:pt idx="2">
                        <c:v>1338040</c:v>
                      </c:pt>
                      <c:pt idx="3">
                        <c:v>1329608</c:v>
                      </c:pt>
                      <c:pt idx="4">
                        <c:v>1400000</c:v>
                      </c:pt>
                      <c:pt idx="5">
                        <c:v>1600000</c:v>
                      </c:pt>
                      <c:pt idx="6">
                        <c:v>1700000</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1591320.3</c:v>
                      </c:pt>
                      <c:pt idx="2">
                        <c:v>1883323.3900000001</c:v>
                      </c:pt>
                      <c:pt idx="3">
                        <c:v>2253780.39</c:v>
                      </c:pt>
                      <c:pt idx="4">
                        <c:v>2703189.5189999999</c:v>
                      </c:pt>
                      <c:pt idx="5">
                        <c:v>3107927.1248999997</c:v>
                      </c:pt>
                      <c:pt idx="6">
                        <c:v>3516664.0815899996</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1370100</c:v>
                </c:pt>
                <c:pt idx="2">
                  <c:v>1338040</c:v>
                </c:pt>
                <c:pt idx="3">
                  <c:v>1329608</c:v>
                </c:pt>
                <c:pt idx="4">
                  <c:v>1400000</c:v>
                </c:pt>
                <c:pt idx="5">
                  <c:v>1600000</c:v>
                </c:pt>
                <c:pt idx="6">
                  <c:v>1700000</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1188994</c:v>
                </c:pt>
                <c:pt idx="1">
                  <c:v>1591320.3</c:v>
                </c:pt>
                <c:pt idx="2">
                  <c:v>1883323.3900000001</c:v>
                </c:pt>
                <c:pt idx="3">
                  <c:v>2253780.39</c:v>
                </c:pt>
                <c:pt idx="4">
                  <c:v>2703189.5189999999</c:v>
                </c:pt>
                <c:pt idx="5">
                  <c:v>3107927.1248999997</c:v>
                </c:pt>
                <c:pt idx="6">
                  <c:v>3516664.0815899996</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299114.2</c:v>
                </c:pt>
                <c:pt idx="1">
                  <c:v>326016.69999999995</c:v>
                </c:pt>
                <c:pt idx="2">
                  <c:v>372108.26</c:v>
                </c:pt>
                <c:pt idx="3">
                  <c:v>429362.50999999995</c:v>
                </c:pt>
                <c:pt idx="4">
                  <c:v>474713.38100000005</c:v>
                </c:pt>
                <c:pt idx="5">
                  <c:v>527900.85109999997</c:v>
                </c:pt>
                <c:pt idx="6">
                  <c:v>578289.23201000004</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71715300293345"/>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image" Target="../media/image3.jpeg"/><Relationship Id="rId1" Type="http://schemas.openxmlformats.org/officeDocument/2006/relationships/chart" Target="../charts/chart60.xml"/><Relationship Id="rId5" Type="http://schemas.openxmlformats.org/officeDocument/2006/relationships/chart" Target="../charts/chart63.xml"/><Relationship Id="rId4"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image" Target="../media/image3.jpeg"/><Relationship Id="rId7" Type="http://schemas.openxmlformats.org/officeDocument/2006/relationships/chart" Target="../charts/chart21.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image" Target="../media/image3.jpe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image" Target="../media/image3.jpeg"/><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9" Type="http://schemas.openxmlformats.org/officeDocument/2006/relationships/chart" Target="../charts/chart3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6.xml"/><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image" Target="../media/image3.jpeg"/><Relationship Id="rId6" Type="http://schemas.openxmlformats.org/officeDocument/2006/relationships/chart" Target="../charts/chart44.xml"/><Relationship Id="rId5" Type="http://schemas.openxmlformats.org/officeDocument/2006/relationships/chart" Target="../charts/chart4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 Id="rId9"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600075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345016</xdr:colOff>
      <xdr:row>8</xdr:row>
      <xdr:rowOff>22754</xdr:rowOff>
    </xdr:from>
    <xdr:to>
      <xdr:col>25</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328084</xdr:colOff>
      <xdr:row>29</xdr:row>
      <xdr:rowOff>21168</xdr:rowOff>
    </xdr:from>
    <xdr:to>
      <xdr:col>25</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311151</xdr:colOff>
      <xdr:row>43</xdr:row>
      <xdr:rowOff>18520</xdr:rowOff>
    </xdr:from>
    <xdr:to>
      <xdr:col>25</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371475</xdr:colOff>
      <xdr:row>5</xdr:row>
      <xdr:rowOff>123825</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391582</xdr:colOff>
      <xdr:row>9</xdr:row>
      <xdr:rowOff>10582</xdr:rowOff>
    </xdr:from>
    <xdr:to>
      <xdr:col>16</xdr:col>
      <xdr:colOff>264584</xdr:colOff>
      <xdr:row>19</xdr:row>
      <xdr:rowOff>973667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261674</xdr:colOff>
      <xdr:row>2</xdr:row>
      <xdr:rowOff>48683</xdr:rowOff>
    </xdr:from>
    <xdr:to>
      <xdr:col>5</xdr:col>
      <xdr:colOff>668074</xdr:colOff>
      <xdr:row>5</xdr:row>
      <xdr:rowOff>134408</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507" y="429683"/>
          <a:ext cx="1316566" cy="657225"/>
        </a:xfrm>
        <a:prstGeom prst="rect">
          <a:avLst/>
        </a:prstGeom>
      </xdr:spPr>
    </xdr:pic>
    <xdr:clientData/>
  </xdr:twoCellAnchor>
  <xdr:twoCellAnchor>
    <xdr:from>
      <xdr:col>10</xdr:col>
      <xdr:colOff>317500</xdr:colOff>
      <xdr:row>23</xdr:row>
      <xdr:rowOff>31750</xdr:rowOff>
    </xdr:from>
    <xdr:to>
      <xdr:col>16</xdr:col>
      <xdr:colOff>328084</xdr:colOff>
      <xdr:row>37</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518583</xdr:colOff>
      <xdr:row>40</xdr:row>
      <xdr:rowOff>31750</xdr:rowOff>
    </xdr:from>
    <xdr:to>
      <xdr:col>16</xdr:col>
      <xdr:colOff>313690</xdr:colOff>
      <xdr:row>52</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254000</xdr:colOff>
      <xdr:row>56</xdr:row>
      <xdr:rowOff>31751</xdr:rowOff>
    </xdr:from>
    <xdr:to>
      <xdr:col>16</xdr:col>
      <xdr:colOff>49107</xdr:colOff>
      <xdr:row>71</xdr:row>
      <xdr:rowOff>105834</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1314450</xdr:colOff>
      <xdr:row>3</xdr:row>
      <xdr:rowOff>180975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1529293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259609</xdr:colOff>
      <xdr:row>8</xdr:row>
      <xdr:rowOff>44977</xdr:rowOff>
    </xdr:from>
    <xdr:to>
      <xdr:col>23</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575205</xdr:colOff>
      <xdr:row>5</xdr:row>
      <xdr:rowOff>89959</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70251" y="385234"/>
          <a:ext cx="1323975" cy="657225"/>
        </a:xfrm>
        <a:prstGeom prst="rect">
          <a:avLst/>
        </a:prstGeom>
      </xdr:spPr>
    </xdr:pic>
    <xdr:clientData/>
  </xdr:twoCellAnchor>
  <xdr:twoCellAnchor>
    <xdr:from>
      <xdr:col>33</xdr:col>
      <xdr:colOff>0</xdr:colOff>
      <xdr:row>8</xdr:row>
      <xdr:rowOff>0</xdr:rowOff>
    </xdr:from>
    <xdr:to>
      <xdr:col>40</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259609</xdr:colOff>
      <xdr:row>20</xdr:row>
      <xdr:rowOff>44977</xdr:rowOff>
    </xdr:from>
    <xdr:to>
      <xdr:col>23</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169335</xdr:colOff>
      <xdr:row>30</xdr:row>
      <xdr:rowOff>131234</xdr:rowOff>
    </xdr:from>
    <xdr:to>
      <xdr:col>23</xdr:col>
      <xdr:colOff>582084</xdr:colOff>
      <xdr:row>38</xdr:row>
      <xdr:rowOff>1693333</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17</xdr:row>
      <xdr:rowOff>1</xdr:rowOff>
    </xdr:from>
    <xdr:to>
      <xdr:col>22</xdr:col>
      <xdr:colOff>127000</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381000</xdr:colOff>
      <xdr:row>17</xdr:row>
      <xdr:rowOff>21167</xdr:rowOff>
    </xdr:from>
    <xdr:to>
      <xdr:col>29</xdr:col>
      <xdr:colOff>508000</xdr:colOff>
      <xdr:row>17</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63501</xdr:colOff>
      <xdr:row>17</xdr:row>
      <xdr:rowOff>10584</xdr:rowOff>
    </xdr:from>
    <xdr:to>
      <xdr:col>37</xdr:col>
      <xdr:colOff>190501</xdr:colOff>
      <xdr:row>17</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296334</xdr:colOff>
      <xdr:row>17</xdr:row>
      <xdr:rowOff>31750</xdr:rowOff>
    </xdr:from>
    <xdr:to>
      <xdr:col>44</xdr:col>
      <xdr:colOff>423334</xdr:colOff>
      <xdr:row>17</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8</xdr:row>
      <xdr:rowOff>0</xdr:rowOff>
    </xdr:from>
    <xdr:to>
      <xdr:col>31</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243417</xdr:colOff>
      <xdr:row>50</xdr:row>
      <xdr:rowOff>52918</xdr:rowOff>
    </xdr:from>
    <xdr:to>
      <xdr:col>23</xdr:col>
      <xdr:colOff>517261</xdr:colOff>
      <xdr:row>56</xdr:row>
      <xdr:rowOff>2084917</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169333</xdr:colOff>
      <xdr:row>59</xdr:row>
      <xdr:rowOff>0</xdr:rowOff>
    </xdr:from>
    <xdr:to>
      <xdr:col>22</xdr:col>
      <xdr:colOff>597641</xdr:colOff>
      <xdr:row>64</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169333</xdr:colOff>
      <xdr:row>68</xdr:row>
      <xdr:rowOff>0</xdr:rowOff>
    </xdr:from>
    <xdr:to>
      <xdr:col>22</xdr:col>
      <xdr:colOff>597641</xdr:colOff>
      <xdr:row>73</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116416</xdr:colOff>
      <xdr:row>76</xdr:row>
      <xdr:rowOff>189441</xdr:rowOff>
    </xdr:from>
    <xdr:to>
      <xdr:col>22</xdr:col>
      <xdr:colOff>582083</xdr:colOff>
      <xdr:row>93</xdr:row>
      <xdr:rowOff>74083</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63501</xdr:colOff>
      <xdr:row>41</xdr:row>
      <xdr:rowOff>46566</xdr:rowOff>
    </xdr:from>
    <xdr:to>
      <xdr:col>23</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52917</xdr:colOff>
      <xdr:row>20</xdr:row>
      <xdr:rowOff>25399</xdr:rowOff>
    </xdr:from>
    <xdr:to>
      <xdr:col>31</xdr:col>
      <xdr:colOff>328084</xdr:colOff>
      <xdr:row>26</xdr:row>
      <xdr:rowOff>1625599</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84668</xdr:colOff>
      <xdr:row>33</xdr:row>
      <xdr:rowOff>186269</xdr:rowOff>
    </xdr:from>
    <xdr:to>
      <xdr:col>23</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190502</xdr:colOff>
      <xdr:row>54</xdr:row>
      <xdr:rowOff>42333</xdr:rowOff>
    </xdr:from>
    <xdr:to>
      <xdr:col>23</xdr:col>
      <xdr:colOff>444501</xdr:colOff>
      <xdr:row>56</xdr:row>
      <xdr:rowOff>2497665</xdr:rowOff>
    </xdr:to>
    <xdr:graphicFrame macro="">
      <xdr:nvGraphicFramePr>
        <xdr:cNvPr id="10" name="Chart 9">
          <a:extLst>
            <a:ext uri="{FF2B5EF4-FFF2-40B4-BE49-F238E27FC236}">
              <a16:creationId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32808</xdr:colOff>
      <xdr:row>2</xdr:row>
      <xdr:rowOff>94192</xdr:rowOff>
    </xdr:from>
    <xdr:to>
      <xdr:col>5</xdr:col>
      <xdr:colOff>551391</xdr:colOff>
      <xdr:row>5</xdr:row>
      <xdr:rowOff>179917</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15</xdr:col>
      <xdr:colOff>148168</xdr:colOff>
      <xdr:row>9</xdr:row>
      <xdr:rowOff>25401</xdr:rowOff>
    </xdr:from>
    <xdr:to>
      <xdr:col>23</xdr:col>
      <xdr:colOff>455085</xdr:colOff>
      <xdr:row>17</xdr:row>
      <xdr:rowOff>1079500</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158751</xdr:colOff>
      <xdr:row>21</xdr:row>
      <xdr:rowOff>4235</xdr:rowOff>
    </xdr:from>
    <xdr:to>
      <xdr:col>23</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215637</xdr:colOff>
      <xdr:row>48</xdr:row>
      <xdr:rowOff>34131</xdr:rowOff>
    </xdr:from>
    <xdr:to>
      <xdr:col>23</xdr:col>
      <xdr:colOff>232834</xdr:colOff>
      <xdr:row>51</xdr:row>
      <xdr:rowOff>71437</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148167</xdr:colOff>
      <xdr:row>41</xdr:row>
      <xdr:rowOff>1</xdr:rowOff>
    </xdr:from>
    <xdr:to>
      <xdr:col>24</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46302</xdr:colOff>
      <xdr:row>67</xdr:row>
      <xdr:rowOff>51594</xdr:rowOff>
    </xdr:from>
    <xdr:to>
      <xdr:col>23</xdr:col>
      <xdr:colOff>190500</xdr:colOff>
      <xdr:row>70</xdr:row>
      <xdr:rowOff>31750</xdr:rowOff>
    </xdr:to>
    <xdr:graphicFrame macro="">
      <xdr:nvGraphicFramePr>
        <xdr:cNvPr id="16" name="Chart 15">
          <a:extLst>
            <a:ext uri="{FF2B5EF4-FFF2-40B4-BE49-F238E27FC236}">
              <a16:creationId xmlns:a16="http://schemas.microsoft.com/office/drawing/2014/main" id="{C864868C-9E73-48D2-AEDD-B5A85B8B5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194469</xdr:colOff>
      <xdr:row>59</xdr:row>
      <xdr:rowOff>72761</xdr:rowOff>
    </xdr:from>
    <xdr:to>
      <xdr:col>23</xdr:col>
      <xdr:colOff>338667</xdr:colOff>
      <xdr:row>63</xdr:row>
      <xdr:rowOff>1834885</xdr:rowOff>
    </xdr:to>
    <xdr:graphicFrame macro="">
      <xdr:nvGraphicFramePr>
        <xdr:cNvPr id="17" name="Chart 16">
          <a:extLst>
            <a:ext uri="{FF2B5EF4-FFF2-40B4-BE49-F238E27FC236}">
              <a16:creationId xmlns:a16="http://schemas.microsoft.com/office/drawing/2014/main" id="{AEBF9A76-4F2A-4680-B08C-23F46AE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519643</xdr:colOff>
      <xdr:row>5</xdr:row>
      <xdr:rowOff>127000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15</xdr:col>
      <xdr:colOff>116417</xdr:colOff>
      <xdr:row>8</xdr:row>
      <xdr:rowOff>57152</xdr:rowOff>
    </xdr:from>
    <xdr:to>
      <xdr:col>23</xdr:col>
      <xdr:colOff>63501</xdr:colOff>
      <xdr:row>16</xdr:row>
      <xdr:rowOff>1111251</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127000</xdr:colOff>
      <xdr:row>28</xdr:row>
      <xdr:rowOff>25401</xdr:rowOff>
    </xdr:from>
    <xdr:to>
      <xdr:col>23</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19</xdr:row>
      <xdr:rowOff>23813</xdr:rowOff>
    </xdr:from>
    <xdr:to>
      <xdr:col>23</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68</xdr:row>
      <xdr:rowOff>178594</xdr:rowOff>
    </xdr:from>
    <xdr:to>
      <xdr:col>23</xdr:col>
      <xdr:colOff>95250</xdr:colOff>
      <xdr:row>71</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56</xdr:row>
      <xdr:rowOff>2381</xdr:rowOff>
    </xdr:from>
    <xdr:to>
      <xdr:col>23</xdr:col>
      <xdr:colOff>190500</xdr:colOff>
      <xdr:row>58</xdr:row>
      <xdr:rowOff>2222501</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61</xdr:row>
      <xdr:rowOff>178594</xdr:rowOff>
    </xdr:from>
    <xdr:to>
      <xdr:col>23</xdr:col>
      <xdr:colOff>190500</xdr:colOff>
      <xdr:row>66</xdr:row>
      <xdr:rowOff>1750218</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48</xdr:row>
      <xdr:rowOff>0</xdr:rowOff>
    </xdr:from>
    <xdr:to>
      <xdr:col>23</xdr:col>
      <xdr:colOff>464344</xdr:colOff>
      <xdr:row>53</xdr:row>
      <xdr:rowOff>2059781</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95250</xdr:colOff>
      <xdr:row>40</xdr:row>
      <xdr:rowOff>10584</xdr:rowOff>
    </xdr:from>
    <xdr:to>
      <xdr:col>23</xdr:col>
      <xdr:colOff>42334</xdr:colOff>
      <xdr:row>44</xdr:row>
      <xdr:rowOff>2328334</xdr:rowOff>
    </xdr:to>
    <xdr:graphicFrame macro="">
      <xdr:nvGraphicFramePr>
        <xdr:cNvPr id="10" name="Chart 9">
          <a:extLst>
            <a:ext uri="{FF2B5EF4-FFF2-40B4-BE49-F238E27FC236}">
              <a16:creationId xmlns:a16="http://schemas.microsoft.com/office/drawing/2014/main" id="{5CB6863B-FD49-4068-970B-22BF30FB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15</xdr:col>
      <xdr:colOff>333375</xdr:colOff>
      <xdr:row>31</xdr:row>
      <xdr:rowOff>35719</xdr:rowOff>
    </xdr:from>
    <xdr:to>
      <xdr:col>24</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296334</xdr:colOff>
      <xdr:row>20</xdr:row>
      <xdr:rowOff>14818</xdr:rowOff>
    </xdr:from>
    <xdr:to>
      <xdr:col>23</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10</xdr:row>
      <xdr:rowOff>23813</xdr:rowOff>
    </xdr:from>
    <xdr:to>
      <xdr:col>23</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73</xdr:row>
      <xdr:rowOff>178593</xdr:rowOff>
    </xdr:from>
    <xdr:to>
      <xdr:col>23</xdr:col>
      <xdr:colOff>95250</xdr:colOff>
      <xdr:row>76</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61</xdr:row>
      <xdr:rowOff>2380</xdr:rowOff>
    </xdr:from>
    <xdr:to>
      <xdr:col>23</xdr:col>
      <xdr:colOff>261938</xdr:colOff>
      <xdr:row>63</xdr:row>
      <xdr:rowOff>2262187</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154782</xdr:colOff>
      <xdr:row>67</xdr:row>
      <xdr:rowOff>59532</xdr:rowOff>
    </xdr:from>
    <xdr:to>
      <xdr:col>23</xdr:col>
      <xdr:colOff>214313</xdr:colOff>
      <xdr:row>71</xdr:row>
      <xdr:rowOff>1702593</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52</xdr:row>
      <xdr:rowOff>0</xdr:rowOff>
    </xdr:from>
    <xdr:to>
      <xdr:col>23</xdr:col>
      <xdr:colOff>464344</xdr:colOff>
      <xdr:row>58</xdr:row>
      <xdr:rowOff>2059781</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333377</xdr:colOff>
      <xdr:row>44</xdr:row>
      <xdr:rowOff>35719</xdr:rowOff>
    </xdr:from>
    <xdr:to>
      <xdr:col>23</xdr:col>
      <xdr:colOff>466992</xdr:colOff>
      <xdr:row>48</xdr:row>
      <xdr:rowOff>2353469</xdr:rowOff>
    </xdr:to>
    <xdr:graphicFrame macro="">
      <xdr:nvGraphicFramePr>
        <xdr:cNvPr id="12" name="Chart 11">
          <a:extLst>
            <a:ext uri="{FF2B5EF4-FFF2-40B4-BE49-F238E27FC236}">
              <a16:creationId xmlns:a16="http://schemas.microsoft.com/office/drawing/2014/main" id="{32538666-5B12-4456-9FEA-9CF4BE7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754857</xdr:colOff>
      <xdr:row>5</xdr:row>
      <xdr:rowOff>123825</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15</xdr:col>
      <xdr:colOff>333375</xdr:colOff>
      <xdr:row>38</xdr:row>
      <xdr:rowOff>35719</xdr:rowOff>
    </xdr:from>
    <xdr:to>
      <xdr:col>24</xdr:col>
      <xdr:colOff>0</xdr:colOff>
      <xdr:row>46</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35719</xdr:colOff>
      <xdr:row>79</xdr:row>
      <xdr:rowOff>178594</xdr:rowOff>
    </xdr:from>
    <xdr:to>
      <xdr:col>23</xdr:col>
      <xdr:colOff>95250</xdr:colOff>
      <xdr:row>82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296334</xdr:colOff>
      <xdr:row>27</xdr:row>
      <xdr:rowOff>14818</xdr:rowOff>
    </xdr:from>
    <xdr:to>
      <xdr:col>23</xdr:col>
      <xdr:colOff>603251</xdr:colOff>
      <xdr:row>35</xdr:row>
      <xdr:rowOff>1345405</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35720</xdr:colOff>
      <xdr:row>67</xdr:row>
      <xdr:rowOff>2380</xdr:rowOff>
    </xdr:from>
    <xdr:to>
      <xdr:col>23</xdr:col>
      <xdr:colOff>261938</xdr:colOff>
      <xdr:row>69</xdr:row>
      <xdr:rowOff>2262187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119062</xdr:colOff>
      <xdr:row>10</xdr:row>
      <xdr:rowOff>23813</xdr:rowOff>
    </xdr:from>
    <xdr:to>
      <xdr:col>23</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18</xdr:row>
      <xdr:rowOff>23812</xdr:rowOff>
    </xdr:from>
    <xdr:to>
      <xdr:col>23</xdr:col>
      <xdr:colOff>437886</xdr:colOff>
      <xdr:row>24</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130969</xdr:colOff>
      <xdr:row>72</xdr:row>
      <xdr:rowOff>178594</xdr:rowOff>
    </xdr:from>
    <xdr:to>
      <xdr:col>23</xdr:col>
      <xdr:colOff>190500</xdr:colOff>
      <xdr:row>77</xdr:row>
      <xdr:rowOff>1750218</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190500</xdr:colOff>
      <xdr:row>58</xdr:row>
      <xdr:rowOff>0</xdr:rowOff>
    </xdr:from>
    <xdr:to>
      <xdr:col>23</xdr:col>
      <xdr:colOff>464344</xdr:colOff>
      <xdr:row>64</xdr:row>
      <xdr:rowOff>2059781</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202405</xdr:colOff>
      <xdr:row>50</xdr:row>
      <xdr:rowOff>23813</xdr:rowOff>
    </xdr:from>
    <xdr:to>
      <xdr:col>23</xdr:col>
      <xdr:colOff>336020</xdr:colOff>
      <xdr:row>54</xdr:row>
      <xdr:rowOff>2341563</xdr:rowOff>
    </xdr:to>
    <xdr:graphicFrame macro="">
      <xdr:nvGraphicFramePr>
        <xdr:cNvPr id="12" name="Chart 11">
          <a:extLst>
            <a:ext uri="{FF2B5EF4-FFF2-40B4-BE49-F238E27FC236}">
              <a16:creationId xmlns:a16="http://schemas.microsoft.com/office/drawing/2014/main" id="{4EEDF810-6469-4297-9ABD-22306EA1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297391</xdr:colOff>
      <xdr:row>7</xdr:row>
      <xdr:rowOff>189971</xdr:rowOff>
    </xdr:from>
    <xdr:to>
      <xdr:col>23</xdr:col>
      <xdr:colOff>508000</xdr:colOff>
      <xdr:row>15</xdr:row>
      <xdr:rowOff>1322916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145560</xdr:colOff>
      <xdr:row>68</xdr:row>
      <xdr:rowOff>16573</xdr:rowOff>
    </xdr:from>
    <xdr:to>
      <xdr:col>23</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18</xdr:row>
      <xdr:rowOff>52917</xdr:rowOff>
    </xdr:from>
    <xdr:to>
      <xdr:col>23</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169333</xdr:colOff>
      <xdr:row>28</xdr:row>
      <xdr:rowOff>21167</xdr:rowOff>
    </xdr:from>
    <xdr:to>
      <xdr:col>23</xdr:col>
      <xdr:colOff>379942</xdr:colOff>
      <xdr:row>35</xdr:row>
      <xdr:rowOff>1228197</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222250</xdr:colOff>
      <xdr:row>38</xdr:row>
      <xdr:rowOff>31749</xdr:rowOff>
    </xdr:from>
    <xdr:to>
      <xdr:col>23</xdr:col>
      <xdr:colOff>432859</xdr:colOff>
      <xdr:row>45</xdr:row>
      <xdr:rowOff>1449917</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222250</xdr:colOff>
      <xdr:row>48</xdr:row>
      <xdr:rowOff>137583</xdr:rowOff>
    </xdr:from>
    <xdr:to>
      <xdr:col>23</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211666</xdr:colOff>
      <xdr:row>58</xdr:row>
      <xdr:rowOff>63500</xdr:rowOff>
    </xdr:from>
    <xdr:to>
      <xdr:col>23</xdr:col>
      <xdr:colOff>422275</xdr:colOff>
      <xdr:row>65</xdr:row>
      <xdr:rowOff>1418166</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135732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15</xdr:col>
      <xdr:colOff>169333</xdr:colOff>
      <xdr:row>79</xdr:row>
      <xdr:rowOff>31750</xdr:rowOff>
    </xdr:from>
    <xdr:to>
      <xdr:col>23</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89" t="s">
        <v>114</v>
      </c>
    </row>
    <row r="13" spans="2:7" x14ac:dyDescent="0.25">
      <c r="B13" s="2" t="s">
        <v>104</v>
      </c>
      <c r="C13" s="2">
        <v>43402</v>
      </c>
      <c r="F13" s="4" t="s">
        <v>118</v>
      </c>
      <c r="G13" s="163" t="s">
        <v>132</v>
      </c>
    </row>
    <row r="16" spans="2:7" x14ac:dyDescent="0.25">
      <c r="B16" s="2" t="s">
        <v>64</v>
      </c>
    </row>
    <row r="17" spans="2:8" x14ac:dyDescent="0.25">
      <c r="B17" s="2" t="s">
        <v>65</v>
      </c>
    </row>
    <row r="18" spans="2:8" x14ac:dyDescent="0.25">
      <c r="B18" s="16" t="s">
        <v>66</v>
      </c>
    </row>
    <row r="19" spans="2:8" x14ac:dyDescent="0.25">
      <c r="B19" s="16"/>
    </row>
    <row r="20" spans="2:8" x14ac:dyDescent="0.25">
      <c r="B20" s="71" t="s">
        <v>145</v>
      </c>
    </row>
    <row r="21" spans="2:8" x14ac:dyDescent="0.25">
      <c r="B21" s="73" t="s">
        <v>146</v>
      </c>
    </row>
    <row r="22" spans="2:8" ht="78.75" customHeight="1" x14ac:dyDescent="0.25">
      <c r="B22" s="174" t="s">
        <v>201</v>
      </c>
      <c r="C22" s="174"/>
      <c r="D22" s="174"/>
      <c r="E22" s="174"/>
      <c r="F22" s="174"/>
      <c r="G22" s="174"/>
      <c r="H22" s="174"/>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4"/>
  <sheetViews>
    <sheetView zoomScale="80" zoomScaleNormal="80" workbookViewId="0"/>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5" width="12.7109375" customWidth="1"/>
    <col min="16" max="16" width="12" customWidth="1"/>
  </cols>
  <sheetData>
    <row r="1" spans="1:17" x14ac:dyDescent="0.25">
      <c r="B1" s="2"/>
      <c r="C1" s="2"/>
      <c r="D1" s="2"/>
      <c r="E1" s="2"/>
      <c r="F1" s="2"/>
    </row>
    <row r="2" spans="1:17" s="2" customFormat="1" x14ac:dyDescent="0.25">
      <c r="B2" s="2" t="s">
        <v>2</v>
      </c>
      <c r="D2" t="s">
        <v>118</v>
      </c>
      <c r="E2"/>
    </row>
    <row r="3" spans="1:17" s="2" customFormat="1" x14ac:dyDescent="0.25">
      <c r="B3" s="2" t="s">
        <v>90</v>
      </c>
    </row>
    <row r="4" spans="1:17" s="2" customFormat="1" x14ac:dyDescent="0.25">
      <c r="B4" s="10">
        <v>43402</v>
      </c>
    </row>
    <row r="5" spans="1:17" s="2" customFormat="1" x14ac:dyDescent="0.25">
      <c r="B5" s="98" t="s">
        <v>179</v>
      </c>
    </row>
    <row r="6" spans="1:17" s="2" customFormat="1" x14ac:dyDescent="0.25">
      <c r="B6" s="6"/>
    </row>
    <row r="7" spans="1:17" x14ac:dyDescent="0.25">
      <c r="C7" s="2"/>
      <c r="D7" s="2"/>
      <c r="E7" s="2"/>
      <c r="F7" s="2"/>
    </row>
    <row r="8" spans="1:17" x14ac:dyDescent="0.25">
      <c r="A8" s="27" t="s">
        <v>317</v>
      </c>
      <c r="B8" s="2"/>
      <c r="C8" s="2"/>
      <c r="D8" s="2"/>
      <c r="E8" s="2"/>
      <c r="F8" s="2"/>
      <c r="Q8" s="27" t="s">
        <v>261</v>
      </c>
    </row>
    <row r="9" spans="1:17" x14ac:dyDescent="0.25">
      <c r="B9" s="3"/>
      <c r="C9" s="8">
        <v>2011</v>
      </c>
      <c r="D9" s="8">
        <v>2012</v>
      </c>
      <c r="E9" s="8">
        <v>2013</v>
      </c>
      <c r="F9" s="8">
        <v>2014</v>
      </c>
      <c r="G9" s="8">
        <v>2015</v>
      </c>
      <c r="H9" s="8">
        <v>2016</v>
      </c>
      <c r="I9" s="8">
        <v>2017</v>
      </c>
      <c r="J9" s="8">
        <v>2018</v>
      </c>
      <c r="K9" s="8">
        <v>2019</v>
      </c>
      <c r="L9" s="8">
        <v>2020</v>
      </c>
      <c r="M9" s="8">
        <v>2021</v>
      </c>
      <c r="N9" s="8">
        <v>2022</v>
      </c>
      <c r="O9" s="8">
        <v>2023</v>
      </c>
      <c r="P9" s="8"/>
    </row>
    <row r="10" spans="1:17" ht="6" customHeight="1" x14ac:dyDescent="0.25">
      <c r="B10" s="2"/>
      <c r="C10" s="5"/>
      <c r="D10" s="5"/>
      <c r="E10" s="5"/>
      <c r="F10" s="5"/>
      <c r="G10" s="5"/>
      <c r="H10" s="5"/>
      <c r="I10" s="5"/>
      <c r="J10" s="5"/>
      <c r="K10" s="5"/>
      <c r="L10" s="5"/>
      <c r="M10" s="5"/>
    </row>
    <row r="11" spans="1:17" x14ac:dyDescent="0.25">
      <c r="B11" s="89" t="s">
        <v>119</v>
      </c>
      <c r="C11" s="15">
        <v>3668000</v>
      </c>
      <c r="D11" s="15">
        <v>5624500</v>
      </c>
      <c r="E11" s="15">
        <v>7730500</v>
      </c>
      <c r="F11" s="15">
        <v>9987500</v>
      </c>
      <c r="G11" s="15">
        <v>12607500</v>
      </c>
      <c r="H11" s="15">
        <v>14424300</v>
      </c>
      <c r="I11" s="15">
        <v>16009000</v>
      </c>
      <c r="J11" s="15">
        <v>17379100</v>
      </c>
      <c r="K11" s="15">
        <v>18717140</v>
      </c>
      <c r="L11" s="15">
        <v>20046748</v>
      </c>
      <c r="M11" s="15">
        <v>21446748</v>
      </c>
      <c r="N11" s="15">
        <v>23046748</v>
      </c>
      <c r="O11" s="15">
        <v>24746748</v>
      </c>
      <c r="P11" s="15"/>
    </row>
    <row r="12" spans="1:17" x14ac:dyDescent="0.25">
      <c r="B12" s="71" t="s">
        <v>117</v>
      </c>
      <c r="C12" s="15">
        <v>6500</v>
      </c>
      <c r="D12" s="15">
        <v>43700</v>
      </c>
      <c r="E12" s="15">
        <v>94550</v>
      </c>
      <c r="F12" s="15">
        <v>184750</v>
      </c>
      <c r="G12" s="15">
        <v>360250</v>
      </c>
      <c r="H12" s="15">
        <v>569200</v>
      </c>
      <c r="I12" s="15">
        <v>791042.5</v>
      </c>
      <c r="J12" s="15">
        <v>1011561.375</v>
      </c>
      <c r="K12" s="15">
        <v>1231404.0249999999</v>
      </c>
      <c r="L12" s="15">
        <v>1483168.0724999998</v>
      </c>
      <c r="M12" s="15">
        <v>1786268.5247499999</v>
      </c>
      <c r="N12" s="15">
        <v>2142598.9317749999</v>
      </c>
      <c r="O12" s="15">
        <v>2539286.2980975001</v>
      </c>
      <c r="P12" s="15"/>
    </row>
    <row r="13" spans="1:17" x14ac:dyDescent="0.25">
      <c r="B13" s="71" t="s">
        <v>127</v>
      </c>
      <c r="C13" s="15">
        <v>2000</v>
      </c>
      <c r="D13" s="15">
        <v>36000</v>
      </c>
      <c r="E13" s="15">
        <v>175370</v>
      </c>
      <c r="F13" s="15">
        <v>363494</v>
      </c>
      <c r="G13" s="15">
        <v>770620</v>
      </c>
      <c r="H13" s="15">
        <v>1597899.6</v>
      </c>
      <c r="I13" s="15">
        <v>2786893.6</v>
      </c>
      <c r="J13" s="15">
        <v>4378213.9000000004</v>
      </c>
      <c r="K13" s="15">
        <v>6261537.290000001</v>
      </c>
      <c r="L13" s="15">
        <v>8515317.6800000016</v>
      </c>
      <c r="M13" s="15">
        <v>11218507.199000001</v>
      </c>
      <c r="N13" s="15">
        <v>14326434.323900001</v>
      </c>
      <c r="O13" s="15">
        <v>17843098.40549</v>
      </c>
      <c r="P13" s="15"/>
    </row>
    <row r="14" spans="1:17" x14ac:dyDescent="0.25">
      <c r="B14" s="71" t="s">
        <v>128</v>
      </c>
      <c r="C14" s="15">
        <v>350</v>
      </c>
      <c r="D14" s="15">
        <v>1640</v>
      </c>
      <c r="E14" s="15">
        <v>109915</v>
      </c>
      <c r="F14" s="15">
        <v>215259</v>
      </c>
      <c r="G14" s="15">
        <v>348810</v>
      </c>
      <c r="H14" s="15">
        <v>519688.10000000003</v>
      </c>
      <c r="I14" s="15">
        <v>818802.3</v>
      </c>
      <c r="J14" s="15">
        <v>1144819</v>
      </c>
      <c r="K14" s="15">
        <v>1516927.26</v>
      </c>
      <c r="L14" s="15">
        <v>1946289.77</v>
      </c>
      <c r="M14" s="15">
        <v>2421003.1510000001</v>
      </c>
      <c r="N14" s="15">
        <v>2948904.0021000002</v>
      </c>
      <c r="O14" s="15">
        <v>3527193.2341100001</v>
      </c>
      <c r="P14" s="15"/>
    </row>
    <row r="15" spans="1:17" x14ac:dyDescent="0.25">
      <c r="B15" s="25" t="s">
        <v>111</v>
      </c>
      <c r="C15" s="30">
        <v>3676850</v>
      </c>
      <c r="D15" s="30">
        <v>5705840</v>
      </c>
      <c r="E15" s="30">
        <v>8110335</v>
      </c>
      <c r="F15" s="30">
        <v>10751003</v>
      </c>
      <c r="G15" s="30">
        <v>14087180</v>
      </c>
      <c r="H15" s="30">
        <v>17111087.699999999</v>
      </c>
      <c r="I15" s="30">
        <v>20405738.400000002</v>
      </c>
      <c r="J15" s="30">
        <v>23913694.274999999</v>
      </c>
      <c r="K15" s="30">
        <v>27727008.574999999</v>
      </c>
      <c r="L15" s="30">
        <v>31991523.522499997</v>
      </c>
      <c r="M15" s="30">
        <v>36872526.874750003</v>
      </c>
      <c r="N15" s="30">
        <v>42464685.257775001</v>
      </c>
      <c r="O15" s="30">
        <v>48656325.9376975</v>
      </c>
      <c r="P15" s="30"/>
    </row>
    <row r="16" spans="1:17" x14ac:dyDescent="0.25">
      <c r="B16" s="25"/>
      <c r="C16" s="30"/>
      <c r="D16" s="30"/>
      <c r="E16" s="30"/>
      <c r="F16" s="30"/>
      <c r="G16" s="30"/>
      <c r="H16" s="30"/>
      <c r="I16" s="30"/>
      <c r="J16" s="30"/>
      <c r="K16" s="30"/>
      <c r="L16" s="30"/>
      <c r="M16" s="30"/>
      <c r="N16" s="30"/>
      <c r="O16" s="30"/>
      <c r="P16" s="30"/>
    </row>
    <row r="17" spans="1:17" x14ac:dyDescent="0.25">
      <c r="B17" s="2" t="s">
        <v>131</v>
      </c>
      <c r="E17" s="40"/>
      <c r="F17" s="40"/>
    </row>
    <row r="19" spans="1:17" x14ac:dyDescent="0.25">
      <c r="A19" s="27" t="s">
        <v>318</v>
      </c>
      <c r="B19" s="2"/>
    </row>
    <row r="20" spans="1:17" x14ac:dyDescent="0.25">
      <c r="B20" s="3"/>
      <c r="C20" s="8">
        <v>2011</v>
      </c>
      <c r="D20" s="8">
        <v>2012</v>
      </c>
      <c r="E20" s="8">
        <v>2013</v>
      </c>
      <c r="F20" s="8">
        <v>2014</v>
      </c>
      <c r="G20" s="8">
        <v>2015</v>
      </c>
      <c r="H20" s="8">
        <v>2016</v>
      </c>
      <c r="I20" s="8">
        <v>2017</v>
      </c>
      <c r="J20" s="8">
        <v>2018</v>
      </c>
      <c r="K20" s="8">
        <v>2019</v>
      </c>
      <c r="L20" s="8">
        <v>2020</v>
      </c>
      <c r="M20" s="8">
        <v>2021</v>
      </c>
      <c r="N20" s="8">
        <v>2022</v>
      </c>
      <c r="O20" s="8">
        <v>2023</v>
      </c>
      <c r="P20" s="8"/>
    </row>
    <row r="21" spans="1:17" ht="6.75" customHeight="1" x14ac:dyDescent="0.25">
      <c r="B21" s="2"/>
      <c r="C21" s="5"/>
      <c r="D21" s="5"/>
      <c r="E21" s="5"/>
      <c r="F21" s="5"/>
      <c r="G21" s="5"/>
      <c r="H21" s="5"/>
      <c r="I21" s="5"/>
      <c r="J21" s="5"/>
      <c r="K21" s="5"/>
      <c r="L21" s="5"/>
      <c r="M21" s="5"/>
    </row>
    <row r="22" spans="1:17" x14ac:dyDescent="0.25">
      <c r="B22" s="2" t="s">
        <v>110</v>
      </c>
      <c r="C22" s="15">
        <v>183400</v>
      </c>
      <c r="D22" s="15">
        <v>281225</v>
      </c>
      <c r="E22" s="15">
        <v>386525</v>
      </c>
      <c r="F22" s="15">
        <v>998750</v>
      </c>
      <c r="G22" s="15">
        <v>1260750</v>
      </c>
      <c r="H22" s="15">
        <v>1442430</v>
      </c>
      <c r="I22" s="15">
        <v>1600900</v>
      </c>
      <c r="J22" s="15">
        <v>1737910</v>
      </c>
      <c r="K22" s="15">
        <v>1871714</v>
      </c>
      <c r="L22" s="15">
        <v>2004674.8</v>
      </c>
      <c r="M22" s="15">
        <v>2144674.8000000003</v>
      </c>
      <c r="N22" s="15">
        <v>2304674.8000000003</v>
      </c>
      <c r="O22" s="15">
        <v>2474674.8000000003</v>
      </c>
      <c r="P22" s="15"/>
    </row>
    <row r="23" spans="1:17" x14ac:dyDescent="0.25">
      <c r="B23" s="2" t="s">
        <v>107</v>
      </c>
      <c r="C23" s="15">
        <v>325</v>
      </c>
      <c r="D23" s="15">
        <v>2185</v>
      </c>
      <c r="E23" s="15">
        <v>4727.5</v>
      </c>
      <c r="F23" s="15">
        <v>9237.5</v>
      </c>
      <c r="G23" s="15">
        <v>18012.5</v>
      </c>
      <c r="H23" s="15">
        <v>28460</v>
      </c>
      <c r="I23" s="15">
        <v>39552.125</v>
      </c>
      <c r="J23" s="15">
        <v>50578.068750000006</v>
      </c>
      <c r="K23" s="15">
        <v>61570.201249999998</v>
      </c>
      <c r="L23" s="15">
        <v>74158.403624999992</v>
      </c>
      <c r="M23" s="15">
        <v>89313.426237499996</v>
      </c>
      <c r="N23" s="15">
        <v>107129.94658875</v>
      </c>
      <c r="O23" s="15">
        <v>126964.31490487501</v>
      </c>
      <c r="P23" s="15"/>
    </row>
    <row r="24" spans="1:17" x14ac:dyDescent="0.25">
      <c r="B24" s="2" t="s">
        <v>129</v>
      </c>
      <c r="C24" s="15">
        <v>100</v>
      </c>
      <c r="D24" s="15">
        <v>1800</v>
      </c>
      <c r="E24" s="15">
        <v>5261.0999999999995</v>
      </c>
      <c r="F24" s="15">
        <v>3634.94</v>
      </c>
      <c r="G24" s="15">
        <v>7706.2</v>
      </c>
      <c r="H24" s="15">
        <v>15978.996000000001</v>
      </c>
      <c r="I24" s="15">
        <v>27868.936000000002</v>
      </c>
      <c r="J24" s="15">
        <v>43782.139000000003</v>
      </c>
      <c r="K24" s="15">
        <v>62615.372900000009</v>
      </c>
      <c r="L24" s="15">
        <v>85153.176800000016</v>
      </c>
      <c r="M24" s="15">
        <v>112185.07199000001</v>
      </c>
      <c r="N24" s="15">
        <v>143264.34323900001</v>
      </c>
      <c r="O24" s="15">
        <v>178430.98405490001</v>
      </c>
      <c r="P24" s="15"/>
    </row>
    <row r="25" spans="1:17" x14ac:dyDescent="0.25">
      <c r="B25" s="2" t="s">
        <v>130</v>
      </c>
      <c r="C25" s="15">
        <v>3.5</v>
      </c>
      <c r="D25" s="15">
        <v>164</v>
      </c>
      <c r="E25" s="15">
        <v>5495.75</v>
      </c>
      <c r="F25" s="15">
        <v>2152.59</v>
      </c>
      <c r="G25" s="15">
        <v>3488.1</v>
      </c>
      <c r="H25" s="15">
        <v>5196.8810000000003</v>
      </c>
      <c r="I25" s="15">
        <v>8188.023000000001</v>
      </c>
      <c r="J25" s="15">
        <v>11448.19</v>
      </c>
      <c r="K25" s="15">
        <v>15169.2726</v>
      </c>
      <c r="L25" s="15">
        <v>19462.897700000001</v>
      </c>
      <c r="M25" s="15">
        <v>24210.031510000001</v>
      </c>
      <c r="N25" s="15">
        <v>29489.040021000001</v>
      </c>
      <c r="O25" s="15">
        <v>35271.9323411</v>
      </c>
      <c r="P25" s="15"/>
    </row>
    <row r="26" spans="1:17" x14ac:dyDescent="0.25">
      <c r="B26" s="25" t="s">
        <v>112</v>
      </c>
      <c r="C26" s="30">
        <v>183828.5</v>
      </c>
      <c r="D26" s="30">
        <v>285374</v>
      </c>
      <c r="E26" s="30">
        <v>402009.35</v>
      </c>
      <c r="F26" s="30">
        <v>1013775.0299999999</v>
      </c>
      <c r="G26" s="30">
        <v>1289956.8</v>
      </c>
      <c r="H26" s="30">
        <v>1492065.8770000001</v>
      </c>
      <c r="I26" s="30">
        <v>1676509.084</v>
      </c>
      <c r="J26" s="30">
        <v>1843718.39775</v>
      </c>
      <c r="K26" s="30">
        <v>2011068.84675</v>
      </c>
      <c r="L26" s="30">
        <v>2183449.2781250002</v>
      </c>
      <c r="M26" s="30">
        <v>2370383.3297375003</v>
      </c>
      <c r="N26" s="30">
        <v>2584558.1298487503</v>
      </c>
      <c r="O26" s="30">
        <v>2815342.0313008758</v>
      </c>
      <c r="P26" s="30"/>
    </row>
    <row r="27" spans="1:17" x14ac:dyDescent="0.25">
      <c r="B27" s="25"/>
      <c r="C27" s="30"/>
      <c r="D27" s="30"/>
      <c r="E27" s="30"/>
      <c r="F27" s="30"/>
      <c r="G27" s="30"/>
      <c r="H27" s="30"/>
      <c r="I27" s="30"/>
      <c r="J27" s="30"/>
      <c r="K27" s="30"/>
      <c r="L27" s="30"/>
      <c r="M27" s="30"/>
    </row>
    <row r="29" spans="1:17" x14ac:dyDescent="0.25">
      <c r="A29" s="27" t="s">
        <v>319</v>
      </c>
      <c r="B29" s="2"/>
      <c r="Q29" s="27" t="s">
        <v>262</v>
      </c>
    </row>
    <row r="30" spans="1:17" x14ac:dyDescent="0.25">
      <c r="B30" s="3"/>
      <c r="C30" s="8">
        <v>2011</v>
      </c>
      <c r="D30" s="8">
        <v>2012</v>
      </c>
      <c r="E30" s="8">
        <v>2013</v>
      </c>
      <c r="F30" s="8">
        <v>2014</v>
      </c>
      <c r="G30" s="8">
        <v>2015</v>
      </c>
      <c r="H30" s="8">
        <v>2016</v>
      </c>
      <c r="I30" s="8">
        <v>2017</v>
      </c>
      <c r="J30" s="8">
        <v>2018</v>
      </c>
      <c r="K30" s="8">
        <v>2019</v>
      </c>
      <c r="L30" s="8">
        <v>2020</v>
      </c>
      <c r="M30" s="8">
        <v>2021</v>
      </c>
      <c r="N30" s="8">
        <v>2022</v>
      </c>
      <c r="O30" s="8">
        <v>2023</v>
      </c>
      <c r="P30" s="8"/>
    </row>
    <row r="31" spans="1:17" ht="7.5" customHeight="1" x14ac:dyDescent="0.25">
      <c r="B31" s="2"/>
      <c r="C31" s="5"/>
      <c r="D31" s="5"/>
      <c r="E31" s="5"/>
      <c r="F31" s="5"/>
      <c r="G31" s="5"/>
      <c r="H31" s="5"/>
      <c r="I31" s="5"/>
      <c r="J31" s="5"/>
      <c r="K31" s="5"/>
      <c r="L31" s="5"/>
      <c r="M31" s="5"/>
    </row>
    <row r="32" spans="1:17" x14ac:dyDescent="0.25">
      <c r="B32" s="2" t="s">
        <v>110</v>
      </c>
      <c r="C32" s="15">
        <v>3384600</v>
      </c>
      <c r="D32" s="15">
        <v>5059875</v>
      </c>
      <c r="E32" s="15">
        <v>6779350</v>
      </c>
      <c r="F32" s="15">
        <v>8037600</v>
      </c>
      <c r="G32" s="15">
        <v>9396850</v>
      </c>
      <c r="H32" s="15">
        <v>9771220</v>
      </c>
      <c r="I32" s="15">
        <v>9755020</v>
      </c>
      <c r="J32" s="15">
        <v>9387210</v>
      </c>
      <c r="K32" s="15">
        <v>8853536</v>
      </c>
      <c r="L32" s="15">
        <v>8178469.2000000002</v>
      </c>
      <c r="M32" s="15">
        <v>7433794.3999999985</v>
      </c>
      <c r="N32" s="15">
        <v>6729119.5999999978</v>
      </c>
      <c r="O32" s="15">
        <v>5954444.799999997</v>
      </c>
      <c r="P32" s="15"/>
    </row>
    <row r="33" spans="1:17" x14ac:dyDescent="0.25">
      <c r="B33" s="2" t="s">
        <v>107</v>
      </c>
      <c r="C33" s="15">
        <v>6175</v>
      </c>
      <c r="D33" s="15">
        <v>41190</v>
      </c>
      <c r="E33" s="15">
        <v>87312.5</v>
      </c>
      <c r="F33" s="15">
        <v>168275</v>
      </c>
      <c r="G33" s="15">
        <v>325762.5</v>
      </c>
      <c r="H33" s="15">
        <v>506252.5</v>
      </c>
      <c r="I33" s="15">
        <v>688542.875</v>
      </c>
      <c r="J33" s="15">
        <v>858483.68125000002</v>
      </c>
      <c r="K33" s="15">
        <v>1016756.13</v>
      </c>
      <c r="L33" s="15">
        <v>1194361.773875</v>
      </c>
      <c r="M33" s="15">
        <v>1408148.7998875</v>
      </c>
      <c r="N33" s="15">
        <v>1657349.2603237499</v>
      </c>
      <c r="O33" s="15">
        <v>1927072.3117413749</v>
      </c>
      <c r="P33" s="15"/>
    </row>
    <row r="34" spans="1:17" x14ac:dyDescent="0.25">
      <c r="B34" s="2" t="s">
        <v>129</v>
      </c>
      <c r="C34" s="15">
        <v>1900</v>
      </c>
      <c r="D34" s="15">
        <v>34100</v>
      </c>
      <c r="E34" s="15">
        <v>168208.9</v>
      </c>
      <c r="F34" s="15">
        <v>352697.96</v>
      </c>
      <c r="G34" s="15">
        <v>752117.76000000001</v>
      </c>
      <c r="H34" s="15">
        <v>1563418.3639999998</v>
      </c>
      <c r="I34" s="15">
        <v>2724543.4279999998</v>
      </c>
      <c r="J34" s="15">
        <v>4272081.5889999997</v>
      </c>
      <c r="K34" s="15">
        <v>6092789.6061000004</v>
      </c>
      <c r="L34" s="15">
        <v>8261416.8193000015</v>
      </c>
      <c r="M34" s="15">
        <v>10852421.266310001</v>
      </c>
      <c r="N34" s="15">
        <v>13817084.047971001</v>
      </c>
      <c r="O34" s="15">
        <v>17155317.145506099</v>
      </c>
      <c r="P34" s="15"/>
    </row>
    <row r="35" spans="1:17" x14ac:dyDescent="0.25">
      <c r="B35" s="2" t="s">
        <v>130</v>
      </c>
      <c r="C35" s="15">
        <v>346.5</v>
      </c>
      <c r="D35" s="15">
        <v>1472.5</v>
      </c>
      <c r="E35" s="15">
        <v>104251.75</v>
      </c>
      <c r="F35" s="15">
        <v>207443.16</v>
      </c>
      <c r="G35" s="15">
        <v>337506.06000000006</v>
      </c>
      <c r="H35" s="15">
        <v>503187.2790000001</v>
      </c>
      <c r="I35" s="15">
        <v>794113.45600000001</v>
      </c>
      <c r="J35" s="15">
        <v>1108681.966</v>
      </c>
      <c r="K35" s="15">
        <v>1465620.9534</v>
      </c>
      <c r="L35" s="15">
        <v>1875520.5656999999</v>
      </c>
      <c r="M35" s="15">
        <v>2326023.9151900001</v>
      </c>
      <c r="N35" s="15">
        <v>2824435.7262690002</v>
      </c>
      <c r="O35" s="15">
        <v>3367453.0259378999</v>
      </c>
      <c r="P35" s="15"/>
    </row>
    <row r="36" spans="1:17" x14ac:dyDescent="0.25">
      <c r="B36" s="25" t="s">
        <v>113</v>
      </c>
      <c r="C36" s="30">
        <v>3393021.5</v>
      </c>
      <c r="D36" s="30">
        <v>5136637.5</v>
      </c>
      <c r="E36" s="30">
        <v>7139123.1500000004</v>
      </c>
      <c r="F36" s="30">
        <v>8766016.120000001</v>
      </c>
      <c r="G36" s="30">
        <v>10812236.32</v>
      </c>
      <c r="H36" s="30">
        <v>12344078.142999999</v>
      </c>
      <c r="I36" s="30">
        <v>13962219.759</v>
      </c>
      <c r="J36" s="30">
        <v>15626457.23625</v>
      </c>
      <c r="K36" s="30">
        <v>17428702.6895</v>
      </c>
      <c r="L36" s="30">
        <v>19509768.358875003</v>
      </c>
      <c r="M36" s="30">
        <v>22020388.381387498</v>
      </c>
      <c r="N36" s="30">
        <v>25027988.634563748</v>
      </c>
      <c r="O36" s="30">
        <v>28404287.28318537</v>
      </c>
      <c r="P36" s="30"/>
    </row>
    <row r="37" spans="1:17" x14ac:dyDescent="0.25">
      <c r="B37" s="127" t="s">
        <v>191</v>
      </c>
      <c r="C37" s="128"/>
      <c r="D37" s="128"/>
      <c r="E37" s="129">
        <v>359773.15</v>
      </c>
      <c r="F37" s="129">
        <v>728416.12</v>
      </c>
      <c r="G37" s="129">
        <v>1415386.32</v>
      </c>
      <c r="H37" s="129">
        <v>2572858.1430000002</v>
      </c>
      <c r="I37" s="129">
        <v>4207199.7589999996</v>
      </c>
      <c r="J37" s="129">
        <v>6239247.2362500001</v>
      </c>
      <c r="K37" s="129">
        <v>8575166.6895000003</v>
      </c>
      <c r="L37" s="129">
        <v>11331299.158875002</v>
      </c>
      <c r="M37" s="129">
        <v>14586593.981387502</v>
      </c>
      <c r="N37" s="129">
        <v>18298869.03456375</v>
      </c>
      <c r="O37" s="129">
        <v>22449842.483185373</v>
      </c>
    </row>
    <row r="38" spans="1:17" x14ac:dyDescent="0.25">
      <c r="B38" s="163" t="s">
        <v>115</v>
      </c>
      <c r="E38" s="40"/>
    </row>
    <row r="41" spans="1:17" ht="68.25" customHeight="1" x14ac:dyDescent="0.25"/>
    <row r="43" spans="1:17" x14ac:dyDescent="0.25">
      <c r="A43" s="27" t="s">
        <v>320</v>
      </c>
      <c r="Q43" s="27" t="s">
        <v>263</v>
      </c>
    </row>
    <row r="44" spans="1:17" x14ac:dyDescent="0.25">
      <c r="B44" s="3"/>
      <c r="C44" s="8">
        <v>2011</v>
      </c>
      <c r="D44" s="8">
        <v>2012</v>
      </c>
      <c r="E44" s="8">
        <v>2013</v>
      </c>
      <c r="F44" s="8">
        <v>2014</v>
      </c>
      <c r="G44" s="8">
        <v>2015</v>
      </c>
      <c r="H44" s="8">
        <v>2016</v>
      </c>
      <c r="I44" s="8">
        <v>2017</v>
      </c>
      <c r="J44" s="8">
        <v>2018</v>
      </c>
      <c r="K44" s="8">
        <v>2019</v>
      </c>
      <c r="L44" s="8">
        <v>2020</v>
      </c>
      <c r="M44" s="8">
        <v>2021</v>
      </c>
      <c r="N44" s="8">
        <v>2022</v>
      </c>
      <c r="O44" s="8">
        <v>2023</v>
      </c>
    </row>
    <row r="45" spans="1:17" x14ac:dyDescent="0.25">
      <c r="B45" s="2"/>
      <c r="C45" s="5"/>
      <c r="D45" s="5"/>
      <c r="E45" s="5"/>
      <c r="F45" s="5"/>
      <c r="G45" s="5"/>
      <c r="H45" s="5"/>
      <c r="I45" s="5"/>
      <c r="J45" s="5"/>
      <c r="K45" s="5"/>
      <c r="L45" s="5"/>
      <c r="M45" s="5"/>
    </row>
    <row r="46" spans="1:17" x14ac:dyDescent="0.25">
      <c r="B46" s="38" t="s">
        <v>73</v>
      </c>
      <c r="C46" s="15" t="e">
        <v>#REF!</v>
      </c>
      <c r="D46" s="15" t="e">
        <v>#REF!</v>
      </c>
      <c r="E46" s="15">
        <v>3788078.2822272726</v>
      </c>
      <c r="F46" s="15">
        <v>3558457.7020159033</v>
      </c>
      <c r="G46" s="15">
        <v>3977662.5438571624</v>
      </c>
      <c r="H46" s="15">
        <v>3580459.4242366399</v>
      </c>
      <c r="I46" s="15">
        <v>3510483.8167743515</v>
      </c>
      <c r="J46" s="15">
        <v>4194769.7469245298</v>
      </c>
      <c r="K46" s="15">
        <v>4602268.7433614787</v>
      </c>
      <c r="L46" s="15">
        <v>5063588.7635449106</v>
      </c>
      <c r="M46" s="15">
        <v>5624761.7106367163</v>
      </c>
      <c r="N46" s="15">
        <v>6419377.373803271</v>
      </c>
      <c r="O46" s="15">
        <v>7272703.2311345637</v>
      </c>
    </row>
    <row r="47" spans="1:17" x14ac:dyDescent="0.25">
      <c r="B47" s="38" t="s">
        <v>106</v>
      </c>
      <c r="C47" s="15" t="e">
        <v>#REF!</v>
      </c>
      <c r="D47" s="15" t="e">
        <v>#REF!</v>
      </c>
      <c r="E47" s="15">
        <v>47029.9065965052</v>
      </c>
      <c r="F47" s="15">
        <v>93141.25330853257</v>
      </c>
      <c r="G47" s="15">
        <v>206515.55975453905</v>
      </c>
      <c r="H47" s="15">
        <v>386397.34180234128</v>
      </c>
      <c r="I47" s="15">
        <v>557661.04733737337</v>
      </c>
      <c r="J47" s="15">
        <v>630694.72028962616</v>
      </c>
      <c r="K47" s="15">
        <v>629381.01326772023</v>
      </c>
      <c r="L47" s="15">
        <v>648114.92652004282</v>
      </c>
      <c r="M47" s="15">
        <v>676698.5917355984</v>
      </c>
      <c r="N47" s="15">
        <v>721546.11917015247</v>
      </c>
      <c r="O47" s="15">
        <v>781443.95934424875</v>
      </c>
    </row>
    <row r="48" spans="1:17" x14ac:dyDescent="0.25">
      <c r="B48" s="38" t="s">
        <v>74</v>
      </c>
      <c r="C48" s="15" t="e">
        <v>#REF!</v>
      </c>
      <c r="D48" s="15" t="e">
        <v>#REF!</v>
      </c>
      <c r="E48" s="15">
        <v>1691125.7332952274</v>
      </c>
      <c r="F48" s="15">
        <v>2408410.7544916645</v>
      </c>
      <c r="G48" s="15">
        <v>3122001.2122385525</v>
      </c>
      <c r="H48" s="15">
        <v>3408163.195564508</v>
      </c>
      <c r="I48" s="15">
        <v>3360779.5573720317</v>
      </c>
      <c r="J48" s="15">
        <v>2561474.8134081997</v>
      </c>
      <c r="K48" s="15">
        <v>2329314.2496178974</v>
      </c>
      <c r="L48" s="15">
        <v>2149077.3492116886</v>
      </c>
      <c r="M48" s="15">
        <v>2292039.1220779074</v>
      </c>
      <c r="N48" s="15">
        <v>2497995.6626767907</v>
      </c>
      <c r="O48" s="15">
        <v>2853750.8017238593</v>
      </c>
    </row>
    <row r="49" spans="2:15" x14ac:dyDescent="0.25">
      <c r="B49" s="38" t="s">
        <v>19</v>
      </c>
      <c r="C49" s="15" t="e">
        <v>#REF!</v>
      </c>
      <c r="D49" s="15" t="e">
        <v>#REF!</v>
      </c>
      <c r="E49" s="15">
        <v>374984.6706302478</v>
      </c>
      <c r="F49" s="15">
        <v>1197542.6727930438</v>
      </c>
      <c r="G49" s="15">
        <v>1230566.1900410582</v>
      </c>
      <c r="H49" s="15">
        <v>2138464.9822510192</v>
      </c>
      <c r="I49" s="15">
        <v>2901199.7901531439</v>
      </c>
      <c r="J49" s="15">
        <v>4049891.601611929</v>
      </c>
      <c r="K49" s="15">
        <v>4762142.8812714024</v>
      </c>
      <c r="L49" s="15">
        <v>5666569.5109988796</v>
      </c>
      <c r="M49" s="15">
        <v>6489872.1323279357</v>
      </c>
      <c r="N49" s="15">
        <v>7490723.6332227159</v>
      </c>
      <c r="O49" s="15">
        <v>8590580.7710261811</v>
      </c>
    </row>
    <row r="50" spans="2:15" x14ac:dyDescent="0.25">
      <c r="B50" s="38" t="s">
        <v>54</v>
      </c>
      <c r="C50" s="15" t="e">
        <v>#REF!</v>
      </c>
      <c r="D50" s="15" t="e">
        <v>#REF!</v>
      </c>
      <c r="E50" s="15">
        <v>797742.03589941759</v>
      </c>
      <c r="F50" s="15">
        <v>867833.82984179468</v>
      </c>
      <c r="G50" s="15">
        <v>1461540.2073417918</v>
      </c>
      <c r="H50" s="15">
        <v>1908478.9563611418</v>
      </c>
      <c r="I50" s="15">
        <v>2672529.4083727612</v>
      </c>
      <c r="J50" s="15">
        <v>3341214.9259580537</v>
      </c>
      <c r="K50" s="15">
        <v>4308339.067716334</v>
      </c>
      <c r="L50" s="15">
        <v>5165554.4782890156</v>
      </c>
      <c r="M50" s="15">
        <v>6059524.5209895438</v>
      </c>
      <c r="N50" s="15">
        <v>6871017.0903887339</v>
      </c>
      <c r="O50" s="15">
        <v>7768091.6890584771</v>
      </c>
    </row>
    <row r="51" spans="2:15" x14ac:dyDescent="0.25">
      <c r="B51" s="38" t="s">
        <v>46</v>
      </c>
      <c r="C51" s="15" t="e">
        <v>#REF!</v>
      </c>
      <c r="D51" s="15" t="e">
        <v>#REF!</v>
      </c>
      <c r="E51" s="15">
        <v>440162.52135132952</v>
      </c>
      <c r="F51" s="15">
        <v>640629.90754906321</v>
      </c>
      <c r="G51" s="15">
        <v>813950.6067668969</v>
      </c>
      <c r="H51" s="15">
        <v>922114.24278434936</v>
      </c>
      <c r="I51" s="15">
        <v>939766.13899033598</v>
      </c>
      <c r="J51" s="15">
        <v>809011.42805766047</v>
      </c>
      <c r="K51" s="15">
        <v>738456.73426516727</v>
      </c>
      <c r="L51" s="15">
        <v>738863.33031046856</v>
      </c>
      <c r="M51" s="15">
        <v>780492.30361979676</v>
      </c>
      <c r="N51" s="15">
        <v>911528.7553020824</v>
      </c>
      <c r="O51" s="15">
        <v>1003316.8308980411</v>
      </c>
    </row>
    <row r="52" spans="2:15" x14ac:dyDescent="0.25">
      <c r="B52" s="25" t="s">
        <v>113</v>
      </c>
      <c r="C52" s="30" t="e">
        <v>#REF!</v>
      </c>
      <c r="D52" s="30" t="e">
        <v>#REF!</v>
      </c>
      <c r="E52" s="30">
        <v>7139123.1500000004</v>
      </c>
      <c r="F52" s="30">
        <v>8766016.120000001</v>
      </c>
      <c r="G52" s="30">
        <v>10812236.32</v>
      </c>
      <c r="H52" s="30">
        <v>12344078.142999997</v>
      </c>
      <c r="I52" s="30">
        <v>13942419.758999998</v>
      </c>
      <c r="J52" s="30">
        <v>15587057.23625</v>
      </c>
      <c r="K52" s="30">
        <v>17369902.6895</v>
      </c>
      <c r="L52" s="30">
        <v>19431768.358875006</v>
      </c>
      <c r="M52" s="30">
        <v>21923388.381387502</v>
      </c>
      <c r="N52" s="30">
        <v>24912188.634563744</v>
      </c>
      <c r="O52" s="30">
        <v>28269887.283185374</v>
      </c>
    </row>
    <row r="53" spans="2:15" x14ac:dyDescent="0.25">
      <c r="B53" s="31"/>
      <c r="C53" s="15"/>
      <c r="D53" s="15"/>
      <c r="E53" s="15"/>
      <c r="F53" s="15"/>
      <c r="G53" s="15"/>
      <c r="H53" s="15"/>
      <c r="I53" s="15"/>
      <c r="J53" s="15"/>
      <c r="K53" s="15"/>
      <c r="L53" s="15"/>
      <c r="M53" s="15"/>
    </row>
    <row r="54" spans="2:15" x14ac:dyDescent="0.25">
      <c r="B54" s="163" t="s">
        <v>115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T78"/>
  <sheetViews>
    <sheetView zoomScale="90" zoomScaleNormal="90" zoomScalePageLayoutView="110" workbookViewId="0"/>
  </sheetViews>
  <sheetFormatPr defaultColWidth="8.85546875" defaultRowHeight="15" x14ac:dyDescent="0.25"/>
  <cols>
    <col min="1" max="1" width="8.85546875" style="62"/>
    <col min="2" max="2" width="12" style="62" customWidth="1"/>
    <col min="3" max="3" width="17.140625" style="62" customWidth="1"/>
    <col min="4" max="4" width="14.5703125" style="62" bestFit="1" customWidth="1"/>
    <col min="5" max="5" width="13.5703125" style="62" customWidth="1"/>
    <col min="6" max="7" width="12.7109375" style="62" customWidth="1"/>
    <col min="8" max="10" width="11.85546875" style="62" customWidth="1"/>
    <col min="11" max="12" width="8.85546875" style="62"/>
    <col min="13" max="13" width="15.140625" style="62" bestFit="1" customWidth="1"/>
    <col min="14" max="16384" width="8.85546875" style="62"/>
  </cols>
  <sheetData>
    <row r="2" spans="2:20" s="2" customFormat="1" x14ac:dyDescent="0.25">
      <c r="B2" s="2" t="s">
        <v>2</v>
      </c>
      <c r="E2"/>
      <c r="F2"/>
      <c r="G2"/>
      <c r="H2"/>
      <c r="I2"/>
      <c r="J2"/>
    </row>
    <row r="3" spans="2:20" s="2" customFormat="1" x14ac:dyDescent="0.25">
      <c r="B3" s="2" t="s">
        <v>90</v>
      </c>
    </row>
    <row r="4" spans="2:20" s="2" customFormat="1" x14ac:dyDescent="0.25">
      <c r="B4" s="10">
        <v>43402</v>
      </c>
    </row>
    <row r="5" spans="2:20" s="2" customFormat="1" x14ac:dyDescent="0.25">
      <c r="B5" s="98" t="s">
        <v>135</v>
      </c>
    </row>
    <row r="6" spans="2:20" s="2" customFormat="1" x14ac:dyDescent="0.25">
      <c r="B6" s="98"/>
    </row>
    <row r="9" spans="2:20" x14ac:dyDescent="0.25">
      <c r="B9" s="27" t="s">
        <v>324</v>
      </c>
      <c r="K9" s="27" t="s">
        <v>332</v>
      </c>
      <c r="T9" s="99"/>
    </row>
    <row r="10" spans="2:20" x14ac:dyDescent="0.25">
      <c r="C10" s="63"/>
      <c r="D10" s="91" t="s">
        <v>171</v>
      </c>
      <c r="E10" s="91" t="s">
        <v>172</v>
      </c>
      <c r="F10" s="91" t="s">
        <v>192</v>
      </c>
      <c r="G10" s="91" t="s">
        <v>197</v>
      </c>
      <c r="H10" s="161">
        <v>2017</v>
      </c>
      <c r="I10" s="91" t="s">
        <v>331</v>
      </c>
      <c r="J10" s="161"/>
    </row>
    <row r="11" spans="2:20" x14ac:dyDescent="0.25">
      <c r="C11" s="66" t="s">
        <v>137</v>
      </c>
      <c r="D11" s="99">
        <v>27570087.966779999</v>
      </c>
      <c r="E11" s="99">
        <v>61848380.34013135</v>
      </c>
      <c r="F11" s="99">
        <v>24090300</v>
      </c>
      <c r="G11" s="99">
        <v>35826600</v>
      </c>
      <c r="H11" s="99">
        <v>59916900</v>
      </c>
      <c r="I11" s="99">
        <v>41073318</v>
      </c>
      <c r="J11" s="99"/>
    </row>
    <row r="12" spans="2:20" x14ac:dyDescent="0.25">
      <c r="C12" s="89" t="s">
        <v>173</v>
      </c>
      <c r="D12" s="99">
        <v>61004159.999999993</v>
      </c>
      <c r="E12" s="99">
        <v>113293440</v>
      </c>
      <c r="F12" s="99">
        <v>143371404</v>
      </c>
      <c r="G12" s="99">
        <v>175955814</v>
      </c>
      <c r="H12" s="99">
        <v>319327218</v>
      </c>
      <c r="I12" s="99">
        <v>153702578.70000002</v>
      </c>
      <c r="J12" s="99"/>
    </row>
    <row r="13" spans="2:20" x14ac:dyDescent="0.25">
      <c r="C13" s="62" t="s">
        <v>132</v>
      </c>
      <c r="D13" s="99">
        <v>13785043.98339</v>
      </c>
      <c r="E13" s="99">
        <v>18380058.644520003</v>
      </c>
      <c r="F13" s="99">
        <v>30333677.805485994</v>
      </c>
      <c r="G13" s="99">
        <v>62645638.946112365</v>
      </c>
      <c r="H13" s="99">
        <v>92979316.751598358</v>
      </c>
      <c r="I13" s="99">
        <v>88209000</v>
      </c>
      <c r="J13" s="99"/>
    </row>
    <row r="14" spans="2:20" x14ac:dyDescent="0.25">
      <c r="C14" s="71" t="s">
        <v>143</v>
      </c>
      <c r="D14" s="99">
        <v>9190029.3222600017</v>
      </c>
      <c r="E14" s="99">
        <v>4595014.6611300008</v>
      </c>
      <c r="F14" s="99">
        <v>43000000</v>
      </c>
      <c r="G14" s="99">
        <v>33000000</v>
      </c>
      <c r="H14" s="99">
        <v>76000000</v>
      </c>
      <c r="I14" s="99">
        <v>16000000</v>
      </c>
      <c r="J14" s="99"/>
      <c r="S14" s="160"/>
      <c r="T14" s="160"/>
    </row>
    <row r="15" spans="2:20" x14ac:dyDescent="0.25">
      <c r="C15" s="62" t="s">
        <v>134</v>
      </c>
      <c r="D15" s="99">
        <v>39600000</v>
      </c>
      <c r="E15" s="99">
        <v>48400000.000000007</v>
      </c>
      <c r="F15" s="99">
        <v>47223000</v>
      </c>
      <c r="G15" s="99">
        <v>38313000</v>
      </c>
      <c r="H15" s="99">
        <v>85536000</v>
      </c>
      <c r="I15" s="99">
        <v>41017185</v>
      </c>
      <c r="J15" s="99"/>
      <c r="S15" s="99"/>
    </row>
    <row r="16" spans="2:20" x14ac:dyDescent="0.25">
      <c r="C16" s="62" t="s">
        <v>133</v>
      </c>
      <c r="D16" s="99">
        <v>11487536.652825002</v>
      </c>
      <c r="E16" s="99">
        <v>11487536.652825002</v>
      </c>
      <c r="F16" s="99">
        <v>20002642.61086395</v>
      </c>
      <c r="G16" s="99">
        <v>23336416.379341278</v>
      </c>
      <c r="H16" s="99">
        <v>43339058.990205228</v>
      </c>
      <c r="I16" s="99">
        <v>15887908.96607282</v>
      </c>
      <c r="J16" s="99"/>
    </row>
    <row r="17" spans="2:13" x14ac:dyDescent="0.25">
      <c r="C17" s="62" t="s">
        <v>136</v>
      </c>
      <c r="D17" s="99">
        <v>6920000</v>
      </c>
      <c r="E17" s="99">
        <v>10380000</v>
      </c>
      <c r="F17" s="99">
        <v>17218391.991036732</v>
      </c>
      <c r="G17" s="99">
        <v>17218391.991036732</v>
      </c>
      <c r="H17" s="99">
        <v>34436783.982073463</v>
      </c>
      <c r="I17" s="99">
        <v>11761200</v>
      </c>
      <c r="J17" s="99"/>
    </row>
    <row r="18" spans="2:13" x14ac:dyDescent="0.25">
      <c r="C18" s="89" t="s">
        <v>67</v>
      </c>
      <c r="D18" s="99">
        <v>14243728.519945025</v>
      </c>
      <c r="E18" s="99">
        <v>7316449.3691936433</v>
      </c>
      <c r="F18" s="99">
        <v>11801448.098013282</v>
      </c>
      <c r="G18" s="99">
        <v>9360805.7115877271</v>
      </c>
      <c r="H18" s="99">
        <v>21162253.809601009</v>
      </c>
      <c r="I18" s="99">
        <v>29546533.485747635</v>
      </c>
      <c r="J18" s="99"/>
    </row>
    <row r="19" spans="2:13" x14ac:dyDescent="0.25">
      <c r="C19" s="27"/>
      <c r="D19" s="35">
        <v>183800586.44520003</v>
      </c>
      <c r="E19" s="35">
        <v>275700879.66780001</v>
      </c>
      <c r="F19" s="35">
        <v>337040864.50539988</v>
      </c>
      <c r="G19" s="35">
        <v>395656667.02807814</v>
      </c>
      <c r="H19" s="35">
        <v>732697531.53347802</v>
      </c>
      <c r="I19" s="35">
        <v>397197724.15182048</v>
      </c>
      <c r="J19" s="35"/>
    </row>
    <row r="20" spans="2:13" ht="77.25" customHeight="1" x14ac:dyDescent="0.25">
      <c r="C20" s="36"/>
      <c r="G20" s="99"/>
    </row>
    <row r="22" spans="2:13" x14ac:dyDescent="0.25">
      <c r="G22" s="167"/>
    </row>
    <row r="23" spans="2:13" x14ac:dyDescent="0.25">
      <c r="B23" s="27" t="s">
        <v>323</v>
      </c>
      <c r="G23" s="167"/>
      <c r="K23" s="27" t="s">
        <v>337</v>
      </c>
    </row>
    <row r="24" spans="2:13" x14ac:dyDescent="0.25">
      <c r="C24" s="63"/>
      <c r="D24" s="91" t="s">
        <v>171</v>
      </c>
      <c r="E24" s="91" t="s">
        <v>172</v>
      </c>
      <c r="F24" s="91" t="s">
        <v>192</v>
      </c>
      <c r="G24" s="91" t="s">
        <v>197</v>
      </c>
      <c r="H24" s="161">
        <v>2017</v>
      </c>
      <c r="I24" s="91" t="s">
        <v>331</v>
      </c>
      <c r="M24" s="65"/>
    </row>
    <row r="25" spans="2:13" x14ac:dyDescent="0.25">
      <c r="C25" s="90" t="s">
        <v>137</v>
      </c>
      <c r="D25" s="99">
        <v>32084491.328753859</v>
      </c>
      <c r="E25" s="99">
        <v>43769531.140232816</v>
      </c>
      <c r="F25" s="99">
        <v>87852607.206906661</v>
      </c>
      <c r="G25" s="99">
        <v>87852607.206906661</v>
      </c>
      <c r="H25" s="99">
        <v>175705214.41381332</v>
      </c>
      <c r="I25" s="99">
        <v>94939047.521824822</v>
      </c>
      <c r="M25" s="65"/>
    </row>
    <row r="26" spans="2:13" x14ac:dyDescent="0.25">
      <c r="C26" s="89" t="s">
        <v>173</v>
      </c>
      <c r="D26" s="99">
        <v>12000000</v>
      </c>
      <c r="E26" s="99">
        <v>18000000</v>
      </c>
      <c r="F26" s="99">
        <v>30780000</v>
      </c>
      <c r="G26" s="99">
        <v>46170000</v>
      </c>
      <c r="H26" s="99">
        <v>76950000</v>
      </c>
      <c r="I26" s="99">
        <v>31677750</v>
      </c>
    </row>
    <row r="27" spans="2:13" x14ac:dyDescent="0.25">
      <c r="C27" s="62" t="s">
        <v>132</v>
      </c>
      <c r="D27" s="99">
        <v>27533116.050000008</v>
      </c>
      <c r="E27" s="99">
        <v>41299674.07500001</v>
      </c>
      <c r="F27" s="99">
        <v>58414911.112500004</v>
      </c>
      <c r="G27" s="99">
        <v>58414911.112500004</v>
      </c>
      <c r="H27" s="99">
        <v>116829822.22500001</v>
      </c>
      <c r="I27" s="99">
        <v>84886269.002437502</v>
      </c>
    </row>
    <row r="28" spans="2:13" x14ac:dyDescent="0.25">
      <c r="C28" s="62" t="s">
        <v>134</v>
      </c>
      <c r="D28" s="99">
        <v>155629623.05000004</v>
      </c>
      <c r="E28" s="99">
        <v>182695644.45000005</v>
      </c>
      <c r="F28" s="99">
        <v>159953045.65296873</v>
      </c>
      <c r="G28" s="99">
        <v>166481741.39390627</v>
      </c>
      <c r="H28" s="99">
        <v>326434787.046875</v>
      </c>
      <c r="I28" s="99">
        <v>355506596.676875</v>
      </c>
      <c r="J28" s="67"/>
    </row>
    <row r="29" spans="2:13" x14ac:dyDescent="0.25">
      <c r="C29" s="62" t="s">
        <v>133</v>
      </c>
      <c r="D29" s="99">
        <v>9166997.5225011017</v>
      </c>
      <c r="E29" s="99">
        <v>9166997.5225011017</v>
      </c>
      <c r="F29" s="99">
        <v>18134760.912043188</v>
      </c>
      <c r="G29" s="99">
        <v>12089840.608028794</v>
      </c>
      <c r="H29" s="99">
        <v>30224601.520071983</v>
      </c>
      <c r="I29" s="99">
        <v>15107843.358414454</v>
      </c>
    </row>
    <row r="30" spans="2:13" x14ac:dyDescent="0.25">
      <c r="C30" s="89" t="s">
        <v>153</v>
      </c>
      <c r="D30" s="99">
        <v>9166997.5225011017</v>
      </c>
      <c r="E30" s="99">
        <v>9166997.5225011017</v>
      </c>
      <c r="F30" s="99">
        <v>12089840.608028794</v>
      </c>
      <c r="G30" s="99">
        <v>12089840.608028794</v>
      </c>
      <c r="H30" s="99">
        <v>24179681.216057587</v>
      </c>
      <c r="I30" s="99"/>
    </row>
    <row r="31" spans="2:13" x14ac:dyDescent="0.25">
      <c r="C31" s="89" t="s">
        <v>193</v>
      </c>
      <c r="D31" s="99">
        <v>22917493.806252755</v>
      </c>
      <c r="E31" s="99">
        <v>18333995.045002203</v>
      </c>
      <c r="F31" s="99">
        <v>9166997.5225011017</v>
      </c>
      <c r="G31" s="99"/>
      <c r="H31" s="99">
        <v>9166997.5225011017</v>
      </c>
      <c r="I31" s="99"/>
    </row>
    <row r="32" spans="2:13" x14ac:dyDescent="0.25">
      <c r="C32" s="89" t="s">
        <v>200</v>
      </c>
      <c r="D32" s="99">
        <v>15236000</v>
      </c>
      <c r="E32" s="99">
        <v>22854000</v>
      </c>
      <c r="F32" s="99">
        <v>16250000</v>
      </c>
      <c r="G32" s="99">
        <v>21580000</v>
      </c>
      <c r="H32" s="99">
        <v>37830000</v>
      </c>
      <c r="I32" s="99">
        <v>17000000</v>
      </c>
    </row>
    <row r="33" spans="2:11" x14ac:dyDescent="0.25">
      <c r="C33" s="89" t="s">
        <v>136</v>
      </c>
      <c r="D33" s="99">
        <v>20933875.926562503</v>
      </c>
      <c r="E33" s="99">
        <v>25585848.354687504</v>
      </c>
      <c r="F33" s="99">
        <v>82568799.076562509</v>
      </c>
      <c r="G33" s="99">
        <v>82568799.076562509</v>
      </c>
      <c r="H33" s="99">
        <v>165137598.15312502</v>
      </c>
      <c r="I33" s="99">
        <v>90458354.344511569</v>
      </c>
    </row>
    <row r="34" spans="2:11" x14ac:dyDescent="0.25">
      <c r="C34" s="71" t="s">
        <v>67</v>
      </c>
      <c r="D34" s="99">
        <v>107846293.30597818</v>
      </c>
      <c r="E34" s="99">
        <v>133312175.62763578</v>
      </c>
      <c r="F34" s="99">
        <v>117191227.70189989</v>
      </c>
      <c r="G34" s="99">
        <v>129334131.00353545</v>
      </c>
      <c r="H34" s="99">
        <v>246525358.70543534</v>
      </c>
      <c r="I34" s="99">
        <v>65816307.016659498</v>
      </c>
    </row>
    <row r="35" spans="2:11" x14ac:dyDescent="0.25">
      <c r="D35" s="35">
        <v>412514888.51254958</v>
      </c>
      <c r="E35" s="35">
        <v>504184863.73756063</v>
      </c>
      <c r="F35" s="35">
        <v>592402189.7934109</v>
      </c>
      <c r="G35" s="35">
        <v>616581871.00946844</v>
      </c>
      <c r="H35" s="35">
        <v>1208984060.8028793</v>
      </c>
      <c r="I35" s="35">
        <v>755392167.92072272</v>
      </c>
    </row>
    <row r="36" spans="2:11" x14ac:dyDescent="0.25">
      <c r="C36" s="27"/>
      <c r="D36" s="35"/>
      <c r="E36" s="35"/>
      <c r="F36" s="35"/>
      <c r="G36" s="35"/>
    </row>
    <row r="37" spans="2:11" x14ac:dyDescent="0.25">
      <c r="C37" s="163"/>
      <c r="E37" s="65"/>
    </row>
    <row r="38" spans="2:11" ht="40.5" customHeight="1" x14ac:dyDescent="0.25"/>
    <row r="39" spans="2:11" x14ac:dyDescent="0.25">
      <c r="C39" s="70"/>
      <c r="D39" s="18"/>
      <c r="E39" s="67"/>
      <c r="F39" s="67"/>
      <c r="G39" s="67"/>
    </row>
    <row r="40" spans="2:11" x14ac:dyDescent="0.25">
      <c r="B40" s="27" t="s">
        <v>322</v>
      </c>
      <c r="K40" s="27" t="s">
        <v>336</v>
      </c>
    </row>
    <row r="41" spans="2:11" x14ac:dyDescent="0.25">
      <c r="C41" s="63"/>
      <c r="D41" s="91" t="s">
        <v>171</v>
      </c>
      <c r="E41" s="91" t="s">
        <v>172</v>
      </c>
      <c r="F41" s="91" t="s">
        <v>192</v>
      </c>
      <c r="G41" s="91" t="s">
        <v>197</v>
      </c>
      <c r="H41" s="161">
        <v>2017</v>
      </c>
      <c r="I41" s="91" t="s">
        <v>331</v>
      </c>
    </row>
    <row r="42" spans="2:11" x14ac:dyDescent="0.25">
      <c r="C42" s="89" t="s">
        <v>173</v>
      </c>
      <c r="D42" s="99">
        <v>39178125</v>
      </c>
      <c r="E42" s="99">
        <v>37611000</v>
      </c>
      <c r="F42" s="99">
        <v>28750788</v>
      </c>
      <c r="G42" s="99">
        <v>28750788</v>
      </c>
      <c r="H42" s="99">
        <v>57501576</v>
      </c>
      <c r="I42" s="99">
        <v>27436076.351999994</v>
      </c>
    </row>
    <row r="43" spans="2:11" x14ac:dyDescent="0.25">
      <c r="C43" s="62" t="s">
        <v>139</v>
      </c>
      <c r="D43" s="99">
        <v>23506875</v>
      </c>
      <c r="E43" s="99">
        <v>21939750.000000004</v>
      </c>
      <c r="F43" s="99">
        <v>19167192</v>
      </c>
      <c r="G43" s="99">
        <v>19167192</v>
      </c>
      <c r="H43" s="99">
        <v>38334384</v>
      </c>
      <c r="I43" s="99">
        <v>0</v>
      </c>
    </row>
    <row r="44" spans="2:11" x14ac:dyDescent="0.25">
      <c r="C44" s="62" t="s">
        <v>132</v>
      </c>
      <c r="D44" s="99">
        <v>3134250</v>
      </c>
      <c r="E44" s="99">
        <v>3134250</v>
      </c>
      <c r="F44" s="99">
        <v>3194532</v>
      </c>
      <c r="G44" s="99">
        <v>3194532</v>
      </c>
      <c r="H44" s="99">
        <v>6389064</v>
      </c>
      <c r="I44" s="99">
        <v>4572679.3919999991</v>
      </c>
    </row>
    <row r="45" spans="2:11" x14ac:dyDescent="0.25">
      <c r="C45" s="62" t="s">
        <v>134</v>
      </c>
      <c r="D45" s="99">
        <v>23506875</v>
      </c>
      <c r="E45" s="99">
        <v>23506875</v>
      </c>
      <c r="F45" s="99">
        <v>23958990</v>
      </c>
      <c r="G45" s="99">
        <v>23958990</v>
      </c>
      <c r="H45" s="99">
        <v>47917980</v>
      </c>
      <c r="I45" s="99">
        <v>18290717.567999996</v>
      </c>
    </row>
    <row r="46" spans="2:11" x14ac:dyDescent="0.25">
      <c r="C46" s="62" t="s">
        <v>138</v>
      </c>
      <c r="D46" s="99">
        <v>6268500</v>
      </c>
      <c r="E46" s="99">
        <v>9402750</v>
      </c>
      <c r="F46" s="99">
        <v>3194532</v>
      </c>
      <c r="G46" s="99">
        <v>1597266</v>
      </c>
      <c r="H46" s="99">
        <v>4791798</v>
      </c>
      <c r="I46" s="99">
        <v>3048452.9279999994</v>
      </c>
    </row>
    <row r="47" spans="2:11" x14ac:dyDescent="0.25">
      <c r="C47" s="62" t="s">
        <v>133</v>
      </c>
      <c r="D47" s="99">
        <v>4701375</v>
      </c>
      <c r="E47" s="99">
        <v>6268500</v>
      </c>
      <c r="F47" s="99">
        <v>7986330</v>
      </c>
      <c r="G47" s="99">
        <v>7986330</v>
      </c>
      <c r="H47" s="99">
        <v>15972660</v>
      </c>
      <c r="I47" s="99">
        <v>9145358.7839999981</v>
      </c>
    </row>
    <row r="48" spans="2:11" x14ac:dyDescent="0.25">
      <c r="C48" s="89" t="s">
        <v>203</v>
      </c>
      <c r="D48" s="99">
        <v>29775375</v>
      </c>
      <c r="E48" s="99">
        <v>39178125</v>
      </c>
      <c r="F48" s="99">
        <v>39931650</v>
      </c>
      <c r="G48" s="99">
        <v>41528916</v>
      </c>
      <c r="H48" s="99">
        <v>81460566</v>
      </c>
      <c r="I48" s="99">
        <v>56396379.16799999</v>
      </c>
      <c r="J48" s="172"/>
    </row>
    <row r="49" spans="2:13" x14ac:dyDescent="0.25">
      <c r="C49" s="70" t="s">
        <v>67</v>
      </c>
      <c r="D49" s="99">
        <v>23977012.499999989</v>
      </c>
      <c r="E49" s="99">
        <v>17238374.999999978</v>
      </c>
      <c r="F49" s="99">
        <v>33542585.999999993</v>
      </c>
      <c r="G49" s="99">
        <v>33542585.999999993</v>
      </c>
      <c r="H49" s="99">
        <v>67085171.999999985</v>
      </c>
      <c r="I49" s="99">
        <v>33532982.207999989</v>
      </c>
    </row>
    <row r="50" spans="2:13" x14ac:dyDescent="0.25">
      <c r="C50" s="27"/>
      <c r="D50" s="35">
        <v>154048387.5</v>
      </c>
      <c r="E50" s="35">
        <v>158279624.99999997</v>
      </c>
      <c r="F50" s="35">
        <v>159726600</v>
      </c>
      <c r="G50" s="35">
        <v>159726600</v>
      </c>
      <c r="H50" s="35">
        <v>319453200</v>
      </c>
      <c r="I50" s="35">
        <v>152422646.39999998</v>
      </c>
    </row>
    <row r="52" spans="2:13" x14ac:dyDescent="0.25">
      <c r="C52" s="163" t="s">
        <v>144</v>
      </c>
    </row>
    <row r="53" spans="2:13" ht="55.5" customHeight="1" x14ac:dyDescent="0.25">
      <c r="C53" s="36"/>
      <c r="G53" s="67"/>
    </row>
    <row r="54" spans="2:13" x14ac:dyDescent="0.25">
      <c r="C54" s="36"/>
      <c r="M54" s="160"/>
    </row>
    <row r="55" spans="2:13" ht="71.25" customHeight="1" x14ac:dyDescent="0.25">
      <c r="G55" s="99"/>
    </row>
    <row r="56" spans="2:13" x14ac:dyDescent="0.25">
      <c r="B56" s="27" t="s">
        <v>321</v>
      </c>
      <c r="K56" s="27" t="s">
        <v>335</v>
      </c>
    </row>
    <row r="57" spans="2:13" x14ac:dyDescent="0.25">
      <c r="C57" s="63"/>
      <c r="D57" s="91" t="s">
        <v>171</v>
      </c>
      <c r="E57" s="91" t="s">
        <v>172</v>
      </c>
      <c r="F57" s="91" t="s">
        <v>192</v>
      </c>
      <c r="G57" s="91" t="s">
        <v>197</v>
      </c>
      <c r="H57" s="161">
        <v>2017</v>
      </c>
      <c r="I57" s="91" t="s">
        <v>331</v>
      </c>
    </row>
    <row r="58" spans="2:13" x14ac:dyDescent="0.25">
      <c r="C58" s="89" t="s">
        <v>202</v>
      </c>
      <c r="D58" s="99">
        <v>12263400</v>
      </c>
      <c r="E58" s="99">
        <v>10219500</v>
      </c>
      <c r="F58" s="99">
        <v>641803.5</v>
      </c>
      <c r="G58" s="99">
        <v>641803.5</v>
      </c>
      <c r="H58" s="99">
        <v>1283607</v>
      </c>
      <c r="I58" s="99">
        <v>0</v>
      </c>
    </row>
    <row r="59" spans="2:13" x14ac:dyDescent="0.25">
      <c r="C59" s="89" t="s">
        <v>173</v>
      </c>
      <c r="D59" s="99">
        <v>23709240</v>
      </c>
      <c r="E59" s="99">
        <v>27000000</v>
      </c>
      <c r="F59" s="99">
        <v>31500000</v>
      </c>
      <c r="G59" s="99">
        <v>31500000</v>
      </c>
      <c r="H59" s="99">
        <v>63000000</v>
      </c>
      <c r="I59" s="99">
        <v>29250000</v>
      </c>
    </row>
    <row r="60" spans="2:13" x14ac:dyDescent="0.25">
      <c r="C60" s="69" t="s">
        <v>142</v>
      </c>
      <c r="D60" s="99">
        <v>14716080</v>
      </c>
      <c r="E60" s="99">
        <v>14716080</v>
      </c>
      <c r="F60" s="99">
        <v>8100000</v>
      </c>
      <c r="G60" s="99">
        <v>8100000</v>
      </c>
      <c r="H60" s="99">
        <v>16200000</v>
      </c>
      <c r="I60" s="99">
        <v>2250000</v>
      </c>
    </row>
    <row r="61" spans="2:13" x14ac:dyDescent="0.25">
      <c r="C61" s="62" t="s">
        <v>133</v>
      </c>
      <c r="D61" s="99">
        <v>19621440</v>
      </c>
      <c r="E61" s="99">
        <v>20439000</v>
      </c>
      <c r="F61" s="99">
        <v>17114760</v>
      </c>
      <c r="G61" s="99">
        <v>17827875</v>
      </c>
      <c r="H61" s="99">
        <v>34942635</v>
      </c>
      <c r="I61" s="99">
        <v>13563990</v>
      </c>
    </row>
    <row r="62" spans="2:13" x14ac:dyDescent="0.25">
      <c r="C62" s="89" t="s">
        <v>137</v>
      </c>
      <c r="D62" s="99"/>
      <c r="E62" s="99"/>
      <c r="F62" s="99"/>
      <c r="G62" s="99"/>
      <c r="H62" s="99"/>
      <c r="I62" s="99">
        <v>900000</v>
      </c>
    </row>
    <row r="63" spans="2:13" x14ac:dyDescent="0.25">
      <c r="C63" s="89" t="s">
        <v>333</v>
      </c>
      <c r="D63" s="99"/>
      <c r="E63" s="99"/>
      <c r="F63" s="99"/>
      <c r="G63" s="99"/>
      <c r="H63" s="99"/>
      <c r="I63" s="99">
        <v>3600000</v>
      </c>
    </row>
    <row r="64" spans="2:13" x14ac:dyDescent="0.25">
      <c r="C64" s="89" t="s">
        <v>334</v>
      </c>
      <c r="D64" s="99"/>
      <c r="E64" s="99"/>
      <c r="F64" s="99"/>
      <c r="G64" s="99"/>
      <c r="H64" s="99"/>
      <c r="I64" s="99">
        <v>2250000</v>
      </c>
    </row>
    <row r="65" spans="3:9" x14ac:dyDescent="0.25">
      <c r="C65" s="89" t="s">
        <v>143</v>
      </c>
      <c r="D65" s="99"/>
      <c r="E65" s="99"/>
      <c r="F65" s="99">
        <v>998361</v>
      </c>
      <c r="G65" s="99">
        <v>1854099</v>
      </c>
      <c r="H65" s="99">
        <v>2852460</v>
      </c>
      <c r="I65" s="99">
        <v>1849635</v>
      </c>
    </row>
    <row r="66" spans="3:9" x14ac:dyDescent="0.25">
      <c r="C66" s="71" t="s">
        <v>141</v>
      </c>
      <c r="D66" s="99">
        <v>11445840.000000009</v>
      </c>
      <c r="E66" s="99">
        <v>9381420.0000000056</v>
      </c>
      <c r="F66" s="99">
        <v>12956575.499999994</v>
      </c>
      <c r="G66" s="99">
        <v>11387722.499999993</v>
      </c>
      <c r="H66" s="99">
        <v>24344297.999999985</v>
      </c>
      <c r="I66" s="99">
        <v>7990875.0000000056</v>
      </c>
    </row>
    <row r="67" spans="3:9" x14ac:dyDescent="0.25">
      <c r="C67" s="89"/>
      <c r="D67" s="35">
        <v>81756000.000000015</v>
      </c>
      <c r="E67" s="35">
        <v>81756000</v>
      </c>
      <c r="F67" s="35">
        <v>71311500</v>
      </c>
      <c r="G67" s="35">
        <v>71311500</v>
      </c>
      <c r="H67" s="35">
        <v>142623000</v>
      </c>
      <c r="I67" s="35">
        <v>61654500.000000007</v>
      </c>
    </row>
    <row r="69" spans="3:9" x14ac:dyDescent="0.25">
      <c r="D69" s="99"/>
    </row>
    <row r="70" spans="3:9" x14ac:dyDescent="0.25">
      <c r="C70" s="89"/>
      <c r="D70" s="35"/>
    </row>
    <row r="71" spans="3:9" x14ac:dyDescent="0.25">
      <c r="C71" s="89"/>
    </row>
    <row r="72" spans="3:9" x14ac:dyDescent="0.25">
      <c r="C72" s="89"/>
    </row>
    <row r="73" spans="3:9" x14ac:dyDescent="0.25">
      <c r="C73" s="88"/>
      <c r="D73" s="31"/>
      <c r="E73" s="31"/>
      <c r="F73" s="31"/>
      <c r="G73" s="31"/>
      <c r="H73" s="31"/>
      <c r="I73" s="31"/>
    </row>
    <row r="74" spans="3:9" x14ac:dyDescent="0.25">
      <c r="C74" s="173"/>
      <c r="D74" s="37"/>
      <c r="E74" s="37"/>
      <c r="F74" s="37"/>
      <c r="G74" s="37"/>
      <c r="H74" s="37"/>
      <c r="I74" s="37"/>
    </row>
    <row r="75" spans="3:9" x14ac:dyDescent="0.25">
      <c r="C75" s="173"/>
      <c r="D75" s="37"/>
      <c r="E75" s="37"/>
      <c r="F75" s="37"/>
      <c r="G75" s="37"/>
      <c r="H75" s="37"/>
      <c r="I75" s="37"/>
    </row>
    <row r="76" spans="3:9" x14ac:dyDescent="0.25">
      <c r="C76" s="31"/>
      <c r="D76" s="37"/>
      <c r="E76" s="37"/>
      <c r="F76" s="37"/>
      <c r="G76" s="37"/>
      <c r="H76" s="37"/>
      <c r="I76" s="37"/>
    </row>
    <row r="77" spans="3:9" x14ac:dyDescent="0.25">
      <c r="C77" s="31"/>
      <c r="D77" s="37"/>
      <c r="E77" s="37"/>
      <c r="F77" s="37"/>
      <c r="G77" s="37"/>
      <c r="H77" s="37"/>
      <c r="I77" s="37"/>
    </row>
    <row r="78" spans="3:9" x14ac:dyDescent="0.25">
      <c r="C78" s="31"/>
      <c r="D78" s="37"/>
      <c r="E78" s="37"/>
      <c r="F78" s="37"/>
      <c r="G78" s="37"/>
      <c r="H78" s="37"/>
      <c r="I78" s="37"/>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42"/>
  <sheetViews>
    <sheetView zoomScale="80" zoomScaleNormal="80" workbookViewId="0"/>
  </sheetViews>
  <sheetFormatPr defaultColWidth="8.85546875" defaultRowHeight="15" x14ac:dyDescent="0.25"/>
  <cols>
    <col min="1" max="1" width="8.85546875" style="71"/>
    <col min="2" max="2" width="34.42578125" style="71" customWidth="1"/>
    <col min="3" max="3" width="24.7109375" style="71" customWidth="1"/>
    <col min="4" max="4" width="13.42578125" style="71" hidden="1" customWidth="1"/>
    <col min="5" max="5" width="33.42578125" style="71" hidden="1" customWidth="1"/>
    <col min="6" max="6" width="22.7109375" style="71" customWidth="1"/>
    <col min="7" max="7" width="31.85546875" style="71" customWidth="1"/>
    <col min="8" max="9" width="8.85546875" style="71"/>
    <col min="10" max="10" width="11.28515625" style="71" bestFit="1" customWidth="1"/>
    <col min="11" max="16384" width="8.85546875" style="71"/>
  </cols>
  <sheetData>
    <row r="2" spans="2:10" x14ac:dyDescent="0.25">
      <c r="B2" s="71" t="s">
        <v>90</v>
      </c>
      <c r="H2" s="64" t="str">
        <f>'Cover page'!G13</f>
        <v>Ericsson</v>
      </c>
    </row>
    <row r="3" spans="2:10" x14ac:dyDescent="0.25">
      <c r="B3" s="71" t="s">
        <v>62</v>
      </c>
    </row>
    <row r="4" spans="2:10" x14ac:dyDescent="0.25">
      <c r="B4" s="72">
        <f>'Cover page'!C13</f>
        <v>43402</v>
      </c>
    </row>
    <row r="5" spans="2:10" ht="15.75" thickBot="1" x14ac:dyDescent="0.3"/>
    <row r="6" spans="2:10" ht="16.5" thickBot="1" x14ac:dyDescent="0.3">
      <c r="B6" s="43" t="s">
        <v>4</v>
      </c>
      <c r="C6" s="44" t="s">
        <v>72</v>
      </c>
      <c r="D6" s="44" t="s">
        <v>39</v>
      </c>
      <c r="E6" s="44" t="s">
        <v>5</v>
      </c>
      <c r="F6" s="44" t="s">
        <v>6</v>
      </c>
      <c r="G6" s="45" t="s">
        <v>48</v>
      </c>
    </row>
    <row r="7" spans="2:10" ht="15.75" x14ac:dyDescent="0.25">
      <c r="B7" s="119" t="s">
        <v>57</v>
      </c>
      <c r="C7" s="120" t="s">
        <v>187</v>
      </c>
      <c r="D7" s="120"/>
      <c r="E7" s="120" t="s">
        <v>13</v>
      </c>
      <c r="F7" s="120" t="s">
        <v>7</v>
      </c>
      <c r="G7" s="121" t="s">
        <v>68</v>
      </c>
    </row>
    <row r="8" spans="2:10" ht="31.5" x14ac:dyDescent="0.25">
      <c r="B8" s="113" t="s">
        <v>124</v>
      </c>
      <c r="C8" s="114" t="s">
        <v>99</v>
      </c>
      <c r="D8" s="114" t="s">
        <v>75</v>
      </c>
      <c r="E8" s="114" t="s">
        <v>47</v>
      </c>
      <c r="F8" s="114" t="s">
        <v>7</v>
      </c>
      <c r="G8" s="115" t="s">
        <v>83</v>
      </c>
      <c r="H8" s="76"/>
    </row>
    <row r="9" spans="2:10" ht="31.5" x14ac:dyDescent="0.25">
      <c r="B9" s="113" t="s">
        <v>123</v>
      </c>
      <c r="C9" s="114" t="s">
        <v>100</v>
      </c>
      <c r="D9" s="114"/>
      <c r="E9" s="114" t="s">
        <v>85</v>
      </c>
      <c r="F9" s="114" t="s">
        <v>7</v>
      </c>
      <c r="G9" s="115" t="s">
        <v>83</v>
      </c>
    </row>
    <row r="10" spans="2:10" ht="47.25" x14ac:dyDescent="0.25">
      <c r="B10" s="116" t="s">
        <v>120</v>
      </c>
      <c r="C10" s="114" t="s">
        <v>80</v>
      </c>
      <c r="D10" s="114" t="s">
        <v>75</v>
      </c>
      <c r="E10" s="114" t="s">
        <v>17</v>
      </c>
      <c r="F10" s="114" t="s">
        <v>102</v>
      </c>
      <c r="G10" s="115" t="s">
        <v>84</v>
      </c>
    </row>
    <row r="11" spans="2:10" ht="47.25" x14ac:dyDescent="0.25">
      <c r="B11" s="113" t="s">
        <v>121</v>
      </c>
      <c r="C11" s="114" t="s">
        <v>80</v>
      </c>
      <c r="D11" s="114"/>
      <c r="E11" s="114" t="s">
        <v>17</v>
      </c>
      <c r="F11" s="117" t="s">
        <v>122</v>
      </c>
      <c r="G11" s="118" t="s">
        <v>147</v>
      </c>
    </row>
    <row r="12" spans="2:10" ht="47.25" x14ac:dyDescent="0.25">
      <c r="B12" s="124" t="s">
        <v>188</v>
      </c>
      <c r="C12" s="125" t="s">
        <v>190</v>
      </c>
      <c r="D12" s="125"/>
      <c r="E12" s="125" t="s">
        <v>35</v>
      </c>
      <c r="F12" s="125" t="s">
        <v>7</v>
      </c>
      <c r="G12" s="126" t="s">
        <v>149</v>
      </c>
      <c r="J12" s="89"/>
    </row>
    <row r="13" spans="2:10" ht="47.25" x14ac:dyDescent="0.25">
      <c r="B13" s="52" t="s">
        <v>189</v>
      </c>
      <c r="C13" s="53" t="s">
        <v>198</v>
      </c>
      <c r="D13" s="53" t="s">
        <v>71</v>
      </c>
      <c r="E13" s="53" t="s">
        <v>35</v>
      </c>
      <c r="F13" s="53" t="s">
        <v>7</v>
      </c>
      <c r="G13" s="54" t="s">
        <v>89</v>
      </c>
    </row>
    <row r="14" spans="2:10" ht="47.25" x14ac:dyDescent="0.25">
      <c r="B14" s="52" t="s">
        <v>184</v>
      </c>
      <c r="C14" s="53" t="s">
        <v>92</v>
      </c>
      <c r="D14" s="53"/>
      <c r="E14" s="53" t="s">
        <v>17</v>
      </c>
      <c r="F14" s="53" t="s">
        <v>7</v>
      </c>
      <c r="G14" s="54" t="s">
        <v>94</v>
      </c>
    </row>
    <row r="15" spans="2:10" ht="63" x14ac:dyDescent="0.25">
      <c r="B15" s="52" t="s">
        <v>269</v>
      </c>
      <c r="C15" s="53" t="s">
        <v>92</v>
      </c>
      <c r="D15" s="53"/>
      <c r="E15" s="53"/>
      <c r="F15" s="53" t="s">
        <v>7</v>
      </c>
      <c r="G15" s="54" t="s">
        <v>270</v>
      </c>
    </row>
    <row r="16" spans="2:10" ht="47.25" x14ac:dyDescent="0.25">
      <c r="B16" s="52" t="s">
        <v>98</v>
      </c>
      <c r="C16" s="53" t="s">
        <v>91</v>
      </c>
      <c r="D16" s="53" t="s">
        <v>40</v>
      </c>
      <c r="E16" s="53" t="s">
        <v>9</v>
      </c>
      <c r="F16" s="53" t="s">
        <v>338</v>
      </c>
      <c r="G16" s="54" t="s">
        <v>103</v>
      </c>
    </row>
    <row r="17" spans="2:7" ht="32.25" thickBot="1" x14ac:dyDescent="0.3">
      <c r="B17" s="55" t="s">
        <v>185</v>
      </c>
      <c r="C17" s="56" t="s">
        <v>93</v>
      </c>
      <c r="D17" s="56" t="s">
        <v>52</v>
      </c>
      <c r="E17" s="56" t="s">
        <v>8</v>
      </c>
      <c r="F17" s="56" t="s">
        <v>97</v>
      </c>
      <c r="G17" s="57" t="s">
        <v>76</v>
      </c>
    </row>
    <row r="18" spans="2:7" ht="9" customHeight="1" thickBot="1" x14ac:dyDescent="0.3">
      <c r="B18" s="77"/>
      <c r="C18" s="77"/>
      <c r="D18" s="77"/>
      <c r="E18" s="77"/>
      <c r="F18" s="77"/>
      <c r="G18" s="77"/>
    </row>
    <row r="19" spans="2:7" ht="31.5" x14ac:dyDescent="0.25">
      <c r="B19" s="46" t="s">
        <v>77</v>
      </c>
      <c r="C19" s="47" t="s">
        <v>78</v>
      </c>
      <c r="D19" s="47"/>
      <c r="E19" s="47" t="s">
        <v>125</v>
      </c>
      <c r="F19" s="47"/>
      <c r="G19" s="48" t="s">
        <v>79</v>
      </c>
    </row>
    <row r="20" spans="2:7" ht="15.75" x14ac:dyDescent="0.25">
      <c r="B20" s="49" t="s">
        <v>55</v>
      </c>
      <c r="C20" s="50" t="s">
        <v>81</v>
      </c>
      <c r="D20" s="50"/>
      <c r="E20" s="50" t="s">
        <v>10</v>
      </c>
      <c r="F20" s="50" t="s">
        <v>11</v>
      </c>
      <c r="G20" s="51" t="s">
        <v>101</v>
      </c>
    </row>
    <row r="21" spans="2:7" ht="15.75" x14ac:dyDescent="0.25">
      <c r="B21" s="49" t="s">
        <v>56</v>
      </c>
      <c r="C21" s="50" t="s">
        <v>82</v>
      </c>
      <c r="D21" s="50"/>
      <c r="E21" s="50" t="s">
        <v>12</v>
      </c>
      <c r="F21" s="50" t="s">
        <v>11</v>
      </c>
      <c r="G21" s="51" t="s">
        <v>101</v>
      </c>
    </row>
    <row r="22" spans="2:7" ht="31.5" x14ac:dyDescent="0.25">
      <c r="B22" s="49" t="s">
        <v>51</v>
      </c>
      <c r="C22" s="50" t="s">
        <v>18</v>
      </c>
      <c r="D22" s="50"/>
      <c r="E22" s="50" t="s">
        <v>14</v>
      </c>
      <c r="F22" s="50" t="s">
        <v>87</v>
      </c>
      <c r="G22" s="51" t="s">
        <v>41</v>
      </c>
    </row>
    <row r="23" spans="2:7" ht="15.75" x14ac:dyDescent="0.25">
      <c r="B23" s="49" t="s">
        <v>50</v>
      </c>
      <c r="C23" s="50" t="s">
        <v>18</v>
      </c>
      <c r="D23" s="50"/>
      <c r="E23" s="50" t="s">
        <v>17</v>
      </c>
      <c r="F23" s="50" t="s">
        <v>87</v>
      </c>
      <c r="G23" s="51" t="s">
        <v>41</v>
      </c>
    </row>
    <row r="24" spans="2:7" ht="31.5" x14ac:dyDescent="0.25">
      <c r="B24" s="49" t="s">
        <v>3</v>
      </c>
      <c r="C24" s="50" t="s">
        <v>18</v>
      </c>
      <c r="D24" s="50"/>
      <c r="E24" s="50" t="s">
        <v>15</v>
      </c>
      <c r="F24" s="50" t="s">
        <v>87</v>
      </c>
      <c r="G24" s="51" t="s">
        <v>16</v>
      </c>
    </row>
    <row r="25" spans="2:7" ht="32.25" thickBot="1" x14ac:dyDescent="0.3">
      <c r="B25" s="58" t="s">
        <v>38</v>
      </c>
      <c r="C25" s="59" t="s">
        <v>18</v>
      </c>
      <c r="D25" s="59"/>
      <c r="E25" s="59" t="s">
        <v>37</v>
      </c>
      <c r="F25" s="59" t="s">
        <v>88</v>
      </c>
      <c r="G25" s="60" t="s">
        <v>53</v>
      </c>
    </row>
    <row r="26" spans="2:7" ht="15.75" thickBot="1" x14ac:dyDescent="0.3"/>
    <row r="27" spans="2:7" x14ac:dyDescent="0.25">
      <c r="B27" s="78" t="s">
        <v>21</v>
      </c>
      <c r="C27" s="179" t="s">
        <v>20</v>
      </c>
      <c r="D27" s="179"/>
      <c r="E27" s="179"/>
      <c r="F27" s="179"/>
      <c r="G27" s="180"/>
    </row>
    <row r="28" spans="2:7" x14ac:dyDescent="0.25">
      <c r="B28" s="79" t="s">
        <v>22</v>
      </c>
      <c r="C28" s="187" t="s">
        <v>23</v>
      </c>
      <c r="D28" s="187"/>
      <c r="E28" s="187"/>
      <c r="F28" s="187"/>
      <c r="G28" s="188"/>
    </row>
    <row r="29" spans="2:7" x14ac:dyDescent="0.25">
      <c r="B29" s="79" t="s">
        <v>30</v>
      </c>
      <c r="C29" s="187" t="s">
        <v>24</v>
      </c>
      <c r="D29" s="187"/>
      <c r="E29" s="187"/>
      <c r="F29" s="187"/>
      <c r="G29" s="188"/>
    </row>
    <row r="30" spans="2:7" x14ac:dyDescent="0.25">
      <c r="B30" s="79" t="s">
        <v>29</v>
      </c>
      <c r="C30" s="187" t="s">
        <v>49</v>
      </c>
      <c r="D30" s="187"/>
      <c r="E30" s="187"/>
      <c r="F30" s="187"/>
      <c r="G30" s="188"/>
    </row>
    <row r="31" spans="2:7" x14ac:dyDescent="0.25">
      <c r="B31" s="79" t="s">
        <v>28</v>
      </c>
      <c r="C31" s="187" t="s">
        <v>25</v>
      </c>
      <c r="D31" s="187"/>
      <c r="E31" s="187"/>
      <c r="F31" s="187"/>
      <c r="G31" s="188"/>
    </row>
    <row r="32" spans="2:7" ht="15.75" thickBot="1" x14ac:dyDescent="0.3">
      <c r="B32" s="80" t="s">
        <v>27</v>
      </c>
      <c r="C32" s="177" t="s">
        <v>26</v>
      </c>
      <c r="D32" s="177"/>
      <c r="E32" s="177"/>
      <c r="F32" s="177"/>
      <c r="G32" s="178"/>
    </row>
    <row r="33" spans="2:7" ht="15.75" thickBot="1" x14ac:dyDescent="0.3"/>
    <row r="34" spans="2:7" x14ac:dyDescent="0.25">
      <c r="B34" s="78" t="s">
        <v>31</v>
      </c>
      <c r="C34" s="179" t="s">
        <v>32</v>
      </c>
      <c r="D34" s="179"/>
      <c r="E34" s="179"/>
      <c r="F34" s="179"/>
      <c r="G34" s="180"/>
    </row>
    <row r="35" spans="2:7" x14ac:dyDescent="0.25">
      <c r="B35" s="79" t="s">
        <v>60</v>
      </c>
      <c r="C35" s="181" t="s">
        <v>61</v>
      </c>
      <c r="D35" s="181"/>
      <c r="E35" s="181"/>
      <c r="F35" s="181"/>
      <c r="G35" s="182"/>
    </row>
    <row r="36" spans="2:7" ht="15.75" thickBot="1" x14ac:dyDescent="0.3">
      <c r="B36" s="80" t="s">
        <v>33</v>
      </c>
      <c r="C36" s="183" t="s">
        <v>34</v>
      </c>
      <c r="D36" s="183"/>
      <c r="E36" s="183"/>
      <c r="F36" s="183"/>
      <c r="G36" s="184"/>
    </row>
    <row r="37" spans="2:7" ht="15.75" thickBot="1" x14ac:dyDescent="0.3"/>
    <row r="38" spans="2:7" ht="29.25" customHeight="1" x14ac:dyDescent="0.25">
      <c r="B38" s="78" t="s">
        <v>69</v>
      </c>
      <c r="C38" s="185" t="s">
        <v>96</v>
      </c>
      <c r="D38" s="185"/>
      <c r="E38" s="185"/>
      <c r="F38" s="185"/>
      <c r="G38" s="186"/>
    </row>
    <row r="39" spans="2:7" ht="30.75" customHeight="1" thickBot="1" x14ac:dyDescent="0.3">
      <c r="B39" s="80" t="s">
        <v>70</v>
      </c>
      <c r="C39" s="175" t="s">
        <v>95</v>
      </c>
      <c r="D39" s="175"/>
      <c r="E39" s="175"/>
      <c r="F39" s="175"/>
      <c r="G39" s="176"/>
    </row>
    <row r="42" spans="2:7" x14ac:dyDescent="0.25">
      <c r="B42" s="88"/>
    </row>
  </sheetData>
  <mergeCells count="11">
    <mergeCell ref="C27:G27"/>
    <mergeCell ref="C28:G28"/>
    <mergeCell ref="C29:G29"/>
    <mergeCell ref="C30:G30"/>
    <mergeCell ref="C31:G31"/>
    <mergeCell ref="C39:G39"/>
    <mergeCell ref="C32:G32"/>
    <mergeCell ref="C34:G34"/>
    <mergeCell ref="C35:G35"/>
    <mergeCell ref="C36:G36"/>
    <mergeCell ref="C38:G38"/>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7"/>
  <sheetViews>
    <sheetView zoomScale="90" zoomScaleNormal="90" workbookViewId="0"/>
  </sheetViews>
  <sheetFormatPr defaultRowHeight="15" x14ac:dyDescent="0.25"/>
  <cols>
    <col min="2" max="2" width="85" bestFit="1" customWidth="1"/>
    <col min="3" max="3" width="82.140625" bestFit="1" customWidth="1"/>
    <col min="5" max="5" width="11.42578125" customWidth="1"/>
  </cols>
  <sheetData>
    <row r="2" spans="2:7" s="71" customFormat="1" x14ac:dyDescent="0.25">
      <c r="B2" s="89" t="s">
        <v>2</v>
      </c>
      <c r="G2" s="64" t="str">
        <f>'Cover page'!G13</f>
        <v>Ericsson</v>
      </c>
    </row>
    <row r="3" spans="2:7" s="71" customFormat="1" x14ac:dyDescent="0.25">
      <c r="B3" s="71" t="str">
        <f>'Cover page'!B12</f>
        <v>Mobile Experts Small Cell  Forecast</v>
      </c>
    </row>
    <row r="4" spans="2:7" s="71" customFormat="1" x14ac:dyDescent="0.25">
      <c r="B4" s="72">
        <f>'Cover page'!C13</f>
        <v>43402</v>
      </c>
    </row>
    <row r="5" spans="2:7" s="71" customFormat="1" x14ac:dyDescent="0.25"/>
    <row r="8" spans="2:7" x14ac:dyDescent="0.25">
      <c r="B8" s="92" t="s">
        <v>150</v>
      </c>
    </row>
    <row r="9" spans="2:7" x14ac:dyDescent="0.25">
      <c r="B9" s="1"/>
    </row>
    <row r="10" spans="2:7" x14ac:dyDescent="0.25">
      <c r="B10" s="92" t="s">
        <v>151</v>
      </c>
      <c r="C10" s="92" t="s">
        <v>152</v>
      </c>
    </row>
    <row r="11" spans="2:7" x14ac:dyDescent="0.25">
      <c r="B11" s="94" t="str">
        <f>Summary!$A$8</f>
        <v>Table 1-1:  Small Base Station Shipments, 2013-2023</v>
      </c>
      <c r="C11" s="94" t="str">
        <f>Summary!$P$8</f>
        <v>Chart 1-1:   Total Small Cell Shipment Forecast, 2017-2023</v>
      </c>
    </row>
    <row r="12" spans="2:7" x14ac:dyDescent="0.25">
      <c r="B12" s="94" t="str">
        <f>Summary!$A$20</f>
        <v>Table 1-2:  Small Base Station Revenue Forecast, 2013-2023</v>
      </c>
      <c r="C12" s="94" t="str">
        <f>Summary!$Y$8</f>
        <v>Chart 1-2:   Small Cell Share, by Product Type, 2017-2023</v>
      </c>
    </row>
    <row r="13" spans="2:7" x14ac:dyDescent="0.25">
      <c r="B13" s="94" t="str">
        <f>Summary!$A$30</f>
        <v>Table 1-3:  Small Cell Shipment, by Technology, 2013-2023</v>
      </c>
      <c r="C13" s="94" t="str">
        <f>Summary!$AH$8</f>
        <v>Chart 1-3:   Total Small Cell Shipment Forecast excluding Residential Femtocells, 2013-2023</v>
      </c>
    </row>
    <row r="14" spans="2:7" x14ac:dyDescent="0.25">
      <c r="B14" s="94" t="str">
        <f>Summary!A41</f>
        <v>Table 1-4:  5G Small Cell Shipment, by Product Type 2013-2023</v>
      </c>
      <c r="C14" s="94" t="str">
        <f>Summary!$P$17</f>
        <v>Chart 1-4:   Residential Femtocell Shipment Forecast, 2017-2023</v>
      </c>
    </row>
    <row r="15" spans="2:7" x14ac:dyDescent="0.25">
      <c r="B15" s="94" t="str">
        <f>Summary!$A$50</f>
        <v>Table 1-5:  Small Cell Shipment, by Antenna Configuration, 2013-2023</v>
      </c>
      <c r="C15" s="94" t="str">
        <f>Summary!$X$17</f>
        <v>Chart 1-5:   Enterprise Small Cell Shipment Forecast, 2017-2023</v>
      </c>
    </row>
    <row r="16" spans="2:7" x14ac:dyDescent="0.25">
      <c r="B16" s="94" t="str">
        <f>Summary!$A$58</f>
        <v>Table 1-6:  Small Cells Shipments, with LTE-U/LAA, 2013-2023</v>
      </c>
      <c r="C16" s="94" t="str">
        <f>Summary!$AE$17</f>
        <v>Chart 1-6:   Carrier Indoor Small Cell Shipment Forecast, 2017-2023</v>
      </c>
    </row>
    <row r="17" spans="2:3" x14ac:dyDescent="0.25">
      <c r="B17" s="94" t="str">
        <f>Summary!$A$67</f>
        <v>Table 1-7:  Small Cells Shipments, with 3.5 GHz CBRS multiband, 2013-2023</v>
      </c>
      <c r="C17" s="94" t="str">
        <f>Summary!$AL$17</f>
        <v>Chart 1-7:   Carrier Outdoor Small Cell Shipment Forecast, 2017-2023</v>
      </c>
    </row>
    <row r="18" spans="2:3" x14ac:dyDescent="0.25">
      <c r="B18" s="94" t="str">
        <f>Summary!$A$76</f>
        <v>Table 1-8:  Overall Market Share, by Revenue</v>
      </c>
      <c r="C18" s="94" t="str">
        <f>Summary!$P$20</f>
        <v>Chart 1-8:   Total Small Cell Revenue Forecast, 2017-2023</v>
      </c>
    </row>
    <row r="19" spans="2:3" x14ac:dyDescent="0.25">
      <c r="B19" s="94"/>
      <c r="C19" s="94" t="str">
        <f>Summary!Y20</f>
        <v>Chart 1-9:   Small Cell Revenue Share by Product Type, 2017</v>
      </c>
    </row>
    <row r="20" spans="2:3" x14ac:dyDescent="0.25">
      <c r="B20" s="94"/>
      <c r="C20" s="94" t="str">
        <f>Summary!$P$30</f>
        <v>Chart 1-10:  Small Cell Shipment, by Technology, 2017-2023</v>
      </c>
    </row>
    <row r="21" spans="2:3" x14ac:dyDescent="0.25">
      <c r="B21" s="94"/>
      <c r="C21" s="94" t="str">
        <f>Summary!P41</f>
        <v>Chart 1-11:  5G Small Cell Shipment, by Product Type 2017-2023</v>
      </c>
    </row>
    <row r="22" spans="2:3" x14ac:dyDescent="0.25">
      <c r="B22" s="94"/>
      <c r="C22" s="94" t="str">
        <f>Summary!$P$50</f>
        <v>Chart 1-12:  Small Cell Shipment Share, by Antenna Configuration, 2017-2023</v>
      </c>
    </row>
    <row r="23" spans="2:3" x14ac:dyDescent="0.25">
      <c r="B23" s="94"/>
      <c r="C23" s="94" t="str">
        <f>Summary!$P$58</f>
        <v>Chart 1-13:  Small Cells Shipments, with LTE-U/LAA, 2017-2023</v>
      </c>
    </row>
    <row r="24" spans="2:3" x14ac:dyDescent="0.25">
      <c r="B24" s="94"/>
      <c r="C24" s="94" t="str">
        <f>Summary!$P$67</f>
        <v>Chart 1-14:  Small Cells Shipments, with 3.5 GHz CBRS multiband, 2017-2023</v>
      </c>
    </row>
    <row r="25" spans="2:3" x14ac:dyDescent="0.25">
      <c r="B25" s="94"/>
      <c r="C25" s="94" t="str">
        <f>Summary!$P$77</f>
        <v>Chart 1-15:  Small Cell Market Share by Revenue, 2017</v>
      </c>
    </row>
    <row r="26" spans="2:3" s="123" customFormat="1" x14ac:dyDescent="0.25">
      <c r="B26" s="122"/>
      <c r="C26" s="122"/>
    </row>
    <row r="27" spans="2:3" x14ac:dyDescent="0.25">
      <c r="B27" s="94" t="str">
        <f>Residential!$A$9</f>
        <v>Table 2-1:  Residential Femtocell Shipment, by Technology, 2013-2023</v>
      </c>
      <c r="C27" s="94" t="str">
        <f>Residential!$P$9</f>
        <v>Chart 2-1:  Residential Femtocell Shipment, by Technology, 2017-2023</v>
      </c>
    </row>
    <row r="28" spans="2:3" x14ac:dyDescent="0.25">
      <c r="B28" s="94" t="str">
        <f>Residential!$A$21</f>
        <v>Table 2-2:  Residential Femtocell Shipment, by Region, 2013-2023</v>
      </c>
      <c r="C28" s="94" t="str">
        <f>Residential!$P$21</f>
        <v>Chart 2-2:  Residential Femtocell Shipment, by Region, 2017-2023</v>
      </c>
    </row>
    <row r="29" spans="2:3" x14ac:dyDescent="0.25">
      <c r="B29" s="94" t="str">
        <f>Residential!$A$34</f>
        <v>Table 2-3:  Residential Femtocell Shipment, by Multiband Type, 2013-2023</v>
      </c>
      <c r="C29" s="94" t="str">
        <f>Residential!$P$34</f>
        <v>Chart 2-3:  Residential Femtocell Multiband Adoption, 2017-2023</v>
      </c>
    </row>
    <row r="30" spans="2:3" x14ac:dyDescent="0.25">
      <c r="B30" s="94" t="str">
        <f>Residential!$A$41</f>
        <v>Table 2-4:  Residential Femtocell Shipment, by Antenna Configuration, 2013-2023</v>
      </c>
      <c r="C30" s="94" t="str">
        <f>Residential!$P$41</f>
        <v>Chart 2-4:  Residential Femtocell Antenna Configuration, 2017-2023</v>
      </c>
    </row>
    <row r="31" spans="2:3" s="123" customFormat="1" x14ac:dyDescent="0.25">
      <c r="B31" s="94" t="str">
        <f>Residential!$A$48</f>
        <v>Table 2-5:  Avg. number of bands per unit, 2013-2023</v>
      </c>
      <c r="C31" s="94" t="str">
        <f>Residential!$P$48</f>
        <v>Chart 2-5:  Average number of bands per unit, 2017-2023</v>
      </c>
    </row>
    <row r="32" spans="2:3" x14ac:dyDescent="0.25">
      <c r="B32" s="94" t="str">
        <f>Residential!$A$54</f>
        <v>Table 2-6:  Residential Femtocell Shipment, with Carrier Aggregation, 2013-2023</v>
      </c>
      <c r="C32" s="94" t="str">
        <f>Residential!$P$54</f>
        <v>Chart 2-6:  Residential Femtocell Shipment, with Carrier Aggregation, 2017-2023</v>
      </c>
    </row>
    <row r="33" spans="2:3" x14ac:dyDescent="0.25">
      <c r="B33" s="94" t="str">
        <f>Residential!$A$59</f>
        <v>Table 2-7:  Residential Femtocell Shipment, with 5GHz Unlicensed Radios, 2013-2023</v>
      </c>
      <c r="C33" s="94" t="str">
        <f>Residential!$P$59</f>
        <v>Chart 2-7:  Residential Femtocell Shipment, with 5GHz Unlicensed Radios, 2017-2023</v>
      </c>
    </row>
    <row r="34" spans="2:3" x14ac:dyDescent="0.25">
      <c r="B34" s="94" t="str">
        <f>Residential!$A$67</f>
        <v>Table 2-8:  Residential Femtocell Shipment, with 3.5GHz CBRS, 2013-2023</v>
      </c>
      <c r="C34" s="94" t="str">
        <f>Residential!$P$67</f>
        <v>Chart 2-8:  Residential Femtocell Shipment, with 3.5GHz CBRS, 2017-2023</v>
      </c>
    </row>
    <row r="35" spans="2:3" x14ac:dyDescent="0.25">
      <c r="B35" s="93"/>
      <c r="C35" s="93"/>
    </row>
    <row r="36" spans="2:3" x14ac:dyDescent="0.25">
      <c r="B36" s="94" t="str">
        <f>Enterprise!A8</f>
        <v>Table 3-1:  Enterprise Small Cell Shipment, by Technology, 2013-2023</v>
      </c>
      <c r="C36" s="94" t="str">
        <f>Enterprise!P8</f>
        <v>Chart 3-1:  Enterprise Small Cell Shipment, by Technology, 2017-2023</v>
      </c>
    </row>
    <row r="37" spans="2:3" x14ac:dyDescent="0.25">
      <c r="B37" s="94" t="str">
        <f>Enterprise!A19</f>
        <v>Table 3-2:  Enterprise Small Cell Shipment, by Fronthaul/Backhaul, 2013-2023</v>
      </c>
      <c r="C37" s="94" t="str">
        <f>Enterprise!P19</f>
        <v>Chart 3-2:  Enterprise Small Cell Shipment, by Technology, 2017-2023</v>
      </c>
    </row>
    <row r="38" spans="2:3" x14ac:dyDescent="0.25">
      <c r="B38" s="94" t="str">
        <f>Enterprise!A28</f>
        <v>Table 3-3:  Enterprise Small Cell Shipment, by Region, 2013-2023</v>
      </c>
      <c r="C38" s="94" t="str">
        <f>Enterprise!P28</f>
        <v>Chart 3-3:  Enterprise Small Cell Shipment, by Region, 2017-2023</v>
      </c>
    </row>
    <row r="39" spans="2:3" x14ac:dyDescent="0.25">
      <c r="B39" s="94" t="str">
        <f>Enterprise!A40</f>
        <v>Table 3-4:  Enterprise Small Cell Shipment, by Multiband Type, 2013-2023</v>
      </c>
      <c r="C39" s="94" t="str">
        <f>Enterprise!P40</f>
        <v>Chart 3-4:  Enterprise Small Cell Shipment, by Multiband Type, 2017-2023</v>
      </c>
    </row>
    <row r="40" spans="2:3" x14ac:dyDescent="0.25">
      <c r="B40" s="94" t="str">
        <f>Enterprise!A48</f>
        <v>Table 3-5:  Enterprise Small Cell Shipment, by Antenna Configuration, 2013-2023</v>
      </c>
      <c r="C40" s="94" t="str">
        <f>Enterprise!P48</f>
        <v>Chart 3-5:  Enterprise Small Cell Shipment, by Antenna Configuration 2017-2023</v>
      </c>
    </row>
    <row r="41" spans="2:3" x14ac:dyDescent="0.25">
      <c r="B41" s="94" t="str">
        <f>Enterprise!A56</f>
        <v>Table 3-6:  Avg. number of bands per unit, 2013-2023</v>
      </c>
      <c r="C41" s="94" t="str">
        <f>Enterprise!P56</f>
        <v>Chart 3-6:  Average number of bands per unit, 2017-2023</v>
      </c>
    </row>
    <row r="42" spans="2:3" x14ac:dyDescent="0.25">
      <c r="B42" s="94" t="str">
        <f>Enterprise!A62</f>
        <v>Table 3-7:  Enterprise Small Cell Shipment, with 5GHz Unlicensed Radios, 2013-2023</v>
      </c>
      <c r="C42" s="94" t="str">
        <f>Enterprise!P62</f>
        <v>Chart 3-7:  Enterprise Small Cell Shipment, with 5GHz Unlicensed Radios, 2017-2023</v>
      </c>
    </row>
    <row r="43" spans="2:3" x14ac:dyDescent="0.25">
      <c r="B43" s="94" t="str">
        <f>Enterprise!A69</f>
        <v>Table 3-8:  Enterprise Small Cell Shipment, with 3.5GHz CBRS, 2013-2023</v>
      </c>
      <c r="C43" s="94" t="str">
        <f>Enterprise!P69</f>
        <v>Chart 3-8:  Enterprise Small Cell Shipment, with 3.5GHz CBRS, 2017-2023</v>
      </c>
    </row>
    <row r="44" spans="2:3" s="123" customFormat="1" x14ac:dyDescent="0.25">
      <c r="B44" s="122"/>
      <c r="C44" s="122"/>
    </row>
    <row r="45" spans="2:3" x14ac:dyDescent="0.25">
      <c r="B45" s="94" t="str">
        <f>'Carrier Indoor'!$A$10</f>
        <v>Table 4-1:  Carrier Indoor Shipment, by Fronthaul/Backhaul, 2013-2023</v>
      </c>
      <c r="C45" s="94" t="str">
        <f>'Carrier Indoor'!$P$10</f>
        <v>Chart 4-1:  Carrier Indoor Shipment, by Fronthaul/Backhaul, 2017-2023</v>
      </c>
    </row>
    <row r="46" spans="2:3" x14ac:dyDescent="0.25">
      <c r="B46" s="94" t="str">
        <f>'Carrier Indoor'!$A$20</f>
        <v>Table 4-2:  Carrier Indoor Shipment, by Technology, 2013-2023</v>
      </c>
      <c r="C46" s="94" t="str">
        <f>'Carrier Indoor'!$P$20</f>
        <v>Chart 4-2:  Carrier Indoor Shipment, by Technology, 2017-2023</v>
      </c>
    </row>
    <row r="47" spans="2:3" x14ac:dyDescent="0.25">
      <c r="B47" s="94" t="str">
        <f>'Carrier Indoor'!$A$31</f>
        <v>Table 4-3:  Carrier Indoor Small Cell Shipment, by Region, 2013-2023</v>
      </c>
      <c r="C47" s="94" t="str">
        <f>'Carrier Indoor'!$P$31</f>
        <v>Chart 4-3:  Carrier Indoor Small Cell Shipment, by Region, 2017-2023</v>
      </c>
    </row>
    <row r="48" spans="2:3" x14ac:dyDescent="0.25">
      <c r="B48" s="94" t="str">
        <f>'Carrier Indoor'!$A$44</f>
        <v>Table 4-4:  Carrier Indoor Small Cell Shipment, by Multiband Type, 2013-2023</v>
      </c>
      <c r="C48" s="94" t="str">
        <f>'Carrier Indoor'!$P$44</f>
        <v>Chart 4-4:  Carrier Indoor Small Cell Shipment, by Multiband Type, 2017-2023</v>
      </c>
    </row>
    <row r="49" spans="2:3" x14ac:dyDescent="0.25">
      <c r="B49" s="94" t="str">
        <f>'Carrier Indoor'!$A$52</f>
        <v>Table 4-5:  Carrier Indoor Shipment, by Antenna Configuration, 2013-2023</v>
      </c>
      <c r="C49" s="94" t="str">
        <f>'Carrier Indoor'!$P$52</f>
        <v>Chart 4-5:  Carrier Indoor Shipment, by Antenna Configuration, 2017-2023</v>
      </c>
    </row>
    <row r="50" spans="2:3" x14ac:dyDescent="0.25">
      <c r="B50" s="94" t="str">
        <f>'Carrier Indoor'!$A$61</f>
        <v>Table 4-6:  Avg. number of bands per Carrier Indoor unit 2013-2023</v>
      </c>
      <c r="C50" s="94" t="str">
        <f>'Carrier Indoor'!$P$61</f>
        <v>Chart 4-6:  Average number of bands per Carrier Indoor unit, 2017-2023</v>
      </c>
    </row>
    <row r="51" spans="2:3" x14ac:dyDescent="0.25">
      <c r="B51" s="94" t="str">
        <f>'Carrier Indoor'!$A$67</f>
        <v>Table 4-7:  Carrier Indoor Small Cell Shipment, with 5GHz Unlicensed Radios, 2013-2023</v>
      </c>
      <c r="C51" s="94" t="str">
        <f>'Carrier Indoor'!$P$67</f>
        <v>Chart 4-7:  Carrier Indoor Small Cell Shipment, with 5GHz Unlicensed Radios, 2017-2023</v>
      </c>
    </row>
    <row r="52" spans="2:3" x14ac:dyDescent="0.25">
      <c r="B52" s="94" t="str">
        <f>'Carrier Indoor'!$A$74</f>
        <v>Table 4-8:  Carrier Indoor Small Cell Shipment, with 3.5GHz CBRS, 2013-2023</v>
      </c>
      <c r="C52" s="94" t="str">
        <f>'Carrier Indoor'!$P$74</f>
        <v>Chart 4-8:  Carrier Indoor Small Cell Shipment, with 3.5GHz CBRS, 2017-2023</v>
      </c>
    </row>
    <row r="53" spans="2:3" s="123" customFormat="1" x14ac:dyDescent="0.25">
      <c r="B53" s="122"/>
      <c r="C53" s="122"/>
    </row>
    <row r="54" spans="2:3" x14ac:dyDescent="0.25">
      <c r="B54" s="94" t="str">
        <f>'Carrier Outdoor'!A10</f>
        <v>Table 5-1:  Carrier Outdoor Shipment, by Power, 2013-2023</v>
      </c>
      <c r="C54" s="94" t="str">
        <f>'Carrier Outdoor'!P10</f>
        <v>Chart 5-1:  Carrier Outdoor Shipment, by Power, 2017-2023</v>
      </c>
    </row>
    <row r="55" spans="2:3" x14ac:dyDescent="0.25">
      <c r="B55" s="94" t="str">
        <f>'Carrier Outdoor'!A18</f>
        <v>Table 5-2:  Carrier Outdoor Shipment, by Fronthaul/Backhaul, 2013-2023</v>
      </c>
      <c r="C55" s="94" t="str">
        <f>'Carrier Outdoor'!P18</f>
        <v>Chart 5-2:  Carrier Outdoor Shipment, by Fronthaul/Backhaul, 2017-2023</v>
      </c>
    </row>
    <row r="56" spans="2:3" x14ac:dyDescent="0.25">
      <c r="B56" s="94" t="str">
        <f>'Carrier Outdoor'!A27</f>
        <v>Table 5-3:  Carrier Outdoor Shipment, by Technology, 2013-2023</v>
      </c>
      <c r="C56" s="94" t="str">
        <f>'Carrier Outdoor'!P27</f>
        <v>Chart 5-3:  Carrier Outdoor Shipment, by Technology, 2017-2023</v>
      </c>
    </row>
    <row r="57" spans="2:3" x14ac:dyDescent="0.25">
      <c r="B57" s="94" t="str">
        <f>'Carrier Outdoor'!A38</f>
        <v>Table 5-4:  Carrier Outdoor Small Cell Shipment, by Region, 2013-2023</v>
      </c>
      <c r="C57" s="94" t="str">
        <f>'Carrier Outdoor'!P38</f>
        <v>Chart 5-4:  Carrier Outdoor Small Cell Shipment, by Region, 2017-2023</v>
      </c>
    </row>
    <row r="58" spans="2:3" x14ac:dyDescent="0.25">
      <c r="B58" s="94" t="str">
        <f>'Carrier Outdoor'!A50</f>
        <v>Table 5-5:  Carrier Outdoor Small Cell Shipment, by Multiband Type, 2013-2023</v>
      </c>
      <c r="C58" s="94" t="str">
        <f>'Carrier Outdoor'!P50</f>
        <v>Chart 5-5:  Carrier Outdoor Small Cell Shipment, by Multiband Type, 2017-2023</v>
      </c>
    </row>
    <row r="59" spans="2:3" s="123" customFormat="1" x14ac:dyDescent="0.25">
      <c r="B59" s="94" t="str">
        <f>'Carrier Outdoor'!A58</f>
        <v>Table 5-6:  Carrier Outdoor Shipment, by Antenna Configuration, 2013-2023</v>
      </c>
      <c r="C59" s="94" t="str">
        <f>'Carrier Outdoor'!P58</f>
        <v>Chart 5-6:  Carrier Outdoor Shipment, by Antenna Configuration, 2017-2023</v>
      </c>
    </row>
    <row r="60" spans="2:3" s="123" customFormat="1" x14ac:dyDescent="0.25">
      <c r="B60" s="94" t="str">
        <f>'Carrier Outdoor'!A67</f>
        <v>Table 5-7:  Avg. number of bands per Carrier Outdoor unit, 2013-2023</v>
      </c>
      <c r="C60" s="94" t="str">
        <f>'Carrier Outdoor'!P67</f>
        <v>Chart 5-7:  Average number of bands per Carrier Outdoor unit, 2017-2023</v>
      </c>
    </row>
    <row r="61" spans="2:3" x14ac:dyDescent="0.25">
      <c r="B61" s="94" t="str">
        <f>'Carrier Outdoor'!A73</f>
        <v>Table 5-8:  Carrier Outdoor Small Cell Shipment, with 5GHz Unlicensed Radios, 2013-2023</v>
      </c>
      <c r="C61" s="94" t="str">
        <f>'Carrier Outdoor'!P73</f>
        <v>Chart 5-8:  Carrier Outdoor Small Cell Shipment, with 3.5GHz CBRS, 2017-2023</v>
      </c>
    </row>
    <row r="62" spans="2:3" s="123" customFormat="1" x14ac:dyDescent="0.25">
      <c r="B62" s="94" t="str">
        <f>'Carrier Outdoor'!A80</f>
        <v>Table 5-9:  Carrier Outdoor Small Cell Shipment, with 3.5GHz CBRS, 2013-2023</v>
      </c>
      <c r="C62" s="94" t="str">
        <f>'Carrier Outdoor'!P80</f>
        <v>Chart 5-9:  Carrier Outdoor Small Cell Shipment, with 3.5GHz CBRS, 2017-2023</v>
      </c>
    </row>
    <row r="63" spans="2:3" s="123" customFormat="1" x14ac:dyDescent="0.25">
      <c r="B63" s="122"/>
      <c r="C63" s="122"/>
    </row>
    <row r="64" spans="2:3" x14ac:dyDescent="0.25">
      <c r="B64" s="94" t="str">
        <f>Regions!B8</f>
        <v>Table 6-1:  North America, Small Cell Shipment Forecast, by Business Segment, 2013-2023</v>
      </c>
      <c r="C64" s="94" t="str">
        <f>Regions!P8</f>
        <v>Chart 6-1:   N. America, Small Cell Shipment Forecast, by Business Segment, 2017-2023</v>
      </c>
    </row>
    <row r="65" spans="2:3" x14ac:dyDescent="0.25">
      <c r="B65" s="94" t="str">
        <f>Regions!B18</f>
        <v>Table 6-2:  Latin America, Small Cell Shipment Forecast, by Business Segment, 2013-2023</v>
      </c>
      <c r="C65" s="94" t="str">
        <f>Regions!P18</f>
        <v>Chart 6-2:   Latin America, Small Cell Shipment Forecast, by Business Segment, 2017-2023</v>
      </c>
    </row>
    <row r="66" spans="2:3" x14ac:dyDescent="0.25">
      <c r="B66" s="94" t="str">
        <f>Regions!B28</f>
        <v>Table 6-3: Europe, Small Cell Shipment Forecast, by Business Segment, 2013-2023</v>
      </c>
      <c r="C66" s="94" t="str">
        <f>Regions!P28</f>
        <v>Chart 6-3:   Europe, Small Cell Shipment Forecast, by Business Segment, 2017-2023</v>
      </c>
    </row>
    <row r="67" spans="2:3" x14ac:dyDescent="0.25">
      <c r="B67" s="94" t="str">
        <f>Regions!B38</f>
        <v>Table 6-4: China, Small Cell Shipment Forecast, by Business Segment, 2013-2023</v>
      </c>
      <c r="C67" s="94" t="str">
        <f>Regions!P38</f>
        <v>Chart 6-4:   China, Small Cell Shipment Forecast, by Business Segment, 2017-2023</v>
      </c>
    </row>
    <row r="68" spans="2:3" x14ac:dyDescent="0.25">
      <c r="B68" s="94" t="str">
        <f>Regions!B48</f>
        <v>Table 6-5: Asia-Pacific, Small Cell Shipment Forecast, by Business Segment, 2013-2023</v>
      </c>
      <c r="C68" s="94" t="str">
        <f>Regions!P48</f>
        <v>Chart 6-5:   APAC, Small Cell Shipment Forecast, by Business Segment, 2017-2023</v>
      </c>
    </row>
    <row r="69" spans="2:3" x14ac:dyDescent="0.25">
      <c r="B69" s="94" t="str">
        <f>Regions!B58</f>
        <v>Table 6-6: Middle East Africa, Small Cell Shipment Forecast, by Business Segment, 2013-2023</v>
      </c>
      <c r="C69" s="94" t="str">
        <f>Regions!P58</f>
        <v>Chart 6-6:   MEA, Small Cell Shipment Forecast, by Business Segment, 2017-2023</v>
      </c>
    </row>
    <row r="70" spans="2:3" x14ac:dyDescent="0.25">
      <c r="B70" s="94" t="str">
        <f>Regions!B68</f>
        <v>Table 6-7:  Overall Small Cell Shipment Forecast, by Region, 2013-2023</v>
      </c>
      <c r="C70" s="94" t="str">
        <f>Regions!P68</f>
        <v>Chart 6-7:   Overall Small Cell Shipment Forecast, by Region, 2017-2023</v>
      </c>
    </row>
    <row r="71" spans="2:3" x14ac:dyDescent="0.25">
      <c r="B71" s="94" t="str">
        <f>Regions!B79</f>
        <v>Table 6-8:  Small Cell Shipment Forecast, by Region, excluding Residential Femtocells, 2013-2023</v>
      </c>
      <c r="C71" s="94" t="str">
        <f>Regions!P79</f>
        <v>Chart 6-8:  Small Cell Shipment Forecast, by Region, excluding Residential Femtocells, 2017-2023</v>
      </c>
    </row>
    <row r="72" spans="2:3" s="123" customFormat="1" x14ac:dyDescent="0.25">
      <c r="B72" s="122"/>
      <c r="C72" s="122"/>
    </row>
    <row r="73" spans="2:3" s="123" customFormat="1" x14ac:dyDescent="0.25">
      <c r="B73" s="94" t="str">
        <f>'SC Installed Base'!A8</f>
        <v>Table 7-1:  Cumulative Small Cell Shipments Forecast, 2013-2023</v>
      </c>
      <c r="C73" s="94" t="str">
        <f>'SC Installed Base'!Q8</f>
        <v>Chart 7-1:   Cumulative Small Cell Shipments Forecast, 2017-2023</v>
      </c>
    </row>
    <row r="74" spans="2:3" s="123" customFormat="1" x14ac:dyDescent="0.25">
      <c r="B74" s="94" t="str">
        <f>'SC Installed Base'!A19</f>
        <v>Table 7-2:  Annual Small Cell Decommissioned Forecast, 2013-2023</v>
      </c>
      <c r="C74" s="94" t="str">
        <f>'SC Installed Base'!Q29</f>
        <v>Chart 7-2:   Small Cell Installed Base Forecast, 2017-2023</v>
      </c>
    </row>
    <row r="75" spans="2:3" x14ac:dyDescent="0.25">
      <c r="B75" s="94" t="str">
        <f>'SC Installed Base'!A29</f>
        <v>Table 7-3:  Small Cell Installed Base Forecast, 2013-2023</v>
      </c>
      <c r="C75" s="94" t="str">
        <f>'SC Installed Base'!Q43</f>
        <v>Chart 7-3:   Small Cell Installed Base, by Region, 2017-2023</v>
      </c>
    </row>
    <row r="76" spans="2:3" x14ac:dyDescent="0.25">
      <c r="B76" s="94" t="str">
        <f>'SC Installed Base'!A43</f>
        <v>Table 7-4:  Small Cell Installed Base, by Region, 2013-2023</v>
      </c>
      <c r="C76" s="94"/>
    </row>
    <row r="77" spans="2:3" s="123" customFormat="1" x14ac:dyDescent="0.25">
      <c r="B77" s="122"/>
      <c r="C77" s="122"/>
    </row>
    <row r="78" spans="2:3" x14ac:dyDescent="0.25">
      <c r="B78" s="94" t="str">
        <f>'Market Shares'!B9</f>
        <v>Table 8-1: Carrier Outdoor Small Cell Market Share, 2017</v>
      </c>
      <c r="C78" s="94" t="str">
        <f>'Market Shares'!K9</f>
        <v>Chart 8-1: Carrier Outdoor Small Cell Market Share, 1H 2018</v>
      </c>
    </row>
    <row r="79" spans="2:3" x14ac:dyDescent="0.25">
      <c r="B79" s="94" t="str">
        <f>'Market Shares'!B23</f>
        <v>Table 8-2: Carrier Indoor Small Cell Market Share, 2017</v>
      </c>
      <c r="C79" s="94" t="str">
        <f>'Market Shares'!K23</f>
        <v>Chart 8-2: Carrier Indoor Small Cell Market Share, 1H 2018</v>
      </c>
    </row>
    <row r="80" spans="2:3" x14ac:dyDescent="0.25">
      <c r="B80" s="94" t="str">
        <f>'Market Shares'!B40</f>
        <v>Table 8-3: Enterprise Small Cell Market Share, 2017</v>
      </c>
      <c r="C80" s="94" t="str">
        <f>'Market Shares'!K40</f>
        <v>Chart 8-3: Enterprise Small Cell Market Share, 1H 2018</v>
      </c>
    </row>
    <row r="81" spans="2:3" x14ac:dyDescent="0.25">
      <c r="B81" s="94" t="str">
        <f>'Market Shares'!B56</f>
        <v>Table 8-4: Residential Femtocell Market Share, 2017</v>
      </c>
      <c r="C81" s="94" t="str">
        <f>'Market Shares'!K56</f>
        <v>Chart 8-4: Residential Femtocell Market Share, 1H 2018</v>
      </c>
    </row>
    <row r="82" spans="2:3" x14ac:dyDescent="0.25">
      <c r="B82" s="93"/>
      <c r="C82" s="93"/>
    </row>
    <row r="83" spans="2:3" x14ac:dyDescent="0.25">
      <c r="B83" s="93"/>
      <c r="C83" s="93"/>
    </row>
    <row r="84" spans="2:3" x14ac:dyDescent="0.25">
      <c r="B84" s="93"/>
      <c r="C84" s="93"/>
    </row>
    <row r="85" spans="2:3" x14ac:dyDescent="0.25">
      <c r="B85" s="93"/>
      <c r="C85" s="93"/>
    </row>
    <row r="86" spans="2:3" x14ac:dyDescent="0.25">
      <c r="B86" s="93"/>
      <c r="C86" s="93"/>
    </row>
    <row r="87" spans="2:3" x14ac:dyDescent="0.25">
      <c r="B87" s="93"/>
      <c r="C87" s="93"/>
    </row>
    <row r="88" spans="2:3" x14ac:dyDescent="0.25">
      <c r="B88" s="93"/>
      <c r="C88" s="93"/>
    </row>
    <row r="89" spans="2:3" x14ac:dyDescent="0.25">
      <c r="B89" s="93"/>
      <c r="C89" s="93"/>
    </row>
    <row r="90" spans="2:3" x14ac:dyDescent="0.25">
      <c r="B90" s="93"/>
      <c r="C90" s="93"/>
    </row>
    <row r="91" spans="2:3" x14ac:dyDescent="0.25">
      <c r="B91" s="93"/>
      <c r="C91" s="93"/>
    </row>
    <row r="92" spans="2:3" x14ac:dyDescent="0.25">
      <c r="B92" s="93"/>
      <c r="C92" s="93"/>
    </row>
    <row r="93" spans="2:3" x14ac:dyDescent="0.25">
      <c r="B93" s="93"/>
      <c r="C93" s="93"/>
    </row>
    <row r="94" spans="2:3" x14ac:dyDescent="0.25">
      <c r="B94" s="93"/>
      <c r="C94" s="93"/>
    </row>
    <row r="95" spans="2:3" x14ac:dyDescent="0.25">
      <c r="B95" s="93"/>
      <c r="C95" s="93"/>
    </row>
    <row r="96" spans="2:3" x14ac:dyDescent="0.25">
      <c r="B96" s="93"/>
      <c r="C96" s="93"/>
    </row>
    <row r="97" spans="2:3" x14ac:dyDescent="0.25">
      <c r="B97" s="93"/>
      <c r="C97" s="93"/>
    </row>
  </sheetData>
  <hyperlinks>
    <hyperlink ref="B27" location="Residential!A9" display="Residential!A9" xr:uid="{00000000-0004-0000-0100-000000000000}"/>
    <hyperlink ref="B28" location="Residential!A29" display="Residential!A29" xr:uid="{00000000-0004-0000-0100-000001000000}"/>
    <hyperlink ref="B29" location="Residential!A45" display="Residential!A45" xr:uid="{00000000-0004-0000-0100-000002000000}"/>
    <hyperlink ref="B30" location="Residential!A55" display="Residential!A55" xr:uid="{00000000-0004-0000-0100-000003000000}"/>
    <hyperlink ref="B31" location="Residential!A62" display="Residential!A62" xr:uid="{00000000-0004-0000-0100-000004000000}"/>
    <hyperlink ref="B32" location="Residential!A72" display="Residential!A72" xr:uid="{00000000-0004-0000-0100-000005000000}"/>
    <hyperlink ref="B33" location="Residential!A78" display="Residential!A78" xr:uid="{00000000-0004-0000-0100-000006000000}"/>
    <hyperlink ref="B34" location="Residential!A89" display="Residential!A89" xr:uid="{00000000-0004-0000-0100-000007000000}"/>
    <hyperlink ref="C27" location="Residential!O9" display="Residential!O9" xr:uid="{00000000-0004-0000-0100-000008000000}"/>
    <hyperlink ref="C28" location="Residential!O29" display="Residential!O29" xr:uid="{00000000-0004-0000-0100-000009000000}"/>
    <hyperlink ref="C29" location="Residential!O45" display="Residential!O45" xr:uid="{00000000-0004-0000-0100-00000A000000}"/>
    <hyperlink ref="C30" location="Residential!O55" display="Residential!O55" xr:uid="{00000000-0004-0000-0100-00000B000000}"/>
    <hyperlink ref="C31" location="Residential!O62" display="Residential!O62" xr:uid="{00000000-0004-0000-0100-00000C000000}"/>
    <hyperlink ref="C32" location="Residential!O72" display="Residential!O72" xr:uid="{00000000-0004-0000-0100-00000D000000}"/>
    <hyperlink ref="C33" location="Residential!O78" display="Residential!O78" xr:uid="{00000000-0004-0000-0100-00000E000000}"/>
    <hyperlink ref="C34" location="Residential!O89" display="Residential!O89" xr:uid="{00000000-0004-0000-0100-00000F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D101"/>
  <sheetViews>
    <sheetView zoomScale="80" zoomScaleNormal="80" zoomScalePageLayoutView="80" workbookViewId="0"/>
  </sheetViews>
  <sheetFormatPr defaultColWidth="9.140625" defaultRowHeight="15" x14ac:dyDescent="0.25"/>
  <cols>
    <col min="1" max="1" width="9.140625" style="71"/>
    <col min="2" max="2" width="28.42578125" style="71" customWidth="1"/>
    <col min="3" max="4" width="11.85546875" style="71" customWidth="1"/>
    <col min="5" max="5" width="12.140625" style="71" customWidth="1"/>
    <col min="6" max="6" width="11" style="71" customWidth="1"/>
    <col min="7" max="7" width="11.42578125" style="71" bestFit="1" customWidth="1"/>
    <col min="8" max="11" width="11.7109375" style="71" customWidth="1"/>
    <col min="12" max="13" width="12.28515625" style="71" customWidth="1"/>
    <col min="14" max="14" width="13.42578125" style="71" customWidth="1"/>
    <col min="15" max="15" width="14.42578125" style="71" bestFit="1" customWidth="1"/>
    <col min="16" max="16" width="12.42578125" style="71" bestFit="1" customWidth="1"/>
    <col min="17" max="17" width="11.5703125" style="71" bestFit="1" customWidth="1"/>
    <col min="18" max="16384" width="9.140625" style="71"/>
  </cols>
  <sheetData>
    <row r="1" spans="1:56" x14ac:dyDescent="0.25">
      <c r="F1" s="75"/>
      <c r="G1" s="75"/>
      <c r="H1" s="75"/>
      <c r="I1" s="75"/>
      <c r="J1" s="75"/>
      <c r="K1" s="75"/>
      <c r="L1" s="75"/>
      <c r="M1" s="75"/>
    </row>
    <row r="2" spans="1:56" x14ac:dyDescent="0.25">
      <c r="F2" s="64" t="s">
        <v>339</v>
      </c>
      <c r="G2" s="81"/>
      <c r="H2" s="75"/>
      <c r="I2" s="75"/>
      <c r="J2" s="75"/>
      <c r="K2" s="75"/>
      <c r="L2" s="75"/>
      <c r="M2" s="75"/>
    </row>
    <row r="3" spans="1:56" x14ac:dyDescent="0.25">
      <c r="B3" s="71" t="s">
        <v>90</v>
      </c>
      <c r="F3" s="31"/>
      <c r="G3" s="37"/>
      <c r="H3" s="22"/>
      <c r="I3" s="82"/>
      <c r="J3" s="82"/>
      <c r="K3" s="82"/>
      <c r="L3" s="82"/>
      <c r="M3" s="82"/>
    </row>
    <row r="4" spans="1:56" x14ac:dyDescent="0.25">
      <c r="B4" s="71" t="s">
        <v>63</v>
      </c>
      <c r="C4" s="83"/>
      <c r="F4" s="31"/>
      <c r="G4" s="37"/>
      <c r="H4" s="31"/>
      <c r="I4" s="75"/>
      <c r="J4" s="75"/>
      <c r="K4" s="75"/>
      <c r="L4" s="75"/>
      <c r="M4" s="75"/>
      <c r="N4" s="74"/>
      <c r="O4" s="83"/>
    </row>
    <row r="5" spans="1:56" x14ac:dyDescent="0.25">
      <c r="B5" s="84">
        <v>43402</v>
      </c>
      <c r="F5" s="31"/>
      <c r="G5" s="37"/>
      <c r="H5" s="31"/>
      <c r="I5" s="75"/>
      <c r="J5" s="75"/>
      <c r="K5" s="75"/>
      <c r="L5" s="75"/>
      <c r="M5" s="75"/>
      <c r="P5" s="85"/>
    </row>
    <row r="6" spans="1:56" x14ac:dyDescent="0.25">
      <c r="B6" s="84"/>
      <c r="F6" s="31"/>
      <c r="G6" s="37"/>
      <c r="H6" s="31"/>
      <c r="I6" s="75"/>
      <c r="J6" s="75"/>
      <c r="K6" s="75"/>
      <c r="L6" s="75"/>
      <c r="M6" s="75"/>
      <c r="P6" s="85"/>
    </row>
    <row r="7" spans="1:56" x14ac:dyDescent="0.25">
      <c r="C7" s="74"/>
      <c r="D7" s="74"/>
      <c r="E7" s="74"/>
      <c r="F7" s="74"/>
      <c r="G7" s="74"/>
      <c r="H7" s="74"/>
      <c r="I7" s="74"/>
      <c r="J7" s="74"/>
      <c r="K7" s="74"/>
      <c r="L7" s="74"/>
      <c r="M7" s="74"/>
    </row>
    <row r="8" spans="1:56" x14ac:dyDescent="0.25">
      <c r="A8" s="27" t="s">
        <v>271</v>
      </c>
      <c r="P8" s="27" t="s">
        <v>220</v>
      </c>
      <c r="Y8" s="27" t="s">
        <v>221</v>
      </c>
      <c r="AH8" s="27" t="s">
        <v>225</v>
      </c>
      <c r="AP8" s="27"/>
      <c r="AW8" s="27"/>
      <c r="BD8" s="27"/>
    </row>
    <row r="9" spans="1:56" x14ac:dyDescent="0.25">
      <c r="B9" s="86"/>
      <c r="C9" s="8">
        <v>2013</v>
      </c>
      <c r="D9" s="8">
        <v>2014</v>
      </c>
      <c r="E9" s="8">
        <v>2015</v>
      </c>
      <c r="F9" s="8">
        <v>2016</v>
      </c>
      <c r="G9" s="8">
        <v>2017</v>
      </c>
      <c r="H9" s="8">
        <v>2018</v>
      </c>
      <c r="I9" s="8">
        <v>2019</v>
      </c>
      <c r="J9" s="8">
        <v>2020</v>
      </c>
      <c r="K9" s="8">
        <v>2021</v>
      </c>
      <c r="L9" s="8">
        <v>2022</v>
      </c>
      <c r="M9" s="8">
        <v>2023</v>
      </c>
      <c r="N9" s="8" t="s">
        <v>199</v>
      </c>
    </row>
    <row r="10" spans="1:56" x14ac:dyDescent="0.25">
      <c r="B10" s="89" t="s">
        <v>119</v>
      </c>
      <c r="C10" s="15">
        <v>2106000</v>
      </c>
      <c r="D10" s="15">
        <v>2257000</v>
      </c>
      <c r="E10" s="15">
        <v>2620000</v>
      </c>
      <c r="F10" s="15">
        <v>1816800</v>
      </c>
      <c r="G10" s="15">
        <v>1584700</v>
      </c>
      <c r="H10" s="15">
        <v>1370100</v>
      </c>
      <c r="I10" s="15">
        <v>1338040</v>
      </c>
      <c r="J10" s="15">
        <v>1329608</v>
      </c>
      <c r="K10" s="15">
        <v>1400000</v>
      </c>
      <c r="L10" s="15">
        <v>1600000</v>
      </c>
      <c r="M10" s="15">
        <v>1700000</v>
      </c>
      <c r="N10" s="165">
        <v>1.1774300411002026E-2</v>
      </c>
    </row>
    <row r="11" spans="1:56" x14ac:dyDescent="0.25">
      <c r="B11" s="71" t="s">
        <v>117</v>
      </c>
      <c r="C11" s="15">
        <v>50850</v>
      </c>
      <c r="D11" s="15">
        <v>90200</v>
      </c>
      <c r="E11" s="15">
        <v>175500</v>
      </c>
      <c r="F11" s="15">
        <v>208950</v>
      </c>
      <c r="G11" s="15">
        <v>221842.5</v>
      </c>
      <c r="H11" s="15">
        <v>220518.87499999997</v>
      </c>
      <c r="I11" s="15">
        <v>219842.64999999997</v>
      </c>
      <c r="J11" s="15">
        <v>251764.04749999996</v>
      </c>
      <c r="K11" s="15">
        <v>303100.45224999997</v>
      </c>
      <c r="L11" s="15">
        <v>356330.40702499996</v>
      </c>
      <c r="M11" s="15">
        <v>396687.36632249999</v>
      </c>
      <c r="N11" s="165">
        <v>0.10170994495703467</v>
      </c>
    </row>
    <row r="12" spans="1:56" x14ac:dyDescent="0.25">
      <c r="B12" s="71" t="s">
        <v>127</v>
      </c>
      <c r="C12" s="15">
        <v>139370</v>
      </c>
      <c r="D12" s="15">
        <v>188124</v>
      </c>
      <c r="E12" s="15">
        <v>407126</v>
      </c>
      <c r="F12" s="15">
        <v>827279.6</v>
      </c>
      <c r="G12" s="15">
        <v>1188994</v>
      </c>
      <c r="H12" s="15">
        <v>1591320.3</v>
      </c>
      <c r="I12" s="15">
        <v>1883323.3900000001</v>
      </c>
      <c r="J12" s="15">
        <v>2253780.39</v>
      </c>
      <c r="K12" s="15">
        <v>2703189.5189999999</v>
      </c>
      <c r="L12" s="15">
        <v>3107927.1248999997</v>
      </c>
      <c r="M12" s="15">
        <v>3516664.0815899996</v>
      </c>
      <c r="N12" s="165">
        <v>0.19809669579251277</v>
      </c>
    </row>
    <row r="13" spans="1:56" x14ac:dyDescent="0.25">
      <c r="B13" s="71" t="s">
        <v>128</v>
      </c>
      <c r="C13" s="15">
        <v>108275</v>
      </c>
      <c r="D13" s="15">
        <v>105344</v>
      </c>
      <c r="E13" s="15">
        <v>133551</v>
      </c>
      <c r="F13" s="15">
        <v>170878.10000000003</v>
      </c>
      <c r="G13" s="15">
        <v>299114.2</v>
      </c>
      <c r="H13" s="15">
        <v>326016.69999999995</v>
      </c>
      <c r="I13" s="15">
        <v>372108.26</v>
      </c>
      <c r="J13" s="15">
        <v>429362.50999999995</v>
      </c>
      <c r="K13" s="15">
        <v>474713.38100000005</v>
      </c>
      <c r="L13" s="15">
        <v>527900.85109999997</v>
      </c>
      <c r="M13" s="15">
        <v>578289.23201000004</v>
      </c>
      <c r="N13" s="165">
        <v>0.11613830345473675</v>
      </c>
    </row>
    <row r="14" spans="1:56" x14ac:dyDescent="0.25">
      <c r="B14" s="25" t="s">
        <v>105</v>
      </c>
      <c r="C14" s="30">
        <v>2404495</v>
      </c>
      <c r="D14" s="30">
        <v>2640668</v>
      </c>
      <c r="E14" s="30">
        <v>3336177</v>
      </c>
      <c r="F14" s="30">
        <v>3023907.7</v>
      </c>
      <c r="G14" s="30">
        <v>3294650.7</v>
      </c>
      <c r="H14" s="30">
        <v>3507955.875</v>
      </c>
      <c r="I14" s="30">
        <v>3813314.3</v>
      </c>
      <c r="J14" s="30">
        <v>4264514.9474999998</v>
      </c>
      <c r="K14" s="30">
        <v>4881003.3522499995</v>
      </c>
      <c r="L14" s="30">
        <v>5592158.3830249999</v>
      </c>
      <c r="M14" s="30">
        <v>6191640.6799224997</v>
      </c>
      <c r="N14" s="165">
        <v>0.11087722049062432</v>
      </c>
    </row>
    <row r="15" spans="1:56" s="75" customFormat="1" x14ac:dyDescent="0.25">
      <c r="B15" s="108" t="s">
        <v>174</v>
      </c>
      <c r="C15" s="109">
        <v>298495</v>
      </c>
      <c r="D15" s="109">
        <v>383668</v>
      </c>
      <c r="E15" s="109">
        <v>716177</v>
      </c>
      <c r="F15" s="109">
        <v>1207107.7</v>
      </c>
      <c r="G15" s="109">
        <v>1709950.7</v>
      </c>
      <c r="H15" s="109">
        <v>2137855.875</v>
      </c>
      <c r="I15" s="109">
        <v>2475274.2999999998</v>
      </c>
      <c r="J15" s="109">
        <v>2934906.9474999998</v>
      </c>
      <c r="K15" s="109">
        <v>3481003.35225</v>
      </c>
      <c r="L15" s="109">
        <v>3992158.3830249999</v>
      </c>
      <c r="M15" s="109">
        <v>4491640.6799224997</v>
      </c>
      <c r="N15" s="165">
        <v>0.17463671039383066</v>
      </c>
    </row>
    <row r="16" spans="1:56" ht="154.5" customHeight="1" x14ac:dyDescent="0.25">
      <c r="B16" s="87"/>
      <c r="C16" s="81"/>
      <c r="D16" s="82"/>
      <c r="E16" s="82"/>
      <c r="F16" s="82"/>
      <c r="G16" s="82"/>
      <c r="H16" s="82"/>
      <c r="I16" s="82"/>
      <c r="J16" s="82"/>
      <c r="K16" s="82"/>
      <c r="L16" s="82"/>
      <c r="M16" s="82"/>
      <c r="N16" s="32"/>
    </row>
    <row r="17" spans="1:38" x14ac:dyDescent="0.25">
      <c r="B17" s="87"/>
      <c r="C17" s="81"/>
      <c r="D17" s="81"/>
      <c r="E17" s="81"/>
      <c r="F17" s="111"/>
      <c r="G17" s="82"/>
      <c r="H17" s="81"/>
      <c r="I17" s="81"/>
      <c r="J17" s="81"/>
      <c r="K17" s="81"/>
      <c r="L17" s="81"/>
      <c r="M17" s="81"/>
      <c r="N17" s="32"/>
      <c r="P17" s="27" t="s">
        <v>222</v>
      </c>
      <c r="X17" s="27" t="s">
        <v>223</v>
      </c>
      <c r="AE17" s="27" t="s">
        <v>224</v>
      </c>
      <c r="AL17" s="27" t="s">
        <v>226</v>
      </c>
    </row>
    <row r="18" spans="1:38" ht="230.25" customHeight="1" x14ac:dyDescent="0.25">
      <c r="B18" s="87"/>
      <c r="C18" s="81"/>
      <c r="D18" s="81"/>
      <c r="E18" s="81"/>
      <c r="F18" s="111"/>
      <c r="G18" s="81"/>
      <c r="H18" s="81"/>
      <c r="I18" s="81"/>
      <c r="J18" s="81"/>
      <c r="K18" s="81"/>
      <c r="L18" s="81"/>
      <c r="M18" s="81"/>
      <c r="N18" s="32"/>
    </row>
    <row r="19" spans="1:38" x14ac:dyDescent="0.25">
      <c r="A19"/>
      <c r="B19" s="25"/>
      <c r="C19" s="30"/>
      <c r="D19" s="30"/>
      <c r="E19" s="30"/>
      <c r="F19" s="30"/>
      <c r="G19" s="68"/>
      <c r="H19" s="30"/>
      <c r="I19" s="30"/>
      <c r="J19" s="30"/>
      <c r="K19" s="30"/>
      <c r="L19" s="32"/>
      <c r="M19" s="32"/>
    </row>
    <row r="20" spans="1:38" x14ac:dyDescent="0.25">
      <c r="A20" s="27" t="s">
        <v>272</v>
      </c>
      <c r="P20" s="27" t="s">
        <v>232</v>
      </c>
      <c r="Y20" s="27" t="s">
        <v>327</v>
      </c>
      <c r="AG20" s="27"/>
    </row>
    <row r="21" spans="1:38" x14ac:dyDescent="0.25">
      <c r="B21" s="86"/>
      <c r="C21" s="8">
        <v>2013</v>
      </c>
      <c r="D21" s="8">
        <v>2014</v>
      </c>
      <c r="E21" s="8">
        <v>2015</v>
      </c>
      <c r="F21" s="8">
        <v>2016</v>
      </c>
      <c r="G21" s="8">
        <v>2017</v>
      </c>
      <c r="H21" s="8">
        <v>2018</v>
      </c>
      <c r="I21" s="8">
        <v>2019</v>
      </c>
      <c r="J21" s="8">
        <v>2020</v>
      </c>
      <c r="K21" s="8">
        <v>2021</v>
      </c>
      <c r="L21" s="8">
        <v>2022</v>
      </c>
      <c r="M21" s="8">
        <v>2023</v>
      </c>
      <c r="N21" s="8" t="s">
        <v>199</v>
      </c>
    </row>
    <row r="22" spans="1:38" x14ac:dyDescent="0.25">
      <c r="B22" s="89" t="s">
        <v>119</v>
      </c>
      <c r="C22" s="99">
        <v>315900000</v>
      </c>
      <c r="D22" s="99">
        <v>270840000</v>
      </c>
      <c r="E22" s="99">
        <v>262000000</v>
      </c>
      <c r="F22" s="99">
        <v>163512000</v>
      </c>
      <c r="G22" s="99">
        <v>142623000</v>
      </c>
      <c r="H22" s="99">
        <v>123309000</v>
      </c>
      <c r="I22" s="99">
        <v>120423600</v>
      </c>
      <c r="J22" s="99">
        <v>119664720</v>
      </c>
      <c r="K22" s="99">
        <v>126000000</v>
      </c>
      <c r="L22" s="99">
        <v>144000000</v>
      </c>
      <c r="M22" s="99">
        <v>153000000</v>
      </c>
      <c r="N22" s="32">
        <v>1.1774300411002026E-2</v>
      </c>
    </row>
    <row r="23" spans="1:38" x14ac:dyDescent="0.25">
      <c r="B23" s="71" t="s">
        <v>117</v>
      </c>
      <c r="C23" s="99">
        <v>76275000</v>
      </c>
      <c r="D23" s="99">
        <v>135300000</v>
      </c>
      <c r="E23" s="99">
        <v>263250000</v>
      </c>
      <c r="F23" s="99">
        <v>313425000</v>
      </c>
      <c r="G23" s="99">
        <v>319453200</v>
      </c>
      <c r="H23" s="99">
        <v>304845292.79999995</v>
      </c>
      <c r="I23" s="99">
        <v>291754060.18559992</v>
      </c>
      <c r="J23" s="99">
        <v>320752391.51370227</v>
      </c>
      <c r="K23" s="99">
        <v>370709750.09229362</v>
      </c>
      <c r="L23" s="99">
        <v>418380602.70654744</v>
      </c>
      <c r="M23" s="99">
        <v>447134581.53061563</v>
      </c>
      <c r="N23" s="32">
        <v>5.7641547158753248E-2</v>
      </c>
    </row>
    <row r="24" spans="1:38" x14ac:dyDescent="0.25">
      <c r="B24" s="71" t="s">
        <v>127</v>
      </c>
      <c r="C24" s="99">
        <v>153956000</v>
      </c>
      <c r="D24" s="99">
        <v>216541895.19600001</v>
      </c>
      <c r="E24" s="99">
        <v>438804328.33250004</v>
      </c>
      <c r="F24" s="99">
        <v>916699752.25011015</v>
      </c>
      <c r="G24" s="99">
        <v>1208984060.8028793</v>
      </c>
      <c r="H24" s="99">
        <v>1510784335.8414454</v>
      </c>
      <c r="I24" s="99">
        <v>1716189640.2249026</v>
      </c>
      <c r="J24" s="99">
        <v>1937326968.297483</v>
      </c>
      <c r="K24" s="99">
        <v>2196497529.9891248</v>
      </c>
      <c r="L24" s="99">
        <v>2389407881.9967279</v>
      </c>
      <c r="M24" s="99">
        <v>2541627798.6607237</v>
      </c>
      <c r="N24" s="32">
        <v>0.13183181143291711</v>
      </c>
    </row>
    <row r="25" spans="1:38" x14ac:dyDescent="0.25">
      <c r="B25" s="71" t="s">
        <v>128</v>
      </c>
      <c r="C25" s="99">
        <v>670724000</v>
      </c>
      <c r="D25" s="99">
        <v>566895545.60000002</v>
      </c>
      <c r="E25" s="99">
        <v>455286584.69999999</v>
      </c>
      <c r="F25" s="99">
        <v>459501466.11300004</v>
      </c>
      <c r="G25" s="99">
        <v>732697531.53347802</v>
      </c>
      <c r="H25" s="99">
        <v>794395448.30364096</v>
      </c>
      <c r="I25" s="99">
        <v>842312553.44534886</v>
      </c>
      <c r="J25" s="99">
        <v>912865124.160308</v>
      </c>
      <c r="K25" s="99">
        <v>969785145.55964494</v>
      </c>
      <c r="L25" s="99">
        <v>1053261091.2383273</v>
      </c>
      <c r="M25" s="99">
        <v>1127205431.8688488</v>
      </c>
      <c r="N25" s="32">
        <v>7.4433953359241301E-2</v>
      </c>
    </row>
    <row r="26" spans="1:38" x14ac:dyDescent="0.25">
      <c r="B26" s="25" t="s">
        <v>105</v>
      </c>
      <c r="C26" s="35">
        <v>1216855000</v>
      </c>
      <c r="D26" s="35">
        <v>1189577440.796</v>
      </c>
      <c r="E26" s="35">
        <v>1419340913.0325</v>
      </c>
      <c r="F26" s="35">
        <v>1853138218.3631101</v>
      </c>
      <c r="G26" s="35">
        <v>2403757792.3363571</v>
      </c>
      <c r="H26" s="35">
        <v>2733334076.9450865</v>
      </c>
      <c r="I26" s="35">
        <v>2970679853.8558512</v>
      </c>
      <c r="J26" s="35">
        <v>3290609203.9714932</v>
      </c>
      <c r="K26" s="35">
        <v>3662992425.6410637</v>
      </c>
      <c r="L26" s="35">
        <v>4005049575.9416027</v>
      </c>
      <c r="M26" s="35">
        <v>4268967812.0601883</v>
      </c>
      <c r="N26" s="32">
        <v>0.10045434418423427</v>
      </c>
    </row>
    <row r="27" spans="1:38" ht="157.5" customHeight="1" x14ac:dyDescent="0.25">
      <c r="E27" s="112"/>
      <c r="F27" s="112"/>
      <c r="G27" s="112"/>
      <c r="H27" s="112"/>
      <c r="I27" s="112"/>
      <c r="J27" s="112"/>
      <c r="K27" s="112"/>
      <c r="L27" s="112"/>
      <c r="M27" s="112"/>
    </row>
    <row r="28" spans="1:38" x14ac:dyDescent="0.25">
      <c r="B28" s="168" t="s">
        <v>278</v>
      </c>
      <c r="F28" s="112"/>
      <c r="G28" s="112"/>
      <c r="H28" s="112"/>
      <c r="I28" s="112"/>
      <c r="J28" s="112"/>
      <c r="K28" s="112"/>
      <c r="L28" s="112"/>
      <c r="M28" s="112"/>
    </row>
    <row r="29" spans="1:38" x14ac:dyDescent="0.25">
      <c r="F29" s="112"/>
      <c r="G29" s="112"/>
      <c r="H29" s="112"/>
      <c r="I29" s="112"/>
      <c r="J29" s="112"/>
      <c r="K29" s="112"/>
      <c r="L29" s="112"/>
      <c r="M29" s="112"/>
    </row>
    <row r="30" spans="1:38" s="2" customFormat="1" x14ac:dyDescent="0.25">
      <c r="A30" s="27" t="s">
        <v>273</v>
      </c>
      <c r="E30" s="61"/>
      <c r="F30" s="17"/>
      <c r="G30" s="9"/>
      <c r="H30" s="17"/>
      <c r="I30" s="17"/>
      <c r="J30" s="17"/>
      <c r="K30" s="17"/>
      <c r="L30" s="17"/>
      <c r="M30" s="17"/>
      <c r="P30" s="27" t="s">
        <v>279</v>
      </c>
    </row>
    <row r="31" spans="1:38" s="2" customFormat="1" x14ac:dyDescent="0.25">
      <c r="B31" s="3"/>
      <c r="C31" s="8">
        <v>2013</v>
      </c>
      <c r="D31" s="8">
        <v>2014</v>
      </c>
      <c r="E31" s="8">
        <v>2015</v>
      </c>
      <c r="F31" s="8">
        <v>2016</v>
      </c>
      <c r="G31" s="8">
        <v>2017</v>
      </c>
      <c r="H31" s="8">
        <v>2018</v>
      </c>
      <c r="I31" s="8">
        <v>2019</v>
      </c>
      <c r="J31" s="8">
        <v>2020</v>
      </c>
      <c r="K31" s="8">
        <v>2021</v>
      </c>
      <c r="L31" s="8">
        <v>2022</v>
      </c>
      <c r="M31" s="8">
        <v>2023</v>
      </c>
      <c r="N31" s="8" t="s">
        <v>199</v>
      </c>
    </row>
    <row r="32" spans="1:38" s="2" customFormat="1" x14ac:dyDescent="0.25">
      <c r="B32" s="89" t="s">
        <v>58</v>
      </c>
      <c r="C32" s="97">
        <v>730457</v>
      </c>
      <c r="D32" s="97">
        <v>490501</v>
      </c>
      <c r="E32" s="97">
        <v>254784</v>
      </c>
      <c r="F32" s="97">
        <v>232146</v>
      </c>
      <c r="G32" s="97">
        <v>122500</v>
      </c>
      <c r="H32" s="97">
        <v>20000</v>
      </c>
      <c r="I32" s="97">
        <v>10000</v>
      </c>
      <c r="J32" s="97">
        <v>4000</v>
      </c>
      <c r="K32" s="97">
        <v>0</v>
      </c>
      <c r="L32" s="97">
        <v>0</v>
      </c>
      <c r="M32" s="97">
        <v>0</v>
      </c>
      <c r="N32" s="32">
        <v>-1</v>
      </c>
    </row>
    <row r="33" spans="1:16" s="2" customFormat="1" x14ac:dyDescent="0.25">
      <c r="B33" s="89" t="s">
        <v>154</v>
      </c>
      <c r="C33" s="5">
        <v>1446592</v>
      </c>
      <c r="D33" s="5">
        <v>1606743</v>
      </c>
      <c r="E33" s="5">
        <v>2306596</v>
      </c>
      <c r="F33" s="5">
        <v>1482147</v>
      </c>
      <c r="G33" s="5">
        <v>1206953</v>
      </c>
      <c r="H33" s="5">
        <v>423304</v>
      </c>
      <c r="I33" s="5">
        <v>188740</v>
      </c>
      <c r="J33" s="5">
        <v>81108</v>
      </c>
      <c r="K33" s="5">
        <v>45500</v>
      </c>
      <c r="L33" s="5">
        <v>20500</v>
      </c>
      <c r="M33" s="5">
        <v>10000</v>
      </c>
      <c r="N33" s="32">
        <v>-0.55016669490665726</v>
      </c>
    </row>
    <row r="34" spans="1:16" s="2" customFormat="1" x14ac:dyDescent="0.25">
      <c r="B34" s="89" t="s">
        <v>1</v>
      </c>
      <c r="C34" s="5">
        <v>9806</v>
      </c>
      <c r="D34" s="5">
        <v>53245</v>
      </c>
      <c r="E34" s="5">
        <v>218723</v>
      </c>
      <c r="F34" s="5">
        <v>510813</v>
      </c>
      <c r="G34" s="5">
        <v>615804.64</v>
      </c>
      <c r="H34" s="5">
        <v>1214540.5549999999</v>
      </c>
      <c r="I34" s="5">
        <v>1411053.9840000002</v>
      </c>
      <c r="J34" s="5">
        <v>1589674.9895000001</v>
      </c>
      <c r="K34" s="5">
        <v>1731171.9864999999</v>
      </c>
      <c r="L34" s="5">
        <v>1802086.7179049999</v>
      </c>
      <c r="M34" s="5">
        <v>1857967.7859520002</v>
      </c>
      <c r="N34" s="32">
        <v>0.20207769060450298</v>
      </c>
    </row>
    <row r="35" spans="1:16" s="2" customFormat="1" x14ac:dyDescent="0.25">
      <c r="B35" s="89" t="s">
        <v>0</v>
      </c>
      <c r="C35" s="5">
        <v>15000</v>
      </c>
      <c r="D35" s="5">
        <v>150000</v>
      </c>
      <c r="E35" s="5">
        <v>0</v>
      </c>
      <c r="F35" s="5">
        <v>0</v>
      </c>
      <c r="G35" s="5">
        <v>0</v>
      </c>
      <c r="H35" s="5">
        <v>0</v>
      </c>
      <c r="I35" s="5">
        <v>0</v>
      </c>
      <c r="J35" s="5">
        <v>0</v>
      </c>
      <c r="K35" s="5">
        <v>0</v>
      </c>
      <c r="L35" s="5">
        <v>0</v>
      </c>
      <c r="M35" s="5">
        <v>0</v>
      </c>
      <c r="N35" s="32"/>
    </row>
    <row r="36" spans="1:16" s="2" customFormat="1" x14ac:dyDescent="0.25">
      <c r="B36" s="89" t="s">
        <v>59</v>
      </c>
      <c r="C36" s="5">
        <v>202640</v>
      </c>
      <c r="D36" s="5">
        <v>340179</v>
      </c>
      <c r="E36" s="5">
        <v>556074</v>
      </c>
      <c r="F36" s="5">
        <v>798742</v>
      </c>
      <c r="G36" s="5">
        <v>1349393.06</v>
      </c>
      <c r="H36" s="5">
        <v>1850111.3199999998</v>
      </c>
      <c r="I36" s="5">
        <v>2169862.2860000003</v>
      </c>
      <c r="J36" s="5">
        <v>2417783.7779999999</v>
      </c>
      <c r="K36" s="5">
        <v>2207642.2857500003</v>
      </c>
      <c r="L36" s="5">
        <v>2325852.2463199999</v>
      </c>
      <c r="M36" s="5">
        <v>2431498.8006904996</v>
      </c>
      <c r="N36" s="32">
        <v>0.10311959187206243</v>
      </c>
    </row>
    <row r="37" spans="1:16" s="2" customFormat="1" x14ac:dyDescent="0.25">
      <c r="B37" s="89" t="s">
        <v>167</v>
      </c>
      <c r="C37" s="5">
        <v>0</v>
      </c>
      <c r="D37" s="5">
        <v>0</v>
      </c>
      <c r="E37" s="5">
        <v>0</v>
      </c>
      <c r="F37" s="5">
        <v>60</v>
      </c>
      <c r="G37" s="5">
        <v>0</v>
      </c>
      <c r="H37" s="5">
        <v>0</v>
      </c>
      <c r="I37" s="5">
        <v>33658.03</v>
      </c>
      <c r="J37" s="5">
        <v>171948.18000000002</v>
      </c>
      <c r="K37" s="5">
        <v>896689.08</v>
      </c>
      <c r="L37" s="5">
        <v>1443719.4187999999</v>
      </c>
      <c r="M37" s="5">
        <v>1892174.0932799999</v>
      </c>
      <c r="N37" s="32"/>
    </row>
    <row r="38" spans="1:16" s="2" customFormat="1" x14ac:dyDescent="0.25">
      <c r="B38" s="27" t="s">
        <v>36</v>
      </c>
      <c r="C38" s="30">
        <v>2404495</v>
      </c>
      <c r="D38" s="30">
        <v>2640668</v>
      </c>
      <c r="E38" s="30">
        <v>3336177</v>
      </c>
      <c r="F38" s="30">
        <v>3023908</v>
      </c>
      <c r="G38" s="30">
        <v>3294650.7</v>
      </c>
      <c r="H38" s="30">
        <v>3507955.875</v>
      </c>
      <c r="I38" s="30">
        <v>3813314.3000000003</v>
      </c>
      <c r="J38" s="30">
        <v>4264514.9474999998</v>
      </c>
      <c r="K38" s="30">
        <v>4881003.3522500005</v>
      </c>
      <c r="L38" s="30">
        <v>5592158.3830249999</v>
      </c>
      <c r="M38" s="30">
        <v>6191640.6799224997</v>
      </c>
      <c r="N38" s="32">
        <v>0.11087722049062432</v>
      </c>
    </row>
    <row r="39" spans="1:16" s="2" customFormat="1" ht="154.5" customHeight="1" x14ac:dyDescent="0.25">
      <c r="B39" s="27"/>
      <c r="C39" s="30"/>
      <c r="D39" s="30"/>
      <c r="E39" s="30"/>
      <c r="F39" s="30"/>
      <c r="G39" s="159"/>
      <c r="H39" s="30"/>
      <c r="I39" s="30"/>
      <c r="J39" s="30"/>
      <c r="K39" s="30"/>
      <c r="L39" s="30"/>
      <c r="M39" s="30"/>
      <c r="N39" s="5"/>
    </row>
    <row r="40" spans="1:16" s="2" customFormat="1" x14ac:dyDescent="0.25">
      <c r="B40" s="27"/>
      <c r="C40" s="30"/>
      <c r="D40" s="30"/>
      <c r="F40" s="30"/>
      <c r="G40" s="30"/>
      <c r="H40" s="30"/>
      <c r="I40" s="30"/>
      <c r="J40" s="30"/>
      <c r="K40" s="30"/>
      <c r="L40" s="30"/>
      <c r="M40" s="30"/>
      <c r="N40" s="5"/>
    </row>
    <row r="41" spans="1:16" s="2" customFormat="1" x14ac:dyDescent="0.25">
      <c r="A41" s="27" t="s">
        <v>325</v>
      </c>
      <c r="E41" s="61"/>
      <c r="F41" s="17"/>
      <c r="G41" s="9"/>
      <c r="H41" s="17"/>
      <c r="I41" s="17"/>
      <c r="J41" s="17"/>
      <c r="K41" s="17"/>
      <c r="L41" s="17"/>
      <c r="M41" s="17"/>
      <c r="P41" s="27" t="s">
        <v>326</v>
      </c>
    </row>
    <row r="42" spans="1:16" s="2" customFormat="1" x14ac:dyDescent="0.25">
      <c r="B42" s="3"/>
      <c r="C42" s="8">
        <v>2013</v>
      </c>
      <c r="D42" s="8">
        <v>2014</v>
      </c>
      <c r="E42" s="8">
        <v>2015</v>
      </c>
      <c r="F42" s="8">
        <v>2016</v>
      </c>
      <c r="G42" s="8">
        <v>2017</v>
      </c>
      <c r="H42" s="8">
        <v>2018</v>
      </c>
      <c r="I42" s="8">
        <v>2019</v>
      </c>
      <c r="J42" s="8">
        <v>2020</v>
      </c>
      <c r="K42" s="8">
        <v>2021</v>
      </c>
      <c r="L42" s="8">
        <v>2022</v>
      </c>
      <c r="M42" s="8">
        <v>2023</v>
      </c>
      <c r="N42" s="8" t="s">
        <v>199</v>
      </c>
    </row>
    <row r="43" spans="1:16" s="2" customFormat="1" x14ac:dyDescent="0.25">
      <c r="B43" s="89" t="s">
        <v>119</v>
      </c>
      <c r="C43" s="97">
        <v>0</v>
      </c>
      <c r="D43" s="97">
        <v>0</v>
      </c>
      <c r="E43" s="97">
        <v>0</v>
      </c>
      <c r="F43" s="97">
        <v>0</v>
      </c>
      <c r="G43" s="97">
        <v>0</v>
      </c>
      <c r="H43" s="97">
        <v>0</v>
      </c>
      <c r="I43" s="97">
        <v>0</v>
      </c>
      <c r="J43" s="97">
        <v>0</v>
      </c>
      <c r="K43" s="97">
        <v>0</v>
      </c>
      <c r="L43" s="97">
        <v>0</v>
      </c>
      <c r="M43" s="97">
        <v>0</v>
      </c>
      <c r="N43" s="32"/>
    </row>
    <row r="44" spans="1:16" s="2" customFormat="1" x14ac:dyDescent="0.25">
      <c r="B44" s="71" t="s">
        <v>117</v>
      </c>
      <c r="C44" s="5">
        <v>0</v>
      </c>
      <c r="D44" s="5">
        <v>0</v>
      </c>
      <c r="E44" s="5">
        <v>0</v>
      </c>
      <c r="F44" s="5">
        <v>0</v>
      </c>
      <c r="G44" s="5">
        <v>0</v>
      </c>
      <c r="H44" s="5">
        <v>0</v>
      </c>
      <c r="I44" s="5">
        <v>0</v>
      </c>
      <c r="J44" s="5">
        <v>0</v>
      </c>
      <c r="K44" s="5">
        <v>0</v>
      </c>
      <c r="L44" s="5">
        <v>17500</v>
      </c>
      <c r="M44" s="5">
        <v>20000</v>
      </c>
      <c r="N44" s="32"/>
    </row>
    <row r="45" spans="1:16" s="2" customFormat="1" x14ac:dyDescent="0.25">
      <c r="B45" s="71" t="s">
        <v>127</v>
      </c>
      <c r="C45" s="5">
        <v>0</v>
      </c>
      <c r="D45" s="5">
        <v>0</v>
      </c>
      <c r="E45" s="5">
        <v>0</v>
      </c>
      <c r="F45" s="5">
        <v>60</v>
      </c>
      <c r="G45" s="5">
        <v>0</v>
      </c>
      <c r="H45" s="5">
        <v>0</v>
      </c>
      <c r="I45" s="5">
        <v>23658.03</v>
      </c>
      <c r="J45" s="5">
        <v>141948.18000000002</v>
      </c>
      <c r="K45" s="5">
        <v>851689.08</v>
      </c>
      <c r="L45" s="5">
        <v>1371219.4187999999</v>
      </c>
      <c r="M45" s="5">
        <v>1802174.0932799999</v>
      </c>
      <c r="N45" s="32"/>
    </row>
    <row r="46" spans="1:16" s="2" customFormat="1" x14ac:dyDescent="0.25">
      <c r="B46" s="71" t="s">
        <v>128</v>
      </c>
      <c r="C46" s="5">
        <v>0</v>
      </c>
      <c r="D46" s="5">
        <v>0</v>
      </c>
      <c r="E46" s="5">
        <v>0</v>
      </c>
      <c r="F46" s="5">
        <v>0</v>
      </c>
      <c r="G46" s="5">
        <v>0</v>
      </c>
      <c r="H46" s="5">
        <v>0</v>
      </c>
      <c r="I46" s="5">
        <v>10000</v>
      </c>
      <c r="J46" s="5">
        <v>30000</v>
      </c>
      <c r="K46" s="5">
        <v>45000</v>
      </c>
      <c r="L46" s="5">
        <v>55000</v>
      </c>
      <c r="M46" s="5">
        <v>70000</v>
      </c>
      <c r="N46" s="32"/>
    </row>
    <row r="47" spans="1:16" s="2" customFormat="1" x14ac:dyDescent="0.25">
      <c r="B47" s="27" t="s">
        <v>36</v>
      </c>
      <c r="C47" s="30">
        <v>0</v>
      </c>
      <c r="D47" s="30">
        <v>0</v>
      </c>
      <c r="E47" s="30">
        <v>0</v>
      </c>
      <c r="F47" s="30">
        <v>60</v>
      </c>
      <c r="G47" s="30">
        <v>0</v>
      </c>
      <c r="H47" s="30">
        <v>0</v>
      </c>
      <c r="I47" s="30">
        <v>33658.03</v>
      </c>
      <c r="J47" s="30">
        <v>171948.18000000002</v>
      </c>
      <c r="K47" s="30">
        <v>896689.08</v>
      </c>
      <c r="L47" s="30">
        <v>1443719.4187999999</v>
      </c>
      <c r="M47" s="30">
        <v>1892174.0932799999</v>
      </c>
      <c r="N47" s="32"/>
    </row>
    <row r="48" spans="1:16" s="2" customFormat="1" ht="145.5" customHeight="1" x14ac:dyDescent="0.25">
      <c r="B48" s="27"/>
      <c r="C48" s="30"/>
      <c r="D48" s="30"/>
      <c r="E48" s="30"/>
      <c r="F48" s="30"/>
      <c r="G48" s="159"/>
      <c r="H48" s="30"/>
      <c r="I48" s="30"/>
      <c r="J48" s="30"/>
      <c r="K48" s="30"/>
      <c r="L48" s="30"/>
      <c r="M48" s="30"/>
      <c r="N48" s="5"/>
    </row>
    <row r="49" spans="1:19" s="2" customFormat="1" x14ac:dyDescent="0.25">
      <c r="B49" s="27"/>
      <c r="C49" s="30"/>
      <c r="D49" s="30"/>
      <c r="F49" s="30"/>
      <c r="G49" s="30"/>
      <c r="H49" s="30"/>
      <c r="I49" s="30"/>
      <c r="J49" s="30"/>
      <c r="K49" s="30"/>
      <c r="L49" s="30"/>
      <c r="M49" s="30"/>
      <c r="N49" s="5"/>
    </row>
    <row r="50" spans="1:19" s="2" customFormat="1" x14ac:dyDescent="0.25">
      <c r="A50" s="27" t="s">
        <v>274</v>
      </c>
      <c r="C50" s="5"/>
      <c r="D50" s="5"/>
      <c r="E50" s="5"/>
      <c r="F50" s="5"/>
      <c r="G50" s="5"/>
      <c r="H50" s="5"/>
      <c r="I50" s="5"/>
      <c r="J50" s="5"/>
      <c r="K50" s="5"/>
      <c r="L50" s="5"/>
      <c r="M50" s="5"/>
      <c r="P50" s="27" t="s">
        <v>280</v>
      </c>
      <c r="S50" s="5"/>
    </row>
    <row r="51" spans="1:19" s="2" customFormat="1" x14ac:dyDescent="0.25">
      <c r="B51" s="3"/>
      <c r="C51" s="8">
        <v>2013</v>
      </c>
      <c r="D51" s="8">
        <v>2014</v>
      </c>
      <c r="E51" s="8">
        <v>2015</v>
      </c>
      <c r="F51" s="8">
        <v>2016</v>
      </c>
      <c r="G51" s="8">
        <v>2017</v>
      </c>
      <c r="H51" s="8">
        <v>2018</v>
      </c>
      <c r="I51" s="8">
        <v>2019</v>
      </c>
      <c r="J51" s="8">
        <v>2020</v>
      </c>
      <c r="K51" s="8">
        <v>2021</v>
      </c>
      <c r="L51" s="8">
        <v>2022</v>
      </c>
      <c r="M51" s="8">
        <v>2023</v>
      </c>
      <c r="N51" s="8" t="s">
        <v>199</v>
      </c>
      <c r="O51" s="8"/>
    </row>
    <row r="52" spans="1:19" s="11" customFormat="1" x14ac:dyDescent="0.25">
      <c r="B52" s="89" t="s">
        <v>163</v>
      </c>
      <c r="C52" s="5">
        <v>298495</v>
      </c>
      <c r="D52" s="5">
        <v>383668</v>
      </c>
      <c r="E52" s="5">
        <v>716177</v>
      </c>
      <c r="F52" s="5">
        <v>1181419.3800000001</v>
      </c>
      <c r="G52" s="5">
        <v>1723068.3</v>
      </c>
      <c r="H52" s="5">
        <v>2470796.594</v>
      </c>
      <c r="I52" s="5">
        <v>2766824.8290000004</v>
      </c>
      <c r="J52" s="5">
        <v>2980182.1839450002</v>
      </c>
      <c r="K52" s="5">
        <v>3030897.3098975001</v>
      </c>
      <c r="L52" s="5">
        <v>3301669.6014914997</v>
      </c>
      <c r="M52" s="5">
        <v>3582214.9724664749</v>
      </c>
      <c r="N52" s="32">
        <v>0.12973051267853375</v>
      </c>
      <c r="O52" s="100"/>
      <c r="S52" s="5"/>
    </row>
    <row r="53" spans="1:19" s="2" customFormat="1" x14ac:dyDescent="0.25">
      <c r="B53" s="89" t="s">
        <v>164</v>
      </c>
      <c r="C53" s="5">
        <v>0</v>
      </c>
      <c r="D53" s="5">
        <v>0</v>
      </c>
      <c r="E53" s="5">
        <v>0</v>
      </c>
      <c r="F53" s="5">
        <v>79848.320000000036</v>
      </c>
      <c r="G53" s="5">
        <v>144962.4</v>
      </c>
      <c r="H53" s="5">
        <v>182059.28099999999</v>
      </c>
      <c r="I53" s="5">
        <v>363449.47100000002</v>
      </c>
      <c r="J53" s="5">
        <v>719724.76355499995</v>
      </c>
      <c r="K53" s="5">
        <v>1407606.0423524999</v>
      </c>
      <c r="L53" s="5">
        <v>1942988.7815334999</v>
      </c>
      <c r="M53" s="5">
        <v>2404425.7074560248</v>
      </c>
      <c r="N53" s="32">
        <v>0.59695495168746482</v>
      </c>
      <c r="O53" s="100"/>
      <c r="S53" s="5"/>
    </row>
    <row r="54" spans="1:19" s="2" customFormat="1" x14ac:dyDescent="0.25">
      <c r="B54" s="89" t="s">
        <v>165</v>
      </c>
      <c r="C54" s="5">
        <v>0</v>
      </c>
      <c r="D54" s="5">
        <v>0</v>
      </c>
      <c r="E54" s="5">
        <v>0</v>
      </c>
      <c r="F54" s="5">
        <v>0</v>
      </c>
      <c r="G54" s="5">
        <v>0</v>
      </c>
      <c r="H54" s="5">
        <v>0</v>
      </c>
      <c r="I54" s="5">
        <v>0</v>
      </c>
      <c r="J54" s="5">
        <v>0</v>
      </c>
      <c r="K54" s="5">
        <v>0</v>
      </c>
      <c r="L54" s="5">
        <v>0</v>
      </c>
      <c r="M54" s="5">
        <v>0</v>
      </c>
      <c r="N54" s="32"/>
      <c r="O54" s="100"/>
      <c r="P54" s="5"/>
      <c r="Q54" s="5"/>
      <c r="R54" s="5"/>
      <c r="S54" s="5"/>
    </row>
    <row r="55" spans="1:19" s="2" customFormat="1" x14ac:dyDescent="0.25">
      <c r="B55" s="89" t="s">
        <v>330</v>
      </c>
      <c r="C55" s="5">
        <v>0</v>
      </c>
      <c r="D55" s="5">
        <v>0</v>
      </c>
      <c r="E55" s="5">
        <v>0</v>
      </c>
      <c r="F55" s="5">
        <v>0</v>
      </c>
      <c r="G55" s="5">
        <v>0</v>
      </c>
      <c r="H55" s="5">
        <v>0</v>
      </c>
      <c r="I55" s="5">
        <v>5000</v>
      </c>
      <c r="J55" s="5">
        <v>14999.999999999996</v>
      </c>
      <c r="K55" s="5">
        <v>22500.000000000004</v>
      </c>
      <c r="L55" s="5">
        <v>27500</v>
      </c>
      <c r="M55" s="5">
        <v>35000</v>
      </c>
      <c r="N55" s="32"/>
      <c r="O55" s="100"/>
      <c r="P55" s="5"/>
      <c r="Q55" s="5"/>
      <c r="R55" s="5"/>
      <c r="S55" s="5"/>
    </row>
    <row r="56" spans="1:19" s="2" customFormat="1" x14ac:dyDescent="0.25">
      <c r="B56" s="27" t="s">
        <v>36</v>
      </c>
      <c r="C56" s="30">
        <v>298495</v>
      </c>
      <c r="D56" s="30">
        <v>383668</v>
      </c>
      <c r="E56" s="30">
        <v>716177</v>
      </c>
      <c r="F56" s="30">
        <v>1261267.7000000002</v>
      </c>
      <c r="G56" s="30">
        <v>1868030.7</v>
      </c>
      <c r="H56" s="30">
        <v>2652855.875</v>
      </c>
      <c r="I56" s="30">
        <v>3135274.3000000003</v>
      </c>
      <c r="J56" s="30">
        <v>3714906.9475000002</v>
      </c>
      <c r="K56" s="30">
        <v>4461003.3522500005</v>
      </c>
      <c r="L56" s="30">
        <v>5272158.3830249999</v>
      </c>
      <c r="M56" s="30">
        <v>6021640.6799224997</v>
      </c>
      <c r="N56" s="32">
        <v>0.21540719958628274</v>
      </c>
      <c r="O56" s="100"/>
      <c r="P56" s="5"/>
      <c r="Q56" s="5"/>
      <c r="R56" s="5"/>
      <c r="S56" s="5"/>
    </row>
    <row r="57" spans="1:19" s="2" customFormat="1" ht="186" customHeight="1" x14ac:dyDescent="0.25">
      <c r="B57" s="89"/>
      <c r="C57" s="5"/>
      <c r="D57" s="5"/>
      <c r="E57" s="5"/>
      <c r="F57" s="5"/>
      <c r="G57" s="5"/>
      <c r="H57" s="5"/>
      <c r="I57" s="5"/>
      <c r="J57" s="5"/>
      <c r="K57" s="5"/>
      <c r="L57" s="5"/>
      <c r="M57" s="5"/>
      <c r="N57" s="5"/>
      <c r="O57" s="5"/>
      <c r="P57" s="5"/>
      <c r="Q57" s="5"/>
      <c r="R57" s="5"/>
      <c r="S57" s="5"/>
    </row>
    <row r="58" spans="1:19" s="2" customFormat="1" x14ac:dyDescent="0.25">
      <c r="A58" s="27" t="s">
        <v>275</v>
      </c>
      <c r="B58" s="89"/>
      <c r="C58" s="5"/>
      <c r="D58" s="5"/>
      <c r="E58" s="5"/>
      <c r="F58" s="5"/>
      <c r="G58" s="5"/>
      <c r="H58" s="5"/>
      <c r="I58" s="5"/>
      <c r="J58" s="5"/>
      <c r="K58" s="5"/>
      <c r="L58" s="5"/>
      <c r="M58" s="5"/>
      <c r="N58" s="5"/>
      <c r="O58" s="5"/>
      <c r="P58" s="27" t="s">
        <v>281</v>
      </c>
      <c r="Q58" s="5"/>
      <c r="R58" s="5"/>
      <c r="S58" s="5"/>
    </row>
    <row r="59" spans="1:19" s="2" customFormat="1" x14ac:dyDescent="0.25">
      <c r="B59" s="3"/>
      <c r="C59" s="8">
        <v>2013</v>
      </c>
      <c r="D59" s="8">
        <v>2014</v>
      </c>
      <c r="E59" s="8">
        <v>2015</v>
      </c>
      <c r="F59" s="8">
        <v>2016</v>
      </c>
      <c r="G59" s="8">
        <v>2017</v>
      </c>
      <c r="H59" s="8">
        <v>2018</v>
      </c>
      <c r="I59" s="8">
        <v>2019</v>
      </c>
      <c r="J59" s="8">
        <v>2020</v>
      </c>
      <c r="K59" s="8">
        <v>2021</v>
      </c>
      <c r="L59" s="8">
        <v>2022</v>
      </c>
      <c r="M59" s="8">
        <v>2023</v>
      </c>
      <c r="N59" s="8" t="s">
        <v>199</v>
      </c>
      <c r="O59" s="8"/>
      <c r="P59" s="5"/>
      <c r="Q59" s="5"/>
      <c r="R59" s="5"/>
      <c r="S59" s="5"/>
    </row>
    <row r="60" spans="1:19" s="2" customFormat="1" x14ac:dyDescent="0.25">
      <c r="B60" s="89" t="s">
        <v>119</v>
      </c>
      <c r="C60" s="5">
        <v>0</v>
      </c>
      <c r="D60" s="5">
        <v>0</v>
      </c>
      <c r="E60" s="5">
        <v>0</v>
      </c>
      <c r="F60" s="5">
        <v>0</v>
      </c>
      <c r="G60" s="5">
        <v>0</v>
      </c>
      <c r="H60" s="5">
        <v>0</v>
      </c>
      <c r="I60" s="5">
        <v>0</v>
      </c>
      <c r="J60" s="5">
        <v>6499.9999999999991</v>
      </c>
      <c r="K60" s="5">
        <v>13831.999999999998</v>
      </c>
      <c r="L60" s="5">
        <v>15999.999999999998</v>
      </c>
      <c r="M60" s="5">
        <v>16999.999999999996</v>
      </c>
      <c r="N60" s="32"/>
      <c r="O60" s="5"/>
      <c r="P60" s="5"/>
      <c r="Q60" s="5"/>
      <c r="R60" s="5"/>
      <c r="S60" s="5"/>
    </row>
    <row r="61" spans="1:19" x14ac:dyDescent="0.25">
      <c r="B61" s="71" t="s">
        <v>117</v>
      </c>
      <c r="C61" s="5">
        <v>0</v>
      </c>
      <c r="D61" s="5">
        <v>0</v>
      </c>
      <c r="E61" s="5">
        <v>0</v>
      </c>
      <c r="F61" s="5">
        <v>0</v>
      </c>
      <c r="G61" s="5">
        <v>1083.7793749999998</v>
      </c>
      <c r="H61" s="5">
        <v>24884.944500000001</v>
      </c>
      <c r="I61" s="5">
        <v>29805.296049999994</v>
      </c>
      <c r="J61" s="5">
        <v>34595.191409999999</v>
      </c>
      <c r="K61" s="5">
        <v>42603.670551000003</v>
      </c>
      <c r="L61" s="5">
        <v>49737.543495900005</v>
      </c>
      <c r="M61" s="5">
        <v>57203.229146310012</v>
      </c>
      <c r="N61" s="32"/>
    </row>
    <row r="62" spans="1:19" x14ac:dyDescent="0.25">
      <c r="B62" s="71" t="s">
        <v>127</v>
      </c>
      <c r="C62" s="5">
        <v>0</v>
      </c>
      <c r="D62" s="5">
        <v>0</v>
      </c>
      <c r="E62" s="5">
        <v>0</v>
      </c>
      <c r="F62" s="5">
        <v>500</v>
      </c>
      <c r="G62" s="5">
        <v>15697.263754400001</v>
      </c>
      <c r="H62" s="5">
        <v>27915.932874999999</v>
      </c>
      <c r="I62" s="5">
        <v>34810.668705000004</v>
      </c>
      <c r="J62" s="5">
        <v>42978.119354999995</v>
      </c>
      <c r="K62" s="5">
        <v>52406.731986750005</v>
      </c>
      <c r="L62" s="5">
        <v>60243.109454924997</v>
      </c>
      <c r="M62" s="5">
        <v>67369.293147667515</v>
      </c>
      <c r="N62" s="32">
        <v>0.27479300719979438</v>
      </c>
    </row>
    <row r="63" spans="1:19" s="2" customFormat="1" x14ac:dyDescent="0.25">
      <c r="B63" s="71" t="s">
        <v>128</v>
      </c>
      <c r="C63" s="5">
        <v>0</v>
      </c>
      <c r="D63" s="5">
        <v>0</v>
      </c>
      <c r="E63" s="5">
        <v>0</v>
      </c>
      <c r="F63" s="5">
        <v>500</v>
      </c>
      <c r="G63" s="5">
        <v>66834.3</v>
      </c>
      <c r="H63" s="5">
        <v>94976.512199999997</v>
      </c>
      <c r="I63" s="5">
        <v>127250.22113999999</v>
      </c>
      <c r="J63" s="5">
        <v>175999.33876000001</v>
      </c>
      <c r="K63" s="5">
        <v>194142.08091800002</v>
      </c>
      <c r="L63" s="5">
        <v>216576.55475459999</v>
      </c>
      <c r="M63" s="5">
        <v>230191.26528480009</v>
      </c>
      <c r="N63" s="32">
        <v>0.22889536457239945</v>
      </c>
      <c r="O63" s="5"/>
      <c r="P63" s="5"/>
      <c r="Q63" s="5"/>
      <c r="R63" s="5"/>
      <c r="S63" s="5"/>
    </row>
    <row r="64" spans="1:19" s="2" customFormat="1" x14ac:dyDescent="0.25">
      <c r="B64" s="25" t="s">
        <v>105</v>
      </c>
      <c r="C64" s="30">
        <v>0</v>
      </c>
      <c r="D64" s="30">
        <v>0</v>
      </c>
      <c r="E64" s="30">
        <v>0</v>
      </c>
      <c r="F64" s="30">
        <v>1000</v>
      </c>
      <c r="G64" s="30">
        <v>83615.343129400004</v>
      </c>
      <c r="H64" s="30">
        <v>147777.38957499998</v>
      </c>
      <c r="I64" s="30">
        <v>191866.185895</v>
      </c>
      <c r="J64" s="30">
        <v>260072.64952500002</v>
      </c>
      <c r="K64" s="30">
        <v>302984.48345575004</v>
      </c>
      <c r="L64" s="30">
        <v>342557.20770542498</v>
      </c>
      <c r="M64" s="30">
        <v>371763.78757877764</v>
      </c>
      <c r="N64" s="32">
        <v>0.28232128562076086</v>
      </c>
      <c r="O64" s="5"/>
      <c r="P64" s="5"/>
      <c r="Q64" s="5"/>
      <c r="R64" s="5"/>
      <c r="S64" s="5"/>
    </row>
    <row r="65" spans="1:19" s="2" customFormat="1" ht="186" customHeight="1" x14ac:dyDescent="0.25">
      <c r="B65" s="89"/>
      <c r="C65" s="5"/>
      <c r="D65" s="5"/>
      <c r="E65" s="5"/>
      <c r="F65" s="5"/>
      <c r="G65" s="5"/>
      <c r="H65" s="5"/>
      <c r="I65" s="5"/>
      <c r="J65" s="5"/>
      <c r="K65" s="5"/>
      <c r="L65" s="5"/>
      <c r="M65" s="5"/>
      <c r="N65" s="5"/>
      <c r="O65" s="5"/>
      <c r="P65" s="5"/>
      <c r="Q65" s="5"/>
      <c r="R65" s="5"/>
      <c r="S65" s="5"/>
    </row>
    <row r="66" spans="1:19" s="2" customFormat="1" x14ac:dyDescent="0.25">
      <c r="B66" s="89"/>
      <c r="C66" s="5"/>
      <c r="D66" s="5"/>
      <c r="E66" s="5"/>
      <c r="F66" s="5"/>
      <c r="G66" s="5"/>
      <c r="H66" s="5"/>
      <c r="I66" s="5"/>
      <c r="J66" s="5"/>
      <c r="K66" s="5"/>
      <c r="L66" s="5"/>
      <c r="M66" s="5"/>
      <c r="N66" s="5"/>
      <c r="O66" s="5"/>
      <c r="P66" s="5"/>
      <c r="Q66" s="5"/>
      <c r="R66" s="5"/>
      <c r="S66" s="5"/>
    </row>
    <row r="67" spans="1:19" s="2" customFormat="1" x14ac:dyDescent="0.25">
      <c r="A67" s="27" t="s">
        <v>276</v>
      </c>
      <c r="B67" s="89"/>
      <c r="C67" s="5"/>
      <c r="D67" s="5"/>
      <c r="E67" s="5"/>
      <c r="F67" s="5"/>
      <c r="G67" s="5"/>
      <c r="H67" s="5"/>
      <c r="I67" s="5"/>
      <c r="J67" s="5"/>
      <c r="K67" s="5"/>
      <c r="L67" s="5"/>
      <c r="M67" s="5"/>
      <c r="N67" s="5"/>
      <c r="O67" s="5"/>
      <c r="P67" s="27" t="s">
        <v>282</v>
      </c>
      <c r="Q67" s="5"/>
      <c r="R67" s="5"/>
      <c r="S67" s="5"/>
    </row>
    <row r="68" spans="1:19" s="2" customFormat="1" x14ac:dyDescent="0.25">
      <c r="B68" s="3"/>
      <c r="C68" s="8">
        <v>2013</v>
      </c>
      <c r="D68" s="8">
        <v>2014</v>
      </c>
      <c r="E68" s="8">
        <v>2015</v>
      </c>
      <c r="F68" s="8">
        <v>2016</v>
      </c>
      <c r="G68" s="8">
        <v>2017</v>
      </c>
      <c r="H68" s="8">
        <v>2018</v>
      </c>
      <c r="I68" s="8">
        <v>2019</v>
      </c>
      <c r="J68" s="8">
        <v>2020</v>
      </c>
      <c r="K68" s="8">
        <v>2021</v>
      </c>
      <c r="L68" s="8">
        <v>2022</v>
      </c>
      <c r="M68" s="8">
        <v>2023</v>
      </c>
      <c r="N68" s="8" t="s">
        <v>199</v>
      </c>
      <c r="O68" s="8"/>
      <c r="P68" s="5"/>
      <c r="Q68" s="5"/>
      <c r="R68" s="5"/>
      <c r="S68" s="5"/>
    </row>
    <row r="69" spans="1:19" s="2" customFormat="1" x14ac:dyDescent="0.25">
      <c r="B69" s="89" t="s">
        <v>119</v>
      </c>
      <c r="C69" s="5">
        <v>0</v>
      </c>
      <c r="D69" s="5">
        <v>0</v>
      </c>
      <c r="E69" s="5">
        <v>0</v>
      </c>
      <c r="F69" s="5">
        <v>0</v>
      </c>
      <c r="G69" s="5">
        <v>0</v>
      </c>
      <c r="H69" s="5">
        <v>0</v>
      </c>
      <c r="I69" s="5">
        <v>0</v>
      </c>
      <c r="J69" s="5">
        <v>2393.2943999999998</v>
      </c>
      <c r="K69" s="5">
        <v>16800</v>
      </c>
      <c r="L69" s="5">
        <v>23040</v>
      </c>
      <c r="M69" s="5">
        <v>30600</v>
      </c>
      <c r="N69" s="32"/>
      <c r="O69" s="5"/>
      <c r="P69" s="5"/>
      <c r="Q69" s="5"/>
      <c r="R69" s="5"/>
      <c r="S69" s="5"/>
    </row>
    <row r="70" spans="1:19" x14ac:dyDescent="0.25">
      <c r="B70" s="71" t="s">
        <v>117</v>
      </c>
      <c r="C70" s="5">
        <v>0</v>
      </c>
      <c r="D70" s="5">
        <v>0</v>
      </c>
      <c r="E70" s="5">
        <v>0</v>
      </c>
      <c r="F70" s="5">
        <v>0</v>
      </c>
      <c r="G70" s="5">
        <v>0</v>
      </c>
      <c r="H70" s="5">
        <v>0</v>
      </c>
      <c r="I70" s="5">
        <v>1000</v>
      </c>
      <c r="J70" s="5">
        <v>5000</v>
      </c>
      <c r="K70" s="5">
        <v>63149.55</v>
      </c>
      <c r="L70" s="5">
        <v>101039.28000000001</v>
      </c>
      <c r="M70" s="5">
        <v>126299.1</v>
      </c>
      <c r="N70" s="32"/>
    </row>
    <row r="71" spans="1:19" x14ac:dyDescent="0.25">
      <c r="B71" s="71" t="s">
        <v>127</v>
      </c>
      <c r="C71" s="5">
        <v>0</v>
      </c>
      <c r="D71" s="5">
        <v>0</v>
      </c>
      <c r="E71" s="5">
        <v>0</v>
      </c>
      <c r="F71" s="5">
        <v>0</v>
      </c>
      <c r="G71" s="5">
        <v>0</v>
      </c>
      <c r="H71" s="5">
        <v>0</v>
      </c>
      <c r="I71" s="5">
        <v>3450.8625000000002</v>
      </c>
      <c r="J71" s="5">
        <v>6901.7250000000004</v>
      </c>
      <c r="K71" s="5">
        <v>17254.312500000004</v>
      </c>
      <c r="L71" s="5">
        <v>27606.900000000009</v>
      </c>
      <c r="M71" s="5">
        <v>34508.625000000015</v>
      </c>
      <c r="N71" s="32"/>
    </row>
    <row r="72" spans="1:19" s="2" customFormat="1" x14ac:dyDescent="0.25">
      <c r="B72" s="71" t="s">
        <v>128</v>
      </c>
      <c r="C72" s="5">
        <v>0</v>
      </c>
      <c r="D72" s="5">
        <v>0</v>
      </c>
      <c r="E72" s="5">
        <v>0</v>
      </c>
      <c r="F72" s="5">
        <v>0</v>
      </c>
      <c r="G72" s="5">
        <v>500</v>
      </c>
      <c r="H72" s="5">
        <v>1103</v>
      </c>
      <c r="I72" s="5">
        <v>7284.6666666666679</v>
      </c>
      <c r="J72" s="5">
        <v>37540.533333333333</v>
      </c>
      <c r="K72" s="5">
        <v>74071.600000000006</v>
      </c>
      <c r="L72" s="5">
        <v>132601.84</v>
      </c>
      <c r="M72" s="5">
        <v>178655.54133333333</v>
      </c>
      <c r="N72" s="32"/>
      <c r="O72" s="5"/>
      <c r="P72" s="5"/>
      <c r="Q72" s="5"/>
      <c r="R72" s="5"/>
      <c r="S72" s="5"/>
    </row>
    <row r="73" spans="1:19" s="2" customFormat="1" x14ac:dyDescent="0.25">
      <c r="B73" s="25" t="s">
        <v>105</v>
      </c>
      <c r="C73" s="30">
        <v>0</v>
      </c>
      <c r="D73" s="30">
        <v>0</v>
      </c>
      <c r="E73" s="30">
        <v>0</v>
      </c>
      <c r="F73" s="30">
        <v>0</v>
      </c>
      <c r="G73" s="30">
        <v>500</v>
      </c>
      <c r="H73" s="30">
        <v>1103</v>
      </c>
      <c r="I73" s="30">
        <v>11735.529166666667</v>
      </c>
      <c r="J73" s="30">
        <v>51835.55273333333</v>
      </c>
      <c r="K73" s="30">
        <v>171275.46250000002</v>
      </c>
      <c r="L73" s="30">
        <v>284288.02</v>
      </c>
      <c r="M73" s="30">
        <v>370063.26633333333</v>
      </c>
      <c r="N73" s="32"/>
      <c r="O73" s="5"/>
      <c r="P73" s="5"/>
      <c r="Q73" s="5"/>
      <c r="R73" s="5"/>
      <c r="S73" s="5"/>
    </row>
    <row r="74" spans="1:19" s="2" customFormat="1" ht="186" customHeight="1" x14ac:dyDescent="0.25">
      <c r="B74" s="89"/>
      <c r="C74" s="5"/>
      <c r="D74" s="5"/>
      <c r="E74" s="5"/>
      <c r="F74" s="5"/>
      <c r="G74" s="5"/>
      <c r="H74" s="5"/>
      <c r="I74" s="5"/>
      <c r="J74" s="5"/>
      <c r="K74" s="5"/>
      <c r="L74" s="5"/>
      <c r="M74" s="5"/>
      <c r="N74" s="5"/>
      <c r="O74" s="5"/>
      <c r="P74" s="5"/>
      <c r="Q74" s="5"/>
      <c r="R74" s="5"/>
      <c r="S74" s="5"/>
    </row>
    <row r="76" spans="1:19" x14ac:dyDescent="0.25">
      <c r="A76" s="27" t="s">
        <v>277</v>
      </c>
      <c r="B76" s="31"/>
      <c r="C76" s="75"/>
    </row>
    <row r="77" spans="1:19" x14ac:dyDescent="0.25">
      <c r="B77" s="86"/>
      <c r="C77" s="8">
        <v>2013</v>
      </c>
      <c r="D77" s="8">
        <v>2014</v>
      </c>
      <c r="E77" s="8">
        <v>2015</v>
      </c>
      <c r="F77" s="8">
        <v>2016</v>
      </c>
      <c r="G77" s="8">
        <v>2017</v>
      </c>
      <c r="H77" s="8"/>
      <c r="I77" s="8"/>
      <c r="J77" s="8"/>
      <c r="K77" s="8"/>
      <c r="L77" s="8"/>
      <c r="M77" s="8"/>
      <c r="N77" s="8"/>
      <c r="P77" s="27" t="s">
        <v>283</v>
      </c>
    </row>
    <row r="78" spans="1:19" x14ac:dyDescent="0.25">
      <c r="B78" s="66" t="s">
        <v>137</v>
      </c>
      <c r="C78" s="99"/>
      <c r="D78" s="99"/>
      <c r="E78" s="99"/>
      <c r="F78" s="99">
        <v>165272490.77589804</v>
      </c>
      <c r="G78" s="99">
        <v>237475214.41381332</v>
      </c>
      <c r="I78" s="99"/>
      <c r="J78" s="99"/>
      <c r="K78" s="99"/>
      <c r="L78" s="99"/>
      <c r="M78" s="99"/>
    </row>
    <row r="79" spans="1:19" x14ac:dyDescent="0.25">
      <c r="B79" s="90" t="s">
        <v>200</v>
      </c>
      <c r="C79" s="99"/>
      <c r="D79" s="99"/>
      <c r="E79" s="99"/>
      <c r="F79" s="99"/>
      <c r="G79" s="99">
        <v>37830000</v>
      </c>
      <c r="I79" s="99"/>
      <c r="J79" s="99"/>
      <c r="K79" s="99"/>
      <c r="L79" s="99"/>
      <c r="M79" s="99"/>
    </row>
    <row r="80" spans="1:19" x14ac:dyDescent="0.25">
      <c r="B80" s="90" t="s">
        <v>186</v>
      </c>
      <c r="C80" s="99"/>
      <c r="D80" s="99"/>
      <c r="E80" s="99"/>
      <c r="F80" s="99">
        <v>22482900</v>
      </c>
      <c r="G80" s="99"/>
      <c r="I80" s="99"/>
      <c r="J80" s="99"/>
      <c r="K80" s="99"/>
      <c r="L80" s="99"/>
      <c r="M80" s="99"/>
    </row>
    <row r="81" spans="2:13" x14ac:dyDescent="0.25">
      <c r="B81" s="90" t="s">
        <v>193</v>
      </c>
      <c r="C81" s="99"/>
      <c r="D81" s="99"/>
      <c r="E81" s="99"/>
      <c r="F81" s="99">
        <v>45834987.61250551</v>
      </c>
      <c r="G81" s="99">
        <v>9166997.5225011017</v>
      </c>
      <c r="I81" s="99"/>
      <c r="J81" s="99"/>
      <c r="K81" s="99"/>
      <c r="L81" s="99"/>
      <c r="M81" s="99"/>
    </row>
    <row r="82" spans="2:13" x14ac:dyDescent="0.25">
      <c r="B82" s="62" t="s">
        <v>132</v>
      </c>
      <c r="C82" s="99"/>
      <c r="D82" s="99"/>
      <c r="E82" s="99"/>
      <c r="F82" s="99">
        <v>107266392.75291002</v>
      </c>
      <c r="G82" s="99">
        <v>217480540.63968694</v>
      </c>
      <c r="I82" s="99"/>
      <c r="J82" s="99"/>
      <c r="K82" s="99"/>
      <c r="L82" s="99"/>
      <c r="M82" s="99"/>
    </row>
    <row r="83" spans="2:13" x14ac:dyDescent="0.25">
      <c r="B83" s="71" t="s">
        <v>143</v>
      </c>
      <c r="C83" s="99"/>
      <c r="D83" s="99"/>
      <c r="E83" s="99"/>
      <c r="F83" s="99">
        <v>13785043.983390003</v>
      </c>
      <c r="G83" s="99">
        <v>78852460</v>
      </c>
      <c r="I83" s="99"/>
      <c r="J83" s="99"/>
      <c r="K83" s="99"/>
      <c r="L83" s="99"/>
      <c r="M83" s="99"/>
    </row>
    <row r="84" spans="2:13" x14ac:dyDescent="0.25">
      <c r="B84" s="62" t="s">
        <v>134</v>
      </c>
      <c r="C84" s="99"/>
      <c r="D84" s="99"/>
      <c r="E84" s="99"/>
      <c r="F84" s="99">
        <v>473339017.50000012</v>
      </c>
      <c r="G84" s="99">
        <v>463452767.046875</v>
      </c>
      <c r="I84" s="99"/>
      <c r="J84" s="99"/>
      <c r="K84" s="99"/>
      <c r="L84" s="99"/>
      <c r="M84" s="99"/>
    </row>
    <row r="85" spans="2:13" x14ac:dyDescent="0.25">
      <c r="B85" s="89" t="s">
        <v>153</v>
      </c>
      <c r="C85" s="99"/>
      <c r="D85" s="99"/>
      <c r="E85" s="99"/>
      <c r="F85" s="99">
        <v>18333995.045002203</v>
      </c>
      <c r="G85" s="99">
        <v>24179681.216057587</v>
      </c>
      <c r="I85" s="99"/>
      <c r="J85" s="99"/>
      <c r="K85" s="99"/>
      <c r="L85" s="99"/>
      <c r="M85" s="99"/>
    </row>
    <row r="86" spans="2:13" x14ac:dyDescent="0.25">
      <c r="B86" s="89" t="s">
        <v>173</v>
      </c>
      <c r="C86" s="99"/>
      <c r="D86" s="99"/>
      <c r="E86" s="99"/>
      <c r="F86" s="99">
        <v>331795965</v>
      </c>
      <c r="G86" s="99">
        <v>523295676</v>
      </c>
      <c r="I86" s="99"/>
      <c r="J86" s="99"/>
      <c r="K86" s="99"/>
      <c r="L86" s="99"/>
      <c r="M86" s="99"/>
    </row>
    <row r="87" spans="2:13" x14ac:dyDescent="0.25">
      <c r="B87" s="62" t="s">
        <v>133</v>
      </c>
      <c r="C87" s="99"/>
      <c r="D87" s="99"/>
      <c r="E87" s="99"/>
      <c r="F87" s="99">
        <v>92339383.350652218</v>
      </c>
      <c r="G87" s="99">
        <v>124904236.06974806</v>
      </c>
      <c r="I87" s="99"/>
      <c r="J87" s="99"/>
      <c r="K87" s="99"/>
      <c r="L87" s="99"/>
      <c r="M87" s="99"/>
    </row>
    <row r="88" spans="2:13" x14ac:dyDescent="0.25">
      <c r="B88" s="89" t="s">
        <v>203</v>
      </c>
      <c r="C88" s="99"/>
      <c r="D88" s="99"/>
      <c r="E88" s="99"/>
      <c r="F88" s="99">
        <v>68953500</v>
      </c>
      <c r="G88" s="99">
        <v>81460566</v>
      </c>
      <c r="I88" s="99"/>
      <c r="J88" s="99"/>
      <c r="K88" s="99"/>
      <c r="L88" s="99"/>
      <c r="M88" s="99"/>
    </row>
    <row r="89" spans="2:13" x14ac:dyDescent="0.25">
      <c r="B89" s="62" t="s">
        <v>136</v>
      </c>
      <c r="C89" s="99"/>
      <c r="D89" s="99"/>
      <c r="E89" s="99"/>
      <c r="F89" s="99">
        <v>63819724.281250007</v>
      </c>
      <c r="G89" s="99">
        <v>198802474.72979891</v>
      </c>
      <c r="H89" s="112"/>
      <c r="I89" s="99"/>
      <c r="J89" s="99"/>
      <c r="K89" s="99"/>
      <c r="L89" s="99"/>
      <c r="M89" s="99"/>
    </row>
    <row r="90" spans="2:13" x14ac:dyDescent="0.25">
      <c r="B90" s="62" t="s">
        <v>67</v>
      </c>
      <c r="C90" s="99"/>
      <c r="D90" s="99"/>
      <c r="E90" s="99"/>
      <c r="F90" s="99">
        <v>449914818.06150198</v>
      </c>
      <c r="G90" s="99">
        <v>347457178.69787598</v>
      </c>
      <c r="I90" s="99"/>
      <c r="J90" s="99"/>
      <c r="K90" s="99"/>
      <c r="L90" s="99"/>
      <c r="M90" s="99"/>
    </row>
    <row r="91" spans="2:13" x14ac:dyDescent="0.25">
      <c r="F91" s="35">
        <v>1853138218.3631101</v>
      </c>
      <c r="G91" s="35">
        <v>2344357792.3363571</v>
      </c>
      <c r="H91" s="35"/>
      <c r="I91" s="35"/>
      <c r="J91" s="35"/>
      <c r="K91" s="35"/>
      <c r="L91" s="35"/>
      <c r="M91" s="35"/>
    </row>
    <row r="92" spans="2:13" x14ac:dyDescent="0.25">
      <c r="G92" s="112"/>
    </row>
    <row r="93" spans="2:13" x14ac:dyDescent="0.25">
      <c r="B93" s="163"/>
      <c r="G93" s="112"/>
    </row>
    <row r="96" spans="2:13" x14ac:dyDescent="0.25">
      <c r="J96" s="99"/>
    </row>
    <row r="101" spans="16:17" x14ac:dyDescent="0.25">
      <c r="P101" s="83"/>
      <c r="Q101" s="83"/>
    </row>
  </sheetData>
  <pageMargins left="0.7" right="0.7" top="0.75" bottom="0.75" header="0.3" footer="0.3"/>
  <pageSetup scale="21"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R70"/>
  <sheetViews>
    <sheetView zoomScale="80" zoomScaleNormal="80" workbookViewId="0"/>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3" width="11.140625" style="2" customWidth="1"/>
    <col min="14" max="15" width="10.42578125" style="2" customWidth="1"/>
    <col min="16" max="16384" width="9.140625" style="2"/>
  </cols>
  <sheetData>
    <row r="2" spans="1:18" x14ac:dyDescent="0.25">
      <c r="B2" s="2" t="s">
        <v>90</v>
      </c>
      <c r="D2" s="41" t="s">
        <v>339</v>
      </c>
      <c r="E2" s="71"/>
      <c r="F2" s="71"/>
    </row>
    <row r="4" spans="1:18" x14ac:dyDescent="0.25">
      <c r="B4" s="10">
        <v>43402</v>
      </c>
    </row>
    <row r="5" spans="1:18" x14ac:dyDescent="0.25">
      <c r="B5" s="98" t="s">
        <v>175</v>
      </c>
    </row>
    <row r="6" spans="1:18" x14ac:dyDescent="0.25">
      <c r="B6" s="110" t="s">
        <v>176</v>
      </c>
    </row>
    <row r="7" spans="1:18" x14ac:dyDescent="0.25">
      <c r="C7" s="30"/>
      <c r="D7" s="30"/>
      <c r="E7" s="30"/>
      <c r="F7" s="30"/>
      <c r="G7" s="30"/>
      <c r="H7" s="30"/>
      <c r="I7" s="30"/>
      <c r="J7" s="30"/>
      <c r="K7" s="30"/>
      <c r="L7" s="30"/>
      <c r="M7" s="30"/>
      <c r="N7" s="30"/>
      <c r="O7" s="30"/>
      <c r="P7" s="30"/>
      <c r="Q7" s="30"/>
      <c r="R7" s="30"/>
    </row>
    <row r="8" spans="1:18" x14ac:dyDescent="0.25">
      <c r="C8" s="96"/>
      <c r="D8" s="96"/>
      <c r="E8" s="30"/>
      <c r="F8" s="30"/>
      <c r="G8" s="30"/>
      <c r="H8" s="30"/>
      <c r="I8" s="30"/>
      <c r="J8" s="30"/>
      <c r="K8" s="30"/>
      <c r="L8" s="30"/>
      <c r="M8" s="30"/>
      <c r="N8" s="30"/>
      <c r="O8" s="30"/>
      <c r="P8" s="30"/>
      <c r="Q8" s="30"/>
      <c r="R8" s="30"/>
    </row>
    <row r="9" spans="1:18" x14ac:dyDescent="0.25">
      <c r="A9" s="27" t="s">
        <v>284</v>
      </c>
      <c r="E9" s="61"/>
      <c r="P9" s="27" t="s">
        <v>233</v>
      </c>
    </row>
    <row r="10" spans="1:18" x14ac:dyDescent="0.25">
      <c r="B10" s="3"/>
      <c r="C10" s="8">
        <v>2013</v>
      </c>
      <c r="D10" s="8">
        <v>2014</v>
      </c>
      <c r="E10" s="8">
        <v>2015</v>
      </c>
      <c r="F10" s="8">
        <v>2016</v>
      </c>
      <c r="G10" s="8">
        <v>2017</v>
      </c>
      <c r="H10" s="8">
        <v>2018</v>
      </c>
      <c r="I10" s="8">
        <v>2019</v>
      </c>
      <c r="J10" s="8">
        <v>2020</v>
      </c>
      <c r="K10" s="8">
        <v>2021</v>
      </c>
      <c r="L10" s="8">
        <v>2022</v>
      </c>
      <c r="M10" s="8">
        <v>2023</v>
      </c>
      <c r="N10" s="8" t="s">
        <v>199</v>
      </c>
      <c r="O10" s="8"/>
    </row>
    <row r="11" spans="1:18" x14ac:dyDescent="0.25">
      <c r="B11" s="89" t="s">
        <v>58</v>
      </c>
      <c r="C11" s="5">
        <v>715000</v>
      </c>
      <c r="D11" s="5">
        <v>480000</v>
      </c>
      <c r="E11" s="5">
        <v>245000</v>
      </c>
      <c r="F11" s="5">
        <v>227000</v>
      </c>
      <c r="G11" s="5">
        <v>122500</v>
      </c>
      <c r="H11" s="5">
        <v>20000</v>
      </c>
      <c r="I11" s="5">
        <v>10000</v>
      </c>
      <c r="J11" s="5">
        <v>4000</v>
      </c>
      <c r="K11" s="5">
        <v>0</v>
      </c>
      <c r="L11" s="5">
        <v>0</v>
      </c>
      <c r="M11" s="5">
        <v>0</v>
      </c>
      <c r="N11" s="68">
        <v>-1</v>
      </c>
      <c r="O11" s="68"/>
    </row>
    <row r="12" spans="1:18" x14ac:dyDescent="0.25">
      <c r="B12" s="89" t="s">
        <v>154</v>
      </c>
      <c r="C12" s="5">
        <v>1350000</v>
      </c>
      <c r="D12" s="5">
        <v>1490000</v>
      </c>
      <c r="E12" s="97">
        <v>2135000</v>
      </c>
      <c r="F12" s="5">
        <v>1319000</v>
      </c>
      <c r="G12" s="5">
        <v>1067000</v>
      </c>
      <c r="H12" s="5">
        <v>320100</v>
      </c>
      <c r="I12" s="5">
        <v>128040</v>
      </c>
      <c r="J12" s="5">
        <v>25608</v>
      </c>
      <c r="K12" s="5">
        <v>0</v>
      </c>
      <c r="L12" s="5">
        <v>0</v>
      </c>
      <c r="M12" s="5">
        <v>0</v>
      </c>
      <c r="N12" s="68">
        <v>-1</v>
      </c>
      <c r="O12" s="68"/>
    </row>
    <row r="13" spans="1:18" x14ac:dyDescent="0.25">
      <c r="B13" s="89" t="s">
        <v>1</v>
      </c>
      <c r="C13" s="5">
        <v>0</v>
      </c>
      <c r="D13" s="5">
        <v>0</v>
      </c>
      <c r="E13" s="5">
        <v>35000</v>
      </c>
      <c r="F13" s="5">
        <v>50000</v>
      </c>
      <c r="G13" s="12">
        <v>100000</v>
      </c>
      <c r="H13" s="5">
        <v>550000</v>
      </c>
      <c r="I13" s="5">
        <v>600000</v>
      </c>
      <c r="J13" s="5">
        <v>600000</v>
      </c>
      <c r="K13" s="5">
        <v>600000</v>
      </c>
      <c r="L13" s="5">
        <v>600000</v>
      </c>
      <c r="M13" s="5">
        <v>600000</v>
      </c>
      <c r="N13" s="68">
        <v>0.34800615459727768</v>
      </c>
      <c r="O13" s="68"/>
    </row>
    <row r="14" spans="1:18" x14ac:dyDescent="0.25">
      <c r="B14" s="89" t="s">
        <v>0</v>
      </c>
      <c r="C14" s="5">
        <v>5000</v>
      </c>
      <c r="D14" s="5">
        <v>150000</v>
      </c>
      <c r="E14" s="5">
        <v>0</v>
      </c>
      <c r="F14" s="5">
        <v>0</v>
      </c>
      <c r="G14" s="5">
        <v>0</v>
      </c>
      <c r="H14" s="5">
        <v>0</v>
      </c>
      <c r="I14" s="5">
        <v>0</v>
      </c>
      <c r="J14" s="5">
        <v>0</v>
      </c>
      <c r="K14" s="5">
        <v>0</v>
      </c>
      <c r="L14" s="5">
        <v>0</v>
      </c>
      <c r="M14" s="5">
        <v>0</v>
      </c>
      <c r="N14" s="68"/>
      <c r="O14" s="68"/>
    </row>
    <row r="15" spans="1:18" x14ac:dyDescent="0.25">
      <c r="B15" s="89" t="s">
        <v>59</v>
      </c>
      <c r="C15" s="5">
        <v>36000</v>
      </c>
      <c r="D15" s="5">
        <v>137000</v>
      </c>
      <c r="E15" s="5">
        <v>205000</v>
      </c>
      <c r="F15" s="5">
        <v>220800</v>
      </c>
      <c r="G15" s="12">
        <v>295200</v>
      </c>
      <c r="H15" s="5">
        <v>480000</v>
      </c>
      <c r="I15" s="5">
        <v>600000</v>
      </c>
      <c r="J15" s="5">
        <v>700000</v>
      </c>
      <c r="K15" s="5">
        <v>800000</v>
      </c>
      <c r="L15" s="5">
        <v>1000000</v>
      </c>
      <c r="M15" s="5">
        <v>1100000</v>
      </c>
      <c r="N15" s="68">
        <v>0.24512433741956396</v>
      </c>
      <c r="O15" s="68"/>
    </row>
    <row r="16" spans="1:18" x14ac:dyDescent="0.25">
      <c r="B16" s="89" t="s">
        <v>140</v>
      </c>
      <c r="C16" s="5">
        <v>0</v>
      </c>
      <c r="D16" s="5">
        <v>0</v>
      </c>
      <c r="E16" s="5">
        <v>0</v>
      </c>
      <c r="F16" s="5">
        <v>0</v>
      </c>
      <c r="G16" s="5">
        <v>0</v>
      </c>
      <c r="H16" s="5">
        <v>0</v>
      </c>
      <c r="I16" s="5">
        <v>0</v>
      </c>
      <c r="J16" s="5">
        <v>0</v>
      </c>
      <c r="K16" s="5">
        <v>0</v>
      </c>
      <c r="L16" s="5">
        <v>0</v>
      </c>
      <c r="M16" s="5">
        <v>0</v>
      </c>
      <c r="N16" s="68"/>
      <c r="O16" s="68"/>
    </row>
    <row r="17" spans="1:18" x14ac:dyDescent="0.25">
      <c r="B17" s="27" t="s">
        <v>36</v>
      </c>
      <c r="C17" s="30">
        <v>2106000</v>
      </c>
      <c r="D17" s="30">
        <v>2257000</v>
      </c>
      <c r="E17" s="30">
        <v>2620000</v>
      </c>
      <c r="F17" s="30">
        <v>1816800</v>
      </c>
      <c r="G17" s="30">
        <v>1584700</v>
      </c>
      <c r="H17" s="30">
        <v>1370100</v>
      </c>
      <c r="I17" s="30">
        <v>1338040</v>
      </c>
      <c r="J17" s="30">
        <v>1329608</v>
      </c>
      <c r="K17" s="30">
        <v>1400000</v>
      </c>
      <c r="L17" s="30">
        <v>1600000</v>
      </c>
      <c r="M17" s="30">
        <v>1700000</v>
      </c>
      <c r="N17" s="68">
        <v>1.1774300411002026E-2</v>
      </c>
      <c r="O17" s="68"/>
    </row>
    <row r="18" spans="1:18" ht="101.25" customHeight="1" x14ac:dyDescent="0.25">
      <c r="B18" s="89"/>
      <c r="C18" s="5"/>
      <c r="D18" s="9"/>
      <c r="E18" s="9"/>
      <c r="F18" s="9"/>
      <c r="G18" s="9"/>
      <c r="H18" s="5"/>
      <c r="I18" s="5"/>
      <c r="J18" s="5"/>
      <c r="K18" s="5"/>
      <c r="L18" s="5"/>
      <c r="M18" s="5"/>
      <c r="N18" s="5"/>
      <c r="O18" s="5"/>
    </row>
    <row r="19" spans="1:18" x14ac:dyDescent="0.25">
      <c r="B19" s="89"/>
      <c r="C19" s="5"/>
      <c r="D19" s="5"/>
      <c r="E19" s="5"/>
      <c r="F19" s="5"/>
      <c r="G19" s="5"/>
      <c r="H19" s="5"/>
      <c r="I19" s="5"/>
      <c r="J19" s="5"/>
      <c r="K19" s="5"/>
      <c r="L19" s="5"/>
      <c r="M19" s="5"/>
      <c r="N19" s="5"/>
      <c r="O19" s="5"/>
    </row>
    <row r="20" spans="1:18" x14ac:dyDescent="0.25">
      <c r="C20" s="30"/>
      <c r="D20" s="30"/>
      <c r="E20" s="30"/>
      <c r="F20" s="30"/>
      <c r="G20" s="30"/>
      <c r="H20" s="30"/>
      <c r="I20" s="30"/>
      <c r="J20" s="30"/>
      <c r="K20" s="30"/>
      <c r="L20" s="30"/>
      <c r="M20" s="30"/>
      <c r="N20" s="30"/>
      <c r="O20" s="30"/>
      <c r="P20" s="30"/>
      <c r="Q20" s="30"/>
      <c r="R20" s="30"/>
    </row>
    <row r="21" spans="1:18" x14ac:dyDescent="0.25">
      <c r="A21" s="27" t="s">
        <v>285</v>
      </c>
      <c r="E21" s="61"/>
      <c r="P21" s="27" t="s">
        <v>234</v>
      </c>
    </row>
    <row r="22" spans="1:18" x14ac:dyDescent="0.25">
      <c r="B22" s="3"/>
      <c r="C22" s="8">
        <v>2013</v>
      </c>
      <c r="D22" s="8">
        <v>2014</v>
      </c>
      <c r="E22" s="8">
        <v>2015</v>
      </c>
      <c r="F22" s="8">
        <v>2016</v>
      </c>
      <c r="G22" s="8">
        <v>2017</v>
      </c>
      <c r="H22" s="8">
        <v>2018</v>
      </c>
      <c r="I22" s="8">
        <v>2019</v>
      </c>
      <c r="J22" s="8">
        <v>2020</v>
      </c>
      <c r="K22" s="8">
        <v>2021</v>
      </c>
      <c r="L22" s="8">
        <v>2022</v>
      </c>
      <c r="M22" s="8">
        <v>2023</v>
      </c>
      <c r="N22" s="8" t="s">
        <v>199</v>
      </c>
      <c r="O22" s="8"/>
    </row>
    <row r="23" spans="1:18" x14ac:dyDescent="0.25">
      <c r="B23" s="2" t="s">
        <v>42</v>
      </c>
      <c r="C23" s="5">
        <v>1219800</v>
      </c>
      <c r="D23" s="5">
        <v>991600</v>
      </c>
      <c r="E23" s="5">
        <v>618499.99999999977</v>
      </c>
      <c r="F23" s="5">
        <v>574000</v>
      </c>
      <c r="G23" s="5">
        <v>483333.5</v>
      </c>
      <c r="H23" s="5">
        <v>438432</v>
      </c>
      <c r="I23" s="5">
        <v>401412</v>
      </c>
      <c r="J23" s="5">
        <v>398882.39999999997</v>
      </c>
      <c r="K23" s="5">
        <v>420000</v>
      </c>
      <c r="L23" s="5">
        <v>480000</v>
      </c>
      <c r="M23" s="5">
        <v>510000</v>
      </c>
      <c r="N23" s="68">
        <v>8.9908157732561111E-3</v>
      </c>
      <c r="O23" s="68"/>
    </row>
    <row r="24" spans="1:18" x14ac:dyDescent="0.25">
      <c r="B24" s="2" t="s">
        <v>43</v>
      </c>
      <c r="C24" s="5">
        <v>10850</v>
      </c>
      <c r="D24" s="5">
        <v>12700</v>
      </c>
      <c r="E24" s="5">
        <v>93400</v>
      </c>
      <c r="F24" s="5">
        <v>107000</v>
      </c>
      <c r="G24" s="5">
        <v>96666.7</v>
      </c>
      <c r="H24" s="5">
        <v>82206</v>
      </c>
      <c r="I24" s="5">
        <v>66902</v>
      </c>
      <c r="J24" s="5">
        <v>66480.400000000009</v>
      </c>
      <c r="K24" s="5">
        <v>64400</v>
      </c>
      <c r="L24" s="5">
        <v>64000</v>
      </c>
      <c r="M24" s="5">
        <v>68000</v>
      </c>
      <c r="N24" s="68">
        <v>-5.6941421515159019E-2</v>
      </c>
      <c r="O24" s="68"/>
    </row>
    <row r="25" spans="1:18" x14ac:dyDescent="0.25">
      <c r="B25" s="2" t="s">
        <v>44</v>
      </c>
      <c r="C25" s="5">
        <v>508249.99999999988</v>
      </c>
      <c r="D25" s="5">
        <v>657000</v>
      </c>
      <c r="E25" s="5">
        <v>1013000.0000000001</v>
      </c>
      <c r="F25" s="5">
        <v>545040</v>
      </c>
      <c r="G25" s="5">
        <v>475410</v>
      </c>
      <c r="H25" s="5">
        <v>274020</v>
      </c>
      <c r="I25" s="5">
        <v>267608</v>
      </c>
      <c r="J25" s="5">
        <v>199441.19999999998</v>
      </c>
      <c r="K25" s="5">
        <v>210000</v>
      </c>
      <c r="L25" s="5">
        <v>240000</v>
      </c>
      <c r="M25" s="5">
        <v>255000</v>
      </c>
      <c r="N25" s="68">
        <v>-9.8611572716499674E-2</v>
      </c>
      <c r="O25" s="68"/>
    </row>
    <row r="26" spans="1:18" x14ac:dyDescent="0.25">
      <c r="B26" s="2" t="s">
        <v>19</v>
      </c>
      <c r="C26" s="5">
        <v>89300</v>
      </c>
      <c r="D26" s="5">
        <v>261600</v>
      </c>
      <c r="E26" s="5">
        <v>205300</v>
      </c>
      <c r="F26" s="5">
        <v>174412.80000000002</v>
      </c>
      <c r="G26" s="5">
        <v>110929.00000000001</v>
      </c>
      <c r="H26" s="5">
        <v>109608</v>
      </c>
      <c r="I26" s="5">
        <v>107043.2</v>
      </c>
      <c r="J26" s="5">
        <v>132960.80000000002</v>
      </c>
      <c r="K26" s="5">
        <v>140000</v>
      </c>
      <c r="L26" s="5">
        <v>160000</v>
      </c>
      <c r="M26" s="5">
        <v>170000</v>
      </c>
      <c r="N26" s="68">
        <v>7.3743721110668625E-2</v>
      </c>
      <c r="O26" s="68"/>
    </row>
    <row r="27" spans="1:18" x14ac:dyDescent="0.25">
      <c r="B27" s="2" t="s">
        <v>45</v>
      </c>
      <c r="C27" s="5">
        <v>152400</v>
      </c>
      <c r="D27" s="5">
        <v>172300</v>
      </c>
      <c r="E27" s="5">
        <v>437400.00000000006</v>
      </c>
      <c r="F27" s="5">
        <v>272520</v>
      </c>
      <c r="G27" s="5">
        <v>315355.3</v>
      </c>
      <c r="H27" s="5">
        <v>383628.00000000006</v>
      </c>
      <c r="I27" s="5">
        <v>428172.79999999999</v>
      </c>
      <c r="J27" s="5">
        <v>465362.8</v>
      </c>
      <c r="K27" s="5">
        <v>504000</v>
      </c>
      <c r="L27" s="5">
        <v>576000</v>
      </c>
      <c r="M27" s="5">
        <v>612000</v>
      </c>
      <c r="N27" s="68">
        <v>0.11684236934140357</v>
      </c>
      <c r="O27" s="68"/>
    </row>
    <row r="28" spans="1:18" x14ac:dyDescent="0.25">
      <c r="B28" s="2" t="s">
        <v>46</v>
      </c>
      <c r="C28" s="5">
        <v>125400</v>
      </c>
      <c r="D28" s="5">
        <v>161800.0000000002</v>
      </c>
      <c r="E28" s="5">
        <v>252400.00000000003</v>
      </c>
      <c r="F28" s="5">
        <v>143827.19999999995</v>
      </c>
      <c r="G28" s="5">
        <v>103005.5</v>
      </c>
      <c r="H28" s="5">
        <v>82206</v>
      </c>
      <c r="I28" s="5">
        <v>66902</v>
      </c>
      <c r="J28" s="5">
        <v>66480.400000000009</v>
      </c>
      <c r="K28" s="5">
        <v>61600</v>
      </c>
      <c r="L28" s="5">
        <v>80000</v>
      </c>
      <c r="M28" s="5">
        <v>85000</v>
      </c>
      <c r="N28" s="68">
        <v>-3.1514584138065183E-2</v>
      </c>
      <c r="O28" s="68"/>
    </row>
    <row r="29" spans="1:18" x14ac:dyDescent="0.25">
      <c r="B29" s="27" t="s">
        <v>36</v>
      </c>
      <c r="C29" s="30">
        <v>2106000</v>
      </c>
      <c r="D29" s="30">
        <v>2257000</v>
      </c>
      <c r="E29" s="30">
        <v>2620000</v>
      </c>
      <c r="F29" s="30">
        <v>1816800</v>
      </c>
      <c r="G29" s="30">
        <v>1584700</v>
      </c>
      <c r="H29" s="30">
        <v>1370100</v>
      </c>
      <c r="I29" s="30">
        <v>1338040</v>
      </c>
      <c r="J29" s="30">
        <v>1329608</v>
      </c>
      <c r="K29" s="30">
        <v>1400000</v>
      </c>
      <c r="L29" s="30">
        <v>1600000</v>
      </c>
      <c r="M29" s="30">
        <v>1700000</v>
      </c>
      <c r="N29" s="68">
        <v>1.1774300411002026E-2</v>
      </c>
      <c r="O29" s="68"/>
    </row>
    <row r="30" spans="1:18" ht="116.25" customHeight="1" x14ac:dyDescent="0.25">
      <c r="B30" s="27"/>
      <c r="C30" s="30"/>
      <c r="D30" s="30"/>
      <c r="E30" s="30"/>
      <c r="F30" s="30"/>
      <c r="G30" s="30"/>
      <c r="H30" s="30"/>
      <c r="I30" s="30"/>
      <c r="J30" s="30"/>
      <c r="K30" s="30"/>
      <c r="L30" s="30"/>
      <c r="M30" s="30"/>
      <c r="N30" s="5"/>
      <c r="O30" s="5"/>
    </row>
    <row r="31" spans="1:18" x14ac:dyDescent="0.25">
      <c r="C31" s="30"/>
      <c r="D31" s="30"/>
      <c r="E31" s="30"/>
      <c r="F31" s="30"/>
      <c r="G31" s="30"/>
      <c r="H31" s="30"/>
      <c r="I31" s="30"/>
      <c r="J31" s="30"/>
      <c r="K31" s="30"/>
      <c r="L31" s="30"/>
      <c r="M31" s="30"/>
      <c r="N31" s="30"/>
      <c r="O31" s="30"/>
      <c r="P31" s="30"/>
      <c r="Q31" s="30"/>
      <c r="R31" s="30"/>
    </row>
    <row r="33" spans="1:16" x14ac:dyDescent="0.25">
      <c r="C33" s="9"/>
      <c r="D33" s="9"/>
      <c r="E33" s="9"/>
      <c r="F33" s="9"/>
      <c r="G33" s="9"/>
      <c r="H33" s="9"/>
      <c r="I33" s="9"/>
      <c r="J33" s="9"/>
      <c r="K33" s="9"/>
      <c r="L33" s="9"/>
      <c r="M33" s="9"/>
      <c r="N33" s="9"/>
      <c r="O33" s="9"/>
    </row>
    <row r="34" spans="1:16" x14ac:dyDescent="0.25">
      <c r="A34" s="27" t="s">
        <v>286</v>
      </c>
      <c r="C34" s="5"/>
      <c r="D34" s="5"/>
      <c r="E34" s="5"/>
      <c r="F34" s="5"/>
      <c r="G34" s="5"/>
      <c r="H34" s="5"/>
      <c r="I34" s="5"/>
      <c r="J34" s="5"/>
      <c r="K34" s="5"/>
      <c r="L34" s="5"/>
      <c r="M34" s="5"/>
      <c r="N34" s="5"/>
      <c r="O34" s="5"/>
      <c r="P34" s="27" t="s">
        <v>235</v>
      </c>
    </row>
    <row r="35" spans="1:16" x14ac:dyDescent="0.25">
      <c r="B35" s="3"/>
      <c r="C35" s="8">
        <v>2013</v>
      </c>
      <c r="D35" s="8">
        <v>2014</v>
      </c>
      <c r="E35" s="8">
        <v>2015</v>
      </c>
      <c r="F35" s="8">
        <v>2016</v>
      </c>
      <c r="G35" s="8">
        <v>2017</v>
      </c>
      <c r="H35" s="8">
        <v>2018</v>
      </c>
      <c r="I35" s="8">
        <v>2019</v>
      </c>
      <c r="J35" s="8">
        <v>2020</v>
      </c>
      <c r="K35" s="8">
        <v>2021</v>
      </c>
      <c r="L35" s="8">
        <v>2022</v>
      </c>
      <c r="M35" s="8">
        <v>2023</v>
      </c>
      <c r="N35" s="8" t="s">
        <v>199</v>
      </c>
      <c r="O35" s="8"/>
    </row>
    <row r="36" spans="1:16" s="11" customFormat="1" x14ac:dyDescent="0.25">
      <c r="B36" s="89" t="s">
        <v>155</v>
      </c>
      <c r="C36" s="5">
        <v>0</v>
      </c>
      <c r="D36" s="5">
        <v>0</v>
      </c>
      <c r="E36" s="5">
        <v>0</v>
      </c>
      <c r="F36" s="5">
        <v>90840</v>
      </c>
      <c r="G36" s="5">
        <v>158470</v>
      </c>
      <c r="H36" s="5">
        <v>137010</v>
      </c>
      <c r="I36" s="5">
        <v>267608</v>
      </c>
      <c r="J36" s="5">
        <v>398882.39999999997</v>
      </c>
      <c r="K36" s="5">
        <v>560000</v>
      </c>
      <c r="L36" s="5">
        <v>640000</v>
      </c>
      <c r="M36" s="5">
        <v>1020000</v>
      </c>
      <c r="N36" s="68">
        <v>0.3638779840173858</v>
      </c>
      <c r="O36" s="5"/>
    </row>
    <row r="37" spans="1:16" x14ac:dyDescent="0.25">
      <c r="B37" s="89" t="s">
        <v>180</v>
      </c>
      <c r="C37" s="5">
        <v>2106000</v>
      </c>
      <c r="D37" s="5">
        <v>2257000</v>
      </c>
      <c r="E37" s="5">
        <v>2620000</v>
      </c>
      <c r="F37" s="5">
        <v>1725960</v>
      </c>
      <c r="G37" s="5">
        <v>1426230</v>
      </c>
      <c r="H37" s="5">
        <v>1233090</v>
      </c>
      <c r="I37" s="5">
        <v>1070432</v>
      </c>
      <c r="J37" s="5">
        <v>930725.6</v>
      </c>
      <c r="K37" s="5">
        <v>840000</v>
      </c>
      <c r="L37" s="5">
        <v>960000</v>
      </c>
      <c r="M37" s="5">
        <v>680000</v>
      </c>
      <c r="N37" s="68">
        <v>-0.11613373643871305</v>
      </c>
      <c r="O37" s="5"/>
    </row>
    <row r="38" spans="1:16" x14ac:dyDescent="0.25">
      <c r="B38" s="25" t="s">
        <v>36</v>
      </c>
      <c r="C38" s="30">
        <v>2106000</v>
      </c>
      <c r="D38" s="30">
        <v>2257000</v>
      </c>
      <c r="E38" s="30">
        <v>2620000</v>
      </c>
      <c r="F38" s="30">
        <v>1816800</v>
      </c>
      <c r="G38" s="30">
        <v>1584700</v>
      </c>
      <c r="H38" s="30">
        <v>1370100</v>
      </c>
      <c r="I38" s="30">
        <v>1338040</v>
      </c>
      <c r="J38" s="30">
        <v>1329608</v>
      </c>
      <c r="K38" s="30">
        <v>1400000</v>
      </c>
      <c r="L38" s="30">
        <v>1600000</v>
      </c>
      <c r="M38" s="30">
        <v>1700000</v>
      </c>
      <c r="N38" s="68">
        <v>1.1774300411002026E-2</v>
      </c>
      <c r="O38" s="30"/>
    </row>
    <row r="39" spans="1:16" ht="174" customHeight="1" x14ac:dyDescent="0.25">
      <c r="B39" s="25"/>
      <c r="C39" s="30"/>
      <c r="D39" s="30"/>
      <c r="E39" s="30"/>
      <c r="F39" s="30"/>
      <c r="G39" s="30"/>
      <c r="H39" s="30"/>
      <c r="I39" s="30"/>
      <c r="J39" s="30"/>
      <c r="K39" s="30"/>
      <c r="L39" s="30"/>
      <c r="M39" s="30"/>
      <c r="N39" s="30"/>
      <c r="O39" s="30"/>
    </row>
    <row r="40" spans="1:16" x14ac:dyDescent="0.25">
      <c r="C40" s="9"/>
      <c r="D40" s="9"/>
      <c r="E40" s="9"/>
      <c r="F40" s="9"/>
      <c r="G40" s="9"/>
      <c r="H40" s="9"/>
      <c r="I40" s="9"/>
      <c r="J40" s="9"/>
      <c r="K40" s="9"/>
      <c r="L40" s="9"/>
      <c r="M40" s="9"/>
      <c r="N40" s="9"/>
      <c r="O40" s="9"/>
    </row>
    <row r="41" spans="1:16" x14ac:dyDescent="0.25">
      <c r="A41" s="27" t="s">
        <v>287</v>
      </c>
      <c r="C41" s="5"/>
      <c r="D41" s="5"/>
      <c r="E41" s="5"/>
      <c r="F41" s="5"/>
      <c r="G41" s="5"/>
      <c r="H41" s="5"/>
      <c r="I41" s="5"/>
      <c r="J41" s="5"/>
      <c r="K41" s="5"/>
      <c r="L41" s="5"/>
      <c r="M41" s="5"/>
      <c r="N41" s="5"/>
      <c r="O41" s="5"/>
      <c r="P41" s="27" t="s">
        <v>240</v>
      </c>
    </row>
    <row r="42" spans="1:16" x14ac:dyDescent="0.25">
      <c r="B42" s="3"/>
      <c r="C42" s="8">
        <v>2013</v>
      </c>
      <c r="D42" s="8">
        <v>2014</v>
      </c>
      <c r="E42" s="8">
        <v>2015</v>
      </c>
      <c r="F42" s="8">
        <v>2016</v>
      </c>
      <c r="G42" s="8">
        <v>2017</v>
      </c>
      <c r="H42" s="8">
        <v>2018</v>
      </c>
      <c r="I42" s="8">
        <v>2019</v>
      </c>
      <c r="J42" s="8">
        <v>2020</v>
      </c>
      <c r="K42" s="8">
        <v>2021</v>
      </c>
      <c r="L42" s="8">
        <v>2022</v>
      </c>
      <c r="M42" s="8">
        <v>2023</v>
      </c>
      <c r="N42" s="8" t="s">
        <v>199</v>
      </c>
      <c r="O42" s="8"/>
    </row>
    <row r="43" spans="1:16" s="11" customFormat="1" x14ac:dyDescent="0.25">
      <c r="B43" s="89" t="s">
        <v>163</v>
      </c>
      <c r="C43" s="5">
        <v>0</v>
      </c>
      <c r="D43" s="5">
        <v>0</v>
      </c>
      <c r="E43" s="5">
        <v>0</v>
      </c>
      <c r="F43" s="5">
        <v>54160</v>
      </c>
      <c r="G43" s="5">
        <v>158080</v>
      </c>
      <c r="H43" s="5">
        <v>515000</v>
      </c>
      <c r="I43" s="5">
        <v>660000</v>
      </c>
      <c r="J43" s="5">
        <v>780000</v>
      </c>
      <c r="K43" s="5">
        <v>979999.99999999988</v>
      </c>
      <c r="L43" s="5">
        <v>1280000</v>
      </c>
      <c r="M43" s="5">
        <v>1530000</v>
      </c>
      <c r="N43" s="68">
        <v>0.45983044692197894</v>
      </c>
      <c r="O43" s="5"/>
    </row>
    <row r="44" spans="1:16" x14ac:dyDescent="0.25">
      <c r="B44" s="89" t="s">
        <v>164</v>
      </c>
      <c r="C44" s="5">
        <v>0</v>
      </c>
      <c r="D44" s="5">
        <v>0</v>
      </c>
      <c r="E44" s="5">
        <v>0</v>
      </c>
      <c r="F44" s="5">
        <v>0</v>
      </c>
      <c r="G44" s="5">
        <v>0</v>
      </c>
      <c r="H44" s="5">
        <v>0</v>
      </c>
      <c r="I44" s="5">
        <v>0</v>
      </c>
      <c r="J44" s="5">
        <v>0</v>
      </c>
      <c r="K44" s="5">
        <v>0</v>
      </c>
      <c r="L44" s="5">
        <v>0</v>
      </c>
      <c r="M44" s="5">
        <v>0</v>
      </c>
      <c r="N44" s="68"/>
      <c r="O44" s="5"/>
    </row>
    <row r="45" spans="1:16" x14ac:dyDescent="0.25">
      <c r="B45" s="25"/>
      <c r="C45" s="30"/>
      <c r="D45" s="30"/>
      <c r="E45" s="30"/>
      <c r="F45" s="30"/>
      <c r="G45" s="30"/>
      <c r="H45" s="30"/>
      <c r="I45" s="30"/>
      <c r="J45" s="30"/>
      <c r="K45" s="30"/>
      <c r="L45" s="30"/>
      <c r="M45" s="30"/>
      <c r="N45" s="30"/>
      <c r="O45" s="30"/>
    </row>
    <row r="46" spans="1:16" ht="186" customHeight="1" x14ac:dyDescent="0.25">
      <c r="B46" s="25"/>
      <c r="C46" s="30"/>
      <c r="D46" s="30"/>
      <c r="E46" s="30"/>
      <c r="F46" s="30"/>
      <c r="G46" s="30"/>
      <c r="H46" s="30"/>
      <c r="I46" s="30"/>
      <c r="J46" s="30"/>
      <c r="K46" s="30"/>
      <c r="L46" s="30"/>
      <c r="M46" s="30"/>
      <c r="N46" s="30"/>
      <c r="O46" s="30"/>
    </row>
    <row r="47" spans="1:16" x14ac:dyDescent="0.25">
      <c r="B47" s="25"/>
      <c r="C47" s="30"/>
      <c r="D47" s="30"/>
      <c r="E47" s="30"/>
      <c r="F47" s="30"/>
      <c r="G47" s="30"/>
      <c r="H47" s="30"/>
      <c r="I47" s="30"/>
      <c r="J47" s="30"/>
      <c r="K47" s="30"/>
      <c r="L47" s="30"/>
      <c r="M47" s="30"/>
      <c r="N47" s="30"/>
      <c r="O47" s="30"/>
    </row>
    <row r="48" spans="1:16" x14ac:dyDescent="0.25">
      <c r="A48" s="27" t="s">
        <v>288</v>
      </c>
      <c r="B48" s="11"/>
      <c r="C48" s="11"/>
      <c r="D48" s="11"/>
      <c r="E48" s="11"/>
      <c r="F48" s="11"/>
      <c r="G48" s="11"/>
      <c r="H48" s="11"/>
      <c r="I48" s="11"/>
      <c r="J48" s="11"/>
      <c r="K48" s="11"/>
      <c r="L48" s="11"/>
      <c r="M48" s="11"/>
      <c r="N48" s="11"/>
      <c r="O48" s="11"/>
      <c r="P48" s="27" t="s">
        <v>239</v>
      </c>
    </row>
    <row r="49" spans="1:16" x14ac:dyDescent="0.25">
      <c r="B49" s="3"/>
      <c r="C49" s="8">
        <v>2013</v>
      </c>
      <c r="D49" s="8">
        <v>2014</v>
      </c>
      <c r="E49" s="8">
        <v>2015</v>
      </c>
      <c r="F49" s="8">
        <v>2016</v>
      </c>
      <c r="G49" s="8">
        <v>2017</v>
      </c>
      <c r="H49" s="8">
        <v>2018</v>
      </c>
      <c r="I49" s="8">
        <v>2019</v>
      </c>
      <c r="J49" s="8">
        <v>2020</v>
      </c>
      <c r="K49" s="8">
        <v>2021</v>
      </c>
      <c r="L49" s="8">
        <v>2022</v>
      </c>
      <c r="M49" s="8">
        <v>2023</v>
      </c>
      <c r="N49" s="8" t="s">
        <v>199</v>
      </c>
      <c r="O49" s="8"/>
    </row>
    <row r="50" spans="1:16" x14ac:dyDescent="0.25">
      <c r="B50" s="89" t="s">
        <v>161</v>
      </c>
      <c r="C50" s="104">
        <v>2</v>
      </c>
      <c r="D50" s="104">
        <v>2</v>
      </c>
      <c r="E50" s="104">
        <v>2</v>
      </c>
      <c r="F50" s="104">
        <v>2</v>
      </c>
      <c r="G50" s="104">
        <v>2</v>
      </c>
      <c r="H50" s="104">
        <v>2.2000000000000002</v>
      </c>
      <c r="I50" s="104">
        <v>2.3499999999999996</v>
      </c>
      <c r="J50" s="104">
        <v>2.5</v>
      </c>
      <c r="K50" s="104">
        <v>2.8000000000000003</v>
      </c>
      <c r="L50" s="104">
        <v>2.8000000000000003</v>
      </c>
      <c r="M50" s="104">
        <v>2.8000000000000003</v>
      </c>
      <c r="N50" s="68">
        <v>5.7680926405216493E-2</v>
      </c>
      <c r="O50" s="5"/>
    </row>
    <row r="51" spans="1:16" ht="186" customHeight="1" x14ac:dyDescent="0.25">
      <c r="B51" s="11"/>
      <c r="C51" s="11"/>
      <c r="D51" s="11"/>
      <c r="E51" s="11"/>
      <c r="F51" s="11"/>
      <c r="G51" s="11"/>
      <c r="H51" s="11"/>
      <c r="I51" s="11"/>
      <c r="J51" s="11"/>
      <c r="K51" s="11"/>
      <c r="L51" s="11"/>
      <c r="M51" s="11"/>
      <c r="N51" s="11"/>
      <c r="O51" s="11"/>
    </row>
    <row r="52" spans="1:16" x14ac:dyDescent="0.25">
      <c r="C52" s="5"/>
      <c r="D52" s="5"/>
      <c r="E52" s="5"/>
      <c r="F52" s="5"/>
      <c r="H52" s="5"/>
      <c r="J52" s="5"/>
    </row>
    <row r="53" spans="1:16" x14ac:dyDescent="0.25">
      <c r="C53" s="5"/>
      <c r="D53" s="5"/>
      <c r="E53" s="5"/>
      <c r="F53" s="5"/>
      <c r="G53" s="5"/>
      <c r="H53" s="5"/>
      <c r="I53" s="5"/>
      <c r="J53" s="5"/>
      <c r="K53" s="5"/>
      <c r="L53" s="5"/>
      <c r="M53" s="5"/>
      <c r="N53" s="5"/>
      <c r="O53" s="5"/>
    </row>
    <row r="54" spans="1:16" x14ac:dyDescent="0.25">
      <c r="A54" s="27" t="s">
        <v>289</v>
      </c>
      <c r="C54" s="5"/>
      <c r="D54" s="5"/>
      <c r="E54" s="5"/>
      <c r="F54" s="5"/>
      <c r="G54" s="5"/>
      <c r="H54" s="5"/>
      <c r="I54" s="5"/>
      <c r="J54" s="5"/>
      <c r="K54" s="5"/>
      <c r="L54" s="5"/>
      <c r="M54" s="5"/>
      <c r="N54" s="5"/>
      <c r="O54" s="5"/>
      <c r="P54" s="27" t="s">
        <v>238</v>
      </c>
    </row>
    <row r="55" spans="1:16" x14ac:dyDescent="0.25">
      <c r="B55" s="3"/>
      <c r="C55" s="8">
        <v>2013</v>
      </c>
      <c r="D55" s="8">
        <v>2014</v>
      </c>
      <c r="E55" s="8">
        <v>2015</v>
      </c>
      <c r="F55" s="8">
        <v>2016</v>
      </c>
      <c r="G55" s="8">
        <v>2017</v>
      </c>
      <c r="H55" s="8">
        <v>2018</v>
      </c>
      <c r="I55" s="8">
        <v>2019</v>
      </c>
      <c r="J55" s="8">
        <v>2020</v>
      </c>
      <c r="K55" s="8">
        <v>2021</v>
      </c>
      <c r="L55" s="8">
        <v>2022</v>
      </c>
      <c r="M55" s="8">
        <v>2023</v>
      </c>
      <c r="N55" s="8" t="s">
        <v>199</v>
      </c>
      <c r="O55" s="8"/>
    </row>
    <row r="56" spans="1:16" x14ac:dyDescent="0.25">
      <c r="B56" s="11" t="s">
        <v>86</v>
      </c>
      <c r="C56" s="33">
        <v>0</v>
      </c>
      <c r="D56" s="33">
        <v>0</v>
      </c>
      <c r="E56" s="33">
        <v>0</v>
      </c>
      <c r="F56" s="33">
        <v>5416</v>
      </c>
      <c r="G56" s="33">
        <v>19760</v>
      </c>
      <c r="H56" s="33">
        <v>103000</v>
      </c>
      <c r="I56" s="33">
        <v>240000</v>
      </c>
      <c r="J56" s="33">
        <v>390000</v>
      </c>
      <c r="K56" s="33">
        <v>560000</v>
      </c>
      <c r="L56" s="33">
        <v>640000</v>
      </c>
      <c r="M56" s="33">
        <v>680000</v>
      </c>
      <c r="N56" s="68">
        <v>0.8035173670917739</v>
      </c>
      <c r="O56" s="33"/>
    </row>
    <row r="57" spans="1:16" ht="215.25" customHeight="1" x14ac:dyDescent="0.25">
      <c r="B57" s="11"/>
      <c r="C57" s="13"/>
      <c r="D57" s="13"/>
      <c r="E57" s="13"/>
      <c r="F57" s="13"/>
      <c r="G57" s="11"/>
      <c r="H57" s="13"/>
      <c r="I57" s="11"/>
      <c r="J57" s="13"/>
      <c r="K57" s="11"/>
      <c r="L57" s="11"/>
      <c r="M57" s="11"/>
      <c r="N57" s="11"/>
      <c r="O57" s="11"/>
    </row>
    <row r="58" spans="1:16" x14ac:dyDescent="0.25">
      <c r="B58" s="11"/>
      <c r="C58" s="21"/>
      <c r="D58" s="21"/>
      <c r="E58" s="21"/>
      <c r="F58" s="21"/>
      <c r="G58" s="11"/>
      <c r="H58" s="21"/>
      <c r="I58" s="11"/>
      <c r="J58" s="21"/>
      <c r="K58" s="11"/>
      <c r="L58" s="11"/>
      <c r="M58" s="11"/>
      <c r="N58" s="11"/>
      <c r="O58" s="11"/>
    </row>
    <row r="59" spans="1:16" x14ac:dyDescent="0.25">
      <c r="A59" s="27" t="s">
        <v>290</v>
      </c>
      <c r="B59" s="11"/>
      <c r="C59" s="11"/>
      <c r="D59" s="11"/>
      <c r="E59" s="11"/>
      <c r="F59" s="11"/>
      <c r="G59" s="11"/>
      <c r="H59" s="11"/>
      <c r="I59" s="11"/>
      <c r="J59" s="11"/>
      <c r="K59" s="11"/>
      <c r="L59" s="11"/>
      <c r="M59" s="11"/>
      <c r="N59" s="11"/>
      <c r="P59" s="27" t="s">
        <v>237</v>
      </c>
    </row>
    <row r="60" spans="1:16" x14ac:dyDescent="0.25">
      <c r="B60" s="3"/>
      <c r="C60" s="8">
        <v>2013</v>
      </c>
      <c r="D60" s="8">
        <v>2014</v>
      </c>
      <c r="E60" s="8">
        <v>2015</v>
      </c>
      <c r="F60" s="8">
        <v>2016</v>
      </c>
      <c r="G60" s="8">
        <v>2017</v>
      </c>
      <c r="H60" s="8">
        <v>2018</v>
      </c>
      <c r="I60" s="8">
        <v>2019</v>
      </c>
      <c r="J60" s="8">
        <v>2020</v>
      </c>
      <c r="K60" s="8">
        <v>2021</v>
      </c>
      <c r="L60" s="8">
        <v>2022</v>
      </c>
      <c r="M60" s="8">
        <v>2023</v>
      </c>
      <c r="N60" s="8" t="s">
        <v>199</v>
      </c>
      <c r="O60" s="8"/>
    </row>
    <row r="61" spans="1:16" x14ac:dyDescent="0.25">
      <c r="B61" s="89" t="s">
        <v>264</v>
      </c>
      <c r="C61" s="95">
        <v>0</v>
      </c>
      <c r="D61" s="95">
        <v>0</v>
      </c>
      <c r="E61" s="95">
        <v>0</v>
      </c>
      <c r="F61" s="95">
        <v>0</v>
      </c>
      <c r="G61" s="169">
        <v>0</v>
      </c>
      <c r="H61" s="95">
        <v>0</v>
      </c>
      <c r="I61" s="95">
        <v>0</v>
      </c>
      <c r="J61" s="95">
        <v>6499.9999999999991</v>
      </c>
      <c r="K61" s="95">
        <v>13831.999999999998</v>
      </c>
      <c r="L61" s="95">
        <v>15999.999999999998</v>
      </c>
      <c r="M61" s="95">
        <v>16999.999999999996</v>
      </c>
      <c r="N61" s="68"/>
    </row>
    <row r="62" spans="1:16" s="11" customFormat="1" x14ac:dyDescent="0.25">
      <c r="B62" s="102" t="s">
        <v>182</v>
      </c>
      <c r="C62" s="103">
        <v>0</v>
      </c>
      <c r="D62" s="103">
        <v>0</v>
      </c>
      <c r="E62" s="103">
        <v>0</v>
      </c>
      <c r="F62" s="103">
        <v>0</v>
      </c>
      <c r="G62" s="103">
        <v>0</v>
      </c>
      <c r="H62" s="103">
        <v>0</v>
      </c>
      <c r="I62" s="103">
        <v>0</v>
      </c>
      <c r="J62" s="103">
        <v>0</v>
      </c>
      <c r="K62" s="103">
        <v>0</v>
      </c>
      <c r="L62" s="103">
        <v>0</v>
      </c>
      <c r="M62" s="103">
        <v>0</v>
      </c>
      <c r="N62" s="68"/>
    </row>
    <row r="63" spans="1:16" s="11" customFormat="1" x14ac:dyDescent="0.25">
      <c r="B63" s="27" t="s">
        <v>36</v>
      </c>
      <c r="C63" s="101">
        <v>0</v>
      </c>
      <c r="D63" s="101">
        <v>0</v>
      </c>
      <c r="E63" s="101">
        <v>0</v>
      </c>
      <c r="F63" s="101">
        <v>0</v>
      </c>
      <c r="G63" s="101">
        <v>0</v>
      </c>
      <c r="H63" s="101">
        <v>0</v>
      </c>
      <c r="I63" s="101">
        <v>0</v>
      </c>
      <c r="J63" s="101">
        <v>6499.9999999999991</v>
      </c>
      <c r="K63" s="101">
        <v>13831.999999999998</v>
      </c>
      <c r="L63" s="101">
        <v>15999.999999999998</v>
      </c>
      <c r="M63" s="101">
        <v>16999.999999999996</v>
      </c>
      <c r="N63" s="68"/>
    </row>
    <row r="64" spans="1:16" ht="144.75" customHeight="1" x14ac:dyDescent="0.25">
      <c r="B64" s="31"/>
      <c r="C64" s="11"/>
      <c r="D64" s="31"/>
      <c r="E64" s="11"/>
      <c r="F64" s="11"/>
      <c r="G64" s="11"/>
      <c r="H64" s="11"/>
      <c r="I64" s="11"/>
      <c r="J64" s="11"/>
      <c r="K64" s="11"/>
      <c r="L64" s="11"/>
      <c r="M64" s="11"/>
      <c r="N64" s="11"/>
    </row>
    <row r="67" spans="1:16" x14ac:dyDescent="0.25">
      <c r="A67" s="27" t="s">
        <v>291</v>
      </c>
      <c r="B67" s="11"/>
      <c r="C67" s="11"/>
      <c r="D67" s="11"/>
      <c r="E67" s="11"/>
      <c r="F67" s="11"/>
      <c r="G67" s="11"/>
      <c r="H67" s="11"/>
      <c r="I67" s="11"/>
      <c r="J67" s="11"/>
      <c r="K67" s="11"/>
      <c r="L67" s="11"/>
      <c r="M67" s="11"/>
      <c r="N67" s="11"/>
      <c r="P67" s="27" t="s">
        <v>236</v>
      </c>
    </row>
    <row r="68" spans="1:16" x14ac:dyDescent="0.25">
      <c r="B68" s="3"/>
      <c r="C68" s="8">
        <v>2013</v>
      </c>
      <c r="D68" s="8">
        <v>2014</v>
      </c>
      <c r="E68" s="8">
        <v>2015</v>
      </c>
      <c r="F68" s="8">
        <v>2016</v>
      </c>
      <c r="G68" s="8">
        <v>2017</v>
      </c>
      <c r="H68" s="8">
        <v>2018</v>
      </c>
      <c r="I68" s="8">
        <v>2019</v>
      </c>
      <c r="J68" s="8">
        <v>2020</v>
      </c>
      <c r="K68" s="8">
        <v>2021</v>
      </c>
      <c r="L68" s="8">
        <v>2022</v>
      </c>
      <c r="M68" s="8">
        <v>2023</v>
      </c>
      <c r="N68" s="8" t="s">
        <v>199</v>
      </c>
      <c r="O68" s="8"/>
    </row>
    <row r="69" spans="1:16" x14ac:dyDescent="0.25">
      <c r="B69" s="89" t="s">
        <v>183</v>
      </c>
      <c r="C69" s="95"/>
      <c r="D69" s="95"/>
      <c r="E69" s="95"/>
      <c r="F69" s="95"/>
      <c r="G69" s="95">
        <v>0</v>
      </c>
      <c r="H69" s="95">
        <v>0</v>
      </c>
      <c r="I69" s="95">
        <v>0</v>
      </c>
      <c r="J69" s="95">
        <v>2393.2943999999998</v>
      </c>
      <c r="K69" s="95">
        <v>16800</v>
      </c>
      <c r="L69" s="95">
        <v>23040</v>
      </c>
      <c r="M69" s="95">
        <v>30600</v>
      </c>
    </row>
    <row r="70" spans="1:16" ht="182.25" customHeight="1" x14ac:dyDescent="0.25">
      <c r="B70" s="11"/>
      <c r="C70" s="11"/>
      <c r="D70" s="11"/>
      <c r="E70" s="11"/>
      <c r="F70" s="11"/>
      <c r="G70" s="11"/>
      <c r="H70" s="11"/>
      <c r="I70" s="11"/>
      <c r="J70" s="11"/>
      <c r="K70" s="11"/>
      <c r="L70" s="11"/>
      <c r="M70" s="11"/>
      <c r="N70" s="1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73"/>
  <sheetViews>
    <sheetView zoomScale="80" zoomScaleNormal="80" workbookViewId="0"/>
  </sheetViews>
  <sheetFormatPr defaultColWidth="9.140625" defaultRowHeight="15" x14ac:dyDescent="0.25"/>
  <cols>
    <col min="1" max="1" width="9.140625" style="2"/>
    <col min="2" max="2" width="25.42578125" style="2" customWidth="1"/>
    <col min="3" max="10" width="12" style="2" customWidth="1"/>
    <col min="11" max="15" width="10.7109375" style="2" customWidth="1"/>
    <col min="16" max="16" width="10.42578125" style="2" customWidth="1"/>
    <col min="17" max="17" width="10.7109375" style="2" customWidth="1"/>
    <col min="18" max="19" width="10.42578125" style="2" customWidth="1"/>
    <col min="20" max="16384" width="9.140625" style="2"/>
  </cols>
  <sheetData>
    <row r="2" spans="1:22" x14ac:dyDescent="0.25">
      <c r="B2" s="2" t="s">
        <v>90</v>
      </c>
      <c r="F2"/>
      <c r="G2"/>
      <c r="H2" s="41" t="s">
        <v>339</v>
      </c>
    </row>
    <row r="4" spans="1:22" x14ac:dyDescent="0.25">
      <c r="B4" s="10">
        <v>43402</v>
      </c>
    </row>
    <row r="5" spans="1:22" x14ac:dyDescent="0.25">
      <c r="B5" s="98" t="s">
        <v>162</v>
      </c>
    </row>
    <row r="6" spans="1:22" x14ac:dyDescent="0.25">
      <c r="B6" s="98"/>
    </row>
    <row r="7" spans="1:22" x14ac:dyDescent="0.25">
      <c r="C7" s="5"/>
      <c r="D7" s="5"/>
      <c r="E7" s="5"/>
      <c r="F7" s="5"/>
      <c r="G7" s="96"/>
      <c r="H7" s="96"/>
      <c r="I7" s="30"/>
      <c r="J7" s="30"/>
      <c r="K7" s="30"/>
      <c r="L7" s="30"/>
      <c r="M7" s="30"/>
      <c r="N7" s="30"/>
      <c r="O7" s="30"/>
      <c r="P7" s="30"/>
      <c r="Q7" s="30"/>
      <c r="R7" s="30"/>
      <c r="S7" s="30"/>
      <c r="T7" s="30"/>
      <c r="U7" s="30"/>
      <c r="V7" s="30"/>
    </row>
    <row r="8" spans="1:22" x14ac:dyDescent="0.25">
      <c r="A8" s="27" t="s">
        <v>292</v>
      </c>
      <c r="E8" s="61"/>
      <c r="I8" s="17"/>
      <c r="J8" s="17"/>
      <c r="K8" s="17"/>
      <c r="L8" s="17"/>
      <c r="P8" s="27" t="s">
        <v>227</v>
      </c>
    </row>
    <row r="9" spans="1:22" x14ac:dyDescent="0.25">
      <c r="B9" s="3"/>
      <c r="C9" s="8">
        <v>2013</v>
      </c>
      <c r="D9" s="8">
        <v>2014</v>
      </c>
      <c r="E9" s="8">
        <v>2015</v>
      </c>
      <c r="F9" s="8">
        <v>2016</v>
      </c>
      <c r="G9" s="8">
        <v>2017</v>
      </c>
      <c r="H9" s="8">
        <v>2018</v>
      </c>
      <c r="I9" s="8">
        <v>2019</v>
      </c>
      <c r="J9" s="8">
        <v>2020</v>
      </c>
      <c r="K9" s="8">
        <v>2021</v>
      </c>
      <c r="L9" s="8">
        <v>2022</v>
      </c>
      <c r="M9" s="8">
        <v>2023</v>
      </c>
      <c r="N9" s="8" t="s">
        <v>199</v>
      </c>
      <c r="O9" s="8"/>
    </row>
    <row r="10" spans="1:22" x14ac:dyDescent="0.25">
      <c r="B10" s="89" t="s">
        <v>58</v>
      </c>
      <c r="C10" s="5">
        <v>3000</v>
      </c>
      <c r="D10" s="5">
        <v>5000</v>
      </c>
      <c r="E10" s="5">
        <v>5000</v>
      </c>
      <c r="F10" s="5">
        <v>5000</v>
      </c>
      <c r="G10" s="5">
        <v>0</v>
      </c>
      <c r="H10" s="5">
        <v>0</v>
      </c>
      <c r="I10" s="5">
        <v>0</v>
      </c>
      <c r="J10" s="5">
        <v>0</v>
      </c>
      <c r="K10" s="5">
        <v>0</v>
      </c>
      <c r="L10" s="5">
        <v>0</v>
      </c>
      <c r="M10" s="5">
        <v>0</v>
      </c>
      <c r="N10" s="68"/>
      <c r="O10" s="68"/>
    </row>
    <row r="11" spans="1:22" x14ac:dyDescent="0.25">
      <c r="B11" s="89" t="s">
        <v>154</v>
      </c>
      <c r="C11" s="5">
        <v>14850</v>
      </c>
      <c r="D11" s="5">
        <v>23500</v>
      </c>
      <c r="E11" s="97">
        <v>83000</v>
      </c>
      <c r="F11" s="5">
        <v>83000</v>
      </c>
      <c r="G11" s="5">
        <v>82000</v>
      </c>
      <c r="H11" s="5">
        <v>61000</v>
      </c>
      <c r="I11" s="5">
        <v>30000</v>
      </c>
      <c r="J11" s="5">
        <v>30000</v>
      </c>
      <c r="K11" s="5">
        <v>30000</v>
      </c>
      <c r="L11" s="5">
        <v>20000</v>
      </c>
      <c r="M11" s="5">
        <v>10000</v>
      </c>
      <c r="N11" s="68">
        <v>-0.29579729125464393</v>
      </c>
      <c r="O11" s="68"/>
    </row>
    <row r="12" spans="1:22" x14ac:dyDescent="0.25">
      <c r="B12" s="89" t="s">
        <v>1</v>
      </c>
      <c r="C12" s="5">
        <v>0</v>
      </c>
      <c r="D12" s="5">
        <v>2600</v>
      </c>
      <c r="E12" s="5">
        <v>6000</v>
      </c>
      <c r="F12" s="5">
        <v>15000</v>
      </c>
      <c r="G12" s="5">
        <v>18000</v>
      </c>
      <c r="H12" s="5">
        <v>19400</v>
      </c>
      <c r="I12" s="5">
        <v>21700</v>
      </c>
      <c r="J12" s="5">
        <v>28400</v>
      </c>
      <c r="K12" s="103">
        <v>60400</v>
      </c>
      <c r="L12" s="5">
        <v>127400</v>
      </c>
      <c r="M12" s="5">
        <v>194400</v>
      </c>
      <c r="N12" s="68">
        <v>0.4867477590984397</v>
      </c>
      <c r="O12" s="68"/>
    </row>
    <row r="13" spans="1:22" x14ac:dyDescent="0.25">
      <c r="B13" s="89" t="s">
        <v>0</v>
      </c>
      <c r="C13" s="5">
        <v>0</v>
      </c>
      <c r="D13" s="5">
        <v>0</v>
      </c>
      <c r="E13" s="5">
        <v>0</v>
      </c>
      <c r="F13" s="5">
        <v>0</v>
      </c>
      <c r="G13" s="5">
        <v>0</v>
      </c>
      <c r="H13" s="5">
        <v>0</v>
      </c>
      <c r="I13" s="5">
        <v>0</v>
      </c>
      <c r="J13" s="5">
        <v>0</v>
      </c>
      <c r="K13" s="5">
        <v>0</v>
      </c>
      <c r="L13" s="5">
        <v>0</v>
      </c>
      <c r="M13" s="5">
        <v>0</v>
      </c>
      <c r="N13" s="68"/>
      <c r="O13" s="68"/>
    </row>
    <row r="14" spans="1:22" x14ac:dyDescent="0.25">
      <c r="B14" s="89" t="s">
        <v>59</v>
      </c>
      <c r="C14" s="5">
        <v>33000</v>
      </c>
      <c r="D14" s="5">
        <v>59100</v>
      </c>
      <c r="E14" s="5">
        <v>81500</v>
      </c>
      <c r="F14" s="5">
        <v>105950</v>
      </c>
      <c r="G14" s="5">
        <v>121842.49999999999</v>
      </c>
      <c r="H14" s="5">
        <v>140118.87499999997</v>
      </c>
      <c r="I14" s="5">
        <v>168142.64999999997</v>
      </c>
      <c r="J14" s="5">
        <v>193364.04749999996</v>
      </c>
      <c r="K14" s="5">
        <v>212700.45224999997</v>
      </c>
      <c r="L14" s="5">
        <v>191430.40702499999</v>
      </c>
      <c r="M14" s="5">
        <v>172287.36632249999</v>
      </c>
      <c r="N14" s="68">
        <v>5.9438550371625931E-2</v>
      </c>
      <c r="O14" s="68"/>
    </row>
    <row r="15" spans="1:22" x14ac:dyDescent="0.25">
      <c r="B15" s="89" t="s">
        <v>167</v>
      </c>
      <c r="C15" s="5">
        <v>0</v>
      </c>
      <c r="D15" s="5">
        <v>0</v>
      </c>
      <c r="E15" s="5">
        <v>0</v>
      </c>
      <c r="F15" s="5">
        <v>0</v>
      </c>
      <c r="G15" s="5">
        <v>0</v>
      </c>
      <c r="H15" s="5">
        <v>0</v>
      </c>
      <c r="I15" s="5">
        <v>0</v>
      </c>
      <c r="J15" s="5">
        <v>0</v>
      </c>
      <c r="K15" s="5">
        <v>0</v>
      </c>
      <c r="L15" s="5">
        <v>17500</v>
      </c>
      <c r="M15" s="5">
        <v>20000</v>
      </c>
      <c r="N15" s="68"/>
      <c r="O15" s="68"/>
    </row>
    <row r="16" spans="1:22" x14ac:dyDescent="0.25">
      <c r="B16" s="27" t="s">
        <v>36</v>
      </c>
      <c r="C16" s="30">
        <v>50850</v>
      </c>
      <c r="D16" s="30">
        <v>90200</v>
      </c>
      <c r="E16" s="30">
        <v>175500</v>
      </c>
      <c r="F16" s="30">
        <v>208950</v>
      </c>
      <c r="G16" s="30">
        <v>221842.5</v>
      </c>
      <c r="H16" s="30">
        <v>220518.87499999997</v>
      </c>
      <c r="I16" s="30">
        <v>219842.64999999997</v>
      </c>
      <c r="J16" s="30">
        <v>251764.04749999996</v>
      </c>
      <c r="K16" s="30">
        <v>303100.45224999997</v>
      </c>
      <c r="L16" s="30">
        <v>356330.40702499996</v>
      </c>
      <c r="M16" s="30">
        <v>396687.36632249999</v>
      </c>
      <c r="N16" s="68">
        <v>0.10170994495703467</v>
      </c>
      <c r="O16" s="68"/>
    </row>
    <row r="17" spans="1:18" ht="101.25" customHeight="1" x14ac:dyDescent="0.25">
      <c r="B17" s="89"/>
      <c r="C17" s="5"/>
      <c r="D17" s="9"/>
      <c r="E17" s="9"/>
      <c r="F17" s="9"/>
      <c r="G17" s="9"/>
      <c r="H17" s="9"/>
      <c r="I17" s="9"/>
      <c r="J17" s="9"/>
      <c r="K17" s="9"/>
      <c r="L17" s="9"/>
      <c r="M17" s="9"/>
      <c r="N17" s="5"/>
      <c r="O17" s="5"/>
    </row>
    <row r="18" spans="1:18" x14ac:dyDescent="0.25">
      <c r="B18" s="27"/>
      <c r="C18" s="30"/>
      <c r="D18" s="30"/>
      <c r="F18" s="166"/>
      <c r="G18" s="166"/>
      <c r="H18" s="166"/>
      <c r="I18" s="166"/>
      <c r="J18" s="166"/>
      <c r="K18" s="166"/>
      <c r="L18" s="166"/>
      <c r="M18" s="166"/>
      <c r="N18" s="30"/>
      <c r="O18" s="30"/>
    </row>
    <row r="19" spans="1:18" x14ac:dyDescent="0.25">
      <c r="A19" s="27" t="s">
        <v>293</v>
      </c>
      <c r="E19" s="61"/>
      <c r="P19" s="27" t="s">
        <v>228</v>
      </c>
    </row>
    <row r="20" spans="1:18" x14ac:dyDescent="0.25">
      <c r="B20" s="3"/>
      <c r="C20" s="8">
        <v>2013</v>
      </c>
      <c r="D20" s="8">
        <v>2014</v>
      </c>
      <c r="E20" s="8">
        <v>2015</v>
      </c>
      <c r="F20" s="8">
        <v>2016</v>
      </c>
      <c r="G20" s="8">
        <v>2017</v>
      </c>
      <c r="H20" s="8">
        <v>2018</v>
      </c>
      <c r="I20" s="8">
        <v>2019</v>
      </c>
      <c r="J20" s="8">
        <v>2020</v>
      </c>
      <c r="K20" s="8">
        <v>2021</v>
      </c>
      <c r="L20" s="8">
        <v>2022</v>
      </c>
      <c r="M20" s="8">
        <v>2023</v>
      </c>
      <c r="N20" s="8" t="s">
        <v>199</v>
      </c>
      <c r="O20" s="8"/>
    </row>
    <row r="21" spans="1:18" x14ac:dyDescent="0.25">
      <c r="B21" s="89" t="s">
        <v>156</v>
      </c>
      <c r="C21" s="5">
        <v>0</v>
      </c>
      <c r="D21" s="5">
        <v>0</v>
      </c>
      <c r="E21" s="5">
        <v>0</v>
      </c>
      <c r="F21" s="5">
        <v>0</v>
      </c>
      <c r="G21" s="5">
        <v>0</v>
      </c>
      <c r="H21" s="5">
        <v>0</v>
      </c>
      <c r="I21" s="5">
        <v>0</v>
      </c>
      <c r="J21" s="5">
        <v>0</v>
      </c>
      <c r="K21" s="5">
        <v>0</v>
      </c>
      <c r="L21" s="5">
        <v>0</v>
      </c>
      <c r="M21" s="5">
        <v>0</v>
      </c>
      <c r="N21" s="68"/>
      <c r="O21" s="68"/>
    </row>
    <row r="22" spans="1:18" x14ac:dyDescent="0.25">
      <c r="B22" s="89" t="s">
        <v>126</v>
      </c>
      <c r="C22" s="5">
        <v>0</v>
      </c>
      <c r="D22" s="5">
        <v>0</v>
      </c>
      <c r="E22" s="5">
        <v>40057.655369590742</v>
      </c>
      <c r="F22" s="5">
        <v>57066.654877021014</v>
      </c>
      <c r="G22" s="5">
        <v>64765.276288189845</v>
      </c>
      <c r="H22" s="5">
        <v>68855.87357134356</v>
      </c>
      <c r="I22" s="5">
        <v>60148.670110266357</v>
      </c>
      <c r="J22" s="5">
        <v>68378.605476713739</v>
      </c>
      <c r="K22" s="5">
        <v>82211.458994065004</v>
      </c>
      <c r="L22" s="5">
        <v>96587.38818679731</v>
      </c>
      <c r="M22" s="5">
        <v>115580.14939084506</v>
      </c>
      <c r="N22" s="68">
        <v>0.10134530516580331</v>
      </c>
      <c r="O22" s="68"/>
    </row>
    <row r="23" spans="1:18" x14ac:dyDescent="0.25">
      <c r="B23" s="89" t="s">
        <v>157</v>
      </c>
      <c r="C23" s="5">
        <v>50850</v>
      </c>
      <c r="D23" s="5">
        <v>90200</v>
      </c>
      <c r="E23" s="5">
        <v>135442.34463040926</v>
      </c>
      <c r="F23" s="5">
        <v>151883.34512297899</v>
      </c>
      <c r="G23" s="5">
        <v>157077.22371181016</v>
      </c>
      <c r="H23" s="5">
        <v>151663.00142865643</v>
      </c>
      <c r="I23" s="5">
        <v>159693.9798897336</v>
      </c>
      <c r="J23" s="5">
        <v>183385.44202328622</v>
      </c>
      <c r="K23" s="5">
        <v>220888.99325593497</v>
      </c>
      <c r="L23" s="5">
        <v>259743.01883820264</v>
      </c>
      <c r="M23" s="5">
        <v>281107.2169316549</v>
      </c>
      <c r="N23" s="68">
        <v>0.10186011583744725</v>
      </c>
      <c r="O23" s="68"/>
    </row>
    <row r="24" spans="1:18" x14ac:dyDescent="0.25">
      <c r="B24" s="27" t="s">
        <v>36</v>
      </c>
      <c r="C24" s="30">
        <v>50850</v>
      </c>
      <c r="D24" s="30">
        <v>90200</v>
      </c>
      <c r="E24" s="30">
        <v>175500</v>
      </c>
      <c r="F24" s="30">
        <v>208950</v>
      </c>
      <c r="G24" s="30">
        <v>221842.5</v>
      </c>
      <c r="H24" s="30">
        <v>220518.875</v>
      </c>
      <c r="I24" s="30">
        <v>219842.64999999997</v>
      </c>
      <c r="J24" s="30">
        <v>251764.04749999996</v>
      </c>
      <c r="K24" s="30">
        <v>303100.45224999997</v>
      </c>
      <c r="L24" s="30">
        <v>356330.40702499996</v>
      </c>
      <c r="M24" s="30">
        <v>396687.36632249993</v>
      </c>
      <c r="N24" s="68">
        <v>0.10170994495703467</v>
      </c>
      <c r="O24" s="68"/>
    </row>
    <row r="25" spans="1:18" ht="144" customHeight="1" x14ac:dyDescent="0.25">
      <c r="B25" s="27"/>
      <c r="C25" s="30"/>
      <c r="D25" s="30"/>
      <c r="E25" s="30"/>
      <c r="F25" s="30"/>
      <c r="G25" s="30"/>
      <c r="H25" s="30"/>
      <c r="I25" s="30"/>
      <c r="J25" s="30"/>
      <c r="K25" s="30"/>
      <c r="L25" s="30"/>
      <c r="M25" s="30"/>
      <c r="N25" s="68"/>
      <c r="O25" s="68"/>
    </row>
    <row r="26" spans="1:18" x14ac:dyDescent="0.25">
      <c r="B26" s="89"/>
      <c r="C26" s="5"/>
      <c r="D26" s="5"/>
      <c r="E26" s="5"/>
      <c r="F26" s="105"/>
      <c r="G26" s="5"/>
      <c r="H26" s="5"/>
      <c r="I26" s="5"/>
      <c r="J26" s="5"/>
      <c r="K26" s="5"/>
      <c r="L26" s="5"/>
      <c r="M26" s="5"/>
      <c r="N26" s="5"/>
      <c r="O26" s="5"/>
    </row>
    <row r="27" spans="1:18" x14ac:dyDescent="0.25">
      <c r="C27" s="30"/>
      <c r="D27" s="30"/>
      <c r="E27" s="30"/>
      <c r="F27" s="30"/>
      <c r="G27" s="30"/>
      <c r="H27" s="30"/>
      <c r="I27" s="30"/>
      <c r="J27" s="30"/>
      <c r="K27" s="30"/>
      <c r="L27" s="30"/>
      <c r="M27" s="30"/>
      <c r="N27" s="30"/>
      <c r="O27" s="30"/>
      <c r="P27" s="30"/>
      <c r="Q27" s="30"/>
      <c r="R27" s="30"/>
    </row>
    <row r="28" spans="1:18" x14ac:dyDescent="0.25">
      <c r="A28" s="27" t="s">
        <v>294</v>
      </c>
      <c r="E28" s="61"/>
      <c r="P28" s="27" t="s">
        <v>229</v>
      </c>
    </row>
    <row r="29" spans="1:18" x14ac:dyDescent="0.25">
      <c r="B29" s="3"/>
      <c r="C29" s="8">
        <v>2013</v>
      </c>
      <c r="D29" s="8">
        <v>2014</v>
      </c>
      <c r="E29" s="8">
        <v>2015</v>
      </c>
      <c r="F29" s="8">
        <v>2016</v>
      </c>
      <c r="G29" s="8">
        <v>2017</v>
      </c>
      <c r="H29" s="8">
        <v>2018</v>
      </c>
      <c r="I29" s="8">
        <v>2019</v>
      </c>
      <c r="J29" s="8">
        <v>2020</v>
      </c>
      <c r="K29" s="8">
        <v>2021</v>
      </c>
      <c r="L29" s="8">
        <v>2022</v>
      </c>
      <c r="M29" s="8">
        <v>2023</v>
      </c>
      <c r="N29" s="8" t="s">
        <v>199</v>
      </c>
      <c r="O29" s="8"/>
    </row>
    <row r="30" spans="1:18" x14ac:dyDescent="0.25">
      <c r="B30" s="2" t="s">
        <v>42</v>
      </c>
      <c r="C30" s="5">
        <v>7400</v>
      </c>
      <c r="D30" s="5">
        <v>29540</v>
      </c>
      <c r="E30" s="5">
        <v>60700</v>
      </c>
      <c r="F30" s="5">
        <v>119101.49999999999</v>
      </c>
      <c r="G30" s="5">
        <v>130887.075</v>
      </c>
      <c r="H30" s="5">
        <v>132311.32499999998</v>
      </c>
      <c r="I30" s="5">
        <v>134104.01649999997</v>
      </c>
      <c r="J30" s="5">
        <v>151058.42849999998</v>
      </c>
      <c r="K30" s="5">
        <v>181860.27134999997</v>
      </c>
      <c r="L30" s="5">
        <v>213798.24421499998</v>
      </c>
      <c r="M30" s="5">
        <v>238012.41979349998</v>
      </c>
      <c r="N30" s="68">
        <v>0.10480036625849132</v>
      </c>
      <c r="O30" s="68"/>
    </row>
    <row r="31" spans="1:18" x14ac:dyDescent="0.25">
      <c r="B31" s="2" t="s">
        <v>43</v>
      </c>
      <c r="C31" s="5">
        <v>0</v>
      </c>
      <c r="D31" s="5">
        <v>7610</v>
      </c>
      <c r="E31" s="5">
        <v>7600</v>
      </c>
      <c r="F31" s="5">
        <v>6268.5</v>
      </c>
      <c r="G31" s="5">
        <v>6655.2749999999996</v>
      </c>
      <c r="H31" s="5">
        <v>6615.5662499999989</v>
      </c>
      <c r="I31" s="5">
        <v>6595.2794999999987</v>
      </c>
      <c r="J31" s="5">
        <v>7552.9214249999986</v>
      </c>
      <c r="K31" s="5">
        <v>9093.0135674999983</v>
      </c>
      <c r="L31" s="5">
        <v>10689.912210749999</v>
      </c>
      <c r="M31" s="5">
        <v>11900.620989674999</v>
      </c>
      <c r="N31" s="68">
        <v>0.10170994495703467</v>
      </c>
      <c r="O31" s="68"/>
    </row>
    <row r="32" spans="1:18" x14ac:dyDescent="0.25">
      <c r="B32" s="2" t="s">
        <v>44</v>
      </c>
      <c r="C32" s="5">
        <v>8800</v>
      </c>
      <c r="D32" s="5">
        <v>21980</v>
      </c>
      <c r="E32" s="5">
        <v>58000</v>
      </c>
      <c r="F32" s="5">
        <v>50148</v>
      </c>
      <c r="G32" s="5">
        <v>46586.924999999996</v>
      </c>
      <c r="H32" s="5">
        <v>46308.963749999995</v>
      </c>
      <c r="I32" s="5">
        <v>46166.956499999993</v>
      </c>
      <c r="J32" s="5">
        <v>52870.449974999989</v>
      </c>
      <c r="K32" s="5">
        <v>60620.090449999996</v>
      </c>
      <c r="L32" s="5">
        <v>71266.08140499999</v>
      </c>
      <c r="M32" s="5">
        <v>79337.473264500004</v>
      </c>
      <c r="N32" s="68">
        <v>9.2787503225755019E-2</v>
      </c>
      <c r="O32" s="68"/>
    </row>
    <row r="33" spans="1:19" x14ac:dyDescent="0.25">
      <c r="B33" s="2" t="s">
        <v>19</v>
      </c>
      <c r="C33" s="5">
        <v>0</v>
      </c>
      <c r="D33" s="5">
        <v>1365</v>
      </c>
      <c r="E33" s="5">
        <v>2300</v>
      </c>
      <c r="F33" s="5">
        <v>2089.5</v>
      </c>
      <c r="G33" s="5">
        <v>2218.4250000000002</v>
      </c>
      <c r="H33" s="5">
        <v>2205.1887499999998</v>
      </c>
      <c r="I33" s="5">
        <v>2198.4264999999996</v>
      </c>
      <c r="J33" s="5">
        <v>2517.6404749999997</v>
      </c>
      <c r="K33" s="5">
        <v>3031.0045224999999</v>
      </c>
      <c r="L33" s="5">
        <v>3563.3040702499998</v>
      </c>
      <c r="M33" s="5">
        <v>3966.8736632250002</v>
      </c>
      <c r="N33" s="68">
        <v>0.10170994495703467</v>
      </c>
      <c r="O33" s="68"/>
    </row>
    <row r="34" spans="1:19" x14ac:dyDescent="0.25">
      <c r="B34" s="2" t="s">
        <v>45</v>
      </c>
      <c r="C34" s="5">
        <v>34250</v>
      </c>
      <c r="D34" s="5">
        <v>17530</v>
      </c>
      <c r="E34" s="5">
        <v>21550</v>
      </c>
      <c r="F34" s="5">
        <v>16716</v>
      </c>
      <c r="G34" s="5">
        <v>17747.400000000001</v>
      </c>
      <c r="H34" s="5">
        <v>17641.509999999998</v>
      </c>
      <c r="I34" s="5">
        <v>17587.411999999997</v>
      </c>
      <c r="J34" s="5">
        <v>22658.764274999994</v>
      </c>
      <c r="K34" s="5">
        <v>27279.040702499995</v>
      </c>
      <c r="L34" s="5">
        <v>32069.736632249995</v>
      </c>
      <c r="M34" s="5">
        <v>35701.862969024995</v>
      </c>
      <c r="N34" s="68">
        <v>0.12355074013813661</v>
      </c>
      <c r="O34" s="68"/>
    </row>
    <row r="35" spans="1:19" x14ac:dyDescent="0.25">
      <c r="B35" s="2" t="s">
        <v>46</v>
      </c>
      <c r="C35" s="5">
        <v>400</v>
      </c>
      <c r="D35" s="5">
        <v>12175</v>
      </c>
      <c r="E35" s="5">
        <v>25350</v>
      </c>
      <c r="F35" s="5">
        <v>14626.500000000002</v>
      </c>
      <c r="G35" s="5">
        <v>17747.400000000001</v>
      </c>
      <c r="H35" s="5">
        <v>15436.321249999999</v>
      </c>
      <c r="I35" s="5">
        <v>13190.558999999997</v>
      </c>
      <c r="J35" s="5">
        <v>15105.842849999997</v>
      </c>
      <c r="K35" s="5">
        <v>21217.0316575</v>
      </c>
      <c r="L35" s="5">
        <v>24943.128491750002</v>
      </c>
      <c r="M35" s="5">
        <v>27768.115642575001</v>
      </c>
      <c r="N35" s="68">
        <v>7.7461957532762193E-2</v>
      </c>
      <c r="O35" s="68"/>
    </row>
    <row r="36" spans="1:19" x14ac:dyDescent="0.25">
      <c r="B36" s="27" t="s">
        <v>36</v>
      </c>
      <c r="C36" s="30">
        <v>50850</v>
      </c>
      <c r="D36" s="30">
        <v>90200</v>
      </c>
      <c r="E36" s="30">
        <v>175500</v>
      </c>
      <c r="F36" s="30">
        <v>208950</v>
      </c>
      <c r="G36" s="30">
        <v>221842.49999999997</v>
      </c>
      <c r="H36" s="30">
        <v>220518.875</v>
      </c>
      <c r="I36" s="30">
        <v>219842.64999999997</v>
      </c>
      <c r="J36" s="30">
        <v>251764.04749999996</v>
      </c>
      <c r="K36" s="30">
        <v>303100.45224999997</v>
      </c>
      <c r="L36" s="30">
        <v>356330.40702499996</v>
      </c>
      <c r="M36" s="30">
        <v>396687.36632249993</v>
      </c>
      <c r="N36" s="68">
        <v>0.10170994495703467</v>
      </c>
      <c r="O36" s="68"/>
    </row>
    <row r="37" spans="1:19" ht="116.25" customHeight="1" x14ac:dyDescent="0.25">
      <c r="B37" s="27"/>
      <c r="C37" s="30"/>
      <c r="D37" s="30"/>
      <c r="E37" s="30"/>
      <c r="F37" s="30"/>
      <c r="G37" s="30"/>
      <c r="H37" s="30"/>
      <c r="I37" s="30"/>
      <c r="J37" s="30"/>
      <c r="K37" s="30"/>
      <c r="L37" s="30"/>
      <c r="M37" s="30"/>
      <c r="N37" s="5"/>
      <c r="O37" s="5"/>
    </row>
    <row r="38" spans="1:19" x14ac:dyDescent="0.25">
      <c r="C38" s="34"/>
      <c r="D38" s="34"/>
      <c r="E38" s="34"/>
      <c r="F38" s="34"/>
      <c r="G38" s="34"/>
      <c r="H38" s="34"/>
      <c r="I38" s="34"/>
      <c r="J38" s="34"/>
      <c r="K38" s="34"/>
      <c r="L38" s="34"/>
      <c r="M38" s="34"/>
    </row>
    <row r="39" spans="1:19" x14ac:dyDescent="0.25">
      <c r="C39" s="9"/>
      <c r="D39" s="9"/>
      <c r="E39" s="9"/>
      <c r="F39" s="9"/>
      <c r="G39" s="9"/>
      <c r="H39" s="9"/>
      <c r="I39" s="9"/>
      <c r="J39" s="9"/>
      <c r="K39" s="9"/>
      <c r="L39" s="9"/>
      <c r="M39" s="9"/>
      <c r="N39" s="9"/>
      <c r="O39" s="9"/>
    </row>
    <row r="40" spans="1:19" x14ac:dyDescent="0.25">
      <c r="A40" s="27" t="s">
        <v>295</v>
      </c>
      <c r="C40" s="5"/>
      <c r="D40" s="5"/>
      <c r="E40" s="5"/>
      <c r="F40" s="5"/>
      <c r="G40" s="5"/>
      <c r="H40" s="5"/>
      <c r="I40" s="5"/>
      <c r="J40" s="5"/>
      <c r="K40" s="5"/>
      <c r="L40" s="5"/>
      <c r="M40" s="5"/>
      <c r="N40" s="5"/>
      <c r="O40" s="5"/>
      <c r="P40" s="27" t="s">
        <v>230</v>
      </c>
    </row>
    <row r="41" spans="1:19" x14ac:dyDescent="0.25">
      <c r="B41" s="3"/>
      <c r="C41" s="8">
        <v>2013</v>
      </c>
      <c r="D41" s="8">
        <v>2014</v>
      </c>
      <c r="E41" s="8">
        <v>2015</v>
      </c>
      <c r="F41" s="8">
        <v>2016</v>
      </c>
      <c r="G41" s="8">
        <v>2017</v>
      </c>
      <c r="H41" s="8">
        <v>2018</v>
      </c>
      <c r="I41" s="8">
        <v>2019</v>
      </c>
      <c r="J41" s="8">
        <v>2020</v>
      </c>
      <c r="K41" s="8">
        <v>2021</v>
      </c>
      <c r="L41" s="8">
        <v>2022</v>
      </c>
      <c r="M41" s="8">
        <v>2023</v>
      </c>
      <c r="N41" s="8" t="s">
        <v>199</v>
      </c>
      <c r="O41" s="8"/>
    </row>
    <row r="42" spans="1:19" s="11" customFormat="1" x14ac:dyDescent="0.25">
      <c r="B42" s="89" t="s">
        <v>155</v>
      </c>
      <c r="C42" s="5">
        <v>0</v>
      </c>
      <c r="D42" s="5">
        <v>0</v>
      </c>
      <c r="E42" s="5">
        <v>0</v>
      </c>
      <c r="F42" s="5">
        <v>10447.5</v>
      </c>
      <c r="G42" s="5">
        <v>44368.5</v>
      </c>
      <c r="H42" s="5">
        <v>66155.662499999991</v>
      </c>
      <c r="I42" s="5">
        <v>87937.06</v>
      </c>
      <c r="J42" s="5">
        <v>120846.74279999998</v>
      </c>
      <c r="K42" s="5">
        <v>169736.25326</v>
      </c>
      <c r="L42" s="5">
        <v>220924.85235549998</v>
      </c>
      <c r="M42" s="5">
        <v>277681.15642574994</v>
      </c>
      <c r="N42" s="68">
        <v>0.35751700075646298</v>
      </c>
      <c r="O42" s="5"/>
    </row>
    <row r="43" spans="1:19" x14ac:dyDescent="0.25">
      <c r="B43" s="89" t="s">
        <v>181</v>
      </c>
      <c r="C43" s="5">
        <v>50850</v>
      </c>
      <c r="D43" s="5">
        <v>90200</v>
      </c>
      <c r="E43" s="5">
        <v>175500</v>
      </c>
      <c r="F43" s="5">
        <v>198502.5</v>
      </c>
      <c r="G43" s="5">
        <v>177474</v>
      </c>
      <c r="H43" s="5">
        <v>154363.21249999999</v>
      </c>
      <c r="I43" s="5">
        <v>131905.58999999997</v>
      </c>
      <c r="J43" s="5">
        <v>130917.30469999998</v>
      </c>
      <c r="K43" s="5">
        <v>133364.19898999998</v>
      </c>
      <c r="L43" s="5">
        <v>135405.55466949998</v>
      </c>
      <c r="M43" s="5">
        <v>119006.20989674999</v>
      </c>
      <c r="N43" s="68">
        <v>-6.4438199444470157E-2</v>
      </c>
      <c r="O43" s="5"/>
    </row>
    <row r="44" spans="1:19" x14ac:dyDescent="0.25">
      <c r="B44" s="25" t="s">
        <v>36</v>
      </c>
      <c r="C44" s="30">
        <v>50850</v>
      </c>
      <c r="D44" s="30">
        <v>90200</v>
      </c>
      <c r="E44" s="30">
        <v>175500</v>
      </c>
      <c r="F44" s="30">
        <v>208950</v>
      </c>
      <c r="G44" s="30">
        <v>221842.5</v>
      </c>
      <c r="H44" s="30">
        <v>220518.875</v>
      </c>
      <c r="I44" s="30">
        <v>219842.64999999997</v>
      </c>
      <c r="J44" s="30">
        <v>251764.04749999996</v>
      </c>
      <c r="K44" s="30">
        <v>303100.45224999997</v>
      </c>
      <c r="L44" s="30">
        <v>356330.40702499996</v>
      </c>
      <c r="M44" s="30">
        <v>396687.36632249993</v>
      </c>
      <c r="N44" s="68">
        <v>0.10170994495703467</v>
      </c>
      <c r="O44" s="30"/>
    </row>
    <row r="45" spans="1:19" ht="192" customHeight="1" x14ac:dyDescent="0.25">
      <c r="B45" s="25"/>
      <c r="C45" s="30"/>
      <c r="D45" s="30"/>
      <c r="E45" s="30"/>
      <c r="F45" s="30"/>
      <c r="G45" s="30"/>
      <c r="H45" s="30"/>
      <c r="I45" s="30"/>
      <c r="J45" s="30"/>
      <c r="K45" s="30"/>
      <c r="L45" s="30"/>
      <c r="M45" s="30"/>
      <c r="N45" s="30"/>
      <c r="O45" s="30"/>
    </row>
    <row r="46" spans="1:19" x14ac:dyDescent="0.25">
      <c r="C46" s="5"/>
      <c r="D46" s="5"/>
      <c r="E46" s="5"/>
      <c r="F46" s="5"/>
      <c r="H46" s="5"/>
      <c r="J46" s="5"/>
    </row>
    <row r="47" spans="1:19" x14ac:dyDescent="0.25">
      <c r="C47" s="9"/>
      <c r="D47" s="9"/>
      <c r="E47" s="9"/>
      <c r="F47" s="9"/>
      <c r="G47" s="9"/>
      <c r="H47" s="9"/>
      <c r="I47" s="9"/>
      <c r="J47" s="9"/>
      <c r="K47" s="9"/>
      <c r="L47" s="9"/>
      <c r="M47" s="9"/>
      <c r="S47" s="9"/>
    </row>
    <row r="48" spans="1:19" x14ac:dyDescent="0.25">
      <c r="A48" s="27" t="s">
        <v>296</v>
      </c>
      <c r="C48" s="5"/>
      <c r="D48" s="5"/>
      <c r="E48" s="5"/>
      <c r="F48" s="5"/>
      <c r="G48" s="5"/>
      <c r="H48" s="5"/>
      <c r="I48" s="5"/>
      <c r="J48" s="5"/>
      <c r="K48" s="5"/>
      <c r="L48" s="5"/>
      <c r="M48" s="5"/>
      <c r="P48" s="27" t="s">
        <v>231</v>
      </c>
      <c r="S48" s="5"/>
    </row>
    <row r="49" spans="1:19" x14ac:dyDescent="0.25">
      <c r="B49" s="3"/>
      <c r="C49" s="8">
        <v>2013</v>
      </c>
      <c r="D49" s="8">
        <v>2014</v>
      </c>
      <c r="E49" s="8">
        <v>2015</v>
      </c>
      <c r="F49" s="8">
        <v>2016</v>
      </c>
      <c r="G49" s="8">
        <v>2017</v>
      </c>
      <c r="H49" s="8">
        <v>2018</v>
      </c>
      <c r="I49" s="8">
        <v>2019</v>
      </c>
      <c r="J49" s="8">
        <v>2020</v>
      </c>
      <c r="K49" s="8">
        <v>2021</v>
      </c>
      <c r="L49" s="8">
        <v>2022</v>
      </c>
      <c r="M49" s="8">
        <v>2023</v>
      </c>
      <c r="N49" s="8" t="s">
        <v>199</v>
      </c>
      <c r="O49" s="8"/>
    </row>
    <row r="50" spans="1:19" s="11" customFormat="1" x14ac:dyDescent="0.25">
      <c r="B50" s="89" t="s">
        <v>163</v>
      </c>
      <c r="C50" s="5">
        <v>50850</v>
      </c>
      <c r="D50" s="5">
        <v>90200</v>
      </c>
      <c r="E50" s="5">
        <v>175500</v>
      </c>
      <c r="F50" s="5">
        <v>208950</v>
      </c>
      <c r="G50" s="5">
        <v>221842.5</v>
      </c>
      <c r="H50" s="5">
        <v>220518.875</v>
      </c>
      <c r="I50" s="5">
        <v>215445.79699999996</v>
      </c>
      <c r="J50" s="5">
        <v>239175.84512499993</v>
      </c>
      <c r="K50" s="5">
        <v>281883.42059250001</v>
      </c>
      <c r="L50" s="5">
        <v>320697.36632249999</v>
      </c>
      <c r="M50" s="5">
        <v>345118.00870057492</v>
      </c>
      <c r="N50" s="68">
        <v>7.6433351496518975E-2</v>
      </c>
      <c r="O50" s="100"/>
      <c r="S50" s="5"/>
    </row>
    <row r="51" spans="1:19" x14ac:dyDescent="0.25">
      <c r="B51" s="89" t="s">
        <v>164</v>
      </c>
      <c r="C51" s="5">
        <v>0</v>
      </c>
      <c r="D51" s="5">
        <v>0</v>
      </c>
      <c r="E51" s="5">
        <v>0</v>
      </c>
      <c r="F51" s="5">
        <v>0</v>
      </c>
      <c r="G51" s="5">
        <v>0</v>
      </c>
      <c r="H51" s="5">
        <v>0</v>
      </c>
      <c r="I51" s="5">
        <v>4396.8530000000028</v>
      </c>
      <c r="J51" s="5">
        <v>12588.20237500001</v>
      </c>
      <c r="K51" s="5">
        <v>21217.031657499982</v>
      </c>
      <c r="L51" s="5">
        <v>35633.040702499988</v>
      </c>
      <c r="M51" s="5">
        <v>51569.357621924995</v>
      </c>
      <c r="N51" s="68"/>
      <c r="O51" s="100"/>
      <c r="S51" s="5"/>
    </row>
    <row r="52" spans="1:19" x14ac:dyDescent="0.25">
      <c r="B52" s="89" t="s">
        <v>166</v>
      </c>
      <c r="C52" s="5">
        <v>0</v>
      </c>
      <c r="D52" s="5">
        <v>0</v>
      </c>
      <c r="E52" s="5">
        <v>0</v>
      </c>
      <c r="F52" s="5">
        <v>0</v>
      </c>
      <c r="G52" s="5">
        <v>0</v>
      </c>
      <c r="H52" s="5">
        <v>0</v>
      </c>
      <c r="I52" s="5">
        <v>0</v>
      </c>
      <c r="J52" s="5">
        <v>0</v>
      </c>
      <c r="K52" s="5">
        <v>0</v>
      </c>
      <c r="L52" s="5">
        <v>0</v>
      </c>
      <c r="M52" s="5">
        <v>0</v>
      </c>
      <c r="N52" s="68"/>
      <c r="O52" s="100"/>
      <c r="P52" s="5"/>
      <c r="Q52" s="5"/>
      <c r="R52" s="5"/>
      <c r="S52" s="5"/>
    </row>
    <row r="53" spans="1:19" x14ac:dyDescent="0.25">
      <c r="B53" s="27" t="s">
        <v>36</v>
      </c>
      <c r="C53" s="30">
        <v>50850</v>
      </c>
      <c r="D53" s="30">
        <v>90200</v>
      </c>
      <c r="E53" s="30">
        <v>175500</v>
      </c>
      <c r="F53" s="30">
        <v>208950</v>
      </c>
      <c r="G53" s="30">
        <v>221842.5</v>
      </c>
      <c r="H53" s="30">
        <v>220518.875</v>
      </c>
      <c r="I53" s="30">
        <v>219842.64999999997</v>
      </c>
      <c r="J53" s="30">
        <v>251764.04749999996</v>
      </c>
      <c r="K53" s="30">
        <v>303100.45224999997</v>
      </c>
      <c r="L53" s="30">
        <v>356330.40702499996</v>
      </c>
      <c r="M53" s="30">
        <v>396687.36632249993</v>
      </c>
      <c r="N53" s="68">
        <v>0.10170994495703467</v>
      </c>
      <c r="O53" s="100"/>
      <c r="P53" s="5"/>
      <c r="Q53" s="5"/>
      <c r="R53" s="5"/>
      <c r="S53" s="5"/>
    </row>
    <row r="54" spans="1:19" ht="164.25" customHeight="1" x14ac:dyDescent="0.25">
      <c r="B54" s="89"/>
      <c r="C54" s="5"/>
      <c r="D54" s="5"/>
      <c r="E54" s="5"/>
      <c r="F54" s="5"/>
      <c r="G54" s="5"/>
      <c r="H54" s="5"/>
      <c r="I54" s="5"/>
      <c r="J54" s="5"/>
      <c r="K54" s="5"/>
      <c r="L54" s="5"/>
      <c r="M54" s="5"/>
      <c r="N54" s="5"/>
      <c r="O54" s="5"/>
      <c r="P54" s="5"/>
      <c r="Q54" s="5"/>
      <c r="R54" s="5"/>
      <c r="S54" s="5"/>
    </row>
    <row r="55" spans="1:19" x14ac:dyDescent="0.25">
      <c r="B55" s="25"/>
      <c r="C55" s="30"/>
      <c r="D55" s="30"/>
      <c r="E55" s="30"/>
      <c r="F55" s="30"/>
      <c r="G55" s="30"/>
      <c r="H55" s="30"/>
      <c r="I55" s="30"/>
      <c r="J55" s="30"/>
      <c r="K55" s="30"/>
      <c r="L55" s="30"/>
      <c r="M55" s="30"/>
      <c r="N55" s="30"/>
      <c r="O55" s="30"/>
    </row>
    <row r="56" spans="1:19" x14ac:dyDescent="0.25">
      <c r="A56" s="27" t="s">
        <v>297</v>
      </c>
      <c r="B56" s="11"/>
      <c r="C56" s="11"/>
      <c r="D56" s="11"/>
      <c r="E56" s="11"/>
      <c r="F56" s="11"/>
      <c r="G56" s="11"/>
      <c r="H56" s="11"/>
      <c r="I56" s="11"/>
      <c r="J56" s="11"/>
      <c r="K56" s="11"/>
      <c r="L56" s="11"/>
      <c r="M56" s="11"/>
      <c r="N56" s="11"/>
      <c r="O56" s="11"/>
      <c r="P56" s="27" t="s">
        <v>241</v>
      </c>
    </row>
    <row r="57" spans="1:19" x14ac:dyDescent="0.25">
      <c r="B57" s="3"/>
      <c r="C57" s="8">
        <v>2013</v>
      </c>
      <c r="D57" s="8">
        <v>2014</v>
      </c>
      <c r="E57" s="8">
        <v>2015</v>
      </c>
      <c r="F57" s="8">
        <v>2016</v>
      </c>
      <c r="G57" s="8">
        <v>2017</v>
      </c>
      <c r="H57" s="8">
        <v>2018</v>
      </c>
      <c r="I57" s="8">
        <v>2019</v>
      </c>
      <c r="J57" s="8">
        <v>2020</v>
      </c>
      <c r="K57" s="8">
        <v>2021</v>
      </c>
      <c r="L57" s="8">
        <v>2022</v>
      </c>
      <c r="M57" s="8">
        <v>2023</v>
      </c>
      <c r="N57" s="8" t="s">
        <v>199</v>
      </c>
      <c r="O57" s="8"/>
    </row>
    <row r="58" spans="1:19" x14ac:dyDescent="0.25">
      <c r="B58" s="89" t="s">
        <v>161</v>
      </c>
      <c r="C58" s="104">
        <v>2</v>
      </c>
      <c r="D58" s="104">
        <v>2</v>
      </c>
      <c r="E58" s="104">
        <v>2</v>
      </c>
      <c r="F58" s="104">
        <v>2</v>
      </c>
      <c r="G58" s="104">
        <v>2</v>
      </c>
      <c r="H58" s="104">
        <v>2</v>
      </c>
      <c r="I58" s="104">
        <v>2</v>
      </c>
      <c r="J58" s="104">
        <v>2</v>
      </c>
      <c r="K58" s="104">
        <v>2</v>
      </c>
      <c r="L58" s="104">
        <v>2</v>
      </c>
      <c r="M58" s="104">
        <v>2</v>
      </c>
      <c r="N58" s="5"/>
      <c r="O58" s="5"/>
    </row>
    <row r="59" spans="1:19" ht="186" customHeight="1" x14ac:dyDescent="0.25">
      <c r="B59" s="11"/>
      <c r="C59" s="11"/>
      <c r="D59" s="11"/>
      <c r="E59" s="11"/>
      <c r="F59" s="11"/>
      <c r="G59" s="11"/>
      <c r="H59" s="11"/>
      <c r="I59" s="11"/>
      <c r="J59" s="11"/>
      <c r="K59" s="11"/>
      <c r="L59" s="11"/>
      <c r="M59" s="11"/>
      <c r="N59" s="11"/>
      <c r="O59" s="11"/>
    </row>
    <row r="60" spans="1:19" x14ac:dyDescent="0.25">
      <c r="C60" s="5"/>
      <c r="D60" s="5"/>
      <c r="E60" s="5"/>
      <c r="F60" s="5"/>
      <c r="H60" s="5"/>
      <c r="J60" s="5"/>
    </row>
    <row r="61" spans="1:19" x14ac:dyDescent="0.25">
      <c r="B61" s="11"/>
      <c r="C61" s="11"/>
      <c r="D61" s="11"/>
      <c r="E61" s="11"/>
      <c r="F61" s="11"/>
      <c r="G61" s="11"/>
      <c r="H61" s="11"/>
      <c r="I61" s="11"/>
      <c r="J61" s="11"/>
      <c r="K61" s="11"/>
      <c r="L61" s="11"/>
      <c r="M61" s="11"/>
      <c r="N61" s="11"/>
      <c r="O61" s="11"/>
    </row>
    <row r="62" spans="1:19" x14ac:dyDescent="0.25">
      <c r="A62" s="27" t="s">
        <v>298</v>
      </c>
      <c r="B62" s="11"/>
      <c r="C62" s="11"/>
      <c r="D62" s="11"/>
      <c r="E62" s="11"/>
      <c r="F62" s="11"/>
      <c r="G62" s="11"/>
      <c r="H62" s="11"/>
      <c r="I62" s="11"/>
      <c r="J62" s="11"/>
      <c r="K62" s="11"/>
      <c r="L62" s="11"/>
      <c r="M62" s="11"/>
      <c r="N62" s="11"/>
      <c r="O62" s="11"/>
      <c r="P62" s="27" t="s">
        <v>242</v>
      </c>
    </row>
    <row r="63" spans="1:19" x14ac:dyDescent="0.25">
      <c r="B63" s="3"/>
      <c r="C63" s="8">
        <v>2013</v>
      </c>
      <c r="D63" s="8">
        <v>2014</v>
      </c>
      <c r="E63" s="8">
        <v>2015</v>
      </c>
      <c r="F63" s="8">
        <v>2016</v>
      </c>
      <c r="G63" s="8">
        <v>2017</v>
      </c>
      <c r="H63" s="8">
        <v>2018</v>
      </c>
      <c r="I63" s="8">
        <v>2019</v>
      </c>
      <c r="J63" s="8">
        <v>2020</v>
      </c>
      <c r="K63" s="8">
        <v>2021</v>
      </c>
      <c r="L63" s="8">
        <v>2022</v>
      </c>
      <c r="M63" s="8">
        <v>2023</v>
      </c>
      <c r="N63" s="8" t="s">
        <v>199</v>
      </c>
      <c r="O63" s="8"/>
    </row>
    <row r="64" spans="1:19" x14ac:dyDescent="0.25">
      <c r="B64" s="89" t="s">
        <v>329</v>
      </c>
      <c r="C64" s="95"/>
      <c r="D64" s="95">
        <v>0</v>
      </c>
      <c r="E64" s="95">
        <v>0</v>
      </c>
      <c r="F64" s="95">
        <v>0</v>
      </c>
      <c r="G64" s="95">
        <v>1083.7793749999998</v>
      </c>
      <c r="H64" s="95">
        <v>24884.944500000001</v>
      </c>
      <c r="I64" s="95">
        <v>29805.296049999994</v>
      </c>
      <c r="J64" s="95">
        <v>34595.191409999999</v>
      </c>
      <c r="K64" s="95">
        <v>42603.670551000003</v>
      </c>
      <c r="L64" s="95">
        <v>49737.543495900005</v>
      </c>
      <c r="M64" s="95">
        <v>57203.229146310012</v>
      </c>
      <c r="N64" s="68"/>
      <c r="O64" s="68"/>
    </row>
    <row r="65" spans="1:25" s="11" customFormat="1" x14ac:dyDescent="0.25">
      <c r="B65" s="102" t="s">
        <v>170</v>
      </c>
      <c r="C65" s="103">
        <v>5085</v>
      </c>
      <c r="D65" s="103">
        <v>19844</v>
      </c>
      <c r="E65" s="103">
        <v>75465</v>
      </c>
      <c r="F65" s="103">
        <v>123280.5</v>
      </c>
      <c r="G65" s="103">
        <v>135823.07062499999</v>
      </c>
      <c r="H65" s="103">
        <v>137603.77800000002</v>
      </c>
      <c r="I65" s="103">
        <v>138061.18419999999</v>
      </c>
      <c r="J65" s="103">
        <v>157100.76564</v>
      </c>
      <c r="K65" s="103">
        <v>189134.68220400001</v>
      </c>
      <c r="L65" s="103">
        <v>222350.17398360002</v>
      </c>
      <c r="M65" s="103">
        <v>247532.91658524005</v>
      </c>
      <c r="N65" s="68"/>
      <c r="O65" s="68"/>
    </row>
    <row r="66" spans="1:25" s="11" customFormat="1" x14ac:dyDescent="0.25">
      <c r="B66" s="27" t="s">
        <v>36</v>
      </c>
      <c r="C66" s="101">
        <v>5085</v>
      </c>
      <c r="D66" s="101">
        <v>19844</v>
      </c>
      <c r="E66" s="101">
        <v>75465</v>
      </c>
      <c r="F66" s="101">
        <v>123280.5</v>
      </c>
      <c r="G66" s="101">
        <v>136906.85</v>
      </c>
      <c r="H66" s="101">
        <v>162488.72250000003</v>
      </c>
      <c r="I66" s="101">
        <v>167866.48024999999</v>
      </c>
      <c r="J66" s="101">
        <v>191695.95705</v>
      </c>
      <c r="K66" s="101">
        <v>231738.352755</v>
      </c>
      <c r="L66" s="101">
        <v>272087.71747950005</v>
      </c>
      <c r="M66" s="101">
        <v>304736.14573155006</v>
      </c>
      <c r="N66" s="68"/>
      <c r="O66" s="68"/>
    </row>
    <row r="67" spans="1:25" ht="144.75" customHeight="1" x14ac:dyDescent="0.25">
      <c r="B67" s="31"/>
      <c r="C67" s="11"/>
      <c r="D67" s="31"/>
      <c r="E67" s="11"/>
      <c r="F67" s="11"/>
      <c r="G67" s="11"/>
      <c r="H67" s="11"/>
      <c r="I67" s="11"/>
      <c r="J67" s="11"/>
      <c r="K67" s="11"/>
      <c r="L67" s="11"/>
      <c r="M67" s="11"/>
      <c r="N67" s="11"/>
      <c r="O67" s="11"/>
    </row>
    <row r="68" spans="1:25" x14ac:dyDescent="0.25">
      <c r="B68" s="11"/>
      <c r="C68" s="11"/>
      <c r="D68" s="11"/>
      <c r="E68" s="11"/>
      <c r="F68" s="11"/>
      <c r="G68" s="11"/>
      <c r="H68" s="11"/>
      <c r="I68" s="11"/>
      <c r="J68" s="11"/>
      <c r="K68" s="11"/>
      <c r="L68" s="11"/>
      <c r="M68" s="11"/>
      <c r="N68" s="11"/>
      <c r="O68" s="11"/>
    </row>
    <row r="69" spans="1:25" x14ac:dyDescent="0.25">
      <c r="A69" s="27" t="s">
        <v>299</v>
      </c>
      <c r="B69" s="11"/>
      <c r="C69" s="11"/>
      <c r="D69" s="11"/>
      <c r="E69" s="11"/>
      <c r="F69" s="11"/>
      <c r="G69" s="11"/>
      <c r="H69" s="11"/>
      <c r="I69" s="11"/>
      <c r="J69" s="11"/>
      <c r="K69" s="11"/>
      <c r="L69" s="11"/>
      <c r="M69" s="11"/>
      <c r="N69" s="11"/>
      <c r="O69" s="11"/>
      <c r="P69" s="27" t="s">
        <v>243</v>
      </c>
    </row>
    <row r="70" spans="1:25" x14ac:dyDescent="0.25">
      <c r="B70" s="3"/>
      <c r="C70" s="8">
        <v>2013</v>
      </c>
      <c r="D70" s="8">
        <v>2014</v>
      </c>
      <c r="E70" s="8">
        <v>2015</v>
      </c>
      <c r="F70" s="8">
        <v>2016</v>
      </c>
      <c r="G70" s="8">
        <v>2017</v>
      </c>
      <c r="H70" s="8">
        <v>2018</v>
      </c>
      <c r="I70" s="8">
        <v>2019</v>
      </c>
      <c r="J70" s="8">
        <v>2020</v>
      </c>
      <c r="K70" s="8">
        <v>2021</v>
      </c>
      <c r="L70" s="8">
        <v>2022</v>
      </c>
      <c r="M70" s="8">
        <v>2023</v>
      </c>
      <c r="N70" s="8" t="s">
        <v>199</v>
      </c>
      <c r="O70" s="8"/>
    </row>
    <row r="71" spans="1:25" x14ac:dyDescent="0.25">
      <c r="B71" s="89" t="s">
        <v>196</v>
      </c>
      <c r="C71" s="95"/>
      <c r="D71" s="95"/>
      <c r="E71" s="95"/>
      <c r="F71" s="95"/>
      <c r="G71" s="95"/>
      <c r="H71" s="95"/>
      <c r="I71" s="95">
        <v>1000</v>
      </c>
      <c r="J71" s="95">
        <v>5000</v>
      </c>
      <c r="K71" s="95">
        <v>63149.55</v>
      </c>
      <c r="L71" s="95">
        <v>101039.28000000001</v>
      </c>
      <c r="M71" s="95">
        <v>126299.1</v>
      </c>
      <c r="O71" s="31"/>
      <c r="P71" s="11"/>
      <c r="Q71" s="11"/>
      <c r="R71" s="11"/>
      <c r="S71" s="11"/>
      <c r="T71" s="11"/>
      <c r="U71" s="11"/>
      <c r="V71" s="11"/>
      <c r="W71" s="11"/>
      <c r="X71" s="11"/>
      <c r="Y71" s="11"/>
    </row>
    <row r="72" spans="1:25" ht="182.25" customHeight="1" x14ac:dyDescent="0.25">
      <c r="B72" s="11"/>
      <c r="C72" s="11"/>
      <c r="D72" s="11"/>
      <c r="E72" s="11"/>
      <c r="F72" s="11"/>
      <c r="G72" s="11"/>
      <c r="H72" s="11"/>
      <c r="I72" s="11"/>
      <c r="J72" s="11"/>
      <c r="K72" s="11"/>
      <c r="L72" s="11"/>
      <c r="M72" s="11"/>
      <c r="N72" s="11"/>
      <c r="O72" s="11"/>
    </row>
    <row r="73" spans="1:25" x14ac:dyDescent="0.25">
      <c r="B73" s="11"/>
      <c r="C73" s="11"/>
      <c r="D73" s="11"/>
      <c r="E73" s="11"/>
      <c r="F73" s="11"/>
      <c r="G73" s="11"/>
      <c r="H73" s="1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X79"/>
  <sheetViews>
    <sheetView zoomScale="80" zoomScaleNormal="80" workbookViewId="0"/>
  </sheetViews>
  <sheetFormatPr defaultColWidth="9.140625" defaultRowHeight="15" x14ac:dyDescent="0.25"/>
  <cols>
    <col min="1" max="1" width="9.140625" style="130"/>
    <col min="2" max="2" width="25.42578125" style="130" customWidth="1"/>
    <col min="3" max="6" width="12" style="130" customWidth="1"/>
    <col min="7" max="7" width="13" style="130" bestFit="1" customWidth="1"/>
    <col min="8" max="8" width="12.140625" style="130" customWidth="1"/>
    <col min="9" max="9" width="11.85546875" style="130" customWidth="1"/>
    <col min="10" max="11" width="11.7109375" style="130" customWidth="1"/>
    <col min="12" max="13" width="11.85546875" style="130" customWidth="1"/>
    <col min="14" max="15" width="10.42578125" style="130" customWidth="1"/>
    <col min="16" max="17" width="10.42578125" style="130" bestFit="1" customWidth="1"/>
    <col min="18" max="21" width="9.140625" style="130"/>
    <col min="22" max="22" width="10" style="130" bestFit="1" customWidth="1"/>
    <col min="23" max="16384" width="9.140625" style="130"/>
  </cols>
  <sheetData>
    <row r="2" spans="1:16" x14ac:dyDescent="0.25">
      <c r="B2" s="130" t="s">
        <v>2</v>
      </c>
      <c r="D2" s="131" t="s">
        <v>339</v>
      </c>
      <c r="E2" s="132"/>
      <c r="F2" s="132"/>
    </row>
    <row r="3" spans="1:16" x14ac:dyDescent="0.25">
      <c r="B3" s="130" t="s">
        <v>90</v>
      </c>
    </row>
    <row r="4" spans="1:16" x14ac:dyDescent="0.25">
      <c r="B4" s="133">
        <v>43402</v>
      </c>
    </row>
    <row r="5" spans="1:16" x14ac:dyDescent="0.25">
      <c r="B5" s="134" t="s">
        <v>177</v>
      </c>
    </row>
    <row r="6" spans="1:16" x14ac:dyDescent="0.25">
      <c r="B6" s="134"/>
    </row>
    <row r="7" spans="1:16" x14ac:dyDescent="0.25">
      <c r="B7" s="135"/>
      <c r="C7" s="136"/>
      <c r="D7" s="136"/>
      <c r="E7" s="136"/>
      <c r="F7" s="136"/>
      <c r="G7" s="136"/>
      <c r="H7" s="136"/>
      <c r="I7" s="136"/>
      <c r="J7" s="136"/>
      <c r="K7" s="136"/>
      <c r="L7" s="136"/>
      <c r="M7" s="136"/>
      <c r="N7" s="136"/>
      <c r="O7" s="136"/>
    </row>
    <row r="8" spans="1:16" x14ac:dyDescent="0.25">
      <c r="B8" s="135"/>
      <c r="C8" s="136"/>
      <c r="D8" s="136"/>
      <c r="E8" s="136"/>
      <c r="F8" s="136"/>
      <c r="G8" s="136"/>
      <c r="H8" s="136"/>
      <c r="I8" s="136"/>
      <c r="J8" s="136"/>
      <c r="K8" s="136"/>
      <c r="L8" s="136"/>
      <c r="M8" s="136"/>
      <c r="N8" s="136"/>
      <c r="O8" s="136"/>
    </row>
    <row r="9" spans="1:16" x14ac:dyDescent="0.25">
      <c r="B9" s="135"/>
      <c r="C9" s="136"/>
      <c r="D9" s="136"/>
      <c r="E9" s="136"/>
      <c r="F9" s="136"/>
      <c r="G9" s="136"/>
      <c r="H9" s="136"/>
      <c r="I9" s="136"/>
      <c r="J9" s="136"/>
      <c r="K9" s="136"/>
      <c r="L9" s="136"/>
      <c r="M9" s="136"/>
      <c r="N9" s="136"/>
      <c r="O9" s="136"/>
    </row>
    <row r="10" spans="1:16" x14ac:dyDescent="0.25">
      <c r="A10" s="27" t="s">
        <v>300</v>
      </c>
      <c r="P10" s="27" t="s">
        <v>244</v>
      </c>
    </row>
    <row r="11" spans="1:16" x14ac:dyDescent="0.25">
      <c r="B11" s="137"/>
      <c r="C11" s="138">
        <v>2013</v>
      </c>
      <c r="D11" s="138">
        <v>2014</v>
      </c>
      <c r="E11" s="138">
        <v>2015</v>
      </c>
      <c r="F11" s="138">
        <v>2016</v>
      </c>
      <c r="G11" s="138">
        <v>2017</v>
      </c>
      <c r="H11" s="138">
        <v>2018</v>
      </c>
      <c r="I11" s="138">
        <v>2019</v>
      </c>
      <c r="J11" s="138">
        <v>2020</v>
      </c>
      <c r="K11" s="138">
        <v>2021</v>
      </c>
      <c r="L11" s="138">
        <v>2022</v>
      </c>
      <c r="M11" s="138">
        <v>2023</v>
      </c>
      <c r="N11" s="8" t="s">
        <v>199</v>
      </c>
      <c r="O11" s="138"/>
    </row>
    <row r="12" spans="1:16" x14ac:dyDescent="0.25">
      <c r="B12" s="139" t="s">
        <v>148</v>
      </c>
      <c r="C12" s="140">
        <v>0</v>
      </c>
      <c r="D12" s="140">
        <v>74323.199999999997</v>
      </c>
      <c r="E12" s="140">
        <v>233240</v>
      </c>
      <c r="F12" s="140">
        <v>504700</v>
      </c>
      <c r="G12" s="140">
        <v>744800</v>
      </c>
      <c r="H12" s="140">
        <v>1026532</v>
      </c>
      <c r="I12" s="140">
        <v>1182901.5</v>
      </c>
      <c r="J12" s="140">
        <v>1419481.8</v>
      </c>
      <c r="K12" s="140">
        <v>1703378.16</v>
      </c>
      <c r="L12" s="140">
        <v>1958884.8839999998</v>
      </c>
      <c r="M12" s="140">
        <v>2252717.6165999998</v>
      </c>
      <c r="N12" s="141">
        <v>0.202572258794532</v>
      </c>
      <c r="O12" s="141"/>
    </row>
    <row r="13" spans="1:16" x14ac:dyDescent="0.25">
      <c r="B13" s="130" t="s">
        <v>156</v>
      </c>
      <c r="C13" s="140">
        <v>10200</v>
      </c>
      <c r="D13" s="140">
        <v>9100.7999999999993</v>
      </c>
      <c r="E13" s="140">
        <v>16786</v>
      </c>
      <c r="F13" s="140">
        <v>20814.12</v>
      </c>
      <c r="G13" s="140">
        <v>18604.8</v>
      </c>
      <c r="H13" s="140">
        <v>10541.34</v>
      </c>
      <c r="I13" s="140">
        <v>7378.9380000000019</v>
      </c>
      <c r="J13" s="140">
        <v>2693.8980000000006</v>
      </c>
      <c r="K13" s="140">
        <v>1481.6439000000005</v>
      </c>
      <c r="L13" s="140">
        <v>1629.8082900000006</v>
      </c>
      <c r="M13" s="140">
        <v>1792.7891190000007</v>
      </c>
      <c r="N13" s="141">
        <v>-0.32290329507544357</v>
      </c>
      <c r="O13" s="141"/>
    </row>
    <row r="14" spans="1:16" x14ac:dyDescent="0.25">
      <c r="B14" s="130" t="s">
        <v>126</v>
      </c>
      <c r="C14" s="140">
        <v>0</v>
      </c>
      <c r="D14" s="140">
        <v>0</v>
      </c>
      <c r="E14" s="140">
        <v>0</v>
      </c>
      <c r="F14" s="140">
        <v>1095.4800000000012</v>
      </c>
      <c r="G14" s="140">
        <v>4651.1999999999989</v>
      </c>
      <c r="H14" s="140">
        <v>7027.5599999999995</v>
      </c>
      <c r="I14" s="140">
        <v>9018.702000000003</v>
      </c>
      <c r="J14" s="140">
        <v>10775.592000000001</v>
      </c>
      <c r="K14" s="140">
        <v>13334.795100000003</v>
      </c>
      <c r="L14" s="140">
        <v>14668.274610000002</v>
      </c>
      <c r="M14" s="140">
        <v>16135.102071000005</v>
      </c>
      <c r="N14" s="141">
        <v>0.23036636585719816</v>
      </c>
      <c r="O14" s="141"/>
    </row>
    <row r="15" spans="1:16" x14ac:dyDescent="0.25">
      <c r="B15" s="130" t="s">
        <v>157</v>
      </c>
      <c r="C15" s="140">
        <v>129170</v>
      </c>
      <c r="D15" s="140">
        <v>104700</v>
      </c>
      <c r="E15" s="140">
        <v>157100</v>
      </c>
      <c r="F15" s="140">
        <v>300670</v>
      </c>
      <c r="G15" s="140">
        <v>420938</v>
      </c>
      <c r="H15" s="140">
        <v>547219.4</v>
      </c>
      <c r="I15" s="140">
        <v>684024.25</v>
      </c>
      <c r="J15" s="140">
        <v>820829.1</v>
      </c>
      <c r="K15" s="140">
        <v>984994.91999999993</v>
      </c>
      <c r="L15" s="140">
        <v>1132744.1579999998</v>
      </c>
      <c r="M15" s="140">
        <v>1246018.5737999999</v>
      </c>
      <c r="N15" s="141">
        <v>0.19826000487077788</v>
      </c>
      <c r="O15" s="141"/>
    </row>
    <row r="16" spans="1:16" x14ac:dyDescent="0.25">
      <c r="B16" s="135" t="s">
        <v>36</v>
      </c>
      <c r="C16" s="136">
        <v>139370</v>
      </c>
      <c r="D16" s="136">
        <v>188124</v>
      </c>
      <c r="E16" s="136">
        <v>407126</v>
      </c>
      <c r="F16" s="136">
        <v>827279.6</v>
      </c>
      <c r="G16" s="136">
        <v>1188994</v>
      </c>
      <c r="H16" s="136">
        <v>1591320.3</v>
      </c>
      <c r="I16" s="136">
        <v>1883323.3900000001</v>
      </c>
      <c r="J16" s="136">
        <v>2253780.39</v>
      </c>
      <c r="K16" s="136">
        <v>2703189.5189999999</v>
      </c>
      <c r="L16" s="136">
        <v>3107927.1248999997</v>
      </c>
      <c r="M16" s="136">
        <v>3516664.0815899996</v>
      </c>
      <c r="N16" s="141">
        <v>0.19809669579251277</v>
      </c>
      <c r="O16" s="141"/>
    </row>
    <row r="17" spans="1:16" ht="144" customHeight="1" x14ac:dyDescent="0.25">
      <c r="B17" s="135"/>
      <c r="C17" s="136"/>
      <c r="D17" s="136"/>
      <c r="E17" s="141"/>
      <c r="F17" s="141"/>
      <c r="G17" s="141"/>
      <c r="H17" s="171"/>
      <c r="I17" s="141"/>
      <c r="J17" s="141"/>
      <c r="K17" s="141"/>
      <c r="L17" s="141"/>
      <c r="M17" s="141"/>
      <c r="N17" s="141"/>
      <c r="O17" s="141"/>
    </row>
    <row r="18" spans="1:16" x14ac:dyDescent="0.25">
      <c r="B18" s="135"/>
      <c r="C18" s="136"/>
      <c r="D18" s="136"/>
      <c r="E18" s="136"/>
      <c r="F18" s="136"/>
      <c r="G18" s="136"/>
      <c r="H18" s="136"/>
      <c r="I18" s="136"/>
      <c r="J18" s="136"/>
      <c r="K18" s="136"/>
      <c r="L18" s="136"/>
      <c r="M18" s="136"/>
      <c r="N18" s="136"/>
      <c r="O18" s="136"/>
    </row>
    <row r="19" spans="1:16" x14ac:dyDescent="0.25">
      <c r="B19" s="135"/>
      <c r="C19" s="154"/>
      <c r="D19" s="154"/>
      <c r="E19" s="154"/>
      <c r="F19" s="154"/>
      <c r="G19" s="154"/>
      <c r="H19" s="154"/>
      <c r="I19" s="154"/>
      <c r="J19" s="154"/>
      <c r="K19" s="154"/>
      <c r="L19" s="154"/>
      <c r="M19" s="154"/>
      <c r="N19" s="136"/>
      <c r="O19" s="136"/>
    </row>
    <row r="20" spans="1:16" x14ac:dyDescent="0.25">
      <c r="A20" s="27" t="s">
        <v>301</v>
      </c>
      <c r="F20" s="142"/>
      <c r="G20" s="142"/>
      <c r="H20" s="142"/>
      <c r="I20" s="142"/>
      <c r="J20" s="142"/>
      <c r="K20" s="142"/>
      <c r="L20" s="142"/>
      <c r="M20" s="142"/>
      <c r="P20" s="27" t="s">
        <v>245</v>
      </c>
    </row>
    <row r="21" spans="1:16" x14ac:dyDescent="0.25">
      <c r="B21" s="137"/>
      <c r="C21" s="138">
        <v>2013</v>
      </c>
      <c r="D21" s="138">
        <v>2014</v>
      </c>
      <c r="E21" s="138">
        <v>2015</v>
      </c>
      <c r="F21" s="138">
        <v>2016</v>
      </c>
      <c r="G21" s="138">
        <v>2017</v>
      </c>
      <c r="H21" s="138">
        <v>2018</v>
      </c>
      <c r="I21" s="138">
        <v>2019</v>
      </c>
      <c r="J21" s="138">
        <v>2020</v>
      </c>
      <c r="K21" s="138">
        <v>2021</v>
      </c>
      <c r="L21" s="138">
        <v>2022</v>
      </c>
      <c r="M21" s="138">
        <v>2023</v>
      </c>
      <c r="N21" s="8" t="s">
        <v>199</v>
      </c>
      <c r="O21" s="138"/>
    </row>
    <row r="22" spans="1:16" x14ac:dyDescent="0.25">
      <c r="B22" s="130" t="s">
        <v>58</v>
      </c>
      <c r="C22" s="140">
        <v>3600</v>
      </c>
      <c r="D22" s="140">
        <v>0</v>
      </c>
      <c r="E22" s="140">
        <v>0</v>
      </c>
      <c r="F22" s="140">
        <v>0</v>
      </c>
      <c r="G22" s="140">
        <v>0</v>
      </c>
      <c r="H22" s="140">
        <v>0</v>
      </c>
      <c r="I22" s="140">
        <v>0</v>
      </c>
      <c r="J22" s="140">
        <v>0</v>
      </c>
      <c r="K22" s="140">
        <v>0</v>
      </c>
      <c r="L22" s="140">
        <v>0</v>
      </c>
      <c r="M22" s="140">
        <v>0</v>
      </c>
      <c r="N22" s="141"/>
      <c r="O22" s="140"/>
    </row>
    <row r="23" spans="1:16" x14ac:dyDescent="0.25">
      <c r="B23" s="130" t="s">
        <v>154</v>
      </c>
      <c r="C23" s="140">
        <v>52950</v>
      </c>
      <c r="D23" s="140">
        <v>61440</v>
      </c>
      <c r="E23" s="140">
        <v>53400</v>
      </c>
      <c r="F23" s="140">
        <v>46470</v>
      </c>
      <c r="G23" s="140">
        <v>42519</v>
      </c>
      <c r="H23" s="140">
        <v>38103</v>
      </c>
      <c r="I23" s="140">
        <v>30700</v>
      </c>
      <c r="J23" s="140">
        <v>25500</v>
      </c>
      <c r="K23" s="140">
        <v>15500</v>
      </c>
      <c r="L23" s="140">
        <v>500</v>
      </c>
      <c r="M23" s="140">
        <v>0</v>
      </c>
      <c r="N23" s="141">
        <v>-1</v>
      </c>
      <c r="O23" s="141"/>
    </row>
    <row r="24" spans="1:16" x14ac:dyDescent="0.25">
      <c r="B24" s="130" t="s">
        <v>1</v>
      </c>
      <c r="C24" s="140">
        <v>20</v>
      </c>
      <c r="D24" s="140">
        <v>32381</v>
      </c>
      <c r="E24" s="140">
        <v>141132</v>
      </c>
      <c r="F24" s="140">
        <v>379010</v>
      </c>
      <c r="G24" s="140">
        <v>424201.4</v>
      </c>
      <c r="H24" s="140">
        <v>547417.65</v>
      </c>
      <c r="I24" s="140">
        <v>664687.39</v>
      </c>
      <c r="J24" s="140">
        <v>814041.45000000007</v>
      </c>
      <c r="K24" s="140">
        <v>905011.41599999997</v>
      </c>
      <c r="L24" s="140">
        <v>860204.8115999999</v>
      </c>
      <c r="M24" s="140">
        <v>820473.27258600004</v>
      </c>
      <c r="N24" s="141">
        <v>0.11621723365949044</v>
      </c>
      <c r="O24" s="141"/>
    </row>
    <row r="25" spans="1:16" x14ac:dyDescent="0.25">
      <c r="B25" s="130" t="s">
        <v>0</v>
      </c>
      <c r="C25" s="140">
        <v>10000</v>
      </c>
      <c r="D25" s="140">
        <v>0</v>
      </c>
      <c r="E25" s="140">
        <v>0</v>
      </c>
      <c r="F25" s="140">
        <v>0</v>
      </c>
      <c r="G25" s="140">
        <v>0</v>
      </c>
      <c r="H25" s="140">
        <v>0</v>
      </c>
      <c r="I25" s="140">
        <v>0</v>
      </c>
      <c r="J25" s="140">
        <v>0</v>
      </c>
      <c r="K25" s="140">
        <v>0</v>
      </c>
      <c r="L25" s="140">
        <v>0</v>
      </c>
      <c r="M25" s="140">
        <v>0</v>
      </c>
      <c r="N25" s="141"/>
      <c r="O25" s="141"/>
    </row>
    <row r="26" spans="1:16" x14ac:dyDescent="0.25">
      <c r="B26" s="130" t="s">
        <v>59</v>
      </c>
      <c r="C26" s="140">
        <v>72800</v>
      </c>
      <c r="D26" s="140">
        <v>88236</v>
      </c>
      <c r="E26" s="140">
        <v>193554</v>
      </c>
      <c r="F26" s="140">
        <v>365690</v>
      </c>
      <c r="G26" s="140">
        <v>722273.6</v>
      </c>
      <c r="H26" s="140">
        <v>1005799.65</v>
      </c>
      <c r="I26" s="140">
        <v>1164277.9700000002</v>
      </c>
      <c r="J26" s="140">
        <v>1272290.76</v>
      </c>
      <c r="K26" s="140">
        <v>930989.02300000004</v>
      </c>
      <c r="L26" s="140">
        <v>876002.89449999994</v>
      </c>
      <c r="M26" s="140">
        <v>894016.71572399978</v>
      </c>
      <c r="N26" s="141">
        <v>3.6192989406486964E-2</v>
      </c>
      <c r="O26" s="141"/>
    </row>
    <row r="27" spans="1:16" x14ac:dyDescent="0.25">
      <c r="B27" s="130" t="s">
        <v>167</v>
      </c>
      <c r="C27" s="143">
        <v>0</v>
      </c>
      <c r="D27" s="143">
        <v>0</v>
      </c>
      <c r="E27" s="143">
        <v>0</v>
      </c>
      <c r="F27" s="143">
        <v>60</v>
      </c>
      <c r="G27" s="143">
        <v>0</v>
      </c>
      <c r="H27" s="143">
        <v>0</v>
      </c>
      <c r="I27" s="143">
        <v>23658.03</v>
      </c>
      <c r="J27" s="143">
        <v>141948.18000000002</v>
      </c>
      <c r="K27" s="143">
        <v>851689.08</v>
      </c>
      <c r="L27" s="143">
        <v>1371219.4187999999</v>
      </c>
      <c r="M27" s="143">
        <v>1802174.0932799999</v>
      </c>
      <c r="N27" s="141"/>
      <c r="O27" s="141"/>
    </row>
    <row r="28" spans="1:16" x14ac:dyDescent="0.25">
      <c r="B28" s="135" t="s">
        <v>36</v>
      </c>
      <c r="C28" s="154">
        <v>139370</v>
      </c>
      <c r="D28" s="154">
        <v>182057</v>
      </c>
      <c r="E28" s="154">
        <v>388086</v>
      </c>
      <c r="F28" s="154">
        <v>791230</v>
      </c>
      <c r="G28" s="154">
        <v>1188994</v>
      </c>
      <c r="H28" s="154">
        <v>1591320.3</v>
      </c>
      <c r="I28" s="154">
        <v>1883323.3900000004</v>
      </c>
      <c r="J28" s="154">
        <v>2253780.39</v>
      </c>
      <c r="K28" s="154">
        <v>2703189.5189999999</v>
      </c>
      <c r="L28" s="154">
        <v>3107927.1248999997</v>
      </c>
      <c r="M28" s="154">
        <v>3516664.0815899996</v>
      </c>
      <c r="N28" s="141">
        <v>0.19809669579251277</v>
      </c>
      <c r="O28" s="141"/>
    </row>
    <row r="29" spans="1:16" ht="111" customHeight="1" x14ac:dyDescent="0.25">
      <c r="B29" s="135"/>
      <c r="C29" s="136"/>
      <c r="D29" s="136"/>
      <c r="E29" s="136"/>
      <c r="F29" s="136"/>
      <c r="G29" s="136"/>
      <c r="H29" s="136"/>
      <c r="I29" s="136"/>
      <c r="J29" s="136"/>
      <c r="K29" s="136"/>
      <c r="L29" s="136"/>
      <c r="M29" s="136"/>
      <c r="N29" s="140"/>
      <c r="O29" s="140"/>
    </row>
    <row r="30" spans="1:16" x14ac:dyDescent="0.25">
      <c r="B30" s="135"/>
      <c r="C30" s="136"/>
      <c r="D30" s="136"/>
      <c r="E30" s="136"/>
      <c r="F30" s="136"/>
      <c r="G30" s="136"/>
      <c r="H30" s="136"/>
      <c r="I30" s="136"/>
      <c r="J30" s="136"/>
      <c r="K30" s="136"/>
      <c r="L30" s="136"/>
      <c r="M30" s="136"/>
      <c r="N30" s="136"/>
      <c r="O30" s="136"/>
    </row>
    <row r="31" spans="1:16" x14ac:dyDescent="0.25">
      <c r="A31" s="27" t="s">
        <v>302</v>
      </c>
      <c r="C31" s="144"/>
      <c r="D31" s="144"/>
      <c r="E31" s="144"/>
      <c r="F31" s="144"/>
      <c r="G31" s="144"/>
      <c r="H31" s="144"/>
      <c r="I31" s="144"/>
      <c r="J31" s="144"/>
      <c r="K31" s="144"/>
      <c r="L31" s="144"/>
      <c r="M31" s="144"/>
      <c r="P31" s="27" t="s">
        <v>246</v>
      </c>
    </row>
    <row r="32" spans="1:16" x14ac:dyDescent="0.25">
      <c r="B32" s="137"/>
      <c r="C32" s="138">
        <v>2013</v>
      </c>
      <c r="D32" s="138">
        <v>2014</v>
      </c>
      <c r="E32" s="138">
        <v>2015</v>
      </c>
      <c r="F32" s="138">
        <v>2016</v>
      </c>
      <c r="G32" s="138">
        <v>2017</v>
      </c>
      <c r="H32" s="138">
        <v>2018</v>
      </c>
      <c r="I32" s="138">
        <v>2019</v>
      </c>
      <c r="J32" s="138">
        <v>2020</v>
      </c>
      <c r="K32" s="138">
        <v>2021</v>
      </c>
      <c r="L32" s="138">
        <v>2022</v>
      </c>
      <c r="M32" s="138">
        <v>2023</v>
      </c>
      <c r="N32" s="8" t="s">
        <v>199</v>
      </c>
      <c r="O32" s="138"/>
    </row>
    <row r="33" spans="1:16" x14ac:dyDescent="0.25">
      <c r="B33" s="130" t="s">
        <v>42</v>
      </c>
      <c r="C33" s="145">
        <v>4181.0999999999995</v>
      </c>
      <c r="D33" s="145">
        <v>11380.080000000002</v>
      </c>
      <c r="E33" s="145">
        <v>37682.259999999995</v>
      </c>
      <c r="F33" s="145">
        <v>87096.491999999998</v>
      </c>
      <c r="G33" s="145">
        <v>228109.12</v>
      </c>
      <c r="H33" s="145">
        <v>296246.46100000001</v>
      </c>
      <c r="I33" s="145">
        <v>339313.83100000001</v>
      </c>
      <c r="J33" s="145">
        <v>433083.16200000001</v>
      </c>
      <c r="K33" s="145">
        <v>520271.79164999997</v>
      </c>
      <c r="L33" s="145">
        <v>598053.27271499997</v>
      </c>
      <c r="M33" s="145">
        <v>667653.02440649993</v>
      </c>
      <c r="N33" s="141">
        <v>0.19600968164369448</v>
      </c>
      <c r="O33" s="141"/>
    </row>
    <row r="34" spans="1:16" x14ac:dyDescent="0.25">
      <c r="B34" s="130" t="s">
        <v>43</v>
      </c>
      <c r="C34" s="145">
        <v>2787.4</v>
      </c>
      <c r="D34" s="145">
        <v>6828.0479999999998</v>
      </c>
      <c r="E34" s="145">
        <v>8694.3000000000011</v>
      </c>
      <c r="F34" s="145">
        <v>16128.98</v>
      </c>
      <c r="G34" s="145">
        <v>17220.268</v>
      </c>
      <c r="H34" s="145">
        <v>22690.6626</v>
      </c>
      <c r="I34" s="145">
        <v>29339.562249999999</v>
      </c>
      <c r="J34" s="145">
        <v>35052.282749999998</v>
      </c>
      <c r="K34" s="145">
        <v>42029.065575000001</v>
      </c>
      <c r="L34" s="145">
        <v>48314.9048625</v>
      </c>
      <c r="M34" s="145">
        <v>54125.837790749996</v>
      </c>
      <c r="N34" s="141">
        <v>0.21030303105174197</v>
      </c>
      <c r="O34" s="141"/>
    </row>
    <row r="35" spans="1:16" x14ac:dyDescent="0.25">
      <c r="B35" s="130" t="s">
        <v>44</v>
      </c>
      <c r="C35" s="145">
        <v>41811</v>
      </c>
      <c r="D35" s="145">
        <v>30726.216000000004</v>
      </c>
      <c r="E35" s="145">
        <v>39442.000000000007</v>
      </c>
      <c r="F35" s="145">
        <v>19771.387999999999</v>
      </c>
      <c r="G35" s="145">
        <v>26785.940000000002</v>
      </c>
      <c r="H35" s="145">
        <v>74948.578000000009</v>
      </c>
      <c r="I35" s="145">
        <v>103815.7617</v>
      </c>
      <c r="J35" s="145">
        <v>132735.66960000002</v>
      </c>
      <c r="K35" s="145">
        <v>159228.92556</v>
      </c>
      <c r="L35" s="145">
        <v>183083.63151599999</v>
      </c>
      <c r="M35" s="145">
        <v>208248.09176159999</v>
      </c>
      <c r="N35" s="141">
        <v>0.40749120517430448</v>
      </c>
      <c r="O35" s="141"/>
    </row>
    <row r="36" spans="1:16" x14ac:dyDescent="0.25">
      <c r="B36" s="130" t="s">
        <v>19</v>
      </c>
      <c r="C36" s="145">
        <v>25086.6</v>
      </c>
      <c r="D36" s="145">
        <v>82822.992000000013</v>
      </c>
      <c r="E36" s="145">
        <v>240559.3</v>
      </c>
      <c r="F36" s="145">
        <v>531803.86</v>
      </c>
      <c r="G36" s="145">
        <v>617915.4</v>
      </c>
      <c r="H36" s="145">
        <v>819699.50100000005</v>
      </c>
      <c r="I36" s="145">
        <v>888889.59729999991</v>
      </c>
      <c r="J36" s="145">
        <v>1052038.1613</v>
      </c>
      <c r="K36" s="145">
        <v>1228283.9439300001</v>
      </c>
      <c r="L36" s="145">
        <v>1412474.6779829999</v>
      </c>
      <c r="M36" s="145">
        <v>1620324.2318372999</v>
      </c>
      <c r="N36" s="141">
        <v>0.17429934319333928</v>
      </c>
      <c r="O36" s="141"/>
    </row>
    <row r="37" spans="1:16" x14ac:dyDescent="0.25">
      <c r="B37" s="130" t="s">
        <v>45</v>
      </c>
      <c r="C37" s="145">
        <v>47385.8</v>
      </c>
      <c r="D37" s="145">
        <v>41572.559999999998</v>
      </c>
      <c r="E37" s="145">
        <v>66837.259999999995</v>
      </c>
      <c r="F37" s="145">
        <v>157754.492</v>
      </c>
      <c r="G37" s="145">
        <v>280410.42200000002</v>
      </c>
      <c r="H37" s="145">
        <v>351655.70499999996</v>
      </c>
      <c r="I37" s="145">
        <v>492625.07550000004</v>
      </c>
      <c r="J37" s="145">
        <v>551624.01359999995</v>
      </c>
      <c r="K37" s="145">
        <v>694312.94510999997</v>
      </c>
      <c r="L37" s="145">
        <v>798096.88412099995</v>
      </c>
      <c r="M37" s="145">
        <v>889659.88183710002</v>
      </c>
      <c r="N37" s="141">
        <v>0.21219263963205237</v>
      </c>
      <c r="O37" s="141"/>
    </row>
    <row r="38" spans="1:16" x14ac:dyDescent="0.25">
      <c r="B38" s="130" t="s">
        <v>46</v>
      </c>
      <c r="C38" s="145">
        <v>18118.100000000002</v>
      </c>
      <c r="D38" s="145">
        <v>14794.104000000001</v>
      </c>
      <c r="E38" s="145">
        <v>13910.880000000001</v>
      </c>
      <c r="F38" s="145">
        <v>17950.184000000001</v>
      </c>
      <c r="G38" s="145">
        <v>18552.849999999999</v>
      </c>
      <c r="H38" s="145">
        <v>26079.392399999953</v>
      </c>
      <c r="I38" s="145">
        <v>29339.562249999937</v>
      </c>
      <c r="J38" s="145">
        <v>49247.100749999925</v>
      </c>
      <c r="K38" s="145">
        <v>59062.847175000017</v>
      </c>
      <c r="L38" s="145">
        <v>67903.75370250002</v>
      </c>
      <c r="M38" s="145">
        <v>76653.013956750015</v>
      </c>
      <c r="N38" s="141">
        <v>0.26673693507445173</v>
      </c>
      <c r="O38" s="141"/>
    </row>
    <row r="39" spans="1:16" x14ac:dyDescent="0.25">
      <c r="B39" s="146" t="s">
        <v>36</v>
      </c>
      <c r="C39" s="147">
        <v>139370</v>
      </c>
      <c r="D39" s="147">
        <v>188124</v>
      </c>
      <c r="E39" s="147">
        <v>407126</v>
      </c>
      <c r="F39" s="147">
        <v>830505.39599999995</v>
      </c>
      <c r="G39" s="147">
        <v>1188994</v>
      </c>
      <c r="H39" s="147">
        <v>1591320.3</v>
      </c>
      <c r="I39" s="147">
        <v>1883323.39</v>
      </c>
      <c r="J39" s="147">
        <v>2253780.39</v>
      </c>
      <c r="K39" s="147">
        <v>2703189.5190000003</v>
      </c>
      <c r="L39" s="147">
        <v>3107927.1248999997</v>
      </c>
      <c r="M39" s="147">
        <v>3516664.0815899996</v>
      </c>
      <c r="N39" s="141">
        <v>0.19809669579251277</v>
      </c>
      <c r="O39" s="141"/>
    </row>
    <row r="40" spans="1:16" ht="145.5" customHeight="1" x14ac:dyDescent="0.25">
      <c r="B40" s="146"/>
      <c r="C40" s="147"/>
      <c r="D40" s="147"/>
      <c r="E40" s="147"/>
      <c r="F40" s="147"/>
      <c r="G40" s="147"/>
      <c r="H40" s="147"/>
      <c r="I40" s="147"/>
      <c r="J40" s="147"/>
      <c r="K40" s="147"/>
      <c r="L40" s="147"/>
      <c r="M40" s="147"/>
      <c r="N40" s="147"/>
      <c r="O40" s="147"/>
    </row>
    <row r="41" spans="1:16" x14ac:dyDescent="0.25">
      <c r="B41" s="146"/>
      <c r="C41" s="147"/>
      <c r="D41" s="147"/>
      <c r="E41" s="147"/>
      <c r="F41" s="147"/>
      <c r="G41" s="147"/>
      <c r="H41" s="147"/>
      <c r="I41" s="147"/>
      <c r="J41" s="147"/>
      <c r="K41" s="147"/>
      <c r="L41" s="147"/>
      <c r="M41" s="147"/>
      <c r="N41" s="147"/>
      <c r="O41" s="147"/>
    </row>
    <row r="42" spans="1:16" x14ac:dyDescent="0.25">
      <c r="P42" s="135"/>
    </row>
    <row r="43" spans="1:16" x14ac:dyDescent="0.25">
      <c r="C43" s="148"/>
      <c r="D43" s="148"/>
      <c r="E43" s="148"/>
      <c r="F43" s="148"/>
      <c r="G43" s="148"/>
      <c r="H43" s="148"/>
      <c r="I43" s="148"/>
      <c r="J43" s="148"/>
      <c r="K43" s="148"/>
      <c r="L43" s="148"/>
      <c r="M43" s="148"/>
      <c r="N43" s="148"/>
      <c r="O43" s="148"/>
    </row>
    <row r="44" spans="1:16" x14ac:dyDescent="0.25">
      <c r="A44" s="27" t="s">
        <v>303</v>
      </c>
      <c r="C44" s="140"/>
      <c r="D44" s="140"/>
      <c r="E44" s="140"/>
      <c r="F44" s="140"/>
      <c r="G44" s="140"/>
      <c r="H44" s="140"/>
      <c r="I44" s="140"/>
      <c r="J44" s="140"/>
      <c r="K44" s="140"/>
      <c r="L44" s="140"/>
      <c r="M44" s="140"/>
      <c r="N44" s="140"/>
      <c r="O44" s="140"/>
      <c r="P44" s="27" t="s">
        <v>247</v>
      </c>
    </row>
    <row r="45" spans="1:16" x14ac:dyDescent="0.25">
      <c r="B45" s="137"/>
      <c r="C45" s="138">
        <v>2013</v>
      </c>
      <c r="D45" s="138">
        <v>2014</v>
      </c>
      <c r="E45" s="138">
        <v>2015</v>
      </c>
      <c r="F45" s="138">
        <v>2016</v>
      </c>
      <c r="G45" s="138">
        <v>2017</v>
      </c>
      <c r="H45" s="138">
        <v>2018</v>
      </c>
      <c r="I45" s="138">
        <v>2019</v>
      </c>
      <c r="J45" s="138">
        <v>2020</v>
      </c>
      <c r="K45" s="138">
        <v>2021</v>
      </c>
      <c r="L45" s="138">
        <v>2022</v>
      </c>
      <c r="M45" s="138">
        <v>2023</v>
      </c>
      <c r="N45" s="8" t="s">
        <v>199</v>
      </c>
      <c r="O45" s="138"/>
    </row>
    <row r="46" spans="1:16" s="149" customFormat="1" x14ac:dyDescent="0.25">
      <c r="B46" s="130" t="s">
        <v>155</v>
      </c>
      <c r="C46" s="140">
        <v>69685</v>
      </c>
      <c r="D46" s="140">
        <v>141093</v>
      </c>
      <c r="E46" s="140">
        <v>346057.1</v>
      </c>
      <c r="F46" s="140">
        <v>728006.04799999995</v>
      </c>
      <c r="G46" s="140">
        <v>1117654.3599999999</v>
      </c>
      <c r="H46" s="140">
        <v>1591320.3</v>
      </c>
      <c r="I46" s="140">
        <v>1883323.3900000001</v>
      </c>
      <c r="J46" s="140">
        <v>2253780.39</v>
      </c>
      <c r="K46" s="140">
        <v>2703189.5189999999</v>
      </c>
      <c r="L46" s="140">
        <v>3107927.1248999997</v>
      </c>
      <c r="M46" s="140">
        <v>3516664.0815899996</v>
      </c>
      <c r="N46" s="141">
        <v>0.21051607636676151</v>
      </c>
      <c r="O46" s="140"/>
    </row>
    <row r="47" spans="1:16" x14ac:dyDescent="0.25">
      <c r="B47" s="130" t="s">
        <v>181</v>
      </c>
      <c r="C47" s="140">
        <v>69685</v>
      </c>
      <c r="D47" s="140">
        <v>47031</v>
      </c>
      <c r="E47" s="140">
        <v>61068.900000000009</v>
      </c>
      <c r="F47" s="140">
        <v>99273.551999999996</v>
      </c>
      <c r="G47" s="140">
        <v>71339.640000000058</v>
      </c>
      <c r="H47" s="140">
        <v>0</v>
      </c>
      <c r="I47" s="140">
        <v>0</v>
      </c>
      <c r="J47" s="140">
        <v>0</v>
      </c>
      <c r="K47" s="140">
        <v>0</v>
      </c>
      <c r="L47" s="140">
        <v>0</v>
      </c>
      <c r="M47" s="140">
        <v>0</v>
      </c>
      <c r="N47" s="141">
        <v>-1</v>
      </c>
      <c r="O47" s="140"/>
    </row>
    <row r="48" spans="1:16" x14ac:dyDescent="0.25">
      <c r="B48" s="150" t="s">
        <v>36</v>
      </c>
      <c r="C48" s="136">
        <v>139370</v>
      </c>
      <c r="D48" s="136">
        <v>188124</v>
      </c>
      <c r="E48" s="136">
        <v>407126</v>
      </c>
      <c r="F48" s="136">
        <v>827279.6</v>
      </c>
      <c r="G48" s="136">
        <v>1188994</v>
      </c>
      <c r="H48" s="136">
        <v>1591320.3</v>
      </c>
      <c r="I48" s="136">
        <v>1883323.3900000001</v>
      </c>
      <c r="J48" s="136">
        <v>2253780.39</v>
      </c>
      <c r="K48" s="136">
        <v>2703189.5189999999</v>
      </c>
      <c r="L48" s="136">
        <v>3107927.1248999997</v>
      </c>
      <c r="M48" s="136">
        <v>3516664.0815899996</v>
      </c>
      <c r="N48" s="141">
        <v>0.19809669579251277</v>
      </c>
      <c r="O48" s="136"/>
    </row>
    <row r="49" spans="1:19" ht="206.25" customHeight="1" x14ac:dyDescent="0.25">
      <c r="B49" s="150"/>
      <c r="C49" s="136"/>
      <c r="D49" s="136"/>
      <c r="E49" s="136"/>
      <c r="F49" s="136"/>
      <c r="G49" s="136"/>
      <c r="H49" s="136"/>
      <c r="I49" s="136"/>
      <c r="J49" s="136"/>
      <c r="K49" s="136"/>
      <c r="L49" s="136"/>
      <c r="M49" s="136"/>
      <c r="N49" s="136"/>
      <c r="O49" s="136"/>
    </row>
    <row r="50" spans="1:19" x14ac:dyDescent="0.25">
      <c r="C50" s="140"/>
      <c r="D50" s="140"/>
      <c r="E50" s="140"/>
      <c r="F50" s="140"/>
      <c r="H50" s="140"/>
      <c r="J50" s="140"/>
    </row>
    <row r="51" spans="1:19" x14ac:dyDescent="0.25">
      <c r="C51" s="148"/>
      <c r="D51" s="148"/>
      <c r="E51" s="148"/>
      <c r="F51" s="148"/>
      <c r="G51" s="148"/>
      <c r="H51" s="148"/>
      <c r="I51" s="148"/>
      <c r="J51" s="148"/>
      <c r="K51" s="148"/>
      <c r="L51" s="148"/>
      <c r="M51" s="148"/>
      <c r="S51" s="148"/>
    </row>
    <row r="52" spans="1:19" x14ac:dyDescent="0.25">
      <c r="A52" s="27" t="s">
        <v>304</v>
      </c>
      <c r="C52" s="140"/>
      <c r="D52" s="140"/>
      <c r="E52" s="140"/>
      <c r="F52" s="140"/>
      <c r="G52" s="140"/>
      <c r="H52" s="140"/>
      <c r="I52" s="140"/>
      <c r="J52" s="140"/>
      <c r="K52" s="140"/>
      <c r="L52" s="140"/>
      <c r="M52" s="140"/>
      <c r="P52" s="27" t="s">
        <v>248</v>
      </c>
      <c r="S52" s="140"/>
    </row>
    <row r="53" spans="1:19" x14ac:dyDescent="0.25">
      <c r="B53" s="137"/>
      <c r="C53" s="138">
        <v>2013</v>
      </c>
      <c r="D53" s="138">
        <v>2014</v>
      </c>
      <c r="E53" s="138">
        <v>2015</v>
      </c>
      <c r="F53" s="138">
        <v>2016</v>
      </c>
      <c r="G53" s="138">
        <v>2017</v>
      </c>
      <c r="H53" s="138">
        <v>2018</v>
      </c>
      <c r="I53" s="138">
        <v>2019</v>
      </c>
      <c r="J53" s="138">
        <v>2020</v>
      </c>
      <c r="K53" s="138">
        <v>2021</v>
      </c>
      <c r="L53" s="138">
        <v>2022</v>
      </c>
      <c r="M53" s="138">
        <v>2023</v>
      </c>
      <c r="N53" s="8" t="s">
        <v>199</v>
      </c>
      <c r="O53" s="138"/>
    </row>
    <row r="54" spans="1:19" s="149" customFormat="1" x14ac:dyDescent="0.25">
      <c r="B54" s="130" t="s">
        <v>163</v>
      </c>
      <c r="C54" s="140">
        <v>139370</v>
      </c>
      <c r="D54" s="140">
        <v>188124</v>
      </c>
      <c r="E54" s="140">
        <v>407126</v>
      </c>
      <c r="F54" s="140">
        <v>827279.6</v>
      </c>
      <c r="G54" s="140">
        <v>1188994</v>
      </c>
      <c r="H54" s="140">
        <v>1560255.9540000001</v>
      </c>
      <c r="I54" s="140">
        <v>1676768.824</v>
      </c>
      <c r="J54" s="140">
        <v>1694565.7680000002</v>
      </c>
      <c r="K54" s="140">
        <v>1484300.3511999999</v>
      </c>
      <c r="L54" s="140">
        <v>1389466.1648799996</v>
      </c>
      <c r="M54" s="140">
        <v>1371591.9906479998</v>
      </c>
      <c r="N54" s="141">
        <v>2.4096494534387558E-2</v>
      </c>
      <c r="O54" s="151"/>
      <c r="S54" s="140"/>
    </row>
    <row r="55" spans="1:19" x14ac:dyDescent="0.25">
      <c r="B55" s="130" t="s">
        <v>164</v>
      </c>
      <c r="C55" s="140">
        <v>0</v>
      </c>
      <c r="D55" s="140">
        <v>0</v>
      </c>
      <c r="E55" s="140">
        <v>0</v>
      </c>
      <c r="F55" s="140">
        <v>0</v>
      </c>
      <c r="G55" s="140">
        <v>0</v>
      </c>
      <c r="H55" s="140">
        <v>31064.346000000001</v>
      </c>
      <c r="I55" s="140">
        <v>206554.56600000002</v>
      </c>
      <c r="J55" s="140">
        <v>559214.62199999997</v>
      </c>
      <c r="K55" s="140">
        <v>1218889.1677999999</v>
      </c>
      <c r="L55" s="140">
        <v>1718460.9600200001</v>
      </c>
      <c r="M55" s="140">
        <v>2145072.090942</v>
      </c>
      <c r="N55" s="141"/>
      <c r="O55" s="151"/>
      <c r="S55" s="140"/>
    </row>
    <row r="56" spans="1:19" x14ac:dyDescent="0.25">
      <c r="B56" s="130" t="s">
        <v>165</v>
      </c>
      <c r="C56" s="140">
        <v>0</v>
      </c>
      <c r="D56" s="140">
        <v>0</v>
      </c>
      <c r="E56" s="140">
        <v>0</v>
      </c>
      <c r="F56" s="140">
        <v>0</v>
      </c>
      <c r="G56" s="140">
        <v>0</v>
      </c>
      <c r="H56" s="140">
        <v>0</v>
      </c>
      <c r="I56" s="140">
        <v>0</v>
      </c>
      <c r="J56" s="140">
        <v>0</v>
      </c>
      <c r="K56" s="140">
        <v>0</v>
      </c>
      <c r="L56" s="140">
        <v>0</v>
      </c>
      <c r="M56" s="140">
        <v>0</v>
      </c>
      <c r="N56" s="141"/>
      <c r="O56" s="151"/>
      <c r="P56" s="140"/>
      <c r="Q56" s="140"/>
      <c r="R56" s="140"/>
      <c r="S56" s="140"/>
    </row>
    <row r="57" spans="1:19" x14ac:dyDescent="0.25">
      <c r="B57" s="89" t="s">
        <v>266</v>
      </c>
      <c r="C57" s="140">
        <v>0</v>
      </c>
      <c r="D57" s="140">
        <v>0</v>
      </c>
      <c r="E57" s="140">
        <v>0</v>
      </c>
      <c r="F57" s="140">
        <v>0</v>
      </c>
      <c r="G57" s="140">
        <v>0</v>
      </c>
      <c r="H57" s="140">
        <v>0</v>
      </c>
      <c r="I57" s="140">
        <v>0</v>
      </c>
      <c r="J57" s="140">
        <v>0</v>
      </c>
      <c r="K57" s="140">
        <v>0</v>
      </c>
      <c r="L57" s="140">
        <v>0</v>
      </c>
      <c r="M57" s="140">
        <v>0</v>
      </c>
      <c r="N57" s="141"/>
      <c r="O57" s="151"/>
      <c r="P57" s="140"/>
      <c r="Q57" s="140"/>
      <c r="R57" s="140"/>
      <c r="S57" s="140"/>
    </row>
    <row r="58" spans="1:19" x14ac:dyDescent="0.25">
      <c r="B58" s="135" t="s">
        <v>36</v>
      </c>
      <c r="C58" s="136">
        <v>139370</v>
      </c>
      <c r="D58" s="136">
        <v>188124</v>
      </c>
      <c r="E58" s="136">
        <v>407126</v>
      </c>
      <c r="F58" s="136">
        <v>827279.6</v>
      </c>
      <c r="G58" s="136">
        <v>1188994</v>
      </c>
      <c r="H58" s="136">
        <v>1591320.3</v>
      </c>
      <c r="I58" s="136">
        <v>1883323.3900000001</v>
      </c>
      <c r="J58" s="136">
        <v>2253780.39</v>
      </c>
      <c r="K58" s="136">
        <v>2703189.5189999999</v>
      </c>
      <c r="L58" s="136">
        <v>3107927.1248999997</v>
      </c>
      <c r="M58" s="136">
        <v>3516664.0815899996</v>
      </c>
      <c r="N58" s="141">
        <v>0.19809669579251277</v>
      </c>
      <c r="O58" s="151"/>
      <c r="P58" s="140"/>
      <c r="Q58" s="140"/>
      <c r="R58" s="140"/>
      <c r="S58" s="140"/>
    </row>
    <row r="59" spans="1:19" ht="164.25" customHeight="1" x14ac:dyDescent="0.25">
      <c r="C59" s="140"/>
      <c r="D59" s="140"/>
      <c r="E59" s="140"/>
      <c r="F59" s="140"/>
      <c r="G59" s="140"/>
      <c r="H59" s="140"/>
      <c r="I59" s="140"/>
      <c r="J59" s="140"/>
      <c r="K59" s="140"/>
      <c r="L59" s="140"/>
      <c r="M59" s="140"/>
      <c r="N59" s="140"/>
      <c r="O59" s="140"/>
      <c r="P59" s="140"/>
      <c r="Q59" s="140"/>
      <c r="R59" s="140"/>
      <c r="S59" s="140"/>
    </row>
    <row r="60" spans="1:19" x14ac:dyDescent="0.25">
      <c r="B60" s="150"/>
      <c r="C60" s="136"/>
      <c r="D60" s="136"/>
      <c r="E60" s="136"/>
      <c r="F60" s="136"/>
      <c r="G60" s="136"/>
      <c r="H60" s="136"/>
      <c r="I60" s="136"/>
      <c r="J60" s="136"/>
      <c r="K60" s="136"/>
      <c r="L60" s="136"/>
      <c r="M60" s="136"/>
      <c r="N60" s="136"/>
      <c r="O60" s="136"/>
    </row>
    <row r="61" spans="1:19" x14ac:dyDescent="0.25">
      <c r="A61" s="27" t="s">
        <v>305</v>
      </c>
      <c r="B61" s="149"/>
      <c r="C61" s="149"/>
      <c r="D61" s="149"/>
      <c r="E61" s="149"/>
      <c r="F61" s="149"/>
      <c r="G61" s="149"/>
      <c r="H61" s="149"/>
      <c r="I61" s="149"/>
      <c r="J61" s="149"/>
      <c r="K61" s="149"/>
      <c r="L61" s="149"/>
      <c r="M61" s="149"/>
      <c r="N61" s="149"/>
      <c r="O61" s="149"/>
      <c r="P61" s="27" t="s">
        <v>249</v>
      </c>
    </row>
    <row r="62" spans="1:19" x14ac:dyDescent="0.25">
      <c r="B62" s="137"/>
      <c r="C62" s="138">
        <v>2013</v>
      </c>
      <c r="D62" s="138">
        <v>2014</v>
      </c>
      <c r="E62" s="138">
        <v>2015</v>
      </c>
      <c r="F62" s="138">
        <v>2016</v>
      </c>
      <c r="G62" s="138">
        <v>2017</v>
      </c>
      <c r="H62" s="138">
        <v>2018</v>
      </c>
      <c r="I62" s="138">
        <v>2019</v>
      </c>
      <c r="J62" s="138">
        <v>2020</v>
      </c>
      <c r="K62" s="138">
        <v>2021</v>
      </c>
      <c r="L62" s="138">
        <v>2022</v>
      </c>
      <c r="M62" s="138">
        <v>2023</v>
      </c>
      <c r="N62" s="8" t="s">
        <v>199</v>
      </c>
      <c r="O62" s="138"/>
    </row>
    <row r="63" spans="1:19" x14ac:dyDescent="0.25">
      <c r="B63" s="130" t="s">
        <v>161</v>
      </c>
      <c r="C63" s="152">
        <v>1</v>
      </c>
      <c r="D63" s="152">
        <v>1.6733494928876698</v>
      </c>
      <c r="E63" s="152">
        <v>2.4544882910941577</v>
      </c>
      <c r="F63" s="152">
        <v>2.6100718547876678</v>
      </c>
      <c r="G63" s="152">
        <v>2.6264119078817894</v>
      </c>
      <c r="H63" s="152">
        <v>2.6450819486183894</v>
      </c>
      <c r="I63" s="152">
        <v>3.628092608142035</v>
      </c>
      <c r="J63" s="152">
        <v>3.6298225888814297</v>
      </c>
      <c r="K63" s="152">
        <v>3.6301364177492581</v>
      </c>
      <c r="L63" s="152">
        <v>3.6302866203991284</v>
      </c>
      <c r="M63" s="152">
        <v>3.6405836794003577</v>
      </c>
      <c r="N63" s="140"/>
      <c r="O63" s="140"/>
    </row>
    <row r="64" spans="1:19" ht="186" customHeight="1" x14ac:dyDescent="0.25">
      <c r="B64" s="149"/>
      <c r="C64" s="149"/>
      <c r="D64" s="149"/>
      <c r="E64" s="149"/>
      <c r="F64" s="149"/>
      <c r="G64" s="149"/>
      <c r="H64" s="149"/>
      <c r="I64" s="149"/>
      <c r="J64" s="149"/>
      <c r="K64" s="149"/>
      <c r="L64" s="149"/>
      <c r="M64" s="149"/>
      <c r="N64" s="149"/>
      <c r="O64" s="149"/>
    </row>
    <row r="65" spans="1:24" x14ac:dyDescent="0.25">
      <c r="C65" s="140"/>
      <c r="D65" s="140"/>
      <c r="E65" s="140"/>
      <c r="F65" s="140"/>
      <c r="H65" s="140"/>
      <c r="J65" s="140"/>
    </row>
    <row r="66" spans="1:24" x14ac:dyDescent="0.25">
      <c r="B66" s="149"/>
      <c r="C66" s="149"/>
      <c r="D66" s="149"/>
      <c r="E66" s="149"/>
      <c r="F66" s="149"/>
      <c r="G66" s="149"/>
      <c r="H66" s="149"/>
      <c r="I66" s="149"/>
      <c r="J66" s="149"/>
      <c r="K66" s="149"/>
      <c r="L66" s="149"/>
      <c r="M66" s="149"/>
      <c r="N66" s="149"/>
      <c r="O66" s="149"/>
    </row>
    <row r="67" spans="1:24" x14ac:dyDescent="0.25">
      <c r="A67" s="27" t="s">
        <v>306</v>
      </c>
      <c r="B67" s="149"/>
      <c r="C67" s="149"/>
      <c r="D67" s="149"/>
      <c r="E67" s="149"/>
      <c r="F67" s="149"/>
      <c r="G67" s="149"/>
      <c r="H67" s="37"/>
      <c r="I67" s="37"/>
      <c r="J67" s="37"/>
      <c r="K67" s="37"/>
      <c r="L67" s="37"/>
      <c r="M67" s="37"/>
      <c r="N67" s="149"/>
      <c r="O67" s="149"/>
      <c r="P67" s="27" t="s">
        <v>250</v>
      </c>
    </row>
    <row r="68" spans="1:24" x14ac:dyDescent="0.25">
      <c r="B68" s="137"/>
      <c r="C68" s="138">
        <v>2013</v>
      </c>
      <c r="D68" s="138">
        <v>2014</v>
      </c>
      <c r="E68" s="138">
        <v>2015</v>
      </c>
      <c r="F68" s="138">
        <v>2016</v>
      </c>
      <c r="G68" s="138">
        <v>2017</v>
      </c>
      <c r="H68" s="138">
        <v>2018</v>
      </c>
      <c r="I68" s="138">
        <v>2019</v>
      </c>
      <c r="J68" s="138">
        <v>2020</v>
      </c>
      <c r="K68" s="138">
        <v>2021</v>
      </c>
      <c r="L68" s="138">
        <v>2022</v>
      </c>
      <c r="M68" s="138">
        <v>2023</v>
      </c>
      <c r="N68" s="8" t="s">
        <v>199</v>
      </c>
      <c r="O68" s="138"/>
    </row>
    <row r="69" spans="1:24" x14ac:dyDescent="0.25">
      <c r="B69" s="89" t="s">
        <v>265</v>
      </c>
      <c r="C69" s="142"/>
      <c r="D69" s="142"/>
      <c r="E69" s="142"/>
      <c r="F69" s="142">
        <v>500</v>
      </c>
      <c r="G69" s="142">
        <v>15697.263754400001</v>
      </c>
      <c r="H69" s="142">
        <v>27915.932874999999</v>
      </c>
      <c r="I69" s="142">
        <v>34810.668705000004</v>
      </c>
      <c r="J69" s="142">
        <v>42978.119354999995</v>
      </c>
      <c r="K69" s="142">
        <v>52406.731986750005</v>
      </c>
      <c r="L69" s="142">
        <v>60243.109454924997</v>
      </c>
      <c r="M69" s="142">
        <v>67369.293147667515</v>
      </c>
      <c r="N69" s="141">
        <v>0.27479300719979438</v>
      </c>
      <c r="O69" s="141"/>
    </row>
    <row r="70" spans="1:24" s="149" customFormat="1" x14ac:dyDescent="0.25">
      <c r="B70" s="153" t="s">
        <v>169</v>
      </c>
      <c r="C70" s="145">
        <v>64585</v>
      </c>
      <c r="D70" s="145">
        <v>57585.000000000007</v>
      </c>
      <c r="E70" s="145">
        <v>62840</v>
      </c>
      <c r="F70" s="145">
        <v>66147.399999999994</v>
      </c>
      <c r="G70" s="145">
        <v>50512.56</v>
      </c>
      <c r="H70" s="145">
        <v>32833.163999999997</v>
      </c>
      <c r="I70" s="145">
        <v>27360.97</v>
      </c>
      <c r="J70" s="145">
        <v>24624.873</v>
      </c>
      <c r="K70" s="145">
        <v>19699.898399999998</v>
      </c>
      <c r="L70" s="145">
        <v>11327.441579999999</v>
      </c>
      <c r="M70" s="145">
        <v>12460.185738</v>
      </c>
      <c r="N70" s="141">
        <v>-0.20806867335324497</v>
      </c>
      <c r="O70" s="141"/>
    </row>
    <row r="71" spans="1:24" s="149" customFormat="1" x14ac:dyDescent="0.25">
      <c r="B71" s="135" t="s">
        <v>36</v>
      </c>
      <c r="C71" s="154">
        <v>64585</v>
      </c>
      <c r="D71" s="154">
        <v>57585.000000000007</v>
      </c>
      <c r="E71" s="154">
        <v>62840</v>
      </c>
      <c r="F71" s="154">
        <v>66647.399999999994</v>
      </c>
      <c r="G71" s="154">
        <v>66209.8237544</v>
      </c>
      <c r="H71" s="154">
        <v>60749.096874999996</v>
      </c>
      <c r="I71" s="154">
        <v>62171.638705000005</v>
      </c>
      <c r="J71" s="154">
        <v>67602.992354999995</v>
      </c>
      <c r="K71" s="154">
        <v>72106.63038675001</v>
      </c>
      <c r="L71" s="154">
        <v>71570.551034924996</v>
      </c>
      <c r="M71" s="154">
        <v>79829.478885667515</v>
      </c>
      <c r="N71" s="141">
        <v>3.1668436665998057E-2</v>
      </c>
      <c r="O71" s="141"/>
    </row>
    <row r="72" spans="1:24" ht="144.75" customHeight="1" x14ac:dyDescent="0.25">
      <c r="B72" s="155"/>
      <c r="C72" s="144"/>
      <c r="D72" s="170"/>
      <c r="E72" s="170"/>
      <c r="F72" s="170"/>
      <c r="G72" s="170"/>
      <c r="H72" s="170"/>
      <c r="I72" s="170"/>
      <c r="J72" s="170"/>
      <c r="K72" s="170"/>
      <c r="L72" s="170"/>
      <c r="M72" s="170"/>
      <c r="N72" s="149"/>
      <c r="O72" s="144"/>
    </row>
    <row r="73" spans="1:24" x14ac:dyDescent="0.25">
      <c r="B73" s="149"/>
      <c r="C73" s="149"/>
      <c r="D73" s="149"/>
      <c r="E73" s="149"/>
      <c r="F73" s="149"/>
      <c r="G73" s="149"/>
      <c r="H73" s="149"/>
      <c r="I73" s="149"/>
      <c r="J73" s="149"/>
      <c r="K73" s="149"/>
      <c r="L73" s="149"/>
      <c r="M73" s="149"/>
      <c r="N73" s="149"/>
      <c r="O73" s="149"/>
    </row>
    <row r="74" spans="1:24" x14ac:dyDescent="0.25">
      <c r="A74" s="27" t="s">
        <v>307</v>
      </c>
      <c r="B74" s="149"/>
      <c r="C74" s="149"/>
      <c r="D74" s="149"/>
      <c r="E74" s="149"/>
      <c r="F74" s="149"/>
      <c r="G74" s="149"/>
      <c r="H74" s="149"/>
      <c r="I74" s="149"/>
      <c r="J74" s="149"/>
      <c r="K74" s="149"/>
      <c r="L74" s="149"/>
      <c r="M74" s="149"/>
      <c r="N74" s="149"/>
      <c r="O74" s="149"/>
      <c r="P74" s="27" t="s">
        <v>251</v>
      </c>
    </row>
    <row r="75" spans="1:24" x14ac:dyDescent="0.25">
      <c r="B75" s="137"/>
      <c r="C75" s="138">
        <v>2013</v>
      </c>
      <c r="D75" s="138">
        <v>2014</v>
      </c>
      <c r="E75" s="138">
        <v>2015</v>
      </c>
      <c r="F75" s="138">
        <v>2016</v>
      </c>
      <c r="G75" s="138">
        <v>2017</v>
      </c>
      <c r="H75" s="138">
        <v>2018</v>
      </c>
      <c r="I75" s="138">
        <v>2019</v>
      </c>
      <c r="J75" s="138">
        <v>2020</v>
      </c>
      <c r="K75" s="138">
        <v>2021</v>
      </c>
      <c r="L75" s="138">
        <v>2022</v>
      </c>
      <c r="M75" s="138">
        <v>2023</v>
      </c>
      <c r="N75" s="8" t="s">
        <v>199</v>
      </c>
      <c r="O75" s="138"/>
    </row>
    <row r="76" spans="1:24" x14ac:dyDescent="0.25">
      <c r="B76" s="89" t="s">
        <v>195</v>
      </c>
      <c r="C76" s="142"/>
      <c r="D76" s="142"/>
      <c r="E76" s="142"/>
      <c r="F76" s="142"/>
      <c r="G76" s="142">
        <v>0</v>
      </c>
      <c r="H76" s="142">
        <v>0</v>
      </c>
      <c r="I76" s="142">
        <v>3450.8625000000002</v>
      </c>
      <c r="J76" s="142">
        <v>6901.7250000000004</v>
      </c>
      <c r="K76" s="142">
        <v>17254.312500000004</v>
      </c>
      <c r="L76" s="142">
        <v>27606.900000000009</v>
      </c>
      <c r="M76" s="142">
        <v>34508.625000000015</v>
      </c>
      <c r="O76" s="31"/>
      <c r="P76" s="149"/>
      <c r="Q76" s="149"/>
      <c r="R76" s="149"/>
      <c r="S76" s="149"/>
      <c r="T76" s="149"/>
      <c r="U76" s="149"/>
      <c r="V76" s="149"/>
      <c r="W76" s="149"/>
      <c r="X76" s="149"/>
    </row>
    <row r="77" spans="1:24" ht="205.5" customHeight="1" x14ac:dyDescent="0.25">
      <c r="B77" s="149"/>
      <c r="C77" s="149"/>
      <c r="D77" s="149"/>
      <c r="E77" s="149"/>
      <c r="F77" s="149"/>
      <c r="G77" s="149"/>
      <c r="H77" s="149"/>
      <c r="I77" s="149"/>
      <c r="J77" s="149"/>
      <c r="K77" s="149"/>
      <c r="L77" s="149"/>
      <c r="M77" s="149"/>
      <c r="N77" s="149"/>
      <c r="O77" s="149"/>
    </row>
    <row r="78" spans="1:24" x14ac:dyDescent="0.25">
      <c r="B78" s="164" t="s">
        <v>267</v>
      </c>
      <c r="C78" s="149"/>
      <c r="D78" s="149"/>
      <c r="E78" s="149"/>
      <c r="F78" s="149"/>
      <c r="G78" s="149"/>
      <c r="H78" s="149"/>
    </row>
    <row r="79" spans="1:24" x14ac:dyDescent="0.25">
      <c r="B79" s="168" t="s">
        <v>328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W87"/>
  <sheetViews>
    <sheetView zoomScale="80" zoomScaleNormal="80" workbookViewId="0"/>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3.7109375" style="2" bestFit="1" customWidth="1"/>
    <col min="10" max="10" width="11.140625" style="2" customWidth="1"/>
    <col min="11" max="12" width="12.5703125" style="2" customWidth="1"/>
    <col min="13" max="13" width="11" style="2" customWidth="1"/>
    <col min="14" max="17" width="10.42578125" style="2" customWidth="1"/>
    <col min="18" max="21" width="9.140625" style="2"/>
    <col min="22" max="22" width="10" style="2" customWidth="1"/>
    <col min="23" max="16384" width="9.140625" style="2"/>
  </cols>
  <sheetData>
    <row r="2" spans="1:16" x14ac:dyDescent="0.25">
      <c r="B2" s="2" t="s">
        <v>2</v>
      </c>
      <c r="D2"/>
      <c r="E2"/>
    </row>
    <row r="3" spans="1:16" x14ac:dyDescent="0.25">
      <c r="B3" s="2" t="s">
        <v>90</v>
      </c>
    </row>
    <row r="4" spans="1:16" x14ac:dyDescent="0.25">
      <c r="B4" s="10">
        <v>43402</v>
      </c>
    </row>
    <row r="5" spans="1:16" x14ac:dyDescent="0.25">
      <c r="B5" s="98" t="s">
        <v>158</v>
      </c>
      <c r="I5" s="19"/>
    </row>
    <row r="6" spans="1:16" x14ac:dyDescent="0.25">
      <c r="B6" s="6"/>
    </row>
    <row r="7" spans="1:16" x14ac:dyDescent="0.25">
      <c r="B7" s="27"/>
      <c r="C7" s="30"/>
      <c r="D7" s="30"/>
      <c r="E7" s="30"/>
      <c r="F7" s="30"/>
      <c r="G7" s="30"/>
      <c r="H7" s="30"/>
      <c r="I7" s="30"/>
      <c r="J7" s="30"/>
      <c r="K7" s="30"/>
      <c r="L7" s="30"/>
      <c r="M7" s="30"/>
      <c r="N7" s="30"/>
      <c r="O7" s="30"/>
    </row>
    <row r="8" spans="1:16" x14ac:dyDescent="0.25">
      <c r="B8" s="27"/>
      <c r="C8" s="30"/>
      <c r="D8" s="30"/>
      <c r="E8" s="68"/>
      <c r="F8" s="68"/>
      <c r="G8" s="68"/>
      <c r="H8" s="26"/>
      <c r="I8" s="26"/>
      <c r="J8" s="26"/>
      <c r="K8" s="26"/>
      <c r="L8" s="26"/>
      <c r="M8" s="26"/>
      <c r="N8" s="30"/>
      <c r="O8" s="30"/>
    </row>
    <row r="9" spans="1:16" x14ac:dyDescent="0.25">
      <c r="B9" s="27"/>
      <c r="C9" s="30"/>
      <c r="D9" s="30"/>
      <c r="E9" s="30"/>
      <c r="F9" s="30"/>
      <c r="G9" s="30"/>
      <c r="H9" s="30"/>
      <c r="I9" s="30"/>
      <c r="J9" s="30"/>
      <c r="K9" s="30"/>
      <c r="L9" s="30"/>
      <c r="M9" s="30"/>
      <c r="N9" s="30"/>
      <c r="O9" s="30"/>
    </row>
    <row r="10" spans="1:16" x14ac:dyDescent="0.25">
      <c r="A10" s="27" t="s">
        <v>308</v>
      </c>
      <c r="E10" s="61"/>
      <c r="P10" s="27" t="s">
        <v>252</v>
      </c>
    </row>
    <row r="11" spans="1:16" x14ac:dyDescent="0.25">
      <c r="B11" s="3"/>
      <c r="C11" s="8">
        <v>2013</v>
      </c>
      <c r="D11" s="8">
        <v>2014</v>
      </c>
      <c r="E11" s="8">
        <v>2015</v>
      </c>
      <c r="F11" s="8">
        <v>2016</v>
      </c>
      <c r="G11" s="8">
        <v>2017</v>
      </c>
      <c r="H11" s="8">
        <v>2018</v>
      </c>
      <c r="I11" s="8">
        <v>2019</v>
      </c>
      <c r="J11" s="8">
        <v>2020</v>
      </c>
      <c r="K11" s="8">
        <v>2021</v>
      </c>
      <c r="L11" s="8">
        <v>2022</v>
      </c>
      <c r="M11" s="8">
        <v>2023</v>
      </c>
      <c r="N11" s="8" t="s">
        <v>199</v>
      </c>
      <c r="O11" s="8"/>
    </row>
    <row r="12" spans="1:16" x14ac:dyDescent="0.25">
      <c r="B12" s="89" t="s">
        <v>159</v>
      </c>
      <c r="C12" s="97">
        <v>44770</v>
      </c>
      <c r="D12" s="5">
        <v>56979</v>
      </c>
      <c r="E12" s="5">
        <v>99920</v>
      </c>
      <c r="F12" s="5">
        <v>139792.40000000002</v>
      </c>
      <c r="G12" s="5">
        <v>257055</v>
      </c>
      <c r="H12" s="5">
        <v>277709.09999999998</v>
      </c>
      <c r="I12" s="5">
        <v>318922.86</v>
      </c>
      <c r="J12" s="5">
        <v>369746.50999999995</v>
      </c>
      <c r="K12" s="5">
        <v>406154.98100000003</v>
      </c>
      <c r="L12" s="5">
        <v>445630.77110000001</v>
      </c>
      <c r="M12" s="5">
        <v>479565.13601000007</v>
      </c>
      <c r="N12" s="68">
        <v>0.10952457135085214</v>
      </c>
      <c r="O12" s="68"/>
    </row>
    <row r="13" spans="1:16" x14ac:dyDescent="0.25">
      <c r="B13" s="89" t="s">
        <v>160</v>
      </c>
      <c r="C13" s="5">
        <v>63505</v>
      </c>
      <c r="D13" s="5">
        <v>48365</v>
      </c>
      <c r="E13" s="5">
        <v>33631</v>
      </c>
      <c r="F13" s="5">
        <v>31085.7</v>
      </c>
      <c r="G13" s="5">
        <v>42059.199999999997</v>
      </c>
      <c r="H13" s="5">
        <v>48307.6</v>
      </c>
      <c r="I13" s="5">
        <v>53185.4</v>
      </c>
      <c r="J13" s="5">
        <v>59615.999999999993</v>
      </c>
      <c r="K13" s="5">
        <v>68558.399999999994</v>
      </c>
      <c r="L13" s="5">
        <v>82270.079999999987</v>
      </c>
      <c r="M13" s="5">
        <v>98724.09599999999</v>
      </c>
      <c r="N13" s="68">
        <v>0.15281696675022838</v>
      </c>
      <c r="O13" s="68"/>
    </row>
    <row r="14" spans="1:16" x14ac:dyDescent="0.25">
      <c r="B14" s="27" t="s">
        <v>36</v>
      </c>
      <c r="C14" s="30">
        <v>108275</v>
      </c>
      <c r="D14" s="30">
        <v>105344</v>
      </c>
      <c r="E14" s="30">
        <v>133551</v>
      </c>
      <c r="F14" s="30">
        <v>170878.10000000003</v>
      </c>
      <c r="G14" s="30">
        <v>299114.2</v>
      </c>
      <c r="H14" s="30">
        <v>326016.69999999995</v>
      </c>
      <c r="I14" s="30">
        <v>372108.26</v>
      </c>
      <c r="J14" s="30">
        <v>429362.50999999995</v>
      </c>
      <c r="K14" s="30">
        <v>474713.38100000005</v>
      </c>
      <c r="L14" s="30">
        <v>527900.85109999997</v>
      </c>
      <c r="M14" s="30">
        <v>578289.23201000004</v>
      </c>
      <c r="N14" s="68">
        <v>0.11613830345473675</v>
      </c>
      <c r="O14" s="68"/>
    </row>
    <row r="15" spans="1:16" ht="158.25" customHeight="1" x14ac:dyDescent="0.25">
      <c r="B15" s="27"/>
      <c r="C15" s="68"/>
      <c r="D15" s="68"/>
      <c r="E15" s="68"/>
      <c r="F15" s="68"/>
      <c r="G15" s="68"/>
      <c r="H15" s="68"/>
      <c r="I15" s="68"/>
      <c r="J15" s="68"/>
      <c r="K15" s="68"/>
      <c r="L15" s="68"/>
      <c r="M15" s="68"/>
      <c r="N15" s="68"/>
      <c r="O15" s="68"/>
    </row>
    <row r="16" spans="1:16" x14ac:dyDescent="0.25">
      <c r="B16" s="27"/>
      <c r="C16" s="30"/>
      <c r="D16" s="30"/>
      <c r="E16" s="30"/>
      <c r="F16" s="30"/>
      <c r="G16" s="30"/>
      <c r="H16" s="30"/>
      <c r="I16" s="68"/>
      <c r="J16" s="68"/>
      <c r="K16" s="30"/>
      <c r="L16" s="30"/>
      <c r="M16" s="30"/>
      <c r="N16" s="68"/>
      <c r="O16" s="68"/>
    </row>
    <row r="17" spans="1:16" x14ac:dyDescent="0.25">
      <c r="B17" s="27"/>
      <c r="C17" s="30"/>
      <c r="D17" s="30"/>
      <c r="E17" s="30"/>
      <c r="F17" s="30"/>
      <c r="G17" s="30"/>
      <c r="H17" s="30"/>
      <c r="I17" s="68"/>
      <c r="J17" s="68"/>
      <c r="K17" s="30"/>
      <c r="L17" s="30"/>
      <c r="M17" s="30"/>
      <c r="N17" s="30"/>
      <c r="O17" s="30"/>
    </row>
    <row r="18" spans="1:16" x14ac:dyDescent="0.25">
      <c r="A18" s="27" t="s">
        <v>309</v>
      </c>
      <c r="E18" s="61"/>
      <c r="P18" s="27" t="s">
        <v>253</v>
      </c>
    </row>
    <row r="19" spans="1:16" x14ac:dyDescent="0.25">
      <c r="B19" s="3"/>
      <c r="C19" s="8">
        <v>2013</v>
      </c>
      <c r="D19" s="8">
        <v>2014</v>
      </c>
      <c r="E19" s="8">
        <v>2015</v>
      </c>
      <c r="F19" s="8">
        <v>2016</v>
      </c>
      <c r="G19" s="8">
        <v>2017</v>
      </c>
      <c r="H19" s="8">
        <v>2018</v>
      </c>
      <c r="I19" s="8">
        <v>2019</v>
      </c>
      <c r="J19" s="8">
        <v>2020</v>
      </c>
      <c r="K19" s="8">
        <v>2021</v>
      </c>
      <c r="L19" s="8">
        <v>2022</v>
      </c>
      <c r="M19" s="8">
        <v>2023</v>
      </c>
      <c r="N19" s="8" t="s">
        <v>199</v>
      </c>
      <c r="O19" s="8"/>
    </row>
    <row r="20" spans="1:16" s="11" customFormat="1" x14ac:dyDescent="0.25">
      <c r="B20" s="90" t="s">
        <v>148</v>
      </c>
      <c r="C20" s="5">
        <v>0</v>
      </c>
      <c r="D20" s="5">
        <v>1516.8</v>
      </c>
      <c r="E20" s="5">
        <v>4760</v>
      </c>
      <c r="F20" s="5">
        <v>10300</v>
      </c>
      <c r="G20" s="5">
        <v>15200</v>
      </c>
      <c r="H20" s="5">
        <v>12468</v>
      </c>
      <c r="I20" s="5">
        <v>11948.5</v>
      </c>
      <c r="J20" s="5">
        <v>14338.2</v>
      </c>
      <c r="K20" s="5">
        <v>17205.84</v>
      </c>
      <c r="L20" s="5">
        <v>19786.716</v>
      </c>
      <c r="M20" s="5">
        <v>22754.723399999999</v>
      </c>
      <c r="N20" s="68">
        <v>6.9558792161076299E-2</v>
      </c>
      <c r="O20" s="100"/>
    </row>
    <row r="21" spans="1:16" x14ac:dyDescent="0.25">
      <c r="B21" s="89" t="s">
        <v>156</v>
      </c>
      <c r="C21" s="5">
        <v>23800</v>
      </c>
      <c r="D21" s="5">
        <v>28819.200000000001</v>
      </c>
      <c r="E21" s="5">
        <v>59514</v>
      </c>
      <c r="F21" s="5">
        <v>99810.400000000023</v>
      </c>
      <c r="G21" s="5">
        <v>167133.12</v>
      </c>
      <c r="H21" s="5">
        <v>165206.223</v>
      </c>
      <c r="I21" s="5">
        <v>174283.48800000001</v>
      </c>
      <c r="J21" s="5">
        <v>153552.18599999999</v>
      </c>
      <c r="K21" s="5">
        <v>112604.93640000001</v>
      </c>
      <c r="L21" s="5">
        <v>92899.072530000005</v>
      </c>
      <c r="M21" s="5">
        <v>102188.97978300002</v>
      </c>
      <c r="N21" s="68">
        <v>-7.8722940296619082E-2</v>
      </c>
      <c r="O21" s="100"/>
    </row>
    <row r="22" spans="1:16" x14ac:dyDescent="0.25">
      <c r="B22" s="89" t="s">
        <v>126</v>
      </c>
      <c r="C22" s="5">
        <v>0</v>
      </c>
      <c r="D22" s="5">
        <v>0</v>
      </c>
      <c r="E22" s="5">
        <v>0</v>
      </c>
      <c r="F22" s="5">
        <v>0</v>
      </c>
      <c r="G22" s="5">
        <v>3410.8800000000028</v>
      </c>
      <c r="H22" s="5">
        <v>12434.876999999991</v>
      </c>
      <c r="I22" s="5">
        <v>43570.871999999988</v>
      </c>
      <c r="J22" s="5">
        <v>102368.124</v>
      </c>
      <c r="K22" s="5">
        <v>168907.40460000001</v>
      </c>
      <c r="L22" s="5">
        <v>216764.50257000001</v>
      </c>
      <c r="M22" s="5">
        <v>238440.95282700003</v>
      </c>
      <c r="N22" s="68">
        <v>1.0296402555175996</v>
      </c>
      <c r="O22" s="100"/>
    </row>
    <row r="23" spans="1:16" x14ac:dyDescent="0.25">
      <c r="B23" s="89" t="s">
        <v>157</v>
      </c>
      <c r="C23" s="5">
        <v>84475</v>
      </c>
      <c r="D23" s="5">
        <v>75008</v>
      </c>
      <c r="E23" s="5">
        <v>69277</v>
      </c>
      <c r="F23" s="5">
        <v>60767.700000000012</v>
      </c>
      <c r="G23" s="5">
        <v>113370.20000000001</v>
      </c>
      <c r="H23" s="5">
        <v>135907.59999999998</v>
      </c>
      <c r="I23" s="5">
        <v>142305.40000000002</v>
      </c>
      <c r="J23" s="5">
        <v>159103.99999999994</v>
      </c>
      <c r="K23" s="5">
        <v>175995.2</v>
      </c>
      <c r="L23" s="5">
        <v>198450.55999999994</v>
      </c>
      <c r="M23" s="5">
        <v>214904.57599999997</v>
      </c>
      <c r="N23" s="68">
        <v>0.11247721559067791</v>
      </c>
      <c r="O23" s="100"/>
    </row>
    <row r="24" spans="1:16" x14ac:dyDescent="0.25">
      <c r="B24" s="27" t="s">
        <v>36</v>
      </c>
      <c r="C24" s="30">
        <v>108275</v>
      </c>
      <c r="D24" s="30">
        <v>105344</v>
      </c>
      <c r="E24" s="30">
        <v>133551</v>
      </c>
      <c r="F24" s="30">
        <v>170878.10000000003</v>
      </c>
      <c r="G24" s="30">
        <v>299114.2</v>
      </c>
      <c r="H24" s="30">
        <v>326016.69999999995</v>
      </c>
      <c r="I24" s="30">
        <v>372108.26</v>
      </c>
      <c r="J24" s="30">
        <v>429362.50999999995</v>
      </c>
      <c r="K24" s="30">
        <v>474713.38099999999</v>
      </c>
      <c r="L24" s="30">
        <v>527900.85109999997</v>
      </c>
      <c r="M24" s="30">
        <v>578289.23201000004</v>
      </c>
      <c r="N24" s="68">
        <v>0.11613830345473675</v>
      </c>
      <c r="O24" s="100"/>
    </row>
    <row r="25" spans="1:16" ht="155.25" customHeight="1" x14ac:dyDescent="0.25">
      <c r="B25" s="27"/>
      <c r="C25" s="30"/>
      <c r="D25" s="30"/>
      <c r="E25" s="30"/>
      <c r="F25" s="42"/>
      <c r="G25" s="42"/>
      <c r="H25" s="42"/>
      <c r="I25" s="42"/>
      <c r="J25" s="42"/>
      <c r="K25" s="42"/>
      <c r="L25" s="42"/>
      <c r="M25" s="42"/>
      <c r="N25" s="68"/>
      <c r="O25" s="68"/>
    </row>
    <row r="26" spans="1:16" x14ac:dyDescent="0.25">
      <c r="B26" s="27"/>
      <c r="C26" s="101"/>
      <c r="D26" s="101"/>
      <c r="E26" s="101"/>
      <c r="F26" s="101"/>
      <c r="G26" s="101"/>
      <c r="H26" s="101"/>
      <c r="I26" s="101"/>
      <c r="J26" s="101"/>
      <c r="K26" s="101"/>
      <c r="L26" s="101"/>
      <c r="M26" s="101"/>
      <c r="N26" s="30"/>
      <c r="O26" s="30"/>
    </row>
    <row r="27" spans="1:16" x14ac:dyDescent="0.25">
      <c r="A27" s="27" t="s">
        <v>310</v>
      </c>
      <c r="E27" s="61"/>
      <c r="F27" s="17"/>
      <c r="G27" s="17"/>
      <c r="H27" s="17"/>
      <c r="I27" s="17"/>
      <c r="J27" s="17"/>
      <c r="K27" s="17"/>
      <c r="L27" s="17"/>
      <c r="M27" s="17"/>
      <c r="P27" s="27" t="s">
        <v>254</v>
      </c>
    </row>
    <row r="28" spans="1:16" x14ac:dyDescent="0.25">
      <c r="B28" s="3"/>
      <c r="C28" s="8">
        <v>2013</v>
      </c>
      <c r="D28" s="8">
        <v>2014</v>
      </c>
      <c r="E28" s="8">
        <v>2015</v>
      </c>
      <c r="F28" s="8">
        <v>2016</v>
      </c>
      <c r="G28" s="8">
        <v>2017</v>
      </c>
      <c r="H28" s="8">
        <v>2018</v>
      </c>
      <c r="I28" s="8">
        <v>2019</v>
      </c>
      <c r="J28" s="8">
        <v>2020</v>
      </c>
      <c r="K28" s="8">
        <v>2021</v>
      </c>
      <c r="L28" s="8">
        <v>2022</v>
      </c>
      <c r="M28" s="8">
        <v>2023</v>
      </c>
      <c r="N28" s="8" t="s">
        <v>199</v>
      </c>
      <c r="O28" s="8"/>
    </row>
    <row r="29" spans="1:16" x14ac:dyDescent="0.25">
      <c r="B29" s="89" t="s">
        <v>58</v>
      </c>
      <c r="C29" s="97">
        <v>8857</v>
      </c>
      <c r="D29" s="5">
        <v>5501</v>
      </c>
      <c r="E29" s="97">
        <v>4784</v>
      </c>
      <c r="F29" s="5">
        <v>146</v>
      </c>
      <c r="G29" s="5">
        <v>0</v>
      </c>
      <c r="H29" s="5">
        <v>0</v>
      </c>
      <c r="I29" s="5">
        <v>0</v>
      </c>
      <c r="J29" s="5">
        <v>0</v>
      </c>
      <c r="K29" s="5">
        <v>0</v>
      </c>
      <c r="L29" s="5">
        <v>0</v>
      </c>
      <c r="M29" s="5">
        <v>0</v>
      </c>
      <c r="N29" s="68"/>
      <c r="O29" s="68"/>
    </row>
    <row r="30" spans="1:16" x14ac:dyDescent="0.25">
      <c r="B30" s="89" t="s">
        <v>154</v>
      </c>
      <c r="C30" s="5">
        <v>28792</v>
      </c>
      <c r="D30" s="5">
        <v>31803</v>
      </c>
      <c r="E30" s="97">
        <v>35196</v>
      </c>
      <c r="F30" s="5">
        <v>33677</v>
      </c>
      <c r="G30" s="5">
        <v>15434</v>
      </c>
      <c r="H30" s="5">
        <v>4101</v>
      </c>
      <c r="I30" s="5">
        <v>0</v>
      </c>
      <c r="J30" s="5">
        <v>0</v>
      </c>
      <c r="K30" s="5">
        <v>0</v>
      </c>
      <c r="L30" s="5">
        <v>0</v>
      </c>
      <c r="M30" s="5">
        <v>0</v>
      </c>
      <c r="N30" s="68">
        <v>-1</v>
      </c>
      <c r="O30" s="68"/>
    </row>
    <row r="31" spans="1:16" x14ac:dyDescent="0.25">
      <c r="B31" s="89" t="s">
        <v>1</v>
      </c>
      <c r="C31" s="5">
        <v>9786</v>
      </c>
      <c r="D31" s="5">
        <v>18264</v>
      </c>
      <c r="E31" s="5">
        <v>36591</v>
      </c>
      <c r="F31" s="5">
        <v>66803</v>
      </c>
      <c r="G31" s="5">
        <v>73603.239999999991</v>
      </c>
      <c r="H31" s="5">
        <v>97722.90499999997</v>
      </c>
      <c r="I31" s="5">
        <v>124666.59400000001</v>
      </c>
      <c r="J31" s="5">
        <v>147233.53950000001</v>
      </c>
      <c r="K31" s="5">
        <v>165760.57049999997</v>
      </c>
      <c r="L31" s="5">
        <v>214481.90630500001</v>
      </c>
      <c r="M31" s="5">
        <v>243094.51336600003</v>
      </c>
      <c r="N31" s="68">
        <v>0.22033678938111123</v>
      </c>
      <c r="O31" s="68"/>
    </row>
    <row r="32" spans="1:16" x14ac:dyDescent="0.25">
      <c r="B32" s="89" t="s">
        <v>0</v>
      </c>
      <c r="C32" s="5">
        <v>0</v>
      </c>
      <c r="D32" s="5">
        <v>0</v>
      </c>
      <c r="E32" s="5">
        <v>0</v>
      </c>
      <c r="F32" s="5">
        <v>0</v>
      </c>
      <c r="G32" s="5">
        <v>0</v>
      </c>
      <c r="H32" s="5">
        <v>0</v>
      </c>
      <c r="I32" s="5">
        <v>0</v>
      </c>
      <c r="J32" s="5">
        <v>0</v>
      </c>
      <c r="K32" s="5">
        <v>0</v>
      </c>
      <c r="L32" s="5">
        <v>0</v>
      </c>
      <c r="M32" s="5">
        <v>0</v>
      </c>
      <c r="N32" s="68"/>
      <c r="O32" s="68"/>
    </row>
    <row r="33" spans="1:16" x14ac:dyDescent="0.25">
      <c r="B33" s="89" t="s">
        <v>59</v>
      </c>
      <c r="C33" s="5">
        <v>60840</v>
      </c>
      <c r="D33" s="5">
        <v>55843</v>
      </c>
      <c r="E33" s="5">
        <v>76020</v>
      </c>
      <c r="F33" s="5">
        <v>106302</v>
      </c>
      <c r="G33" s="5">
        <v>210076.96000000002</v>
      </c>
      <c r="H33" s="5">
        <v>224192.79499999998</v>
      </c>
      <c r="I33" s="5">
        <v>237441.666</v>
      </c>
      <c r="J33" s="5">
        <v>252128.97049999997</v>
      </c>
      <c r="K33" s="5">
        <v>263952.81050000002</v>
      </c>
      <c r="L33" s="5">
        <v>258418.94479499996</v>
      </c>
      <c r="M33" s="5">
        <v>265194.71864400001</v>
      </c>
      <c r="N33" s="68">
        <v>3.959554030141188E-2</v>
      </c>
      <c r="O33" s="68"/>
    </row>
    <row r="34" spans="1:16" x14ac:dyDescent="0.25">
      <c r="B34" s="89" t="s">
        <v>167</v>
      </c>
      <c r="C34" s="5">
        <v>0</v>
      </c>
      <c r="D34" s="5">
        <v>0</v>
      </c>
      <c r="E34" s="5">
        <v>0</v>
      </c>
      <c r="F34" s="5">
        <v>0</v>
      </c>
      <c r="G34" s="5">
        <v>0</v>
      </c>
      <c r="H34" s="5">
        <v>0</v>
      </c>
      <c r="I34" s="5">
        <v>10000</v>
      </c>
      <c r="J34" s="5">
        <v>30000</v>
      </c>
      <c r="K34" s="5">
        <v>45000</v>
      </c>
      <c r="L34" s="5">
        <v>55000</v>
      </c>
      <c r="M34" s="5">
        <v>70000</v>
      </c>
      <c r="N34" s="68"/>
      <c r="O34" s="68"/>
    </row>
    <row r="35" spans="1:16" x14ac:dyDescent="0.25">
      <c r="B35" s="27" t="s">
        <v>36</v>
      </c>
      <c r="C35" s="101">
        <v>108275</v>
      </c>
      <c r="D35" s="101">
        <v>111411</v>
      </c>
      <c r="E35" s="101">
        <v>152591</v>
      </c>
      <c r="F35" s="101">
        <v>206928</v>
      </c>
      <c r="G35" s="101">
        <v>299114.2</v>
      </c>
      <c r="H35" s="101">
        <v>326016.69999999995</v>
      </c>
      <c r="I35" s="101">
        <v>372108.26</v>
      </c>
      <c r="J35" s="101">
        <v>429362.51</v>
      </c>
      <c r="K35" s="101">
        <v>474713.38099999999</v>
      </c>
      <c r="L35" s="101">
        <v>527900.85109999997</v>
      </c>
      <c r="M35" s="101">
        <v>578289.23201000004</v>
      </c>
      <c r="N35" s="68">
        <v>0.11613830345473675</v>
      </c>
      <c r="O35" s="68"/>
    </row>
    <row r="36" spans="1:16" ht="115.5" customHeight="1" x14ac:dyDescent="0.25">
      <c r="B36" s="27"/>
      <c r="C36" s="30"/>
      <c r="D36" s="30"/>
      <c r="E36" s="30"/>
      <c r="F36" s="30"/>
      <c r="G36" s="30"/>
      <c r="H36" s="30"/>
      <c r="I36" s="30"/>
      <c r="J36" s="30"/>
      <c r="K36" s="30"/>
      <c r="L36" s="68"/>
      <c r="M36" s="68"/>
      <c r="N36" s="5"/>
      <c r="O36" s="5"/>
    </row>
    <row r="37" spans="1:16" x14ac:dyDescent="0.25">
      <c r="B37" s="27"/>
      <c r="C37" s="30"/>
      <c r="D37" s="30"/>
      <c r="E37" s="30"/>
      <c r="F37" s="30"/>
      <c r="G37" s="30"/>
      <c r="H37" s="30"/>
      <c r="I37" s="30"/>
      <c r="J37" s="30"/>
      <c r="K37" s="30"/>
      <c r="L37" s="30"/>
      <c r="M37" s="30"/>
      <c r="N37" s="30"/>
      <c r="O37" s="30"/>
    </row>
    <row r="38" spans="1:16" x14ac:dyDescent="0.25">
      <c r="A38" s="107" t="s">
        <v>311</v>
      </c>
      <c r="B38" s="11"/>
      <c r="C38" s="23"/>
      <c r="D38" s="23"/>
      <c r="E38" s="23"/>
      <c r="F38" s="23"/>
      <c r="G38" s="23"/>
      <c r="H38" s="23"/>
      <c r="I38" s="23"/>
      <c r="J38" s="23"/>
      <c r="K38" s="23"/>
      <c r="L38" s="23"/>
      <c r="M38" s="23"/>
      <c r="N38" s="11"/>
      <c r="O38" s="11"/>
      <c r="P38" s="27" t="s">
        <v>255</v>
      </c>
    </row>
    <row r="39" spans="1:16" x14ac:dyDescent="0.25">
      <c r="A39" s="11"/>
      <c r="B39" s="3"/>
      <c r="C39" s="8">
        <v>2013</v>
      </c>
      <c r="D39" s="8">
        <v>2014</v>
      </c>
      <c r="E39" s="8">
        <v>2015</v>
      </c>
      <c r="F39" s="8">
        <v>2016</v>
      </c>
      <c r="G39" s="8">
        <v>2017</v>
      </c>
      <c r="H39" s="8">
        <v>2018</v>
      </c>
      <c r="I39" s="8">
        <v>2019</v>
      </c>
      <c r="J39" s="8">
        <v>2020</v>
      </c>
      <c r="K39" s="8">
        <v>2021</v>
      </c>
      <c r="L39" s="8">
        <v>2022</v>
      </c>
      <c r="M39" s="8">
        <v>2023</v>
      </c>
      <c r="N39" s="8" t="s">
        <v>199</v>
      </c>
      <c r="O39" s="8"/>
    </row>
    <row r="40" spans="1:16" x14ac:dyDescent="0.25">
      <c r="A40" s="24"/>
      <c r="B40" s="11" t="s">
        <v>42</v>
      </c>
      <c r="C40" s="13">
        <v>44464</v>
      </c>
      <c r="D40" s="13">
        <v>39427</v>
      </c>
      <c r="E40" s="13">
        <v>18697.140000000003</v>
      </c>
      <c r="F40" s="13">
        <v>23922.934000000008</v>
      </c>
      <c r="G40" s="13">
        <v>47858.272000000004</v>
      </c>
      <c r="H40" s="13">
        <v>81504.174999999988</v>
      </c>
      <c r="I40" s="13">
        <v>96748.147600000011</v>
      </c>
      <c r="J40" s="13">
        <v>115927.8777</v>
      </c>
      <c r="K40" s="13">
        <v>132919.74668000001</v>
      </c>
      <c r="L40" s="13">
        <v>153091.24681899999</v>
      </c>
      <c r="M40" s="13">
        <v>173486.76960299999</v>
      </c>
      <c r="N40" s="68">
        <v>0.23941921390452836</v>
      </c>
      <c r="O40" s="100"/>
    </row>
    <row r="41" spans="1:16" x14ac:dyDescent="0.25">
      <c r="A41" s="24"/>
      <c r="B41" s="11" t="s">
        <v>43</v>
      </c>
      <c r="C41" s="13">
        <v>2202.5250000000019</v>
      </c>
      <c r="D41" s="13">
        <v>919.752000000007</v>
      </c>
      <c r="E41" s="13">
        <v>6493</v>
      </c>
      <c r="F41" s="13">
        <v>8202.1488000000027</v>
      </c>
      <c r="G41" s="13">
        <v>11964.568000000001</v>
      </c>
      <c r="H41" s="13">
        <v>16300.834999999999</v>
      </c>
      <c r="I41" s="13">
        <v>22326.495599999998</v>
      </c>
      <c r="J41" s="13">
        <v>25761.750599999996</v>
      </c>
      <c r="K41" s="13">
        <v>26109.235955</v>
      </c>
      <c r="L41" s="13">
        <v>29034.5468105</v>
      </c>
      <c r="M41" s="13">
        <v>34697.353920599999</v>
      </c>
      <c r="N41" s="68">
        <v>0.19417109712095715</v>
      </c>
      <c r="O41" s="100"/>
    </row>
    <row r="42" spans="1:16" x14ac:dyDescent="0.25">
      <c r="A42" s="24"/>
      <c r="B42" s="11" t="s">
        <v>44</v>
      </c>
      <c r="C42" s="13">
        <v>10719.225</v>
      </c>
      <c r="D42" s="13">
        <v>15801.599999999999</v>
      </c>
      <c r="E42" s="13">
        <v>14557.058999999999</v>
      </c>
      <c r="F42" s="13">
        <v>20505.372000000003</v>
      </c>
      <c r="G42" s="13">
        <v>14955.710000000001</v>
      </c>
      <c r="H42" s="13">
        <v>16300.834999999999</v>
      </c>
      <c r="I42" s="13">
        <v>26047.578200000004</v>
      </c>
      <c r="J42" s="13">
        <v>38642.625899999992</v>
      </c>
      <c r="K42" s="13">
        <v>56965.60572</v>
      </c>
      <c r="L42" s="13">
        <v>73906.119154</v>
      </c>
      <c r="M42" s="13">
        <v>86743.384801499997</v>
      </c>
      <c r="N42" s="68">
        <v>0.34041173570624084</v>
      </c>
      <c r="O42" s="100"/>
    </row>
    <row r="43" spans="1:16" x14ac:dyDescent="0.25">
      <c r="A43" s="24"/>
      <c r="B43" s="11" t="s">
        <v>19</v>
      </c>
      <c r="C43" s="13">
        <v>11910.25</v>
      </c>
      <c r="D43" s="13">
        <v>14958.847999999998</v>
      </c>
      <c r="E43" s="13">
        <v>18697.140000000003</v>
      </c>
      <c r="F43" s="13">
        <v>23922.934000000008</v>
      </c>
      <c r="G43" s="13">
        <v>80760.834000000003</v>
      </c>
      <c r="H43" s="13">
        <v>78244.007999999987</v>
      </c>
      <c r="I43" s="13">
        <v>89305.982399999994</v>
      </c>
      <c r="J43" s="13">
        <v>90166.127099999983</v>
      </c>
      <c r="K43" s="13">
        <v>94942.676200000002</v>
      </c>
      <c r="L43" s="13">
        <v>105580.17022</v>
      </c>
      <c r="M43" s="13">
        <v>115657.84640200001</v>
      </c>
      <c r="N43" s="68">
        <v>6.1685088522991149E-2</v>
      </c>
      <c r="O43" s="100"/>
    </row>
    <row r="44" spans="1:16" x14ac:dyDescent="0.25">
      <c r="A44" s="24"/>
      <c r="B44" s="11" t="s">
        <v>45</v>
      </c>
      <c r="C44" s="13">
        <v>34648</v>
      </c>
      <c r="D44" s="13">
        <v>30023.039999999997</v>
      </c>
      <c r="E44" s="13">
        <v>77048</v>
      </c>
      <c r="F44" s="13">
        <v>80825.341300000015</v>
      </c>
      <c r="G44" s="13">
        <v>110672.254</v>
      </c>
      <c r="H44" s="13">
        <v>107585.51099999998</v>
      </c>
      <c r="I44" s="13">
        <v>115353.5606</v>
      </c>
      <c r="J44" s="13">
        <v>128808.75299999998</v>
      </c>
      <c r="K44" s="13">
        <v>135293.313585</v>
      </c>
      <c r="L44" s="13">
        <v>129335.7085195</v>
      </c>
      <c r="M44" s="13">
        <v>144572.30800250001</v>
      </c>
      <c r="N44" s="68">
        <v>4.5540980491192151E-2</v>
      </c>
      <c r="O44" s="100"/>
    </row>
    <row r="45" spans="1:16" x14ac:dyDescent="0.25">
      <c r="A45" s="24"/>
      <c r="B45" s="11" t="s">
        <v>46</v>
      </c>
      <c r="C45" s="13">
        <v>4331</v>
      </c>
      <c r="D45" s="13">
        <v>4213.76</v>
      </c>
      <c r="E45" s="13">
        <v>-1941.3389999999995</v>
      </c>
      <c r="F45" s="13">
        <v>13499.369900000003</v>
      </c>
      <c r="G45" s="13">
        <v>32902.561999999998</v>
      </c>
      <c r="H45" s="13">
        <v>26081.336000000021</v>
      </c>
      <c r="I45" s="13">
        <v>22326.49560000002</v>
      </c>
      <c r="J45" s="13">
        <v>30055.375700000022</v>
      </c>
      <c r="K45" s="13">
        <v>28482.802860000025</v>
      </c>
      <c r="L45" s="13">
        <v>36953.059576999971</v>
      </c>
      <c r="M45" s="13">
        <v>23131.569280400021</v>
      </c>
      <c r="N45" s="68">
        <v>-5.7034297691533453E-2</v>
      </c>
      <c r="O45" s="100"/>
    </row>
    <row r="46" spans="1:16" x14ac:dyDescent="0.25">
      <c r="A46" s="24"/>
      <c r="B46" s="156" t="s">
        <v>36</v>
      </c>
      <c r="C46" s="157">
        <v>108275</v>
      </c>
      <c r="D46" s="157">
        <v>105344</v>
      </c>
      <c r="E46" s="157">
        <v>133551</v>
      </c>
      <c r="F46" s="157">
        <v>170878.10000000003</v>
      </c>
      <c r="G46" s="157">
        <v>299114.2</v>
      </c>
      <c r="H46" s="157">
        <v>326016.69999999995</v>
      </c>
      <c r="I46" s="157">
        <v>372108.26</v>
      </c>
      <c r="J46" s="157">
        <v>429362.50999999995</v>
      </c>
      <c r="K46" s="157">
        <v>474713.38100000005</v>
      </c>
      <c r="L46" s="157">
        <v>527900.85109999997</v>
      </c>
      <c r="M46" s="157">
        <v>578289.23201000004</v>
      </c>
      <c r="N46" s="68">
        <v>0.11613830345473675</v>
      </c>
      <c r="O46" s="100"/>
    </row>
    <row r="47" spans="1:16" ht="143.25" customHeight="1" x14ac:dyDescent="0.25">
      <c r="B47" s="88"/>
      <c r="C47" s="158"/>
      <c r="D47" s="158"/>
      <c r="E47" s="158"/>
      <c r="F47" s="158"/>
      <c r="G47" s="158"/>
      <c r="H47" s="158"/>
      <c r="I47" s="158"/>
      <c r="J47" s="158"/>
      <c r="K47" s="29"/>
      <c r="L47" s="29"/>
      <c r="M47" s="29"/>
      <c r="N47" s="29"/>
      <c r="O47" s="29"/>
    </row>
    <row r="48" spans="1:16" x14ac:dyDescent="0.25">
      <c r="P48" s="27"/>
    </row>
    <row r="49" spans="1:19" x14ac:dyDescent="0.25">
      <c r="C49" s="9"/>
      <c r="D49" s="9"/>
      <c r="E49" s="9"/>
      <c r="F49" s="9"/>
      <c r="G49" s="9"/>
      <c r="H49" s="9"/>
      <c r="I49" s="9"/>
      <c r="J49" s="9"/>
      <c r="K49" s="9"/>
      <c r="L49" s="9"/>
      <c r="M49" s="9"/>
      <c r="N49" s="9"/>
      <c r="O49" s="9"/>
    </row>
    <row r="50" spans="1:19" x14ac:dyDescent="0.25">
      <c r="A50" s="27" t="s">
        <v>312</v>
      </c>
      <c r="C50" s="5"/>
      <c r="D50" s="5"/>
      <c r="E50" s="5"/>
      <c r="F50" s="5"/>
      <c r="G50" s="5"/>
      <c r="H50" s="5"/>
      <c r="I50" s="5"/>
      <c r="J50" s="5"/>
      <c r="K50" s="5"/>
      <c r="L50" s="5"/>
      <c r="M50" s="5"/>
      <c r="N50" s="5"/>
      <c r="O50" s="5"/>
      <c r="P50" s="27" t="s">
        <v>256</v>
      </c>
    </row>
    <row r="51" spans="1:19" x14ac:dyDescent="0.25">
      <c r="B51" s="3"/>
      <c r="C51" s="8">
        <v>2013</v>
      </c>
      <c r="D51" s="8">
        <v>2014</v>
      </c>
      <c r="E51" s="8">
        <v>2015</v>
      </c>
      <c r="F51" s="8">
        <v>2016</v>
      </c>
      <c r="G51" s="8">
        <v>2017</v>
      </c>
      <c r="H51" s="8">
        <v>2018</v>
      </c>
      <c r="I51" s="8">
        <v>2019</v>
      </c>
      <c r="J51" s="8">
        <v>2020</v>
      </c>
      <c r="K51" s="8">
        <v>2021</v>
      </c>
      <c r="L51" s="8">
        <v>2022</v>
      </c>
      <c r="M51" s="8">
        <v>2023</v>
      </c>
      <c r="N51" s="8" t="s">
        <v>199</v>
      </c>
      <c r="O51" s="8"/>
    </row>
    <row r="52" spans="1:19" s="11" customFormat="1" x14ac:dyDescent="0.25">
      <c r="B52" s="89" t="s">
        <v>155</v>
      </c>
      <c r="C52" s="5">
        <v>54137.5</v>
      </c>
      <c r="D52" s="5">
        <v>79008</v>
      </c>
      <c r="E52" s="5">
        <v>113518.34999999999</v>
      </c>
      <c r="F52" s="5">
        <v>150372.72800000003</v>
      </c>
      <c r="G52" s="5">
        <v>281167.348</v>
      </c>
      <c r="H52" s="5">
        <v>326016.69999999995</v>
      </c>
      <c r="I52" s="5">
        <v>372108.26</v>
      </c>
      <c r="J52" s="5">
        <v>429362.50999999995</v>
      </c>
      <c r="K52" s="5">
        <v>474713.38099999999</v>
      </c>
      <c r="L52" s="5">
        <v>527900.85109999997</v>
      </c>
      <c r="M52" s="5">
        <v>578289.23201000004</v>
      </c>
      <c r="N52" s="68">
        <v>0.12770810947521949</v>
      </c>
      <c r="O52" s="68"/>
    </row>
    <row r="53" spans="1:19" x14ac:dyDescent="0.25">
      <c r="B53" s="89" t="s">
        <v>181</v>
      </c>
      <c r="C53" s="5">
        <v>54137.5</v>
      </c>
      <c r="D53" s="5">
        <v>26336</v>
      </c>
      <c r="E53" s="5">
        <v>20032.650000000001</v>
      </c>
      <c r="F53" s="5">
        <v>20505.372000000003</v>
      </c>
      <c r="G53" s="5">
        <v>17946.852000000017</v>
      </c>
      <c r="H53" s="5">
        <v>0</v>
      </c>
      <c r="I53" s="5">
        <v>0</v>
      </c>
      <c r="J53" s="5">
        <v>0</v>
      </c>
      <c r="K53" s="5">
        <v>0</v>
      </c>
      <c r="L53" s="5">
        <v>0</v>
      </c>
      <c r="M53" s="5">
        <v>0</v>
      </c>
      <c r="N53" s="68">
        <v>-1</v>
      </c>
      <c r="O53" s="68"/>
    </row>
    <row r="54" spans="1:19" x14ac:dyDescent="0.25">
      <c r="B54" s="25" t="s">
        <v>36</v>
      </c>
      <c r="C54" s="30">
        <v>108275</v>
      </c>
      <c r="D54" s="30">
        <v>105344</v>
      </c>
      <c r="E54" s="30">
        <v>133551</v>
      </c>
      <c r="F54" s="30">
        <v>170878.10000000003</v>
      </c>
      <c r="G54" s="30">
        <v>299114.2</v>
      </c>
      <c r="H54" s="30">
        <v>326016.69999999995</v>
      </c>
      <c r="I54" s="30">
        <v>372108.26</v>
      </c>
      <c r="J54" s="30">
        <v>429362.50999999995</v>
      </c>
      <c r="K54" s="30">
        <v>474713.38099999999</v>
      </c>
      <c r="L54" s="30">
        <v>527900.85109999997</v>
      </c>
      <c r="M54" s="30">
        <v>578289.23201000004</v>
      </c>
      <c r="N54" s="68">
        <v>0.11613830345473675</v>
      </c>
      <c r="O54" s="68"/>
    </row>
    <row r="55" spans="1:19" ht="197.25" customHeight="1" x14ac:dyDescent="0.25">
      <c r="B55" s="25"/>
      <c r="C55" s="30"/>
      <c r="D55" s="30"/>
      <c r="E55" s="30"/>
      <c r="F55" s="30"/>
      <c r="G55" s="30"/>
      <c r="H55" s="30"/>
      <c r="I55" s="30"/>
      <c r="J55" s="30"/>
      <c r="K55" s="30"/>
      <c r="L55" s="30"/>
      <c r="M55" s="30"/>
      <c r="N55" s="30"/>
      <c r="O55" s="30"/>
    </row>
    <row r="56" spans="1:19" x14ac:dyDescent="0.25">
      <c r="B56" s="25"/>
      <c r="C56" s="30"/>
      <c r="D56" s="30"/>
      <c r="E56" s="30"/>
      <c r="F56" s="30"/>
      <c r="G56" s="30"/>
      <c r="H56" s="30"/>
      <c r="I56" s="30"/>
      <c r="J56" s="30"/>
      <c r="K56" s="30"/>
      <c r="L56" s="30"/>
      <c r="M56" s="30"/>
      <c r="N56" s="30"/>
      <c r="O56" s="30"/>
    </row>
    <row r="57" spans="1:19" x14ac:dyDescent="0.25">
      <c r="C57" s="9"/>
      <c r="D57" s="9"/>
      <c r="E57" s="9"/>
      <c r="F57" s="9"/>
      <c r="G57" s="9"/>
      <c r="H57" s="9"/>
      <c r="I57" s="9"/>
      <c r="J57" s="9"/>
      <c r="K57" s="9"/>
      <c r="L57" s="9"/>
      <c r="M57" s="9"/>
      <c r="S57" s="9"/>
    </row>
    <row r="58" spans="1:19" x14ac:dyDescent="0.25">
      <c r="A58" s="27" t="s">
        <v>313</v>
      </c>
      <c r="C58" s="5"/>
      <c r="D58" s="5"/>
      <c r="E58" s="5"/>
      <c r="F58" s="5"/>
      <c r="G58" s="5"/>
      <c r="H58" s="5"/>
      <c r="I58" s="5"/>
      <c r="J58" s="5"/>
      <c r="K58" s="5"/>
      <c r="L58" s="5"/>
      <c r="M58" s="5"/>
      <c r="P58" s="27" t="s">
        <v>257</v>
      </c>
      <c r="S58" s="5"/>
    </row>
    <row r="59" spans="1:19" x14ac:dyDescent="0.25">
      <c r="B59" s="3"/>
      <c r="C59" s="8">
        <v>2013</v>
      </c>
      <c r="D59" s="8">
        <v>2014</v>
      </c>
      <c r="E59" s="8">
        <v>2015</v>
      </c>
      <c r="F59" s="8">
        <v>2016</v>
      </c>
      <c r="G59" s="8">
        <v>2017</v>
      </c>
      <c r="H59" s="8">
        <v>2018</v>
      </c>
      <c r="I59" s="8">
        <v>2019</v>
      </c>
      <c r="J59" s="8">
        <v>2020</v>
      </c>
      <c r="K59" s="8">
        <v>2021</v>
      </c>
      <c r="L59" s="8">
        <v>2022</v>
      </c>
      <c r="M59" s="8">
        <v>2023</v>
      </c>
      <c r="N59" s="8" t="s">
        <v>199</v>
      </c>
      <c r="O59" s="8"/>
    </row>
    <row r="60" spans="1:19" s="11" customFormat="1" x14ac:dyDescent="0.25">
      <c r="B60" s="89" t="s">
        <v>163</v>
      </c>
      <c r="C60" s="5">
        <v>108275</v>
      </c>
      <c r="D60" s="5">
        <v>105344</v>
      </c>
      <c r="E60" s="5">
        <v>133551</v>
      </c>
      <c r="F60" s="5">
        <v>91029.78</v>
      </c>
      <c r="G60" s="5">
        <v>154151.80000000002</v>
      </c>
      <c r="H60" s="5">
        <v>175021.76499999998</v>
      </c>
      <c r="I60" s="5">
        <v>214610.20800000001</v>
      </c>
      <c r="J60" s="5">
        <v>266440.57081999991</v>
      </c>
      <c r="K60" s="5">
        <v>284713.53810500004</v>
      </c>
      <c r="L60" s="5">
        <v>311506.07028899994</v>
      </c>
      <c r="M60" s="5">
        <v>335504.97311790002</v>
      </c>
      <c r="N60" s="68">
        <v>0.13839171652761273</v>
      </c>
      <c r="O60" s="100"/>
      <c r="S60" s="5"/>
    </row>
    <row r="61" spans="1:19" x14ac:dyDescent="0.25">
      <c r="B61" s="89" t="s">
        <v>164</v>
      </c>
      <c r="C61" s="5">
        <v>0</v>
      </c>
      <c r="D61" s="5">
        <v>0</v>
      </c>
      <c r="E61" s="5">
        <v>0</v>
      </c>
      <c r="F61" s="5">
        <v>79848.320000000036</v>
      </c>
      <c r="G61" s="5">
        <v>144962.4</v>
      </c>
      <c r="H61" s="5">
        <v>150994.935</v>
      </c>
      <c r="I61" s="5">
        <v>152498.05199999997</v>
      </c>
      <c r="J61" s="5">
        <v>147921.93918000002</v>
      </c>
      <c r="K61" s="5">
        <v>167499.84289500001</v>
      </c>
      <c r="L61" s="5">
        <v>188894.780811</v>
      </c>
      <c r="M61" s="5">
        <v>207784.25889209998</v>
      </c>
      <c r="N61" s="68">
        <v>6.1841134769705652E-2</v>
      </c>
      <c r="O61" s="100"/>
      <c r="S61" s="5"/>
    </row>
    <row r="62" spans="1:19" x14ac:dyDescent="0.25">
      <c r="B62" s="89" t="s">
        <v>165</v>
      </c>
      <c r="C62" s="5">
        <v>0</v>
      </c>
      <c r="D62" s="5">
        <v>0</v>
      </c>
      <c r="E62" s="5">
        <v>0</v>
      </c>
      <c r="F62" s="5">
        <v>0</v>
      </c>
      <c r="G62" s="5">
        <v>0</v>
      </c>
      <c r="H62" s="5">
        <v>0</v>
      </c>
      <c r="I62" s="5">
        <v>0</v>
      </c>
      <c r="J62" s="5">
        <v>0</v>
      </c>
      <c r="K62" s="5">
        <v>0</v>
      </c>
      <c r="L62" s="5">
        <v>0</v>
      </c>
      <c r="M62" s="5">
        <v>0</v>
      </c>
      <c r="N62" s="68"/>
      <c r="O62" s="100"/>
      <c r="P62" s="5"/>
      <c r="Q62" s="5"/>
      <c r="R62" s="5"/>
      <c r="S62" s="5"/>
    </row>
    <row r="63" spans="1:19" x14ac:dyDescent="0.25">
      <c r="B63" s="89" t="s">
        <v>330</v>
      </c>
      <c r="C63" s="5">
        <v>0</v>
      </c>
      <c r="D63" s="5">
        <v>0</v>
      </c>
      <c r="E63" s="5">
        <v>0</v>
      </c>
      <c r="F63" s="5">
        <v>0</v>
      </c>
      <c r="G63" s="5">
        <v>0</v>
      </c>
      <c r="H63" s="5">
        <v>0</v>
      </c>
      <c r="I63" s="5">
        <v>5000</v>
      </c>
      <c r="J63" s="5">
        <v>14999.999999999996</v>
      </c>
      <c r="K63" s="5">
        <v>22500.000000000004</v>
      </c>
      <c r="L63" s="5">
        <v>27500</v>
      </c>
      <c r="M63" s="5">
        <v>35000</v>
      </c>
      <c r="N63" s="68"/>
      <c r="O63" s="100"/>
      <c r="P63" s="5"/>
      <c r="Q63" s="5"/>
      <c r="R63" s="5"/>
      <c r="S63" s="5"/>
    </row>
    <row r="64" spans="1:19" x14ac:dyDescent="0.25">
      <c r="B64" s="27" t="s">
        <v>36</v>
      </c>
      <c r="C64" s="30">
        <v>108275</v>
      </c>
      <c r="D64" s="30">
        <v>105344</v>
      </c>
      <c r="E64" s="30">
        <v>133551</v>
      </c>
      <c r="F64" s="30">
        <v>170878.10000000003</v>
      </c>
      <c r="G64" s="30">
        <v>299114.2</v>
      </c>
      <c r="H64" s="30">
        <v>326016.69999999995</v>
      </c>
      <c r="I64" s="30">
        <v>372108.26</v>
      </c>
      <c r="J64" s="30">
        <v>429362.50999999989</v>
      </c>
      <c r="K64" s="30">
        <v>474713.38100000005</v>
      </c>
      <c r="L64" s="30">
        <v>527900.85109999997</v>
      </c>
      <c r="M64" s="30">
        <v>578289.23201000004</v>
      </c>
      <c r="N64" s="68">
        <v>0.11613830345473675</v>
      </c>
      <c r="O64" s="100"/>
      <c r="P64" s="5"/>
      <c r="Q64" s="5"/>
      <c r="R64" s="5"/>
      <c r="S64" s="5"/>
    </row>
    <row r="65" spans="1:19" ht="164.25" customHeight="1" x14ac:dyDescent="0.25">
      <c r="B65" s="89"/>
      <c r="C65" s="5"/>
      <c r="D65" s="5"/>
      <c r="E65" s="5"/>
      <c r="F65" s="5"/>
      <c r="G65" s="5"/>
      <c r="H65" s="5"/>
      <c r="I65" s="5"/>
      <c r="J65" s="5"/>
      <c r="K65" s="5"/>
      <c r="L65" s="5"/>
      <c r="M65" s="5"/>
      <c r="N65" s="5"/>
      <c r="O65" s="5"/>
      <c r="P65" s="5"/>
      <c r="Q65" s="5"/>
      <c r="R65" s="5"/>
      <c r="S65" s="5"/>
    </row>
    <row r="66" spans="1:19" x14ac:dyDescent="0.25">
      <c r="B66" s="25"/>
      <c r="C66" s="30"/>
      <c r="D66" s="30"/>
      <c r="E66" s="30"/>
      <c r="F66" s="30"/>
      <c r="G66" s="30"/>
      <c r="H66" s="30"/>
      <c r="I66" s="30"/>
      <c r="J66" s="30"/>
      <c r="K66" s="30"/>
      <c r="L66" s="30"/>
      <c r="M66" s="30"/>
      <c r="N66" s="30"/>
      <c r="O66" s="30"/>
    </row>
    <row r="67" spans="1:19" x14ac:dyDescent="0.25">
      <c r="A67" s="27" t="s">
        <v>314</v>
      </c>
      <c r="B67" s="11"/>
      <c r="C67" s="11"/>
      <c r="D67" s="11"/>
      <c r="E67" s="11"/>
      <c r="F67" s="11"/>
      <c r="G67" s="11"/>
      <c r="H67" s="11"/>
      <c r="I67" s="11"/>
      <c r="J67" s="11"/>
      <c r="K67" s="11"/>
      <c r="L67" s="11"/>
      <c r="M67" s="11"/>
      <c r="N67" s="11"/>
      <c r="O67" s="11"/>
      <c r="P67" s="27" t="s">
        <v>258</v>
      </c>
    </row>
    <row r="68" spans="1:19" x14ac:dyDescent="0.25">
      <c r="B68" s="3"/>
      <c r="C68" s="8">
        <v>2013</v>
      </c>
      <c r="D68" s="8">
        <v>2014</v>
      </c>
      <c r="E68" s="8">
        <v>2015</v>
      </c>
      <c r="F68" s="8">
        <v>2016</v>
      </c>
      <c r="G68" s="8">
        <v>2017</v>
      </c>
      <c r="H68" s="8">
        <v>2018</v>
      </c>
      <c r="I68" s="8">
        <v>2019</v>
      </c>
      <c r="J68" s="8">
        <v>2020</v>
      </c>
      <c r="K68" s="8">
        <v>2021</v>
      </c>
      <c r="L68" s="8">
        <v>2022</v>
      </c>
      <c r="M68" s="8">
        <v>2023</v>
      </c>
      <c r="N68" s="8" t="s">
        <v>199</v>
      </c>
      <c r="O68" s="8"/>
    </row>
    <row r="69" spans="1:19" x14ac:dyDescent="0.25">
      <c r="B69" s="89" t="s">
        <v>161</v>
      </c>
      <c r="C69" s="20">
        <v>1.5865158162087276</v>
      </c>
      <c r="D69" s="20">
        <v>1.4591148997569867</v>
      </c>
      <c r="E69" s="20">
        <v>2</v>
      </c>
      <c r="F69" s="20">
        <v>1.9999999999999998</v>
      </c>
      <c r="G69" s="20">
        <v>2</v>
      </c>
      <c r="H69" s="20">
        <v>2</v>
      </c>
      <c r="I69" s="20">
        <v>2.9999999999999996</v>
      </c>
      <c r="J69" s="20">
        <v>2.9999999999999996</v>
      </c>
      <c r="K69" s="20">
        <v>2.9999999999999996</v>
      </c>
      <c r="L69" s="20">
        <v>3</v>
      </c>
      <c r="M69" s="20">
        <v>3</v>
      </c>
      <c r="N69" s="5"/>
      <c r="O69" s="5"/>
    </row>
    <row r="70" spans="1:19" ht="186" customHeight="1" x14ac:dyDescent="0.25">
      <c r="B70" s="11"/>
      <c r="C70" s="11"/>
      <c r="D70" s="11"/>
      <c r="E70" s="11"/>
      <c r="F70" s="11"/>
      <c r="G70" s="11"/>
      <c r="H70" s="11"/>
      <c r="I70" s="11"/>
      <c r="J70" s="11"/>
      <c r="K70" s="11"/>
      <c r="L70" s="11"/>
      <c r="M70" s="11"/>
      <c r="N70" s="11"/>
      <c r="O70" s="11"/>
    </row>
    <row r="71" spans="1:19" x14ac:dyDescent="0.25">
      <c r="C71" s="5"/>
      <c r="D71" s="5"/>
      <c r="E71" s="5"/>
      <c r="F71" s="5"/>
      <c r="H71" s="5"/>
      <c r="J71" s="5"/>
    </row>
    <row r="72" spans="1:19" x14ac:dyDescent="0.25">
      <c r="B72" s="11"/>
      <c r="C72" s="11"/>
      <c r="D72" s="11"/>
      <c r="E72" s="11"/>
      <c r="F72" s="11"/>
      <c r="G72" s="11"/>
      <c r="H72" s="11"/>
      <c r="I72" s="11"/>
      <c r="J72" s="11"/>
      <c r="K72" s="11"/>
      <c r="L72" s="11"/>
      <c r="M72" s="11"/>
      <c r="N72" s="11"/>
      <c r="O72" s="11"/>
    </row>
    <row r="73" spans="1:19" x14ac:dyDescent="0.25">
      <c r="A73" s="27" t="s">
        <v>315</v>
      </c>
      <c r="B73" s="11"/>
      <c r="C73" s="11"/>
      <c r="D73" s="11"/>
      <c r="E73" s="11"/>
      <c r="F73" s="11"/>
      <c r="G73" s="11"/>
      <c r="H73" s="11"/>
      <c r="I73" s="11"/>
      <c r="J73" s="11"/>
      <c r="K73" s="11"/>
      <c r="L73" s="11"/>
      <c r="M73" s="11"/>
      <c r="N73" s="11"/>
      <c r="O73" s="11"/>
      <c r="P73" s="27" t="s">
        <v>259</v>
      </c>
    </row>
    <row r="74" spans="1:19" x14ac:dyDescent="0.25">
      <c r="B74" s="3"/>
      <c r="C74" s="8">
        <v>2013</v>
      </c>
      <c r="D74" s="8">
        <v>2014</v>
      </c>
      <c r="E74" s="8">
        <v>2015</v>
      </c>
      <c r="F74" s="8">
        <v>2016</v>
      </c>
      <c r="G74" s="8">
        <v>2017</v>
      </c>
      <c r="H74" s="8">
        <v>2018</v>
      </c>
      <c r="I74" s="8">
        <v>2019</v>
      </c>
      <c r="J74" s="8">
        <v>2020</v>
      </c>
      <c r="K74" s="8">
        <v>2021</v>
      </c>
      <c r="L74" s="8">
        <v>2022</v>
      </c>
      <c r="M74" s="8">
        <v>2023</v>
      </c>
      <c r="N74" s="8" t="s">
        <v>199</v>
      </c>
      <c r="O74" s="8"/>
    </row>
    <row r="75" spans="1:19" x14ac:dyDescent="0.25">
      <c r="B75" s="89" t="s">
        <v>268</v>
      </c>
      <c r="C75" s="95"/>
      <c r="D75" s="95">
        <v>0</v>
      </c>
      <c r="E75" s="95">
        <v>0</v>
      </c>
      <c r="F75" s="95">
        <v>500</v>
      </c>
      <c r="G75" s="95">
        <v>66834.3</v>
      </c>
      <c r="H75" s="95">
        <v>94976.512199999997</v>
      </c>
      <c r="I75" s="95">
        <v>127250.22113999999</v>
      </c>
      <c r="J75" s="95">
        <v>175999.33876000001</v>
      </c>
      <c r="K75" s="95">
        <v>194142.08091800002</v>
      </c>
      <c r="L75" s="95">
        <v>216576.55475459999</v>
      </c>
      <c r="M75" s="95">
        <v>230191.26528480009</v>
      </c>
      <c r="N75" s="68">
        <v>0.22889536457239945</v>
      </c>
      <c r="O75" s="68"/>
    </row>
    <row r="76" spans="1:19" s="11" customFormat="1" x14ac:dyDescent="0.25">
      <c r="B76" s="102" t="s">
        <v>168</v>
      </c>
      <c r="C76" s="103">
        <v>6715.5</v>
      </c>
      <c r="D76" s="103">
        <v>11395.800000000001</v>
      </c>
      <c r="E76" s="103">
        <v>39968</v>
      </c>
      <c r="F76" s="103">
        <v>39386.508700000006</v>
      </c>
      <c r="G76" s="103">
        <v>26733.72</v>
      </c>
      <c r="H76" s="103">
        <v>12663.534960000001</v>
      </c>
      <c r="I76" s="103">
        <v>7271.4412080000011</v>
      </c>
      <c r="J76" s="103">
        <v>6599.9752034999992</v>
      </c>
      <c r="K76" s="103">
        <v>2426.7760114750004</v>
      </c>
      <c r="L76" s="103">
        <v>2707.2069344325</v>
      </c>
      <c r="M76" s="103">
        <v>2877.3908160600008</v>
      </c>
      <c r="N76" s="68">
        <v>-0.31030579596208541</v>
      </c>
      <c r="O76" s="68"/>
    </row>
    <row r="77" spans="1:19" s="11" customFormat="1" x14ac:dyDescent="0.25">
      <c r="B77" s="27" t="s">
        <v>36</v>
      </c>
      <c r="C77" s="101">
        <v>6715.5</v>
      </c>
      <c r="D77" s="101">
        <v>11395.800000000001</v>
      </c>
      <c r="E77" s="101">
        <v>39968</v>
      </c>
      <c r="F77" s="101">
        <v>39886.508700000006</v>
      </c>
      <c r="G77" s="101">
        <v>93568.02</v>
      </c>
      <c r="H77" s="101">
        <v>107640.04716</v>
      </c>
      <c r="I77" s="101">
        <v>134521.66234799998</v>
      </c>
      <c r="J77" s="101">
        <v>182599.31396350003</v>
      </c>
      <c r="K77" s="101">
        <v>196568.85692947503</v>
      </c>
      <c r="L77" s="101">
        <v>219283.76168903249</v>
      </c>
      <c r="M77" s="101">
        <v>233068.6561008601</v>
      </c>
      <c r="N77" s="68">
        <v>0.16428527649852809</v>
      </c>
      <c r="O77" s="68"/>
    </row>
    <row r="78" spans="1:19" ht="144.75" customHeight="1" x14ac:dyDescent="0.25">
      <c r="B78" s="31"/>
      <c r="C78" s="11"/>
      <c r="D78" s="31"/>
      <c r="E78" s="11"/>
      <c r="F78" s="11"/>
      <c r="G78" s="11"/>
      <c r="H78" s="23"/>
      <c r="I78" s="11"/>
      <c r="J78" s="11"/>
      <c r="K78" s="11"/>
      <c r="L78" s="11"/>
      <c r="M78" s="11"/>
      <c r="N78" s="11"/>
      <c r="O78" s="11"/>
    </row>
    <row r="79" spans="1:19" x14ac:dyDescent="0.25">
      <c r="B79" s="11"/>
      <c r="C79" s="11"/>
      <c r="D79" s="11"/>
      <c r="E79" s="11"/>
      <c r="F79" s="11"/>
      <c r="G79" s="11"/>
      <c r="H79" s="11"/>
      <c r="I79" s="11"/>
      <c r="J79" s="11"/>
      <c r="K79" s="11"/>
      <c r="L79" s="11"/>
      <c r="M79" s="11"/>
      <c r="N79" s="11"/>
      <c r="O79" s="11"/>
    </row>
    <row r="80" spans="1:19" x14ac:dyDescent="0.25">
      <c r="A80" s="27" t="s">
        <v>316</v>
      </c>
      <c r="B80" s="11"/>
      <c r="C80" s="11"/>
      <c r="D80" s="11"/>
      <c r="E80" s="11"/>
      <c r="F80" s="11"/>
      <c r="G80" s="11"/>
      <c r="H80" s="11"/>
      <c r="I80" s="11"/>
      <c r="J80" s="11"/>
      <c r="K80" s="11"/>
      <c r="L80" s="11"/>
      <c r="M80" s="11"/>
      <c r="N80" s="11"/>
      <c r="O80" s="11"/>
      <c r="P80" s="27" t="s">
        <v>260</v>
      </c>
    </row>
    <row r="81" spans="2:23" x14ac:dyDescent="0.25">
      <c r="B81" s="3"/>
      <c r="C81" s="8">
        <v>2013</v>
      </c>
      <c r="D81" s="8">
        <v>2014</v>
      </c>
      <c r="E81" s="8">
        <v>2015</v>
      </c>
      <c r="F81" s="8">
        <v>2016</v>
      </c>
      <c r="G81" s="8">
        <v>2017</v>
      </c>
      <c r="H81" s="8">
        <v>2018</v>
      </c>
      <c r="I81" s="8">
        <v>2019</v>
      </c>
      <c r="J81" s="8">
        <v>2020</v>
      </c>
      <c r="K81" s="8">
        <v>2021</v>
      </c>
      <c r="L81" s="8">
        <v>2022</v>
      </c>
      <c r="M81" s="8">
        <v>2023</v>
      </c>
      <c r="N81" s="8" t="s">
        <v>199</v>
      </c>
      <c r="O81" s="8"/>
    </row>
    <row r="82" spans="2:23" x14ac:dyDescent="0.25">
      <c r="B82" s="89" t="s">
        <v>194</v>
      </c>
      <c r="C82" s="162"/>
      <c r="D82" s="95"/>
      <c r="E82" s="95"/>
      <c r="F82" s="95"/>
      <c r="G82" s="103">
        <v>500</v>
      </c>
      <c r="H82" s="111">
        <v>1103</v>
      </c>
      <c r="I82" s="111">
        <v>7284.6666666666679</v>
      </c>
      <c r="J82" s="111">
        <v>37540.533333333333</v>
      </c>
      <c r="K82" s="111">
        <v>74071.600000000006</v>
      </c>
      <c r="L82" s="111">
        <v>132601.84</v>
      </c>
      <c r="M82" s="103">
        <v>178655.54133333333</v>
      </c>
      <c r="N82" s="68">
        <v>1.6638376191855029</v>
      </c>
      <c r="O82" s="31"/>
      <c r="P82" s="11"/>
      <c r="Q82" s="11"/>
      <c r="R82" s="11"/>
      <c r="S82" s="11"/>
      <c r="T82" s="11"/>
      <c r="U82" s="11"/>
      <c r="V82" s="11"/>
      <c r="W82" s="11"/>
    </row>
    <row r="83" spans="2:23" ht="205.5" customHeight="1" x14ac:dyDescent="0.25">
      <c r="B83" s="11"/>
      <c r="C83" s="11"/>
      <c r="D83" s="11"/>
      <c r="E83" s="11"/>
      <c r="F83" s="11"/>
      <c r="G83" s="103"/>
      <c r="H83" s="103"/>
      <c r="I83" s="103"/>
      <c r="J83" s="103"/>
      <c r="K83" s="103"/>
      <c r="L83" s="103"/>
      <c r="M83" s="103"/>
      <c r="N83" s="11"/>
      <c r="O83" s="11"/>
    </row>
    <row r="84" spans="2:23" x14ac:dyDescent="0.25">
      <c r="B84" s="11"/>
      <c r="C84" s="11"/>
      <c r="D84" s="11"/>
      <c r="E84" s="11"/>
      <c r="F84" s="11"/>
      <c r="G84" s="111"/>
      <c r="H84" s="111"/>
    </row>
    <row r="85" spans="2:23" x14ac:dyDescent="0.25">
      <c r="B85" s="11"/>
      <c r="C85" s="11"/>
      <c r="D85" s="11"/>
      <c r="E85" s="11"/>
      <c r="F85" s="11"/>
      <c r="G85" s="11"/>
      <c r="H85" s="11"/>
    </row>
    <row r="87" spans="2:23" x14ac:dyDescent="0.25">
      <c r="B87" s="17"/>
      <c r="C87" s="17"/>
      <c r="D87" s="17"/>
      <c r="E87" s="17"/>
      <c r="F87" s="17"/>
      <c r="G87" s="17"/>
      <c r="H87" s="17"/>
      <c r="I87" s="17"/>
      <c r="J87" s="17"/>
      <c r="K87" s="17"/>
      <c r="L87" s="17"/>
      <c r="M87" s="17"/>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H87"/>
  <sheetViews>
    <sheetView zoomScale="80" zoomScaleNormal="80" zoomScalePageLayoutView="110" workbookViewId="0">
      <selection activeCell="B1" sqref="B1"/>
    </sheetView>
  </sheetViews>
  <sheetFormatPr defaultColWidth="9.140625" defaultRowHeight="15" x14ac:dyDescent="0.25"/>
  <cols>
    <col min="1" max="1" width="1.42578125" style="2" customWidth="1"/>
    <col min="2" max="2" width="4.42578125" style="2" customWidth="1"/>
    <col min="3" max="3" width="28.140625" style="2" customWidth="1"/>
    <col min="4" max="14" width="11.7109375" style="2" customWidth="1"/>
    <col min="15" max="15" width="11.7109375" style="11" customWidth="1"/>
    <col min="16" max="16384" width="9.140625" style="2"/>
  </cols>
  <sheetData>
    <row r="2" spans="2:34" x14ac:dyDescent="0.25">
      <c r="C2" s="2" t="s">
        <v>2</v>
      </c>
      <c r="E2" s="41" t="s">
        <v>339</v>
      </c>
      <c r="F2"/>
      <c r="G2"/>
      <c r="O2" s="2"/>
    </row>
    <row r="3" spans="2:34" x14ac:dyDescent="0.25">
      <c r="C3" s="2" t="s">
        <v>90</v>
      </c>
      <c r="O3" s="2"/>
    </row>
    <row r="4" spans="2:34" x14ac:dyDescent="0.25">
      <c r="C4" s="10">
        <v>43402</v>
      </c>
      <c r="O4" s="2"/>
    </row>
    <row r="5" spans="2:34" x14ac:dyDescent="0.25">
      <c r="C5" s="98" t="s">
        <v>178</v>
      </c>
      <c r="O5" s="2"/>
    </row>
    <row r="6" spans="2:34" x14ac:dyDescent="0.25">
      <c r="C6" s="98"/>
      <c r="O6" s="2"/>
    </row>
    <row r="7" spans="2:34" x14ac:dyDescent="0.25">
      <c r="C7" s="98"/>
      <c r="O7" s="2"/>
    </row>
    <row r="8" spans="2:34" x14ac:dyDescent="0.25">
      <c r="B8" s="27" t="s">
        <v>219</v>
      </c>
      <c r="P8" s="27" t="s">
        <v>204</v>
      </c>
      <c r="Y8" s="27"/>
      <c r="AH8" s="27"/>
    </row>
    <row r="9" spans="2:34" x14ac:dyDescent="0.25">
      <c r="C9" s="3" t="s">
        <v>42</v>
      </c>
      <c r="D9" s="3"/>
      <c r="E9" s="3"/>
      <c r="F9" s="3"/>
      <c r="G9" s="3"/>
      <c r="H9" s="3"/>
      <c r="I9" s="3"/>
      <c r="J9" s="3"/>
      <c r="K9" s="3"/>
      <c r="L9" s="3"/>
      <c r="M9" s="3"/>
      <c r="N9" s="3"/>
      <c r="O9" s="106"/>
    </row>
    <row r="10" spans="2:34" x14ac:dyDescent="0.25">
      <c r="C10" s="3"/>
      <c r="D10" s="7">
        <v>2013</v>
      </c>
      <c r="E10" s="7">
        <v>2014</v>
      </c>
      <c r="F10" s="7">
        <v>2015</v>
      </c>
      <c r="G10" s="7">
        <v>2016</v>
      </c>
      <c r="H10" s="7">
        <v>2017</v>
      </c>
      <c r="I10" s="7">
        <v>2018</v>
      </c>
      <c r="J10" s="7">
        <v>2019</v>
      </c>
      <c r="K10" s="7">
        <v>2020</v>
      </c>
      <c r="L10" s="7">
        <v>2021</v>
      </c>
      <c r="M10" s="7">
        <v>2022</v>
      </c>
      <c r="N10" s="7">
        <v>2023</v>
      </c>
      <c r="O10" s="8" t="s">
        <v>199</v>
      </c>
    </row>
    <row r="11" spans="2:34" x14ac:dyDescent="0.25">
      <c r="C11" s="89" t="s">
        <v>119</v>
      </c>
      <c r="D11" s="5">
        <v>1219800</v>
      </c>
      <c r="E11" s="5">
        <v>991600</v>
      </c>
      <c r="F11" s="5">
        <v>618499.99999999977</v>
      </c>
      <c r="G11" s="5">
        <v>574000</v>
      </c>
      <c r="H11" s="5">
        <v>483333.5</v>
      </c>
      <c r="I11" s="5">
        <v>438432</v>
      </c>
      <c r="J11" s="5">
        <v>401412</v>
      </c>
      <c r="K11" s="5">
        <v>398882.39999999997</v>
      </c>
      <c r="L11" s="5">
        <v>420000</v>
      </c>
      <c r="M11" s="5">
        <v>480000</v>
      </c>
      <c r="N11" s="5">
        <v>510000</v>
      </c>
      <c r="O11" s="100">
        <v>8.9908157732561111E-3</v>
      </c>
    </row>
    <row r="12" spans="2:34" x14ac:dyDescent="0.25">
      <c r="C12" s="71" t="s">
        <v>117</v>
      </c>
      <c r="D12" s="5">
        <v>7400</v>
      </c>
      <c r="E12" s="5">
        <v>29540</v>
      </c>
      <c r="F12" s="5">
        <v>60700</v>
      </c>
      <c r="G12" s="5">
        <v>119101.49999999999</v>
      </c>
      <c r="H12" s="5">
        <v>130887.075</v>
      </c>
      <c r="I12" s="5">
        <v>132311.32499999998</v>
      </c>
      <c r="J12" s="5">
        <v>134104.01649999997</v>
      </c>
      <c r="K12" s="5">
        <v>151058.42849999998</v>
      </c>
      <c r="L12" s="5">
        <v>181860.27134999997</v>
      </c>
      <c r="M12" s="5">
        <v>213798.24421499998</v>
      </c>
      <c r="N12" s="5">
        <v>238012.41979349998</v>
      </c>
      <c r="O12" s="100">
        <v>0.10480036625849132</v>
      </c>
    </row>
    <row r="13" spans="2:34" x14ac:dyDescent="0.25">
      <c r="C13" s="71" t="s">
        <v>127</v>
      </c>
      <c r="D13" s="5">
        <v>4181.0999999999995</v>
      </c>
      <c r="E13" s="5">
        <v>11380.080000000002</v>
      </c>
      <c r="F13" s="5">
        <v>37682.259999999995</v>
      </c>
      <c r="G13" s="5">
        <v>87096.491999999998</v>
      </c>
      <c r="H13" s="12">
        <v>228109.12</v>
      </c>
      <c r="I13" s="5">
        <v>296246.46100000001</v>
      </c>
      <c r="J13" s="5">
        <v>339313.83100000001</v>
      </c>
      <c r="K13" s="5">
        <v>433083.16200000001</v>
      </c>
      <c r="L13" s="5">
        <v>520271.79164999997</v>
      </c>
      <c r="M13" s="5">
        <v>598053.27271499997</v>
      </c>
      <c r="N13" s="5">
        <v>667653.02440649993</v>
      </c>
      <c r="O13" s="100">
        <v>0.19600968164369448</v>
      </c>
    </row>
    <row r="14" spans="2:34" x14ac:dyDescent="0.25">
      <c r="C14" s="71" t="s">
        <v>128</v>
      </c>
      <c r="D14" s="5">
        <v>44464</v>
      </c>
      <c r="E14" s="5">
        <v>39427</v>
      </c>
      <c r="F14" s="5">
        <v>18697.140000000003</v>
      </c>
      <c r="G14" s="5">
        <v>23922.934000000008</v>
      </c>
      <c r="H14" s="12">
        <v>47858.272000000004</v>
      </c>
      <c r="I14" s="5">
        <v>81504.174999999988</v>
      </c>
      <c r="J14" s="5">
        <v>96748.147600000011</v>
      </c>
      <c r="K14" s="5">
        <v>115927.8777</v>
      </c>
      <c r="L14" s="5">
        <v>132919.74668000001</v>
      </c>
      <c r="M14" s="5">
        <v>153091.24681899999</v>
      </c>
      <c r="N14" s="5">
        <v>173486.76960299999</v>
      </c>
      <c r="O14" s="100">
        <v>0.23941921390452836</v>
      </c>
    </row>
    <row r="15" spans="2:34" x14ac:dyDescent="0.25">
      <c r="C15" s="27" t="s">
        <v>36</v>
      </c>
      <c r="D15" s="30">
        <v>1275845.1000000001</v>
      </c>
      <c r="E15" s="30">
        <v>1071947.08</v>
      </c>
      <c r="F15" s="30">
        <v>735579.39999999979</v>
      </c>
      <c r="G15" s="30">
        <v>804120.92599999998</v>
      </c>
      <c r="H15" s="30">
        <v>890187.96699999995</v>
      </c>
      <c r="I15" s="30">
        <v>948493.96099999989</v>
      </c>
      <c r="J15" s="30">
        <v>971577.99509999994</v>
      </c>
      <c r="K15" s="30">
        <v>1098951.8681999999</v>
      </c>
      <c r="L15" s="30">
        <v>1255051.8096799999</v>
      </c>
      <c r="M15" s="30">
        <v>1444942.7637489999</v>
      </c>
      <c r="N15" s="30">
        <v>1589152.2138029998</v>
      </c>
      <c r="O15" s="100">
        <v>0.10140564060810719</v>
      </c>
    </row>
    <row r="16" spans="2:34" ht="107.25" customHeight="1" x14ac:dyDescent="0.25">
      <c r="C16" s="89"/>
      <c r="D16" s="5"/>
      <c r="E16" s="5"/>
      <c r="F16" s="5"/>
      <c r="G16" s="5"/>
      <c r="H16" s="5"/>
      <c r="I16" s="5"/>
      <c r="J16" s="5"/>
      <c r="K16" s="5"/>
      <c r="L16" s="5"/>
      <c r="M16" s="5"/>
      <c r="N16" s="5"/>
      <c r="O16" s="13"/>
    </row>
    <row r="17" spans="2:34" x14ac:dyDescent="0.25">
      <c r="D17" s="5"/>
      <c r="E17" s="5"/>
      <c r="F17" s="5"/>
      <c r="G17" s="5"/>
      <c r="H17" s="5"/>
      <c r="I17" s="5"/>
      <c r="J17" s="5"/>
      <c r="K17" s="5"/>
      <c r="L17" s="5"/>
      <c r="M17" s="5"/>
      <c r="N17" s="5"/>
      <c r="O17" s="13"/>
    </row>
    <row r="18" spans="2:34" x14ac:dyDescent="0.25">
      <c r="B18" s="27" t="s">
        <v>218</v>
      </c>
      <c r="P18" s="27" t="s">
        <v>205</v>
      </c>
      <c r="Y18" s="27"/>
      <c r="AH18" s="27"/>
    </row>
    <row r="19" spans="2:34" x14ac:dyDescent="0.25">
      <c r="C19" s="3" t="s">
        <v>43</v>
      </c>
      <c r="D19" s="14"/>
      <c r="E19" s="14"/>
      <c r="F19" s="14"/>
      <c r="G19" s="14"/>
      <c r="H19" s="14"/>
      <c r="I19" s="14"/>
      <c r="J19" s="14"/>
      <c r="K19" s="14"/>
      <c r="L19" s="14"/>
      <c r="M19" s="3"/>
      <c r="N19" s="3"/>
      <c r="O19" s="106"/>
    </row>
    <row r="20" spans="2:34" x14ac:dyDescent="0.25">
      <c r="C20" s="3"/>
      <c r="D20" s="7">
        <v>2013</v>
      </c>
      <c r="E20" s="7">
        <v>2014</v>
      </c>
      <c r="F20" s="7">
        <v>2015</v>
      </c>
      <c r="G20" s="7">
        <v>2016</v>
      </c>
      <c r="H20" s="7">
        <v>2017</v>
      </c>
      <c r="I20" s="7">
        <v>2018</v>
      </c>
      <c r="J20" s="7">
        <v>2019</v>
      </c>
      <c r="K20" s="7">
        <v>2020</v>
      </c>
      <c r="L20" s="7">
        <v>2021</v>
      </c>
      <c r="M20" s="7">
        <v>2022</v>
      </c>
      <c r="N20" s="7">
        <v>2023</v>
      </c>
      <c r="O20" s="8" t="s">
        <v>199</v>
      </c>
    </row>
    <row r="21" spans="2:34" x14ac:dyDescent="0.25">
      <c r="C21" s="89" t="s">
        <v>119</v>
      </c>
      <c r="D21" s="5">
        <v>10850</v>
      </c>
      <c r="E21" s="5">
        <v>12700</v>
      </c>
      <c r="F21" s="5">
        <v>93400</v>
      </c>
      <c r="G21" s="5">
        <v>107000</v>
      </c>
      <c r="H21" s="5">
        <v>96666.7</v>
      </c>
      <c r="I21" s="5">
        <v>82206</v>
      </c>
      <c r="J21" s="5">
        <v>66902</v>
      </c>
      <c r="K21" s="5">
        <v>66480.400000000009</v>
      </c>
      <c r="L21" s="5">
        <v>64400</v>
      </c>
      <c r="M21" s="5">
        <v>64000</v>
      </c>
      <c r="N21" s="5">
        <v>68000</v>
      </c>
      <c r="O21" s="100">
        <v>-5.6941421515159019E-2</v>
      </c>
    </row>
    <row r="22" spans="2:34" x14ac:dyDescent="0.25">
      <c r="C22" s="71" t="s">
        <v>117</v>
      </c>
      <c r="D22" s="5">
        <v>0</v>
      </c>
      <c r="E22" s="5">
        <v>7610</v>
      </c>
      <c r="F22" s="5">
        <v>7600</v>
      </c>
      <c r="G22" s="5">
        <v>6268.5</v>
      </c>
      <c r="H22" s="5">
        <v>6655.2749999999996</v>
      </c>
      <c r="I22" s="5">
        <v>6615.5662499999989</v>
      </c>
      <c r="J22" s="5">
        <v>6595.2794999999987</v>
      </c>
      <c r="K22" s="5">
        <v>7552.9214249999986</v>
      </c>
      <c r="L22" s="5">
        <v>9093.0135674999983</v>
      </c>
      <c r="M22" s="5">
        <v>10689.912210749999</v>
      </c>
      <c r="N22" s="5">
        <v>11900.620989674999</v>
      </c>
      <c r="O22" s="100">
        <v>0.10170994495703467</v>
      </c>
    </row>
    <row r="23" spans="2:34" x14ac:dyDescent="0.25">
      <c r="C23" s="71" t="s">
        <v>127</v>
      </c>
      <c r="D23" s="5">
        <v>2787.4</v>
      </c>
      <c r="E23" s="5">
        <v>6828.0479999999998</v>
      </c>
      <c r="F23" s="5">
        <v>8694.3000000000011</v>
      </c>
      <c r="G23" s="5">
        <v>16128.98</v>
      </c>
      <c r="H23" s="5">
        <v>17220.268</v>
      </c>
      <c r="I23" s="5">
        <v>22690.6626</v>
      </c>
      <c r="J23" s="5">
        <v>29339.562249999999</v>
      </c>
      <c r="K23" s="5">
        <v>35052.282749999998</v>
      </c>
      <c r="L23" s="5">
        <v>42029.065575000001</v>
      </c>
      <c r="M23" s="5">
        <v>48314.9048625</v>
      </c>
      <c r="N23" s="5">
        <v>54125.837790749996</v>
      </c>
      <c r="O23" s="100">
        <v>0.21030303105174197</v>
      </c>
    </row>
    <row r="24" spans="2:34" x14ac:dyDescent="0.25">
      <c r="C24" s="71" t="s">
        <v>128</v>
      </c>
      <c r="D24" s="5">
        <v>2202.5250000000019</v>
      </c>
      <c r="E24" s="5">
        <v>919.752000000007</v>
      </c>
      <c r="F24" s="5">
        <v>6493</v>
      </c>
      <c r="G24" s="5">
        <v>8202.1488000000027</v>
      </c>
      <c r="H24" s="5">
        <v>11964.568000000001</v>
      </c>
      <c r="I24" s="5">
        <v>16300.834999999999</v>
      </c>
      <c r="J24" s="5">
        <v>22326.495599999998</v>
      </c>
      <c r="K24" s="5">
        <v>25761.750599999996</v>
      </c>
      <c r="L24" s="5">
        <v>26109.235955</v>
      </c>
      <c r="M24" s="5">
        <v>29034.5468105</v>
      </c>
      <c r="N24" s="5">
        <v>34697.353920599999</v>
      </c>
      <c r="O24" s="100">
        <v>0.19417109712095715</v>
      </c>
    </row>
    <row r="25" spans="2:34" x14ac:dyDescent="0.25">
      <c r="C25" s="27" t="s">
        <v>36</v>
      </c>
      <c r="D25" s="30">
        <v>15839.925000000001</v>
      </c>
      <c r="E25" s="30">
        <v>28057.800000000007</v>
      </c>
      <c r="F25" s="30">
        <v>116187.3</v>
      </c>
      <c r="G25" s="30">
        <v>137599.62880000001</v>
      </c>
      <c r="H25" s="30">
        <v>132506.81099999999</v>
      </c>
      <c r="I25" s="30">
        <v>127813.06385000001</v>
      </c>
      <c r="J25" s="30">
        <v>125163.33735</v>
      </c>
      <c r="K25" s="30">
        <v>134847.35477499999</v>
      </c>
      <c r="L25" s="30">
        <v>141631.31509749999</v>
      </c>
      <c r="M25" s="30">
        <v>152039.36388374999</v>
      </c>
      <c r="N25" s="30">
        <v>168723.81270102499</v>
      </c>
      <c r="O25" s="100">
        <v>4.1093407575482077E-2</v>
      </c>
    </row>
    <row r="26" spans="2:34" ht="100.5" customHeight="1" x14ac:dyDescent="0.25">
      <c r="C26" s="27"/>
      <c r="D26" s="30"/>
      <c r="E26" s="30"/>
      <c r="F26" s="30"/>
      <c r="G26" s="30"/>
      <c r="H26" s="30"/>
      <c r="I26" s="30"/>
      <c r="J26" s="30"/>
      <c r="K26" s="30"/>
      <c r="L26" s="30"/>
      <c r="M26" s="30"/>
      <c r="N26" s="30"/>
      <c r="O26" s="100"/>
    </row>
    <row r="27" spans="2:34" x14ac:dyDescent="0.25">
      <c r="D27" s="5"/>
      <c r="E27" s="5"/>
      <c r="F27" s="5"/>
      <c r="G27" s="5"/>
      <c r="H27" s="5"/>
      <c r="I27" s="5"/>
      <c r="J27" s="5"/>
      <c r="K27" s="5"/>
      <c r="L27" s="5"/>
      <c r="M27" s="5"/>
      <c r="N27" s="5"/>
      <c r="O27" s="13"/>
    </row>
    <row r="28" spans="2:34" x14ac:dyDescent="0.25">
      <c r="B28" s="27" t="s">
        <v>217</v>
      </c>
      <c r="P28" s="27" t="s">
        <v>206</v>
      </c>
      <c r="Y28" s="27"/>
      <c r="AH28" s="27"/>
    </row>
    <row r="29" spans="2:34" x14ac:dyDescent="0.25">
      <c r="C29" s="3" t="s">
        <v>44</v>
      </c>
      <c r="D29" s="14"/>
      <c r="E29" s="14"/>
      <c r="F29" s="14"/>
      <c r="G29" s="14"/>
      <c r="H29" s="14"/>
      <c r="I29" s="14"/>
      <c r="J29" s="14"/>
      <c r="K29" s="14"/>
      <c r="L29" s="14"/>
      <c r="M29" s="3"/>
      <c r="N29" s="3"/>
      <c r="O29" s="106"/>
    </row>
    <row r="30" spans="2:34" x14ac:dyDescent="0.25">
      <c r="C30" s="3"/>
      <c r="D30" s="7">
        <v>2013</v>
      </c>
      <c r="E30" s="7">
        <v>2014</v>
      </c>
      <c r="F30" s="7">
        <v>2015</v>
      </c>
      <c r="G30" s="7">
        <v>2016</v>
      </c>
      <c r="H30" s="7">
        <v>2017</v>
      </c>
      <c r="I30" s="7">
        <v>2018</v>
      </c>
      <c r="J30" s="7">
        <v>2019</v>
      </c>
      <c r="K30" s="7">
        <v>2020</v>
      </c>
      <c r="L30" s="7">
        <v>2021</v>
      </c>
      <c r="M30" s="7">
        <v>2022</v>
      </c>
      <c r="N30" s="7">
        <v>2023</v>
      </c>
      <c r="O30" s="8" t="s">
        <v>199</v>
      </c>
    </row>
    <row r="31" spans="2:34" s="11" customFormat="1" x14ac:dyDescent="0.25">
      <c r="C31" s="89" t="s">
        <v>119</v>
      </c>
      <c r="D31" s="5">
        <v>508249.99999999988</v>
      </c>
      <c r="E31" s="5">
        <v>657000</v>
      </c>
      <c r="F31" s="5">
        <v>1013000.0000000001</v>
      </c>
      <c r="G31" s="5">
        <v>545040</v>
      </c>
      <c r="H31" s="5">
        <v>475410</v>
      </c>
      <c r="I31" s="5">
        <v>274020</v>
      </c>
      <c r="J31" s="5">
        <v>267608</v>
      </c>
      <c r="K31" s="5">
        <v>199441.19999999998</v>
      </c>
      <c r="L31" s="5">
        <v>210000</v>
      </c>
      <c r="M31" s="5">
        <v>240000</v>
      </c>
      <c r="N31" s="5">
        <v>255000</v>
      </c>
      <c r="O31" s="100">
        <v>-9.8611572716499674E-2</v>
      </c>
    </row>
    <row r="32" spans="2:34" s="11" customFormat="1" x14ac:dyDescent="0.25">
      <c r="C32" s="71" t="s">
        <v>117</v>
      </c>
      <c r="D32" s="5">
        <v>8800</v>
      </c>
      <c r="E32" s="5">
        <v>21980</v>
      </c>
      <c r="F32" s="5">
        <v>58000</v>
      </c>
      <c r="G32" s="5">
        <v>50148</v>
      </c>
      <c r="H32" s="5">
        <v>46586.924999999996</v>
      </c>
      <c r="I32" s="5">
        <v>46308.963749999995</v>
      </c>
      <c r="J32" s="5">
        <v>46166.956499999993</v>
      </c>
      <c r="K32" s="5">
        <v>52870.449974999989</v>
      </c>
      <c r="L32" s="5">
        <v>60620.090449999996</v>
      </c>
      <c r="M32" s="5">
        <v>71266.08140499999</v>
      </c>
      <c r="N32" s="5">
        <v>79337.473264500004</v>
      </c>
      <c r="O32" s="100">
        <v>9.2787503225755019E-2</v>
      </c>
    </row>
    <row r="33" spans="2:34" x14ac:dyDescent="0.25">
      <c r="C33" s="71" t="s">
        <v>127</v>
      </c>
      <c r="D33" s="5">
        <v>41811</v>
      </c>
      <c r="E33" s="5">
        <v>30726.216000000004</v>
      </c>
      <c r="F33" s="5">
        <v>39442.000000000007</v>
      </c>
      <c r="G33" s="5">
        <v>19771.387999999999</v>
      </c>
      <c r="H33" s="5">
        <v>26785.940000000002</v>
      </c>
      <c r="I33" s="5">
        <v>74948.578000000009</v>
      </c>
      <c r="J33" s="5">
        <v>103815.7617</v>
      </c>
      <c r="K33" s="5">
        <v>132735.66960000002</v>
      </c>
      <c r="L33" s="5">
        <v>159228.92556</v>
      </c>
      <c r="M33" s="5">
        <v>183083.63151599999</v>
      </c>
      <c r="N33" s="5">
        <v>208248.09176159999</v>
      </c>
      <c r="O33" s="100">
        <v>0.40749120517430448</v>
      </c>
    </row>
    <row r="34" spans="2:34" x14ac:dyDescent="0.25">
      <c r="C34" s="71" t="s">
        <v>128</v>
      </c>
      <c r="D34" s="5">
        <v>10719.225</v>
      </c>
      <c r="E34" s="5">
        <v>15801.599999999999</v>
      </c>
      <c r="F34" s="5">
        <v>14557.058999999999</v>
      </c>
      <c r="G34" s="5">
        <v>20505.372000000003</v>
      </c>
      <c r="H34" s="5">
        <v>14955.710000000001</v>
      </c>
      <c r="I34" s="5">
        <v>16300.834999999999</v>
      </c>
      <c r="J34" s="5">
        <v>26047.578200000004</v>
      </c>
      <c r="K34" s="5">
        <v>38642.625899999992</v>
      </c>
      <c r="L34" s="5">
        <v>56965.60572</v>
      </c>
      <c r="M34" s="5">
        <v>73906.119154</v>
      </c>
      <c r="N34" s="5">
        <v>86743.384801499997</v>
      </c>
      <c r="O34" s="100">
        <v>0.34041173570624084</v>
      </c>
    </row>
    <row r="35" spans="2:34" x14ac:dyDescent="0.25">
      <c r="C35" s="27" t="s">
        <v>36</v>
      </c>
      <c r="D35" s="30">
        <v>569580.22499999986</v>
      </c>
      <c r="E35" s="30">
        <v>725507.81599999999</v>
      </c>
      <c r="F35" s="30">
        <v>1124999.0589999999</v>
      </c>
      <c r="G35" s="30">
        <v>635464.76</v>
      </c>
      <c r="H35" s="30">
        <v>563738.57499999995</v>
      </c>
      <c r="I35" s="30">
        <v>411578.37675</v>
      </c>
      <c r="J35" s="30">
        <v>443638.29639999999</v>
      </c>
      <c r="K35" s="30">
        <v>423689.94547499996</v>
      </c>
      <c r="L35" s="30">
        <v>486814.62173000001</v>
      </c>
      <c r="M35" s="30">
        <v>568255.83207499993</v>
      </c>
      <c r="N35" s="30">
        <v>629328.94982760004</v>
      </c>
      <c r="O35" s="100">
        <v>1.8513194422339785E-2</v>
      </c>
    </row>
    <row r="36" spans="2:34" ht="132" customHeight="1" x14ac:dyDescent="0.25">
      <c r="C36" s="27"/>
      <c r="D36" s="5"/>
      <c r="E36" s="5"/>
      <c r="F36" s="5"/>
      <c r="G36" s="5"/>
      <c r="H36" s="5"/>
      <c r="I36" s="5"/>
      <c r="J36" s="5"/>
      <c r="K36" s="5"/>
      <c r="L36" s="5"/>
      <c r="M36" s="5"/>
      <c r="N36" s="5"/>
      <c r="O36" s="13"/>
    </row>
    <row r="37" spans="2:34" x14ac:dyDescent="0.25">
      <c r="D37" s="5"/>
      <c r="E37" s="5"/>
      <c r="F37" s="5"/>
      <c r="G37" s="5"/>
      <c r="H37" s="5"/>
      <c r="I37" s="5"/>
      <c r="J37" s="5"/>
      <c r="K37" s="5"/>
      <c r="L37" s="5"/>
      <c r="M37" s="5"/>
      <c r="N37" s="5"/>
      <c r="O37" s="13"/>
    </row>
    <row r="38" spans="2:34" x14ac:dyDescent="0.25">
      <c r="B38" s="27" t="s">
        <v>216</v>
      </c>
      <c r="P38" s="27" t="s">
        <v>207</v>
      </c>
      <c r="Y38" s="27"/>
      <c r="AH38" s="27"/>
    </row>
    <row r="39" spans="2:34" x14ac:dyDescent="0.25">
      <c r="C39" s="3" t="s">
        <v>19</v>
      </c>
      <c r="D39" s="14"/>
      <c r="E39" s="14"/>
      <c r="F39" s="14"/>
      <c r="G39" s="14"/>
      <c r="H39" s="14"/>
      <c r="I39" s="14"/>
      <c r="J39" s="14"/>
      <c r="K39" s="14"/>
      <c r="L39" s="14"/>
      <c r="M39" s="3"/>
      <c r="N39" s="3"/>
      <c r="O39" s="106"/>
    </row>
    <row r="40" spans="2:34" x14ac:dyDescent="0.25">
      <c r="C40" s="3"/>
      <c r="D40" s="7">
        <v>2013</v>
      </c>
      <c r="E40" s="7">
        <v>2014</v>
      </c>
      <c r="F40" s="7">
        <v>2015</v>
      </c>
      <c r="G40" s="7">
        <v>2016</v>
      </c>
      <c r="H40" s="7">
        <v>2017</v>
      </c>
      <c r="I40" s="7">
        <v>2018</v>
      </c>
      <c r="J40" s="7">
        <v>2019</v>
      </c>
      <c r="K40" s="7">
        <v>2020</v>
      </c>
      <c r="L40" s="7">
        <v>2021</v>
      </c>
      <c r="M40" s="7">
        <v>2022</v>
      </c>
      <c r="N40" s="7">
        <v>2023</v>
      </c>
      <c r="O40" s="8" t="s">
        <v>199</v>
      </c>
    </row>
    <row r="41" spans="2:34" s="11" customFormat="1" x14ac:dyDescent="0.25">
      <c r="C41" s="89" t="s">
        <v>119</v>
      </c>
      <c r="D41" s="5">
        <v>89300</v>
      </c>
      <c r="E41" s="5">
        <v>261600</v>
      </c>
      <c r="F41" s="5">
        <v>205300</v>
      </c>
      <c r="G41" s="5">
        <v>174412.80000000002</v>
      </c>
      <c r="H41" s="5">
        <v>110929.00000000001</v>
      </c>
      <c r="I41" s="5">
        <v>109608</v>
      </c>
      <c r="J41" s="5">
        <v>107043.2</v>
      </c>
      <c r="K41" s="5">
        <v>132960.80000000002</v>
      </c>
      <c r="L41" s="5">
        <v>140000</v>
      </c>
      <c r="M41" s="5">
        <v>160000</v>
      </c>
      <c r="N41" s="5">
        <v>170000</v>
      </c>
      <c r="O41" s="100">
        <v>7.3743721110668625E-2</v>
      </c>
    </row>
    <row r="42" spans="2:34" x14ac:dyDescent="0.25">
      <c r="C42" s="71" t="s">
        <v>117</v>
      </c>
      <c r="D42" s="5">
        <v>0</v>
      </c>
      <c r="E42" s="5">
        <v>1365</v>
      </c>
      <c r="F42" s="5">
        <v>2300</v>
      </c>
      <c r="G42" s="5">
        <v>2089.5</v>
      </c>
      <c r="H42" s="5">
        <v>2218.4250000000002</v>
      </c>
      <c r="I42" s="5">
        <v>2205.1887499999998</v>
      </c>
      <c r="J42" s="5">
        <v>2198.4264999999996</v>
      </c>
      <c r="K42" s="5">
        <v>2517.6404749999997</v>
      </c>
      <c r="L42" s="5">
        <v>3031.0045224999999</v>
      </c>
      <c r="M42" s="5">
        <v>3563.3040702499998</v>
      </c>
      <c r="N42" s="5">
        <v>3966.8736632250002</v>
      </c>
      <c r="O42" s="100">
        <v>0.10170994495703467</v>
      </c>
    </row>
    <row r="43" spans="2:34" x14ac:dyDescent="0.25">
      <c r="C43" s="71" t="s">
        <v>127</v>
      </c>
      <c r="D43" s="5">
        <v>25086.6</v>
      </c>
      <c r="E43" s="5">
        <v>82822.992000000013</v>
      </c>
      <c r="F43" s="5">
        <v>240559.3</v>
      </c>
      <c r="G43" s="5">
        <v>531803.86</v>
      </c>
      <c r="H43" s="5">
        <v>617915.4</v>
      </c>
      <c r="I43" s="5">
        <v>819699.50100000005</v>
      </c>
      <c r="J43" s="5">
        <v>888889.59729999991</v>
      </c>
      <c r="K43" s="5">
        <v>1052038.1613</v>
      </c>
      <c r="L43" s="5">
        <v>1228283.9439300001</v>
      </c>
      <c r="M43" s="5">
        <v>1412474.6779829999</v>
      </c>
      <c r="N43" s="5">
        <v>1620324.2318372999</v>
      </c>
      <c r="O43" s="100">
        <v>0.17429934319333928</v>
      </c>
    </row>
    <row r="44" spans="2:34" x14ac:dyDescent="0.25">
      <c r="C44" s="71" t="s">
        <v>128</v>
      </c>
      <c r="D44" s="5">
        <v>11910.25</v>
      </c>
      <c r="E44" s="5">
        <v>14958.847999999998</v>
      </c>
      <c r="F44" s="5">
        <v>18697.140000000003</v>
      </c>
      <c r="G44" s="5">
        <v>23922.934000000008</v>
      </c>
      <c r="H44" s="5">
        <v>80760.834000000003</v>
      </c>
      <c r="I44" s="5">
        <v>78244.007999999987</v>
      </c>
      <c r="J44" s="5">
        <v>89305.982399999994</v>
      </c>
      <c r="K44" s="5">
        <v>90166.127099999983</v>
      </c>
      <c r="L44" s="5">
        <v>94942.676200000002</v>
      </c>
      <c r="M44" s="5">
        <v>105580.17022</v>
      </c>
      <c r="N44" s="5">
        <v>115657.84640200001</v>
      </c>
      <c r="O44" s="100">
        <v>6.1685088522991149E-2</v>
      </c>
    </row>
    <row r="45" spans="2:34" x14ac:dyDescent="0.25">
      <c r="C45" s="27" t="s">
        <v>36</v>
      </c>
      <c r="D45" s="30">
        <v>126296.85</v>
      </c>
      <c r="E45" s="30">
        <v>360746.84</v>
      </c>
      <c r="F45" s="30">
        <v>466856.44</v>
      </c>
      <c r="G45" s="30">
        <v>732229.09400000004</v>
      </c>
      <c r="H45" s="30">
        <v>811823.6590000001</v>
      </c>
      <c r="I45" s="30">
        <v>1009756.6977500001</v>
      </c>
      <c r="J45" s="30">
        <v>1087437.2061999999</v>
      </c>
      <c r="K45" s="30">
        <v>1277682.728875</v>
      </c>
      <c r="L45" s="30">
        <v>1466257.6246525003</v>
      </c>
      <c r="M45" s="30">
        <v>1681618.1522732498</v>
      </c>
      <c r="N45" s="30">
        <v>1909948.9519025248</v>
      </c>
      <c r="O45" s="100">
        <v>0.15325853126343936</v>
      </c>
    </row>
    <row r="46" spans="2:34" ht="132" customHeight="1" x14ac:dyDescent="0.25">
      <c r="C46" s="27"/>
      <c r="D46" s="5"/>
      <c r="E46" s="5"/>
      <c r="F46" s="5"/>
      <c r="G46" s="5"/>
      <c r="H46" s="5"/>
      <c r="I46" s="9"/>
      <c r="J46" s="9"/>
      <c r="K46" s="9"/>
      <c r="L46" s="9"/>
      <c r="M46" s="9"/>
      <c r="N46" s="9"/>
      <c r="O46" s="13"/>
    </row>
    <row r="47" spans="2:34" x14ac:dyDescent="0.25">
      <c r="D47" s="5"/>
      <c r="E47" s="5"/>
      <c r="F47" s="5"/>
      <c r="G47" s="5"/>
      <c r="H47" s="5"/>
      <c r="I47" s="5"/>
      <c r="J47" s="5"/>
      <c r="K47" s="5"/>
      <c r="L47" s="5"/>
      <c r="M47" s="5"/>
      <c r="N47" s="5"/>
      <c r="O47" s="13"/>
    </row>
    <row r="48" spans="2:34" x14ac:dyDescent="0.25">
      <c r="B48" s="27" t="s">
        <v>215</v>
      </c>
      <c r="P48" s="27" t="s">
        <v>208</v>
      </c>
      <c r="Y48" s="27"/>
      <c r="AH48" s="27"/>
    </row>
    <row r="49" spans="2:34" x14ac:dyDescent="0.25">
      <c r="C49" s="3" t="s">
        <v>54</v>
      </c>
      <c r="D49" s="14"/>
      <c r="E49" s="14"/>
      <c r="F49" s="14"/>
      <c r="G49" s="14"/>
      <c r="H49" s="14"/>
      <c r="I49" s="14"/>
      <c r="J49" s="14"/>
      <c r="K49" s="14"/>
      <c r="L49" s="14"/>
      <c r="M49" s="3"/>
      <c r="N49" s="3"/>
      <c r="O49" s="106"/>
    </row>
    <row r="50" spans="2:34" x14ac:dyDescent="0.25">
      <c r="C50" s="3"/>
      <c r="D50" s="7">
        <v>2013</v>
      </c>
      <c r="E50" s="7">
        <v>2014</v>
      </c>
      <c r="F50" s="7">
        <v>2015</v>
      </c>
      <c r="G50" s="7">
        <v>2016</v>
      </c>
      <c r="H50" s="7">
        <v>2017</v>
      </c>
      <c r="I50" s="7">
        <v>2018</v>
      </c>
      <c r="J50" s="7">
        <v>2019</v>
      </c>
      <c r="K50" s="7">
        <v>2020</v>
      </c>
      <c r="L50" s="7">
        <v>2021</v>
      </c>
      <c r="M50" s="7">
        <v>2022</v>
      </c>
      <c r="N50" s="7">
        <v>2023</v>
      </c>
      <c r="O50" s="8" t="s">
        <v>199</v>
      </c>
    </row>
    <row r="51" spans="2:34" s="11" customFormat="1" x14ac:dyDescent="0.25">
      <c r="C51" s="89" t="s">
        <v>119</v>
      </c>
      <c r="D51" s="5">
        <v>152400</v>
      </c>
      <c r="E51" s="5">
        <v>172300</v>
      </c>
      <c r="F51" s="5">
        <v>437400.00000000006</v>
      </c>
      <c r="G51" s="5">
        <v>272520</v>
      </c>
      <c r="H51" s="5">
        <v>315355.3</v>
      </c>
      <c r="I51" s="5">
        <v>383628.00000000006</v>
      </c>
      <c r="J51" s="5">
        <v>428172.79999999999</v>
      </c>
      <c r="K51" s="5">
        <v>465362.8</v>
      </c>
      <c r="L51" s="5">
        <v>504000</v>
      </c>
      <c r="M51" s="5">
        <v>576000</v>
      </c>
      <c r="N51" s="5">
        <v>612000</v>
      </c>
      <c r="O51" s="100">
        <v>0.11684236934140357</v>
      </c>
    </row>
    <row r="52" spans="2:34" x14ac:dyDescent="0.25">
      <c r="C52" s="71" t="s">
        <v>117</v>
      </c>
      <c r="D52" s="5">
        <v>34250</v>
      </c>
      <c r="E52" s="5">
        <v>17530</v>
      </c>
      <c r="F52" s="5">
        <v>21550</v>
      </c>
      <c r="G52" s="5">
        <v>16716</v>
      </c>
      <c r="H52" s="5">
        <v>17747.400000000001</v>
      </c>
      <c r="I52" s="5">
        <v>17641.509999999998</v>
      </c>
      <c r="J52" s="5">
        <v>17587.411999999997</v>
      </c>
      <c r="K52" s="5">
        <v>22658.764274999994</v>
      </c>
      <c r="L52" s="5">
        <v>27279.040702499995</v>
      </c>
      <c r="M52" s="5">
        <v>32069.736632249995</v>
      </c>
      <c r="N52" s="5">
        <v>35701.862969024995</v>
      </c>
      <c r="O52" s="100">
        <v>0.12355074013813661</v>
      </c>
    </row>
    <row r="53" spans="2:34" x14ac:dyDescent="0.25">
      <c r="C53" s="71" t="s">
        <v>127</v>
      </c>
      <c r="D53" s="13">
        <v>47385.8</v>
      </c>
      <c r="E53" s="13">
        <v>41572.559999999998</v>
      </c>
      <c r="F53" s="13">
        <v>66837.259999999995</v>
      </c>
      <c r="G53" s="13">
        <v>157754.492</v>
      </c>
      <c r="H53" s="13">
        <v>280410.42200000002</v>
      </c>
      <c r="I53" s="13">
        <v>351655.70499999996</v>
      </c>
      <c r="J53" s="13">
        <v>492625.07550000004</v>
      </c>
      <c r="K53" s="13">
        <v>551624.01359999995</v>
      </c>
      <c r="L53" s="13">
        <v>694312.94510999997</v>
      </c>
      <c r="M53" s="13">
        <v>798096.88412099995</v>
      </c>
      <c r="N53" s="13">
        <v>889659.88183710002</v>
      </c>
      <c r="O53" s="100">
        <v>0.21219263963205237</v>
      </c>
    </row>
    <row r="54" spans="2:34" x14ac:dyDescent="0.25">
      <c r="C54" s="71" t="s">
        <v>128</v>
      </c>
      <c r="D54" s="5">
        <v>34648</v>
      </c>
      <c r="E54" s="5">
        <v>30023.039999999997</v>
      </c>
      <c r="F54" s="5">
        <v>77048</v>
      </c>
      <c r="G54" s="5">
        <v>80825.341300000015</v>
      </c>
      <c r="H54" s="5">
        <v>110672.254</v>
      </c>
      <c r="I54" s="5">
        <v>107585.51099999998</v>
      </c>
      <c r="J54" s="5">
        <v>115353.5606</v>
      </c>
      <c r="K54" s="5">
        <v>128808.75299999998</v>
      </c>
      <c r="L54" s="5">
        <v>135293.313585</v>
      </c>
      <c r="M54" s="5">
        <v>129335.7085195</v>
      </c>
      <c r="N54" s="5">
        <v>144572.30800250001</v>
      </c>
      <c r="O54" s="100">
        <v>4.5540980491192151E-2</v>
      </c>
    </row>
    <row r="55" spans="2:34" x14ac:dyDescent="0.25">
      <c r="C55" s="27" t="s">
        <v>36</v>
      </c>
      <c r="D55" s="30">
        <v>268683.8</v>
      </c>
      <c r="E55" s="30">
        <v>261425.6</v>
      </c>
      <c r="F55" s="30">
        <v>602835.26</v>
      </c>
      <c r="G55" s="30">
        <v>527815.83329999994</v>
      </c>
      <c r="H55" s="30">
        <v>724185.37599999993</v>
      </c>
      <c r="I55" s="30">
        <v>860510.72600000002</v>
      </c>
      <c r="J55" s="30">
        <v>1053738.8481000001</v>
      </c>
      <c r="K55" s="30">
        <v>1168454.330875</v>
      </c>
      <c r="L55" s="30">
        <v>1360885.2993975002</v>
      </c>
      <c r="M55" s="30">
        <v>1535502.3292727501</v>
      </c>
      <c r="N55" s="30">
        <v>1681934.0528086252</v>
      </c>
      <c r="O55" s="100">
        <v>0.1507823760504956</v>
      </c>
    </row>
    <row r="56" spans="2:34" ht="127.5" customHeight="1" x14ac:dyDescent="0.25">
      <c r="C56" s="27"/>
      <c r="D56" s="5"/>
      <c r="E56" s="5"/>
      <c r="F56" s="5"/>
      <c r="G56" s="5"/>
      <c r="H56" s="9"/>
      <c r="I56" s="5"/>
      <c r="J56" s="5"/>
      <c r="K56" s="5"/>
      <c r="L56" s="5"/>
      <c r="M56" s="5"/>
      <c r="N56" s="5"/>
      <c r="O56" s="13"/>
    </row>
    <row r="57" spans="2:34" x14ac:dyDescent="0.25">
      <c r="D57" s="5"/>
      <c r="E57" s="5"/>
      <c r="F57" s="5"/>
      <c r="G57" s="5"/>
      <c r="H57" s="5"/>
      <c r="I57" s="5"/>
      <c r="J57" s="5"/>
      <c r="K57" s="5"/>
      <c r="L57" s="5"/>
      <c r="M57" s="5"/>
      <c r="N57" s="5"/>
      <c r="O57" s="13"/>
    </row>
    <row r="58" spans="2:34" x14ac:dyDescent="0.25">
      <c r="B58" s="27" t="s">
        <v>214</v>
      </c>
      <c r="P58" s="27" t="s">
        <v>209</v>
      </c>
      <c r="Y58" s="27"/>
      <c r="AH58" s="27"/>
    </row>
    <row r="59" spans="2:34" x14ac:dyDescent="0.25">
      <c r="C59" s="3" t="s">
        <v>46</v>
      </c>
      <c r="D59" s="14"/>
      <c r="E59" s="14"/>
      <c r="F59" s="14"/>
      <c r="G59" s="14"/>
      <c r="H59" s="14"/>
      <c r="I59" s="14"/>
      <c r="J59" s="14"/>
      <c r="K59" s="14"/>
      <c r="L59" s="14"/>
      <c r="M59" s="3"/>
      <c r="N59" s="3"/>
      <c r="O59" s="106"/>
    </row>
    <row r="60" spans="2:34" x14ac:dyDescent="0.25">
      <c r="C60" s="3"/>
      <c r="D60" s="7">
        <v>2013</v>
      </c>
      <c r="E60" s="7">
        <v>2014</v>
      </c>
      <c r="F60" s="7">
        <v>2015</v>
      </c>
      <c r="G60" s="7">
        <v>2016</v>
      </c>
      <c r="H60" s="7">
        <v>2017</v>
      </c>
      <c r="I60" s="7">
        <v>2018</v>
      </c>
      <c r="J60" s="7">
        <v>2019</v>
      </c>
      <c r="K60" s="7">
        <v>2020</v>
      </c>
      <c r="L60" s="7">
        <v>2021</v>
      </c>
      <c r="M60" s="7">
        <v>2022</v>
      </c>
      <c r="N60" s="7">
        <v>2023</v>
      </c>
      <c r="O60" s="8" t="s">
        <v>199</v>
      </c>
    </row>
    <row r="61" spans="2:34" s="11" customFormat="1" x14ac:dyDescent="0.25">
      <c r="C61" s="89" t="s">
        <v>119</v>
      </c>
      <c r="D61" s="5">
        <v>125400</v>
      </c>
      <c r="E61" s="5">
        <v>161800.0000000002</v>
      </c>
      <c r="F61" s="5">
        <v>252400.00000000003</v>
      </c>
      <c r="G61" s="5">
        <v>143827.19999999995</v>
      </c>
      <c r="H61" s="5">
        <v>103005.5</v>
      </c>
      <c r="I61" s="5">
        <v>82206</v>
      </c>
      <c r="J61" s="5">
        <v>66902</v>
      </c>
      <c r="K61" s="5">
        <v>66480.400000000009</v>
      </c>
      <c r="L61" s="5">
        <v>61600</v>
      </c>
      <c r="M61" s="5">
        <v>80000</v>
      </c>
      <c r="N61" s="5">
        <v>85000</v>
      </c>
      <c r="O61" s="100">
        <v>-3.1514584138065183E-2</v>
      </c>
    </row>
    <row r="62" spans="2:34" x14ac:dyDescent="0.25">
      <c r="C62" s="71" t="s">
        <v>117</v>
      </c>
      <c r="D62" s="5">
        <v>400</v>
      </c>
      <c r="E62" s="5">
        <v>12175</v>
      </c>
      <c r="F62" s="5">
        <v>25350</v>
      </c>
      <c r="G62" s="5">
        <v>14626.500000000002</v>
      </c>
      <c r="H62" s="5">
        <v>17747.400000000001</v>
      </c>
      <c r="I62" s="5">
        <v>15436.321249999999</v>
      </c>
      <c r="J62" s="5">
        <v>13190.558999999997</v>
      </c>
      <c r="K62" s="5">
        <v>15105.842849999997</v>
      </c>
      <c r="L62" s="5">
        <v>21217.0316575</v>
      </c>
      <c r="M62" s="5">
        <v>24943.128491750002</v>
      </c>
      <c r="N62" s="5">
        <v>27768.115642575001</v>
      </c>
      <c r="O62" s="100">
        <v>7.7461957532762193E-2</v>
      </c>
    </row>
    <row r="63" spans="2:34" x14ac:dyDescent="0.25">
      <c r="C63" s="71" t="s">
        <v>127</v>
      </c>
      <c r="D63" s="5">
        <v>18118.100000000002</v>
      </c>
      <c r="E63" s="5">
        <v>14794.104000000001</v>
      </c>
      <c r="F63" s="5">
        <v>13910.880000000001</v>
      </c>
      <c r="G63" s="5">
        <v>17950.184000000001</v>
      </c>
      <c r="H63" s="5">
        <v>18552.849999999999</v>
      </c>
      <c r="I63" s="5">
        <v>26079.392399999953</v>
      </c>
      <c r="J63" s="5">
        <v>29339.562249999937</v>
      </c>
      <c r="K63" s="5">
        <v>49247.100749999925</v>
      </c>
      <c r="L63" s="5">
        <v>59062.847175000017</v>
      </c>
      <c r="M63" s="5">
        <v>67903.75370250002</v>
      </c>
      <c r="N63" s="5">
        <v>76653.013956750015</v>
      </c>
      <c r="O63" s="100">
        <v>0.26673693507445173</v>
      </c>
    </row>
    <row r="64" spans="2:34" x14ac:dyDescent="0.25">
      <c r="C64" s="71" t="s">
        <v>128</v>
      </c>
      <c r="D64" s="5">
        <v>4331</v>
      </c>
      <c r="E64" s="5">
        <v>4213.76</v>
      </c>
      <c r="F64" s="5">
        <v>-1941.3389999999995</v>
      </c>
      <c r="G64" s="5">
        <v>13499.369900000003</v>
      </c>
      <c r="H64" s="5">
        <v>32902.561999999998</v>
      </c>
      <c r="I64" s="5">
        <v>26081.336000000021</v>
      </c>
      <c r="J64" s="5">
        <v>22326.49560000002</v>
      </c>
      <c r="K64" s="5">
        <v>30055.375700000022</v>
      </c>
      <c r="L64" s="5">
        <v>28482.802860000025</v>
      </c>
      <c r="M64" s="5">
        <v>36953.059576999971</v>
      </c>
      <c r="N64" s="5">
        <v>23131.569280400021</v>
      </c>
      <c r="O64" s="100">
        <v>-5.7034297691533453E-2</v>
      </c>
    </row>
    <row r="65" spans="2:16" x14ac:dyDescent="0.25">
      <c r="C65" s="27" t="s">
        <v>36</v>
      </c>
      <c r="D65" s="30">
        <v>148249.1</v>
      </c>
      <c r="E65" s="30">
        <v>192982.86400000021</v>
      </c>
      <c r="F65" s="30">
        <v>289719.54100000003</v>
      </c>
      <c r="G65" s="30">
        <v>189903.25389999995</v>
      </c>
      <c r="H65" s="30">
        <v>172208.31200000001</v>
      </c>
      <c r="I65" s="30">
        <v>149803.04964999997</v>
      </c>
      <c r="J65" s="30">
        <v>131758.61684999996</v>
      </c>
      <c r="K65" s="30">
        <v>160888.71929999997</v>
      </c>
      <c r="L65" s="30">
        <v>170362.68169250005</v>
      </c>
      <c r="M65" s="30">
        <v>209799.94177124999</v>
      </c>
      <c r="N65" s="30">
        <v>212552.69887972504</v>
      </c>
      <c r="O65" s="100">
        <v>3.5703440668087172E-2</v>
      </c>
    </row>
    <row r="66" spans="2:16" ht="117.75" customHeight="1" x14ac:dyDescent="0.25"/>
    <row r="68" spans="2:16" x14ac:dyDescent="0.25">
      <c r="B68" s="27" t="s">
        <v>213</v>
      </c>
      <c r="O68" s="107"/>
      <c r="P68" s="27" t="s">
        <v>210</v>
      </c>
    </row>
    <row r="69" spans="2:16" x14ac:dyDescent="0.25">
      <c r="C69" s="3" t="s">
        <v>116</v>
      </c>
      <c r="D69" s="7">
        <v>2013</v>
      </c>
      <c r="E69" s="7">
        <v>2014</v>
      </c>
      <c r="F69" s="7">
        <v>2015</v>
      </c>
      <c r="G69" s="7">
        <v>2016</v>
      </c>
      <c r="H69" s="7">
        <v>2017</v>
      </c>
      <c r="I69" s="7">
        <v>2018</v>
      </c>
      <c r="J69" s="7">
        <v>2019</v>
      </c>
      <c r="K69" s="7">
        <v>2020</v>
      </c>
      <c r="L69" s="7">
        <v>2021</v>
      </c>
      <c r="M69" s="7">
        <v>2022</v>
      </c>
      <c r="N69" s="7">
        <v>2023</v>
      </c>
      <c r="O69" s="8" t="s">
        <v>199</v>
      </c>
    </row>
    <row r="70" spans="2:16" s="28" customFormat="1" x14ac:dyDescent="0.25">
      <c r="C70" s="38" t="s">
        <v>108</v>
      </c>
      <c r="D70" s="15">
        <v>1275845.1000000001</v>
      </c>
      <c r="E70" s="15">
        <v>1071947.08</v>
      </c>
      <c r="F70" s="15">
        <v>735579.39999999979</v>
      </c>
      <c r="G70" s="15">
        <v>804120.92599999998</v>
      </c>
      <c r="H70" s="15">
        <v>890187.96699999995</v>
      </c>
      <c r="I70" s="15">
        <v>948493.96099999989</v>
      </c>
      <c r="J70" s="15">
        <v>971577.99509999994</v>
      </c>
      <c r="K70" s="15">
        <v>1098951.8681999999</v>
      </c>
      <c r="L70" s="15">
        <v>1255051.8096799999</v>
      </c>
      <c r="M70" s="15">
        <v>1444942.7637489999</v>
      </c>
      <c r="N70" s="15">
        <v>1589152.2138029998</v>
      </c>
      <c r="O70" s="100">
        <v>0.10140564060810719</v>
      </c>
    </row>
    <row r="71" spans="2:16" s="28" customFormat="1" x14ac:dyDescent="0.25">
      <c r="C71" s="38" t="s">
        <v>109</v>
      </c>
      <c r="D71" s="15">
        <v>15839.925000000001</v>
      </c>
      <c r="E71" s="15">
        <v>28057.800000000007</v>
      </c>
      <c r="F71" s="15">
        <v>116187.3</v>
      </c>
      <c r="G71" s="15">
        <v>137599.62880000001</v>
      </c>
      <c r="H71" s="15">
        <v>132506.81099999999</v>
      </c>
      <c r="I71" s="15">
        <v>127813.06385000001</v>
      </c>
      <c r="J71" s="15">
        <v>125163.33735</v>
      </c>
      <c r="K71" s="15">
        <v>134847.35477499999</v>
      </c>
      <c r="L71" s="15">
        <v>141631.31509749999</v>
      </c>
      <c r="M71" s="15">
        <v>152039.36388374999</v>
      </c>
      <c r="N71" s="15">
        <v>168723.81270102499</v>
      </c>
      <c r="O71" s="100">
        <v>4.1093407575482077E-2</v>
      </c>
    </row>
    <row r="72" spans="2:16" s="28" customFormat="1" x14ac:dyDescent="0.25">
      <c r="C72" s="38" t="s">
        <v>44</v>
      </c>
      <c r="D72" s="15">
        <v>569580.22499999986</v>
      </c>
      <c r="E72" s="15">
        <v>725507.81599999999</v>
      </c>
      <c r="F72" s="15">
        <v>1124999.0589999999</v>
      </c>
      <c r="G72" s="15">
        <v>635464.76</v>
      </c>
      <c r="H72" s="15">
        <v>563738.57499999995</v>
      </c>
      <c r="I72" s="15">
        <v>411578.37675</v>
      </c>
      <c r="J72" s="15">
        <v>443638.29639999999</v>
      </c>
      <c r="K72" s="15">
        <v>423689.94547499996</v>
      </c>
      <c r="L72" s="15">
        <v>486814.62173000001</v>
      </c>
      <c r="M72" s="15">
        <v>568255.83207499993</v>
      </c>
      <c r="N72" s="15">
        <v>629328.94982760004</v>
      </c>
      <c r="O72" s="100">
        <v>1.8513194422339785E-2</v>
      </c>
    </row>
    <row r="73" spans="2:16" s="28" customFormat="1" x14ac:dyDescent="0.25">
      <c r="C73" s="38" t="s">
        <v>19</v>
      </c>
      <c r="D73" s="15">
        <v>126296.85</v>
      </c>
      <c r="E73" s="15">
        <v>360746.84</v>
      </c>
      <c r="F73" s="15">
        <v>466856.44</v>
      </c>
      <c r="G73" s="15">
        <v>732229.09400000004</v>
      </c>
      <c r="H73" s="15">
        <v>811823.6590000001</v>
      </c>
      <c r="I73" s="15">
        <v>1009756.6977500001</v>
      </c>
      <c r="J73" s="15">
        <v>1087437.2061999999</v>
      </c>
      <c r="K73" s="15">
        <v>1277682.728875</v>
      </c>
      <c r="L73" s="15">
        <v>1466257.6246525003</v>
      </c>
      <c r="M73" s="15">
        <v>1681618.1522732498</v>
      </c>
      <c r="N73" s="15">
        <v>1909948.9519025248</v>
      </c>
      <c r="O73" s="100">
        <v>0.15325853126343936</v>
      </c>
    </row>
    <row r="74" spans="2:16" s="28" customFormat="1" x14ac:dyDescent="0.25">
      <c r="C74" s="38" t="s">
        <v>54</v>
      </c>
      <c r="D74" s="15">
        <v>268683.8</v>
      </c>
      <c r="E74" s="15">
        <v>261425.6</v>
      </c>
      <c r="F74" s="15">
        <v>602835.26</v>
      </c>
      <c r="G74" s="15">
        <v>527815.83329999994</v>
      </c>
      <c r="H74" s="15">
        <v>724185.37599999993</v>
      </c>
      <c r="I74" s="15">
        <v>860510.72600000002</v>
      </c>
      <c r="J74" s="15">
        <v>1053738.8481000001</v>
      </c>
      <c r="K74" s="15">
        <v>1168454.330875</v>
      </c>
      <c r="L74" s="15">
        <v>1360885.2993975002</v>
      </c>
      <c r="M74" s="15">
        <v>1535502.3292727501</v>
      </c>
      <c r="N74" s="15">
        <v>1681934.0528086252</v>
      </c>
      <c r="O74" s="100">
        <v>0.1507823760504956</v>
      </c>
    </row>
    <row r="75" spans="2:16" s="28" customFormat="1" x14ac:dyDescent="0.25">
      <c r="C75" s="38" t="s">
        <v>46</v>
      </c>
      <c r="D75" s="15">
        <v>148249.1</v>
      </c>
      <c r="E75" s="15">
        <v>192982.86400000021</v>
      </c>
      <c r="F75" s="15">
        <v>289719.54100000003</v>
      </c>
      <c r="G75" s="15">
        <v>189903.25389999995</v>
      </c>
      <c r="H75" s="15">
        <v>172208.31200000001</v>
      </c>
      <c r="I75" s="15">
        <v>149803.04964999997</v>
      </c>
      <c r="J75" s="15">
        <v>131758.61684999996</v>
      </c>
      <c r="K75" s="15">
        <v>160888.71929999997</v>
      </c>
      <c r="L75" s="15">
        <v>170362.68169250005</v>
      </c>
      <c r="M75" s="15">
        <v>209799.94177124999</v>
      </c>
      <c r="N75" s="15">
        <v>212552.69887972504</v>
      </c>
      <c r="O75" s="100">
        <v>3.5703440668087172E-2</v>
      </c>
    </row>
    <row r="76" spans="2:16" s="28" customFormat="1" x14ac:dyDescent="0.25">
      <c r="C76" s="38"/>
      <c r="D76" s="39">
        <v>2404495</v>
      </c>
      <c r="E76" s="39">
        <v>2640668</v>
      </c>
      <c r="F76" s="39">
        <v>3336177</v>
      </c>
      <c r="G76" s="39">
        <v>3027133.4960000003</v>
      </c>
      <c r="H76" s="39">
        <v>3294650.7</v>
      </c>
      <c r="I76" s="39">
        <v>3507955.8749999995</v>
      </c>
      <c r="J76" s="39">
        <v>3813314.3</v>
      </c>
      <c r="K76" s="39">
        <v>4264514.9474999998</v>
      </c>
      <c r="L76" s="39">
        <v>4881003.3522500005</v>
      </c>
      <c r="M76" s="39">
        <v>5592158.3830249999</v>
      </c>
      <c r="N76" s="39">
        <v>6191640.6799224997</v>
      </c>
      <c r="O76" s="100">
        <v>0.11087722049062432</v>
      </c>
    </row>
    <row r="77" spans="2:16" ht="141" customHeight="1" x14ac:dyDescent="0.25">
      <c r="C77" s="11"/>
    </row>
    <row r="79" spans="2:16" x14ac:dyDescent="0.25">
      <c r="B79" s="27" t="s">
        <v>212</v>
      </c>
      <c r="O79" s="107"/>
      <c r="P79" s="27" t="s">
        <v>211</v>
      </c>
    </row>
    <row r="80" spans="2:16" x14ac:dyDescent="0.25">
      <c r="C80" s="3" t="s">
        <v>116</v>
      </c>
      <c r="D80" s="7">
        <v>2013</v>
      </c>
      <c r="E80" s="7">
        <v>2014</v>
      </c>
      <c r="F80" s="7">
        <v>2015</v>
      </c>
      <c r="G80" s="7">
        <v>2016</v>
      </c>
      <c r="H80" s="7">
        <v>2017</v>
      </c>
      <c r="I80" s="7">
        <v>2018</v>
      </c>
      <c r="J80" s="7">
        <v>2019</v>
      </c>
      <c r="K80" s="7">
        <v>2020</v>
      </c>
      <c r="L80" s="7">
        <v>2021</v>
      </c>
      <c r="M80" s="7">
        <v>2022</v>
      </c>
      <c r="N80" s="7">
        <v>2023</v>
      </c>
      <c r="O80" s="8" t="s">
        <v>199</v>
      </c>
    </row>
    <row r="81" spans="3:15" s="28" customFormat="1" x14ac:dyDescent="0.25">
      <c r="C81" s="38" t="s">
        <v>108</v>
      </c>
      <c r="D81" s="15">
        <v>56045.1</v>
      </c>
      <c r="E81" s="15">
        <v>80347.08</v>
      </c>
      <c r="F81" s="15">
        <v>117079.4</v>
      </c>
      <c r="G81" s="15">
        <v>230120.92599999998</v>
      </c>
      <c r="H81" s="15">
        <v>406854.467</v>
      </c>
      <c r="I81" s="15">
        <v>510061.96099999995</v>
      </c>
      <c r="J81" s="15">
        <v>570165.99509999994</v>
      </c>
      <c r="K81" s="15">
        <v>700069.46819999989</v>
      </c>
      <c r="L81" s="15">
        <v>835051.80967999995</v>
      </c>
      <c r="M81" s="15">
        <v>964942.76374899992</v>
      </c>
      <c r="N81" s="15">
        <v>1079152.2138029998</v>
      </c>
      <c r="O81" s="100">
        <v>0.17654155137335281</v>
      </c>
    </row>
    <row r="82" spans="3:15" s="28" customFormat="1" x14ac:dyDescent="0.25">
      <c r="C82" s="38" t="s">
        <v>109</v>
      </c>
      <c r="D82" s="15">
        <v>4989.925000000002</v>
      </c>
      <c r="E82" s="15">
        <v>15357.800000000007</v>
      </c>
      <c r="F82" s="15">
        <v>22787.300000000003</v>
      </c>
      <c r="G82" s="15">
        <v>30599.628800000002</v>
      </c>
      <c r="H82" s="15">
        <v>35840.110999999997</v>
      </c>
      <c r="I82" s="15">
        <v>45607.063849999999</v>
      </c>
      <c r="J82" s="15">
        <v>58261.337350000002</v>
      </c>
      <c r="K82" s="15">
        <v>68366.954774999991</v>
      </c>
      <c r="L82" s="15">
        <v>77231.315097500003</v>
      </c>
      <c r="M82" s="15">
        <v>88039.363883750004</v>
      </c>
      <c r="N82" s="15">
        <v>100723.81270102499</v>
      </c>
      <c r="O82" s="100">
        <v>0.18793807367577142</v>
      </c>
    </row>
    <row r="83" spans="3:15" s="28" customFormat="1" x14ac:dyDescent="0.25">
      <c r="C83" s="38" t="s">
        <v>44</v>
      </c>
      <c r="D83" s="15">
        <v>61330.224999999999</v>
      </c>
      <c r="E83" s="15">
        <v>68507.815999999992</v>
      </c>
      <c r="F83" s="15">
        <v>111999.05899999999</v>
      </c>
      <c r="G83" s="15">
        <v>90424.760000000009</v>
      </c>
      <c r="H83" s="15">
        <v>88328.574999999997</v>
      </c>
      <c r="I83" s="15">
        <v>137558.37675</v>
      </c>
      <c r="J83" s="15">
        <v>176030.29639999999</v>
      </c>
      <c r="K83" s="15">
        <v>224248.745475</v>
      </c>
      <c r="L83" s="15">
        <v>276814.62173000001</v>
      </c>
      <c r="M83" s="15">
        <v>328255.83207499998</v>
      </c>
      <c r="N83" s="15">
        <v>374328.94982760004</v>
      </c>
      <c r="O83" s="100">
        <v>0.27211204659221599</v>
      </c>
    </row>
    <row r="84" spans="3:15" s="28" customFormat="1" x14ac:dyDescent="0.25">
      <c r="C84" s="38" t="s">
        <v>19</v>
      </c>
      <c r="D84" s="15">
        <v>36996.85</v>
      </c>
      <c r="E84" s="15">
        <v>99146.840000000011</v>
      </c>
      <c r="F84" s="15">
        <v>261556.44</v>
      </c>
      <c r="G84" s="15">
        <v>557816.29399999999</v>
      </c>
      <c r="H84" s="15">
        <v>700894.6590000001</v>
      </c>
      <c r="I84" s="15">
        <v>900148.69775000005</v>
      </c>
      <c r="J84" s="15">
        <v>980394.00619999983</v>
      </c>
      <c r="K84" s="15">
        <v>1144721.928875</v>
      </c>
      <c r="L84" s="15">
        <v>1326257.6246525003</v>
      </c>
      <c r="M84" s="15">
        <v>1521618.1522732498</v>
      </c>
      <c r="N84" s="15">
        <v>1739948.9519025248</v>
      </c>
      <c r="O84" s="100">
        <v>0.1636274544347458</v>
      </c>
    </row>
    <row r="85" spans="3:15" s="28" customFormat="1" x14ac:dyDescent="0.25">
      <c r="C85" s="38" t="s">
        <v>54</v>
      </c>
      <c r="D85" s="15">
        <v>116283.8</v>
      </c>
      <c r="E85" s="15">
        <v>89125.599999999991</v>
      </c>
      <c r="F85" s="15">
        <v>165435.26</v>
      </c>
      <c r="G85" s="15">
        <v>255295.8333</v>
      </c>
      <c r="H85" s="15">
        <v>408830.07600000006</v>
      </c>
      <c r="I85" s="15">
        <v>476882.72599999997</v>
      </c>
      <c r="J85" s="15">
        <v>625566.04810000001</v>
      </c>
      <c r="K85" s="15">
        <v>703091.53087499994</v>
      </c>
      <c r="L85" s="15">
        <v>856885.2993975</v>
      </c>
      <c r="M85" s="15">
        <v>959502.32927274995</v>
      </c>
      <c r="N85" s="15">
        <v>1069934.0528086252</v>
      </c>
      <c r="O85" s="100">
        <v>0.17391241437931648</v>
      </c>
    </row>
    <row r="86" spans="3:15" s="28" customFormat="1" x14ac:dyDescent="0.25">
      <c r="C86" s="38" t="s">
        <v>46</v>
      </c>
      <c r="D86" s="15">
        <v>22849.100000000002</v>
      </c>
      <c r="E86" s="15">
        <v>31182.864000000001</v>
      </c>
      <c r="F86" s="15">
        <v>37319.541000000005</v>
      </c>
      <c r="G86" s="15">
        <v>46076.053900000006</v>
      </c>
      <c r="H86" s="15">
        <v>69202.812000000005</v>
      </c>
      <c r="I86" s="15">
        <v>67597.049649999972</v>
      </c>
      <c r="J86" s="15">
        <v>64856.616849999962</v>
      </c>
      <c r="K86" s="15">
        <v>94408.319299999945</v>
      </c>
      <c r="L86" s="15">
        <v>108762.68169250005</v>
      </c>
      <c r="M86" s="15">
        <v>129799.94177124999</v>
      </c>
      <c r="N86" s="15">
        <v>127552.69887972504</v>
      </c>
      <c r="O86" s="100">
        <v>0.10728899861992458</v>
      </c>
    </row>
    <row r="87" spans="3:15" s="28" customFormat="1" x14ac:dyDescent="0.25">
      <c r="C87" s="38"/>
      <c r="D87" s="39">
        <v>298495</v>
      </c>
      <c r="E87" s="39">
        <v>383668</v>
      </c>
      <c r="F87" s="39">
        <v>716177</v>
      </c>
      <c r="G87" s="39">
        <v>1210333.496</v>
      </c>
      <c r="H87" s="39">
        <v>1709950.7</v>
      </c>
      <c r="I87" s="39">
        <v>2137855.875</v>
      </c>
      <c r="J87" s="39">
        <v>2475274.2999999998</v>
      </c>
      <c r="K87" s="39">
        <v>2934906.9475000002</v>
      </c>
      <c r="L87" s="39">
        <v>3481003.35225</v>
      </c>
      <c r="M87" s="39">
        <v>3992158.3830249999</v>
      </c>
      <c r="N87" s="39">
        <v>4491640.6799224997</v>
      </c>
      <c r="O87" s="100">
        <v>0.17463671039383066</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2010-12-08T17:54:42Z</cp:lastPrinted>
  <dcterms:created xsi:type="dcterms:W3CDTF">2010-11-16T23:06:24Z</dcterms:created>
  <dcterms:modified xsi:type="dcterms:W3CDTF">2018-10-30T22:59:50Z</dcterms:modified>
</cp:coreProperties>
</file>