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7.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8.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9.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0.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11.xml" ContentType="application/vnd.openxmlformats-officedocument.drawing+xml"/>
  <Override PartName="/xl/charts/chart60.xml" ContentType="application/vnd.openxmlformats-officedocument.drawingml.chart+xml"/>
  <Override PartName="/xl/charts/style3.xml" ContentType="application/vnd.ms-office.chartstyle+xml"/>
  <Override PartName="/xl/charts/colors3.xml" ContentType="application/vnd.ms-office.chartcolorstyle+xml"/>
  <Override PartName="/xl/charts/chart61.xml" ContentType="application/vnd.openxmlformats-officedocument.drawingml.chart+xml"/>
  <Override PartName="/xl/charts/style4.xml" ContentType="application/vnd.ms-office.chartstyle+xml"/>
  <Override PartName="/xl/charts/colors4.xml" ContentType="application/vnd.ms-office.chartcolorstyle+xml"/>
  <Override PartName="/xl/charts/chart62.xml" ContentType="application/vnd.openxmlformats-officedocument.drawingml.chart+xml"/>
  <Override PartName="/xl/charts/style5.xml" ContentType="application/vnd.ms-office.chartstyle+xml"/>
  <Override PartName="/xl/charts/colors5.xml" ContentType="application/vnd.ms-office.chartcolorstyle+xml"/>
  <Override PartName="/xl/charts/chart6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A73189F5-2ECF-4942-9CD7-E9B77F378444}" xr6:coauthVersionLast="40" xr6:coauthVersionMax="40" xr10:uidLastSave="{00000000-0000-0000-0000-000000000000}"/>
  <bookViews>
    <workbookView xWindow="0" yWindow="0" windowWidth="16950" windowHeight="5595" tabRatio="882" xr2:uid="{00000000-000D-0000-FFFF-FFFF00000000}"/>
  </bookViews>
  <sheets>
    <sheet name="Cover page" sheetId="27" r:id="rId1"/>
    <sheet name="Definitions" sheetId="3" r:id="rId2"/>
    <sheet name="TOC" sheetId="59" r:id="rId3"/>
    <sheet name="Summary" sheetId="2" r:id="rId4"/>
    <sheet name="Residential" sheetId="9" r:id="rId5"/>
    <sheet name="Enterprise" sheetId="61" r:id="rId6"/>
    <sheet name="Carrier Indoor" sheetId="16" r:id="rId7"/>
    <sheet name="Carrier Outdoor" sheetId="60" r:id="rId8"/>
    <sheet name="Regions" sheetId="24" r:id="rId9"/>
    <sheet name="SC Installed Base" sheetId="46" r:id="rId10"/>
    <sheet name="Market Shares" sheetId="57" r:id="rId11"/>
  </sheets>
  <calcPr calcId="181029"/>
  <fileRecoveryPr autoRecover="0"/>
</workbook>
</file>

<file path=xl/calcChain.xml><?xml version="1.0" encoding="utf-8"?>
<calcChain xmlns="http://schemas.openxmlformats.org/spreadsheetml/2006/main">
  <c r="C81" i="59" l="1"/>
  <c r="B81" i="59"/>
  <c r="C80" i="59"/>
  <c r="B80" i="59"/>
  <c r="C79" i="59"/>
  <c r="B79" i="59"/>
  <c r="C78" i="59"/>
  <c r="B78" i="59"/>
  <c r="B76" i="59"/>
  <c r="C75" i="59"/>
  <c r="B75" i="59"/>
  <c r="C74" i="59"/>
  <c r="B74" i="59"/>
  <c r="C73" i="59"/>
  <c r="B73" i="59"/>
  <c r="C71" i="59"/>
  <c r="B71" i="59"/>
  <c r="C70" i="59"/>
  <c r="B70" i="59"/>
  <c r="C69" i="59"/>
  <c r="B69" i="59"/>
  <c r="C68" i="59"/>
  <c r="B68" i="59"/>
  <c r="C67" i="59"/>
  <c r="B67" i="59"/>
  <c r="C66" i="59"/>
  <c r="B66" i="59"/>
  <c r="C65" i="59"/>
  <c r="B65" i="59"/>
  <c r="C64" i="59"/>
  <c r="B64" i="59"/>
  <c r="C62" i="59"/>
  <c r="B62" i="59"/>
  <c r="C61" i="59"/>
  <c r="B61" i="59"/>
  <c r="C60" i="59"/>
  <c r="B60" i="59"/>
  <c r="C59" i="59"/>
  <c r="B59" i="59"/>
  <c r="C58" i="59"/>
  <c r="B58" i="59"/>
  <c r="C57" i="59"/>
  <c r="B57" i="59"/>
  <c r="C56" i="59"/>
  <c r="B56" i="59"/>
  <c r="C55" i="59"/>
  <c r="B55" i="59"/>
  <c r="C54" i="59"/>
  <c r="B54" i="59"/>
  <c r="C52" i="59"/>
  <c r="B52" i="59"/>
  <c r="C51" i="59"/>
  <c r="B51" i="59"/>
  <c r="C50" i="59"/>
  <c r="B50" i="59"/>
  <c r="C49" i="59"/>
  <c r="B49" i="59"/>
  <c r="C48" i="59"/>
  <c r="B48" i="59"/>
  <c r="C47" i="59"/>
  <c r="B47" i="59"/>
  <c r="C46" i="59"/>
  <c r="B46" i="59"/>
  <c r="C45" i="59"/>
  <c r="B45" i="59"/>
  <c r="C43" i="59"/>
  <c r="B43" i="59"/>
  <c r="C42" i="59"/>
  <c r="B42" i="59"/>
  <c r="C41" i="59"/>
  <c r="B41" i="59"/>
  <c r="C40" i="59"/>
  <c r="B40" i="59"/>
  <c r="C39" i="59"/>
  <c r="B39" i="59"/>
  <c r="C38" i="59"/>
  <c r="B38" i="59"/>
  <c r="C37" i="59"/>
  <c r="B37" i="59"/>
  <c r="C36" i="59"/>
  <c r="B36" i="59"/>
  <c r="C34" i="59"/>
  <c r="B34" i="59"/>
  <c r="C33" i="59"/>
  <c r="B33" i="59"/>
  <c r="C32" i="59"/>
  <c r="B32" i="59"/>
  <c r="C31" i="59"/>
  <c r="B31" i="59"/>
  <c r="C30" i="59"/>
  <c r="B30" i="59"/>
  <c r="C29" i="59"/>
  <c r="B29" i="59"/>
  <c r="C28" i="59"/>
  <c r="B28" i="59"/>
  <c r="C27" i="59"/>
  <c r="B27" i="59"/>
  <c r="C25" i="59"/>
  <c r="C24" i="59"/>
  <c r="C23" i="59"/>
  <c r="C22" i="59"/>
  <c r="C21" i="59"/>
  <c r="C20" i="59"/>
  <c r="C19" i="59"/>
  <c r="C18" i="59"/>
  <c r="B18" i="59"/>
  <c r="C17" i="59"/>
  <c r="B17" i="59"/>
  <c r="C16" i="59"/>
  <c r="B16" i="59"/>
  <c r="C15" i="59"/>
  <c r="B15" i="59"/>
  <c r="C14" i="59"/>
  <c r="B14" i="59"/>
  <c r="C13" i="59"/>
  <c r="B13" i="59"/>
  <c r="C12" i="59"/>
  <c r="B12" i="59"/>
  <c r="C11" i="59"/>
  <c r="B11" i="59"/>
  <c r="B4" i="59"/>
  <c r="B3" i="59"/>
  <c r="B4" i="3"/>
  <c r="H2" i="3"/>
</calcChain>
</file>

<file path=xl/sharedStrings.xml><?xml version="1.0" encoding="utf-8"?>
<sst xmlns="http://schemas.openxmlformats.org/spreadsheetml/2006/main" count="621" uniqueCount="333">
  <si>
    <t>TD-SCDMA</t>
  </si>
  <si>
    <t>TD-LTE</t>
  </si>
  <si>
    <t>Mobile Experts</t>
  </si>
  <si>
    <t>Relay</t>
  </si>
  <si>
    <t>Definitions</t>
  </si>
  <si>
    <t>Antenna Location</t>
  </si>
  <si>
    <t>Backhaul</t>
  </si>
  <si>
    <t>Operator managed</t>
  </si>
  <si>
    <t xml:space="preserve">Indoor  </t>
  </si>
  <si>
    <t>Indoor mostly</t>
  </si>
  <si>
    <t>Utility pole or rooftop</t>
  </si>
  <si>
    <t>Aggregated at hub</t>
  </si>
  <si>
    <t>Wall or ceiling mounted</t>
  </si>
  <si>
    <t>Rooftop or higher, sectorized</t>
  </si>
  <si>
    <t>Indoor or outdoor, Utility pole or wall</t>
  </si>
  <si>
    <t>Indoor or Outdoor</t>
  </si>
  <si>
    <t>Demodulated &amp; shifted for orthogonality</t>
  </si>
  <si>
    <t>Indoor</t>
  </si>
  <si>
    <t>Any</t>
  </si>
  <si>
    <t>China</t>
  </si>
  <si>
    <t>USA and Canada</t>
  </si>
  <si>
    <t>North America:</t>
  </si>
  <si>
    <t>Latin America:</t>
  </si>
  <si>
    <t>Mexico through South America, including Caribbean</t>
  </si>
  <si>
    <t>Western and Eastern Europe, including Russia</t>
  </si>
  <si>
    <t>India through Australia/Micronesia, excluding China</t>
  </si>
  <si>
    <t>Pakistan and Turkey through Africa</t>
  </si>
  <si>
    <t>Middle East/Africa:</t>
  </si>
  <si>
    <t>Asia Pacific:</t>
  </si>
  <si>
    <t>China:</t>
  </si>
  <si>
    <t>Europe:</t>
  </si>
  <si>
    <t>Multimode:</t>
  </si>
  <si>
    <t>Capable of multiple simultaneous air interface standards (LTE, HSPA, GSM, etc)</t>
  </si>
  <si>
    <t>Single-mode:</t>
  </si>
  <si>
    <t xml:space="preserve">Capable of only one air interface standard  </t>
  </si>
  <si>
    <t>Outdoor</t>
  </si>
  <si>
    <t>TOTAL</t>
  </si>
  <si>
    <t>Onboard aircraft, ships, remote locations</t>
  </si>
  <si>
    <t>Satellite-based Access Node</t>
  </si>
  <si>
    <t>Capacity</t>
  </si>
  <si>
    <t>8-32 users</t>
  </si>
  <si>
    <t>Same RF signal repeated</t>
  </si>
  <si>
    <t>North America</t>
  </si>
  <si>
    <t>Latin America</t>
  </si>
  <si>
    <t>Europe</t>
  </si>
  <si>
    <t>Asia Pacific</t>
  </si>
  <si>
    <t>MEA</t>
  </si>
  <si>
    <t>Mostly outdoor, utility pole, wall, roof</t>
  </si>
  <si>
    <t>Architecture</t>
  </si>
  <si>
    <t>China, including Tibet and Hong Kong</t>
  </si>
  <si>
    <t>Repeater:  Consumer</t>
  </si>
  <si>
    <t>Repeater:  Operator</t>
  </si>
  <si>
    <t>Up to 8 users</t>
  </si>
  <si>
    <t>Multiple</t>
  </si>
  <si>
    <t>APAC</t>
  </si>
  <si>
    <t>Outdoor DAS</t>
  </si>
  <si>
    <t>Indoor DAS</t>
  </si>
  <si>
    <t>Macrocell</t>
  </si>
  <si>
    <t>CDMA/EVDO</t>
  </si>
  <si>
    <t>FDD LTE</t>
  </si>
  <si>
    <t>Adaptable:</t>
  </si>
  <si>
    <t>Capable of one air interface standard at a time, but reprogrammable</t>
  </si>
  <si>
    <t>Segment Definitions</t>
  </si>
  <si>
    <t>TOTALS</t>
  </si>
  <si>
    <t>Joe Madden, Principal Analyst</t>
  </si>
  <si>
    <t>(408) 540-7284</t>
  </si>
  <si>
    <t>joe@mobile-experts.net</t>
  </si>
  <si>
    <t>Others</t>
  </si>
  <si>
    <t>Closely controlled cells</t>
  </si>
  <si>
    <t>Multiband:</t>
  </si>
  <si>
    <t>Carrier Aggregation Units:</t>
  </si>
  <si>
    <t>Over 32 users</t>
  </si>
  <si>
    <t>RF Power</t>
  </si>
  <si>
    <t>N Amer</t>
  </si>
  <si>
    <t>Eur</t>
  </si>
  <si>
    <t>Macro sector</t>
  </si>
  <si>
    <t>Autonomous node (Gateway)</t>
  </si>
  <si>
    <t>Active Antenna System</t>
  </si>
  <si>
    <t>Any power</t>
  </si>
  <si>
    <t>Multiple antennas using waveforms and beamsteering</t>
  </si>
  <si>
    <t>up to 1W per antenna</t>
  </si>
  <si>
    <t>5-60W composite</t>
  </si>
  <si>
    <t>0-4W composite</t>
  </si>
  <si>
    <t>RNC or BSC architecture (2G/3G)</t>
  </si>
  <si>
    <t>No baseband processing in radio unit</t>
  </si>
  <si>
    <t xml:space="preserve">Indoor or Outdoor, wall or ceiling </t>
  </si>
  <si>
    <t>Inter-band CA units</t>
  </si>
  <si>
    <t>None, over the air</t>
  </si>
  <si>
    <t>Satellite</t>
  </si>
  <si>
    <t>Coordinated with macro layer, LTE or 3G gateway</t>
  </si>
  <si>
    <t>Mobile Experts Small Cell Forecast</t>
  </si>
  <si>
    <t>50 to 300 mW/antenna</t>
  </si>
  <si>
    <t>&lt;300 mW per antenna</t>
  </si>
  <si>
    <t>&lt;50 mW/antenna</t>
  </si>
  <si>
    <t>Lightly Coordinated with macro layer, LTE or 3G gateway</t>
  </si>
  <si>
    <t>Units which operate in multiple bands with a single baseband datastream (inter-band CA)</t>
  </si>
  <si>
    <t>Capable of operating in multiple frequency bands, one at a time or simultaneously with separate baseband datastreams</t>
  </si>
  <si>
    <t>Consumer or SOHO managed</t>
  </si>
  <si>
    <t>Enterprise Small Cell</t>
  </si>
  <si>
    <t>5.1-29W composite</t>
  </si>
  <si>
    <t>300 mW to 5W composite</t>
  </si>
  <si>
    <t>Multi-operator capable</t>
  </si>
  <si>
    <t>CPRI, OBSAI, ORI to separate baseband unit</t>
  </si>
  <si>
    <t>Autonomous node (Gateway) or local controller.</t>
  </si>
  <si>
    <t>Last Updated:</t>
  </si>
  <si>
    <t>SMALL BASE STATIONS TOTAL</t>
  </si>
  <si>
    <t>L Amer</t>
  </si>
  <si>
    <t>Enterprise  SC</t>
  </si>
  <si>
    <t>N America</t>
  </si>
  <si>
    <t>L America</t>
  </si>
  <si>
    <t>Residential Femtocells</t>
  </si>
  <si>
    <t>CUM SHIPMENTS TOTAL</t>
  </si>
  <si>
    <t>UNITS REMOVED ANNUALLY</t>
  </si>
  <si>
    <t>INSTALLED BASE TOTAL</t>
  </si>
  <si>
    <t>Mobile Experts Small Cell  Forecast</t>
  </si>
  <si>
    <t>Note:  Installed Base refers to the number in the field on December 31 of the listed year</t>
  </si>
  <si>
    <t>Small Cell Regional Analysis</t>
  </si>
  <si>
    <t>Enterprise</t>
  </si>
  <si>
    <t>Licensed to:</t>
  </si>
  <si>
    <t>Residential Femto</t>
  </si>
  <si>
    <t>Low power CPRI RRH</t>
  </si>
  <si>
    <t>Low Power Split-Baseband RRH</t>
  </si>
  <si>
    <t>Proprietary  format</t>
  </si>
  <si>
    <t>Traditional Picocell</t>
  </si>
  <si>
    <t>Traditional Microcell</t>
  </si>
  <si>
    <t>Rooftop or higher</t>
  </si>
  <si>
    <t>Split Baseband RRH</t>
  </si>
  <si>
    <t>Carrier Indoor</t>
  </si>
  <si>
    <t>Carrier Outdoor</t>
  </si>
  <si>
    <t>Carrier Indoor SC</t>
  </si>
  <si>
    <t>Carrier Outdoor SC</t>
  </si>
  <si>
    <t>Number shown at December 31 of each year</t>
  </si>
  <si>
    <t>Ericsson</t>
  </si>
  <si>
    <t>Samsung</t>
  </si>
  <si>
    <t>Huawei</t>
  </si>
  <si>
    <t>Market Shares</t>
  </si>
  <si>
    <t>ZTE</t>
  </si>
  <si>
    <t>Airspan</t>
  </si>
  <si>
    <t>ip.access</t>
  </si>
  <si>
    <t>Cisco</t>
  </si>
  <si>
    <t>PRE-5G</t>
  </si>
  <si>
    <t>Customer Name</t>
  </si>
  <si>
    <t>Fujitsu</t>
  </si>
  <si>
    <t>Note:  Nokia units include semi-outdoor units at venues</t>
  </si>
  <si>
    <t>Kyung Mun, Senior Analyst</t>
  </si>
  <si>
    <t>kyung@mobile-experts.net</t>
  </si>
  <si>
    <t>Split baseband with scheduler in RRH and other baseband functions centralized</t>
  </si>
  <si>
    <t>DRS</t>
  </si>
  <si>
    <t>Coordinated with macro layer, LTE or 3G gateway; some fixed wireless application</t>
  </si>
  <si>
    <t>TABLE OF CONTENTS</t>
  </si>
  <si>
    <t>Tables:</t>
  </si>
  <si>
    <t>Charts:</t>
  </si>
  <si>
    <t>NEC</t>
  </si>
  <si>
    <t>WCDMA</t>
  </si>
  <si>
    <t>Multiband</t>
  </si>
  <si>
    <t>CPRI RRH</t>
  </si>
  <si>
    <t>Integrated</t>
  </si>
  <si>
    <t>Carrier  Outdoor Small Cells</t>
  </si>
  <si>
    <t>Low Power (&lt;5W per antenna)</t>
  </si>
  <si>
    <t>High Power (&gt;5W per antenna)</t>
  </si>
  <si>
    <t>Avg. number of bands per unit</t>
  </si>
  <si>
    <t>Enterprise Small Cells</t>
  </si>
  <si>
    <t>2T2R</t>
  </si>
  <si>
    <t>4T4R</t>
  </si>
  <si>
    <t>8T8R</t>
  </si>
  <si>
    <t>64T64R</t>
  </si>
  <si>
    <t>Pre/5G</t>
  </si>
  <si>
    <t>Outdoor Small Cells with Wi-Fi</t>
  </si>
  <si>
    <t>Indoor Small Cells with Wi-Fi</t>
  </si>
  <si>
    <t>Enterprise Small Cells with Wi-Fi</t>
  </si>
  <si>
    <t>Nokia</t>
  </si>
  <si>
    <t>TOTAL excl. Residential Femto</t>
  </si>
  <si>
    <t xml:space="preserve">Residential Femtocell (below 50 mW).  </t>
  </si>
  <si>
    <t>Includes Residential and SOHO</t>
  </si>
  <si>
    <t>Carrier Indoor Small Cell (&lt;300 mW/antenna)</t>
  </si>
  <si>
    <t>Regional Analysis</t>
  </si>
  <si>
    <t>Installed Base</t>
  </si>
  <si>
    <t>Single band</t>
  </si>
  <si>
    <t>Single Band</t>
  </si>
  <si>
    <t>Residential Femto with Wi-Fi</t>
  </si>
  <si>
    <t>CBRS Multiband</t>
  </si>
  <si>
    <t>Carrier Indoor Small Cell</t>
  </si>
  <si>
    <t>Residential Femtocell</t>
  </si>
  <si>
    <t>Commscope</t>
  </si>
  <si>
    <t>40W+ composite</t>
  </si>
  <si>
    <t>Carrier Outdoor (High Power) Small Cell</t>
  </si>
  <si>
    <t>Carrier Outdoor (Low Power) Small Cell</t>
  </si>
  <si>
    <t>5.1W/ant-40W composite</t>
  </si>
  <si>
    <t>Non-residential Small Cells</t>
  </si>
  <si>
    <t>Contela</t>
  </si>
  <si>
    <t xml:space="preserve">CBRS Outdoor </t>
  </si>
  <si>
    <t>CBRS Indoor</t>
  </si>
  <si>
    <t>CBRS Enterprise</t>
  </si>
  <si>
    <t>300 mW to 5W per antenna. Below +52 dBm for mMIMO arrays</t>
  </si>
  <si>
    <t>CAGR ('17-'23)</t>
  </si>
  <si>
    <t>Comba</t>
  </si>
  <si>
    <t>Commscope (Airvana)</t>
  </si>
  <si>
    <t>Corning (Spidercloud)</t>
  </si>
  <si>
    <t>Chart 6-1:   N. America, Small Cell Shipment Forecast, by Business Segment, 2017-2023</t>
  </si>
  <si>
    <t>Chart 6-2:   Latin America, Small Cell Shipment Forecast, by Business Segment, 2017-2023</t>
  </si>
  <si>
    <t>Chart 6-3:   Europe, Small Cell Shipment Forecast, by Business Segment, 2017-2023</t>
  </si>
  <si>
    <t>Chart 6-4:   China, Small Cell Shipment Forecast, by Business Segment, 2017-2023</t>
  </si>
  <si>
    <t>Chart 6-5:   APAC, Small Cell Shipment Forecast, by Business Segment, 2017-2023</t>
  </si>
  <si>
    <t>Chart 6-6:   MEA, Small Cell Shipment Forecast, by Business Segment, 2017-2023</t>
  </si>
  <si>
    <t>Chart 6-7:   Overall Small Cell Shipment Forecast, by Region, 2017-2023</t>
  </si>
  <si>
    <r>
      <t xml:space="preserve">Chart 6-8:  Small Cell Shipment Forecast, by Region, </t>
    </r>
    <r>
      <rPr>
        <b/>
        <u/>
        <sz val="11"/>
        <color theme="1"/>
        <rFont val="Candara"/>
        <family val="2"/>
      </rPr>
      <t>excluding</t>
    </r>
    <r>
      <rPr>
        <b/>
        <sz val="11"/>
        <color theme="1"/>
        <rFont val="Candara"/>
        <family val="2"/>
      </rPr>
      <t xml:space="preserve"> Residential Femtocells, 2017-2023</t>
    </r>
  </si>
  <si>
    <r>
      <t xml:space="preserve">Table 6-8:  Small Cell Shipment Forecast, by Region, </t>
    </r>
    <r>
      <rPr>
        <b/>
        <u/>
        <sz val="11"/>
        <color theme="1"/>
        <rFont val="Candara"/>
        <family val="2"/>
      </rPr>
      <t>excluding</t>
    </r>
    <r>
      <rPr>
        <b/>
        <sz val="11"/>
        <color theme="1"/>
        <rFont val="Candara"/>
        <family val="2"/>
      </rPr>
      <t xml:space="preserve"> Residential Femtocells, 2013-2023</t>
    </r>
  </si>
  <si>
    <t>Table 6-7:  Overall Small Cell Shipment Forecast, by Region, 2013-2023</t>
  </si>
  <si>
    <t>Table 6-6: Middle East Africa, Small Cell Shipment Forecast, by Business Segment, 2013-2023</t>
  </si>
  <si>
    <t>Table 6-5: Asia-Pacific, Small Cell Shipment Forecast, by Business Segment, 2013-2023</t>
  </si>
  <si>
    <t>Table 6-4: China, Small Cell Shipment Forecast, by Business Segment, 2013-2023</t>
  </si>
  <si>
    <t>Table 6-3: Europe, Small Cell Shipment Forecast, by Business Segment, 2013-2023</t>
  </si>
  <si>
    <t>Table 6-2:  Latin America, Small Cell Shipment Forecast, by Business Segment, 2013-2023</t>
  </si>
  <si>
    <t>Table 6-1:  North America, Small Cell Shipment Forecast, by Business Segment, 2013-2023</t>
  </si>
  <si>
    <t>Chart 1-1:   Total Small Cell Shipment Forecast, 2017-2023</t>
  </si>
  <si>
    <t>Chart 1-2:   Small Cell Share, by Product Type, 2017-2023</t>
  </si>
  <si>
    <t>Chart 1-4:   Residential Femtocell Shipment Forecast, 2017-2023</t>
  </si>
  <si>
    <t>Chart 1-5:   Enterprise Small Cell Shipment Forecast, 2017-2023</t>
  </si>
  <si>
    <t>Chart 1-6:   Carrier Indoor Small Cell Shipment Forecast, 2017-2023</t>
  </si>
  <si>
    <t>Chart 1-3:   Total Small Cell Shipment Forecast excluding Residential Femtocells, 2013-2023</t>
  </si>
  <si>
    <t>Chart 1-7:   Carrier Outdoor Small Cell Shipment Forecast, 2017-2023</t>
  </si>
  <si>
    <t>Chart 3-1:  Enterprise Small Cell Shipment, by Technology, 2017-2023</t>
  </si>
  <si>
    <t>Chart 3-2:  Enterprise Small Cell Shipment, by Technology, 2017-2023</t>
  </si>
  <si>
    <t>Chart 3-3:  Enterprise Small Cell Shipment, by Region, 2017-2023</t>
  </si>
  <si>
    <t>Chart 3-4:  Enterprise Small Cell Shipment, by Multiband Type, 2017-2023</t>
  </si>
  <si>
    <t>Chart 3-5:  Enterprise Small Cell Shipment, by Antenna Configuration 2017-2023</t>
  </si>
  <si>
    <t>Chart 1-8:   Total Small Cell Revenue Forecast, 2017-2023</t>
  </si>
  <si>
    <t>Chart 2-1:  Residential Femtocell Shipment, by Technology, 2017-2023</t>
  </si>
  <si>
    <t>Chart 2-2:  Residential Femtocell Shipment, by Region, 2017-2023</t>
  </si>
  <si>
    <t>Chart 2-3:  Residential Femtocell Multiband Adoption, 2017-2023</t>
  </si>
  <si>
    <t>Chart 2-8:  Residential Femtocell Shipment, with 3.5GHz CBRS, 2017-2023</t>
  </si>
  <si>
    <t>Chart 2-7:  Residential Femtocell Shipment, with 5GHz Unlicensed Radios, 2017-2023</t>
  </si>
  <si>
    <t>Chart 2-6:  Residential Femtocell Shipment, with Carrier Aggregation, 2017-2023</t>
  </si>
  <si>
    <t>Chart 2-5:  Average number of bands per unit, 2017-2023</t>
  </si>
  <si>
    <t>Chart 2-4:  Residential Femtocell Antenna Configuration, 2017-2023</t>
  </si>
  <si>
    <t>Chart 3-6:  Average number of bands per unit, 2017-2023</t>
  </si>
  <si>
    <t>Chart 3-7:  Enterprise Small Cell Shipment, with 5GHz Unlicensed Radios, 2017-2023</t>
  </si>
  <si>
    <t>Chart 3-8:  Enterprise Small Cell Shipment, with 3.5GHz CBRS, 2017-2023</t>
  </si>
  <si>
    <t>Chart 4-1:  Carrier Indoor Shipment, by Fronthaul/Backhaul, 2017-2023</t>
  </si>
  <si>
    <t>Chart 4-2:  Carrier Indoor Shipment, by Technology, 2017-2023</t>
  </si>
  <si>
    <t>Chart 4-3:  Carrier Indoor Small Cell Shipment, by Region, 2017-2023</t>
  </si>
  <si>
    <t>Chart 4-4:  Carrier Indoor Small Cell Shipment, by Multiband Type, 2017-2023</t>
  </si>
  <si>
    <t>Chart 4-5:  Carrier Indoor Shipment, by Antenna Configuration, 2017-2023</t>
  </si>
  <si>
    <t>Chart 4-6:  Average number of bands per Carrier Indoor unit, 2017-2023</t>
  </si>
  <si>
    <t>Chart 4-7:  Carrier Indoor Small Cell Shipment, with 5GHz Unlicensed Radios, 2017-2023</t>
  </si>
  <si>
    <t>Chart 4-8:  Carrier Indoor Small Cell Shipment, with 3.5GHz CBRS, 2017-2023</t>
  </si>
  <si>
    <t>Chart 5-1:  Carrier Outdoor Shipment, by Power, 2017-2023</t>
  </si>
  <si>
    <t>Chart 5-2:  Carrier Outdoor Shipment, by Fronthaul/Backhaul, 2017-2023</t>
  </si>
  <si>
    <t>Chart 5-3:  Carrier Outdoor Shipment, by Technology, 2017-2023</t>
  </si>
  <si>
    <t>Chart 5-4:  Carrier Outdoor Small Cell Shipment, by Region, 2017-2023</t>
  </si>
  <si>
    <t>Chart 5-5:  Carrier Outdoor Small Cell Shipment, by Multiband Type, 2017-2023</t>
  </si>
  <si>
    <t>Chart 5-6:  Carrier Outdoor Shipment, by Antenna Configuration, 2017-2023</t>
  </si>
  <si>
    <t>Chart 5-7:  Average number of bands per Carrier Outdoor unit, 2017-2023</t>
  </si>
  <si>
    <t>Chart 5-8:  Carrier Outdoor Small Cell Shipment, with 3.5GHz CBRS, 2017-2023</t>
  </si>
  <si>
    <t>Chart 5-9:  Carrier Outdoor Small Cell Shipment, with 3.5GHz CBRS, 2017-2023</t>
  </si>
  <si>
    <t>Chart 7-1:   Cumulative Small Cell Shipments Forecast, 2017-2023</t>
  </si>
  <si>
    <t>Chart 7-2:   Small Cell Installed Base Forecast, 2017-2023</t>
  </si>
  <si>
    <t>Chart 7-3:   Small Cell Installed Base, by Region, 2017-2023</t>
  </si>
  <si>
    <t>Residential Femto with LAA</t>
  </si>
  <si>
    <t>Indoor Small Cells with LAA</t>
  </si>
  <si>
    <t>64T64R / 128T128R</t>
  </si>
  <si>
    <t>* Note:  Enteprise and Neutral Host deployments of CBRS small cells are not reflected above.  (The comprehensive CBRS small cell deployments by Carriers, Enterprises, and Neutral Hosts are reported in the CBRS Report.)</t>
  </si>
  <si>
    <t>Outdoor Small Cells with LAA</t>
  </si>
  <si>
    <t>Distributed Radio System (DRS)</t>
  </si>
  <si>
    <t>"Deeper" CRAN architecture where remote hub unit distribute IF signal to multiple radio units</t>
  </si>
  <si>
    <t>Table 1-1:  Small Base Station Shipments, 2013-2023</t>
  </si>
  <si>
    <t>Table 1-2:  Small Base Station Revenue Forecast, 2013-2023</t>
  </si>
  <si>
    <t>Table 1-3:  Small Cell Shipment, by Technology, 2013-2023</t>
  </si>
  <si>
    <t>Table 1-5:  Small Cell Shipment, by Antenna Configuration, 2013-2023</t>
  </si>
  <si>
    <t>Table 1-6:  Small Cells Shipments, with LTE-U/LAA, 2013-2023</t>
  </si>
  <si>
    <t>Table 1-7:  Small Cells Shipments, with 3.5 GHz CBRS multiband, 2013-2023</t>
  </si>
  <si>
    <t>Table 1-8:  Overall Market Share, by Revenue</t>
  </si>
  <si>
    <t>* Carrier Indoor revenue includes the revenue contribution from DRS Hub unit sales (it reflects DRS radio plus Hub unit sales)</t>
  </si>
  <si>
    <t>Chart 1-10:  Small Cell Shipment, by Technology, 2017-2023</t>
  </si>
  <si>
    <t>Chart 1-12:  Small Cell Shipment Share, by Antenna Configuration, 2017-2023</t>
  </si>
  <si>
    <t>Chart 1-13:  Small Cells Shipments, with LTE-U/LAA, 2017-2023</t>
  </si>
  <si>
    <t>Chart 1-14:  Small Cells Shipments, with 3.5 GHz CBRS multiband, 2017-2023</t>
  </si>
  <si>
    <t>Table 2-1:  Residential Femtocell Shipment, by Technology, 2013-2023</t>
  </si>
  <si>
    <t>Table 2-2:  Residential Femtocell Shipment, by Region, 2013-2023</t>
  </si>
  <si>
    <t>Table 2-3:  Residential Femtocell Shipment, by Multiband Type, 2013-2023</t>
  </si>
  <si>
    <t>Table 2-4:  Residential Femtocell Shipment, by Antenna Configuration, 2013-2023</t>
  </si>
  <si>
    <t>Table 2-5:  Avg. number of bands per unit, 2013-2023</t>
  </si>
  <si>
    <t>Table 2-6:  Residential Femtocell Shipment, with Carrier Aggregation, 2013-2023</t>
  </si>
  <si>
    <t>Table 2-7:  Residential Femtocell Shipment, with 5GHz Unlicensed Radios, 2013-2023</t>
  </si>
  <si>
    <t>Table 2-8:  Residential Femtocell Shipment, with 3.5GHz CBRS, 2013-2023</t>
  </si>
  <si>
    <t>Table 3-1:  Enterprise Small Cell Shipment, by Technology, 2013-2023</t>
  </si>
  <si>
    <t>Table 3-2:  Enterprise Small Cell Shipment, by Fronthaul/Backhaul, 2013-2023</t>
  </si>
  <si>
    <t>Table 3-3:  Enterprise Small Cell Shipment, by Region, 2013-2023</t>
  </si>
  <si>
    <t>Table 3-4:  Enterprise Small Cell Shipment, by Multiband Type, 2013-2023</t>
  </si>
  <si>
    <t>Table 3-5:  Enterprise Small Cell Shipment, by Antenna Configuration, 2013-2023</t>
  </si>
  <si>
    <t>Table 3-6:  Avg. number of bands per unit, 2013-2023</t>
  </si>
  <si>
    <t>Table 3-7:  Enterprise Small Cell Shipment, with 5GHz Unlicensed Radios, 2013-2023</t>
  </si>
  <si>
    <t>Table 3-8:  Enterprise Small Cell Shipment, with 3.5GHz CBRS, 2013-2023</t>
  </si>
  <si>
    <t>Table 4-1:  Carrier Indoor Shipment, by Fronthaul/Backhaul, 2013-2023</t>
  </si>
  <si>
    <t>Table 4-2:  Carrier Indoor Shipment, by Technology, 2013-2023</t>
  </si>
  <si>
    <t>Table 4-3:  Carrier Indoor Small Cell Shipment, by Region, 2013-2023</t>
  </si>
  <si>
    <t>Table 4-4:  Carrier Indoor Small Cell Shipment, by Multiband Type, 2013-2023</t>
  </si>
  <si>
    <t>Table 4-5:  Carrier Indoor Shipment, by Antenna Configuration, 2013-2023</t>
  </si>
  <si>
    <t>Table 4-6:  Avg. number of bands per Carrier Indoor unit 2013-2023</t>
  </si>
  <si>
    <t>Table 4-7:  Carrier Indoor Small Cell Shipment, with 5GHz Unlicensed Radios, 2013-2023</t>
  </si>
  <si>
    <t>Table 4-8:  Carrier Indoor Small Cell Shipment, with 3.5GHz CBRS, 2013-2023</t>
  </si>
  <si>
    <t>Table 5-1:  Carrier Outdoor Shipment, by Power, 2013-2023</t>
  </si>
  <si>
    <t>Table 5-2:  Carrier Outdoor Shipment, by Fronthaul/Backhaul, 2013-2023</t>
  </si>
  <si>
    <t>Table 5-3:  Carrier Outdoor Shipment, by Technology, 2013-2023</t>
  </si>
  <si>
    <t>Table 5-4:  Carrier Outdoor Small Cell Shipment, by Region, 2013-2023</t>
  </si>
  <si>
    <t>Table 5-5:  Carrier Outdoor Small Cell Shipment, by Multiband Type, 2013-2023</t>
  </si>
  <si>
    <t>Table 5-6:  Carrier Outdoor Shipment, by Antenna Configuration, 2013-2023</t>
  </si>
  <si>
    <t>Table 5-7:  Avg. number of bands per Carrier Outdoor unit, 2013-2023</t>
  </si>
  <si>
    <t>Table 5-8:  Carrier Outdoor Small Cell Shipment, with 5GHz Unlicensed Radios, 2013-2023</t>
  </si>
  <si>
    <t>Table 5-9:  Carrier Outdoor Small Cell Shipment, with 3.5GHz CBRS, 2013-2023</t>
  </si>
  <si>
    <t>Table 7-1:  Cumulative Small Cell Shipments Forecast, 2013-2023</t>
  </si>
  <si>
    <t>Table 7-2:  Annual Small Cell Decommissioned Forecast, 2013-2023</t>
  </si>
  <si>
    <t>Table 7-3:  Small Cell Installed Base Forecast, 2013-2023</t>
  </si>
  <si>
    <t>Table 7-4:  Small Cell Installed Base, by Region, 2013-2023</t>
  </si>
  <si>
    <t>Table 8-4: Residential Femtocell Market Share, 2017</t>
  </si>
  <si>
    <t>Table 8-3: Enterprise Small Cell Market Share, 2017</t>
  </si>
  <si>
    <t>Table 8-2: Carrier Indoor Small Cell Market Share, 2017</t>
  </si>
  <si>
    <t>Table 8-1: Carrier Outdoor Small Cell Market Share, 2017</t>
  </si>
  <si>
    <t>Table 1-4:  5G Small Cell Shipment, by Product Type 2013-2023</t>
  </si>
  <si>
    <t>Chart 1-11:  5G Small Cell Shipment, by Product Type 2017-2023</t>
  </si>
  <si>
    <t>* Note:  CBRS and LAA can be integrated in a single Small Cell unit.</t>
  </si>
  <si>
    <t>Enterprise Small Cells with LAA</t>
  </si>
  <si>
    <t>16T16R</t>
  </si>
  <si>
    <t>Sercomm</t>
  </si>
  <si>
    <t>Casa Systems</t>
  </si>
  <si>
    <t>Enterprise or Neutral Host purchased and managed</t>
  </si>
  <si>
    <t>Chart 8-1: Carrier Outdoor Small Cell Market Share, 2018</t>
  </si>
  <si>
    <t>Chart 8-4: Residential Femtocell Market Share, 2018</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</si>
  <si>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</si>
  <si>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8-3: Enterprise Small Cell Market Share, 2018</t>
  </si>
  <si>
    <t>Chart 8-2: Carrier Indoor Small Cell Market Share, 2018</t>
  </si>
  <si>
    <t>Chart 1-15:  Small Cell Market Share by Revenue, 2018</t>
  </si>
  <si>
    <t>Chart 1-9:   Small Cell Revenue Share by Product Type,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</si>
</sst>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yy;@"/>
    <numFmt numFmtId="165" formatCode="_(* #,##0_);_(* \(#,##0\);_(* &quot;-&quot;??_);_(@_)"/>
    <numFmt numFmtId="166" formatCode="_(&quot;$&quot;* #,##0_);_(&quot;$&quot;* \(#,##0\);_(&quot;$&quot;* &quot;-&quot;??_);_(@_)"/>
    <numFmt numFmtId="167" formatCode="0_);\(0\)"/>
    <numFmt numFmtId="168" formatCode="#,##0.0"/>
    <numFmt numFmtId="169" formatCode="&quot;$&quot;#,###,,&quot; M&quot;"/>
    <numFmt numFmtId="170" formatCode="0.0%"/>
    <numFmt numFmtId="171" formatCode="_(* #,##0.0_);_(* \(#,##0.0\);_(* &quot;-&quot;??_);_(@_)"/>
    <numFmt numFmtId="172" formatCode="&quot;$&quot;#,###.0,,&quot; M&quot;"/>
  </numFmts>
  <fonts count="39"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0"/>
      <name val="Candara"/>
      <family val="2"/>
    </font>
    <font>
      <sz val="11"/>
      <color theme="1"/>
      <name val="Candara"/>
      <family val="2"/>
    </font>
    <font>
      <sz val="11"/>
      <color rgb="FFFF0000"/>
      <name val="Candara"/>
      <family val="2"/>
    </font>
    <font>
      <b/>
      <sz val="11"/>
      <color theme="1"/>
      <name val="Candara"/>
      <family val="2"/>
    </font>
    <font>
      <sz val="11"/>
      <name val="Candara"/>
      <family val="2"/>
    </font>
    <font>
      <u/>
      <sz val="11"/>
      <color theme="10"/>
      <name val="Calibri"/>
      <family val="2"/>
      <scheme val="minor"/>
    </font>
    <font>
      <sz val="9"/>
      <color theme="1"/>
      <name val="Candara"/>
      <family val="2"/>
    </font>
    <font>
      <u/>
      <sz val="11"/>
      <color theme="10"/>
      <name val="Candara"/>
      <family val="2"/>
    </font>
    <font>
      <sz val="11"/>
      <color theme="4"/>
      <name val="Candara"/>
      <family val="2"/>
    </font>
    <font>
      <sz val="11"/>
      <color theme="3"/>
      <name val="Candara"/>
      <family val="2"/>
    </font>
    <font>
      <b/>
      <sz val="11"/>
      <name val="Candara"/>
      <family val="2"/>
    </font>
    <font>
      <sz val="11"/>
      <color rgb="FFC00000"/>
      <name val="Candara"/>
      <family val="2"/>
    </font>
    <font>
      <sz val="11"/>
      <color theme="0"/>
      <name val="Calibri"/>
      <family val="2"/>
      <scheme val="minor"/>
    </font>
    <font>
      <sz val="10"/>
      <name val="Arial"/>
      <family val="2"/>
    </font>
    <font>
      <u/>
      <sz val="10"/>
      <color indexed="12"/>
      <name val="Arial"/>
      <family val="2"/>
    </font>
    <font>
      <sz val="10"/>
      <name val="Arial"/>
      <family val="2"/>
    </font>
    <font>
      <b/>
      <sz val="11"/>
      <color rgb="FFFF0000"/>
      <name val="Candara"/>
      <family val="2"/>
    </font>
    <font>
      <sz val="12"/>
      <color theme="1"/>
      <name val="Candara"/>
      <family val="2"/>
    </font>
    <font>
      <sz val="12"/>
      <color theme="3"/>
      <name val="Candara"/>
      <family val="2"/>
    </font>
    <font>
      <sz val="11"/>
      <color theme="0"/>
      <name val="Candara"/>
      <family val="2"/>
    </font>
    <font>
      <u/>
      <sz val="11"/>
      <color theme="11"/>
      <name val="Calibri"/>
      <family val="2"/>
      <scheme val="minor"/>
    </font>
    <font>
      <b/>
      <sz val="10"/>
      <name val="Candara"/>
      <family val="2"/>
    </font>
    <font>
      <b/>
      <u/>
      <sz val="11"/>
      <color theme="1"/>
      <name val="Candara"/>
      <family val="2"/>
    </font>
    <font>
      <sz val="11"/>
      <color theme="0" tint="-0.499984740745262"/>
      <name val="Candara"/>
      <family val="2"/>
    </font>
    <font>
      <sz val="11"/>
      <color theme="0" tint="-0.499984740745262"/>
      <name val="Calibri"/>
      <family val="2"/>
      <scheme val="minor"/>
    </font>
    <font>
      <sz val="11"/>
      <color theme="1"/>
      <name val="Candara"/>
      <family val="2"/>
    </font>
    <font>
      <sz val="11"/>
      <color theme="0"/>
      <name val="Calibri"/>
      <family val="2"/>
      <scheme val="minor"/>
    </font>
    <font>
      <sz val="11"/>
      <color theme="1"/>
      <name val="Calibri"/>
      <family val="2"/>
      <scheme val="minor"/>
    </font>
    <font>
      <b/>
      <sz val="11"/>
      <color theme="1"/>
      <name val="Candara"/>
      <family val="2"/>
    </font>
    <font>
      <sz val="11"/>
      <color rgb="FFFF0000"/>
      <name val="Candara"/>
      <family val="2"/>
    </font>
    <font>
      <sz val="11"/>
      <name val="Candara"/>
      <family val="2"/>
    </font>
    <font>
      <b/>
      <sz val="11"/>
      <name val="Candara"/>
      <family val="2"/>
    </font>
  </fonts>
  <fills count="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16">
    <xf numFmtId="164" fontId="0" fillId="0" borderId="0"/>
    <xf numFmtId="43" fontId="6" fillId="0" borderId="0" applyFont="0" applyFill="0" applyBorder="0" applyAlignment="0" applyProtection="0"/>
    <xf numFmtId="9" fontId="6" fillId="0" borderId="0" applyFont="0" applyFill="0" applyBorder="0" applyAlignment="0" applyProtection="0"/>
    <xf numFmtId="164" fontId="12" fillId="0" borderId="0" applyNumberFormat="0" applyFill="0" applyBorder="0" applyAlignment="0" applyProtection="0"/>
    <xf numFmtId="44" fontId="6" fillId="0" borderId="0" applyFont="0" applyFill="0" applyBorder="0" applyAlignment="0" applyProtection="0"/>
    <xf numFmtId="0" fontId="20" fillId="0" borderId="0"/>
    <xf numFmtId="43" fontId="20" fillId="0" borderId="0" applyFon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alignment vertical="top"/>
      <protection locked="0"/>
    </xf>
    <xf numFmtId="9" fontId="20" fillId="0" borderId="0" applyFont="0" applyFill="0" applyBorder="0" applyAlignment="0" applyProtection="0"/>
    <xf numFmtId="9" fontId="22" fillId="0" borderId="0" applyFon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xf numFmtId="164" fontId="27" fillId="0" borderId="0" applyNumberFormat="0" applyFill="0" applyBorder="0" applyAlignment="0" applyProtection="0"/>
  </cellStyleXfs>
  <cellXfs count="190">
    <xf numFmtId="164" fontId="0" fillId="0" borderId="0" xfId="0"/>
    <xf numFmtId="164" fontId="7" fillId="0" borderId="0" xfId="0" applyFont="1"/>
    <xf numFmtId="164" fontId="8" fillId="0" borderId="0" xfId="0" applyFont="1"/>
    <xf numFmtId="164" fontId="8" fillId="2" borderId="0" xfId="0" applyFont="1" applyFill="1"/>
    <xf numFmtId="164" fontId="8" fillId="0" borderId="0" xfId="0" applyFont="1" applyAlignment="1">
      <alignment horizontal="right"/>
    </xf>
    <xf numFmtId="3" fontId="8" fillId="0" borderId="0" xfId="0" applyNumberFormat="1" applyFont="1"/>
    <xf numFmtId="164" fontId="8" fillId="0" borderId="0" xfId="0" applyNumberFormat="1" applyFont="1" applyAlignment="1">
      <alignment horizontal="left"/>
    </xf>
    <xf numFmtId="0" fontId="8" fillId="2" borderId="0" xfId="0" applyNumberFormat="1" applyFont="1" applyFill="1"/>
    <xf numFmtId="0" fontId="10" fillId="2" borderId="0" xfId="0" applyNumberFormat="1" applyFont="1" applyFill="1"/>
    <xf numFmtId="9" fontId="8" fillId="0" borderId="0" xfId="2" applyFont="1"/>
    <xf numFmtId="164" fontId="8" fillId="0" borderId="0" xfId="0" applyFont="1" applyAlignment="1">
      <alignment horizontal="left"/>
    </xf>
    <xf numFmtId="164" fontId="8" fillId="0" borderId="0" xfId="0" applyFont="1" applyFill="1"/>
    <xf numFmtId="3" fontId="11" fillId="0" borderId="0" xfId="0" applyNumberFormat="1" applyFont="1"/>
    <xf numFmtId="3" fontId="8" fillId="0" borderId="0" xfId="0" applyNumberFormat="1" applyFont="1" applyFill="1"/>
    <xf numFmtId="3" fontId="8" fillId="2" borderId="0" xfId="0" applyNumberFormat="1" applyFont="1" applyFill="1"/>
    <xf numFmtId="165" fontId="11" fillId="0" borderId="0" xfId="1" applyNumberFormat="1" applyFont="1"/>
    <xf numFmtId="164" fontId="14" fillId="0" borderId="0" xfId="3" applyFont="1"/>
    <xf numFmtId="165" fontId="8" fillId="0" borderId="0" xfId="1" applyNumberFormat="1" applyFont="1"/>
    <xf numFmtId="43" fontId="8" fillId="0" borderId="0" xfId="1" applyFont="1"/>
    <xf numFmtId="168" fontId="8" fillId="0" borderId="0" xfId="0" applyNumberFormat="1" applyFont="1"/>
    <xf numFmtId="0" fontId="10" fillId="0" borderId="0" xfId="0" applyNumberFormat="1" applyFont="1" applyFill="1"/>
    <xf numFmtId="9" fontId="9" fillId="0" borderId="0" xfId="2" applyFont="1" applyFill="1"/>
    <xf numFmtId="9" fontId="8" fillId="0" borderId="0" xfId="2" applyFont="1" applyFill="1"/>
    <xf numFmtId="165" fontId="8" fillId="0" borderId="0" xfId="1" applyNumberFormat="1" applyFont="1" applyFill="1"/>
    <xf numFmtId="164" fontId="10" fillId="0" borderId="0" xfId="0" applyFont="1" applyAlignment="1">
      <alignment horizontal="right"/>
    </xf>
    <xf numFmtId="165" fontId="10" fillId="0" borderId="0" xfId="1" applyNumberFormat="1" applyFont="1"/>
    <xf numFmtId="164" fontId="10" fillId="0" borderId="0" xfId="0" applyFont="1"/>
    <xf numFmtId="164" fontId="11" fillId="0" borderId="0" xfId="0" applyFont="1"/>
    <xf numFmtId="3" fontId="17" fillId="0" borderId="0" xfId="0" applyNumberFormat="1" applyFont="1"/>
    <xf numFmtId="3" fontId="10" fillId="0" borderId="0" xfId="0" applyNumberFormat="1" applyFont="1"/>
    <xf numFmtId="164" fontId="9" fillId="0" borderId="0" xfId="0" applyFont="1" applyFill="1"/>
    <xf numFmtId="9" fontId="17" fillId="0" borderId="0" xfId="2" applyFont="1" applyAlignment="1">
      <alignment horizontal="right"/>
    </xf>
    <xf numFmtId="3" fontId="8" fillId="0" borderId="0" xfId="2" applyNumberFormat="1" applyFont="1" applyFill="1"/>
    <xf numFmtId="9" fontId="16" fillId="0" borderId="0" xfId="2" applyFont="1" applyFill="1"/>
    <xf numFmtId="169" fontId="10" fillId="0" borderId="0" xfId="4" applyNumberFormat="1" applyFont="1"/>
    <xf numFmtId="164" fontId="18" fillId="0" borderId="0" xfId="0" applyFont="1"/>
    <xf numFmtId="165" fontId="9" fillId="0" borderId="0" xfId="1" applyNumberFormat="1" applyFont="1" applyFill="1"/>
    <xf numFmtId="164" fontId="11" fillId="0" borderId="0" xfId="0" applyFont="1" applyFill="1"/>
    <xf numFmtId="165" fontId="17" fillId="0" borderId="0" xfId="1" applyNumberFormat="1" applyFont="1" applyFill="1"/>
    <xf numFmtId="9" fontId="0" fillId="0" borderId="0" xfId="2" applyFont="1"/>
    <xf numFmtId="164" fontId="19" fillId="0" borderId="0" xfId="0" applyFont="1"/>
    <xf numFmtId="3" fontId="23" fillId="0" borderId="0" xfId="0" applyNumberFormat="1" applyFont="1"/>
    <xf numFmtId="164" fontId="24" fillId="2" borderId="10" xfId="0" applyFont="1" applyFill="1" applyBorder="1" applyAlignment="1">
      <alignment wrapText="1"/>
    </xf>
    <xf numFmtId="164" fontId="24" fillId="2" borderId="11" xfId="0" applyFont="1" applyFill="1" applyBorder="1" applyAlignment="1">
      <alignment wrapText="1"/>
    </xf>
    <xf numFmtId="164" fontId="24" fillId="2" borderId="12" xfId="0" applyFont="1" applyFill="1" applyBorder="1" applyAlignment="1">
      <alignment wrapText="1"/>
    </xf>
    <xf numFmtId="164" fontId="24" fillId="0" borderId="2" xfId="0" applyFont="1" applyBorder="1" applyAlignment="1">
      <alignment wrapText="1"/>
    </xf>
    <xf numFmtId="164" fontId="24" fillId="0" borderId="3" xfId="0" applyFont="1" applyBorder="1" applyAlignment="1">
      <alignment wrapText="1"/>
    </xf>
    <xf numFmtId="164" fontId="24" fillId="0" borderId="4" xfId="0" applyFont="1" applyBorder="1" applyAlignment="1">
      <alignment wrapText="1"/>
    </xf>
    <xf numFmtId="164" fontId="24" fillId="0" borderId="5" xfId="0" applyFont="1" applyBorder="1" applyAlignment="1">
      <alignment wrapText="1"/>
    </xf>
    <xf numFmtId="164" fontId="24" fillId="0" borderId="1" xfId="0" applyFont="1" applyBorder="1" applyAlignment="1">
      <alignment wrapText="1"/>
    </xf>
    <xf numFmtId="164" fontId="24" fillId="0" borderId="6" xfId="0" applyFont="1" applyBorder="1" applyAlignment="1">
      <alignment wrapText="1"/>
    </xf>
    <xf numFmtId="164" fontId="25" fillId="0" borderId="5" xfId="0" applyFont="1" applyBorder="1" applyAlignment="1">
      <alignment wrapText="1"/>
    </xf>
    <xf numFmtId="164" fontId="25" fillId="0" borderId="1" xfId="0" applyFont="1" applyBorder="1" applyAlignment="1">
      <alignment wrapText="1"/>
    </xf>
    <xf numFmtId="164" fontId="25" fillId="0" borderId="6" xfId="0" applyFont="1" applyBorder="1" applyAlignment="1">
      <alignment wrapText="1"/>
    </xf>
    <xf numFmtId="164" fontId="25" fillId="0" borderId="7" xfId="0" applyFont="1" applyBorder="1" applyAlignment="1">
      <alignment wrapText="1"/>
    </xf>
    <xf numFmtId="164" fontId="25" fillId="0" borderId="8" xfId="0" applyFont="1" applyBorder="1" applyAlignment="1">
      <alignment wrapText="1"/>
    </xf>
    <xf numFmtId="164" fontId="25" fillId="0" borderId="9" xfId="0" applyFont="1" applyBorder="1" applyAlignment="1">
      <alignment wrapText="1"/>
    </xf>
    <xf numFmtId="164" fontId="24" fillId="0" borderId="7" xfId="0" applyFont="1" applyBorder="1" applyAlignment="1">
      <alignment wrapText="1"/>
    </xf>
    <xf numFmtId="164" fontId="24" fillId="0" borderId="8" xfId="0" applyFont="1" applyBorder="1" applyAlignment="1">
      <alignment wrapText="1"/>
    </xf>
    <xf numFmtId="164" fontId="24" fillId="0" borderId="9" xfId="0" applyFont="1" applyBorder="1" applyAlignment="1">
      <alignment wrapText="1"/>
    </xf>
    <xf numFmtId="164" fontId="5" fillId="0" borderId="0" xfId="0" applyFont="1"/>
    <xf numFmtId="164" fontId="4" fillId="0" borderId="0" xfId="0" applyFont="1"/>
    <xf numFmtId="164" fontId="4" fillId="2" borderId="0" xfId="0" applyFont="1" applyFill="1"/>
    <xf numFmtId="164" fontId="26" fillId="0" borderId="0" xfId="0" applyFont="1"/>
    <xf numFmtId="43" fontId="4" fillId="0" borderId="0" xfId="1" applyFont="1"/>
    <xf numFmtId="164" fontId="4" fillId="0" borderId="0" xfId="0" applyFont="1" applyFill="1"/>
    <xf numFmtId="166" fontId="4" fillId="0" borderId="0" xfId="4" applyNumberFormat="1" applyFont="1"/>
    <xf numFmtId="9" fontId="10" fillId="0" borderId="0" xfId="2" applyFont="1"/>
    <xf numFmtId="164" fontId="3" fillId="0" borderId="0" xfId="0" applyFont="1"/>
    <xf numFmtId="164" fontId="2" fillId="0" borderId="0" xfId="0" applyFont="1"/>
    <xf numFmtId="164" fontId="2" fillId="0" borderId="0" xfId="0" applyFont="1" applyAlignment="1">
      <alignment horizontal="left"/>
    </xf>
    <xf numFmtId="164" fontId="12" fillId="0" borderId="0" xfId="3"/>
    <xf numFmtId="165" fontId="2" fillId="0" borderId="0" xfId="1" applyNumberFormat="1" applyFont="1"/>
    <xf numFmtId="164" fontId="2" fillId="0" borderId="0" xfId="0" applyFont="1" applyFill="1"/>
    <xf numFmtId="164" fontId="2" fillId="0" borderId="13" xfId="0" applyFont="1" applyFill="1" applyBorder="1"/>
    <xf numFmtId="164" fontId="24" fillId="3" borderId="0" xfId="0" applyFont="1" applyFill="1" applyAlignment="1">
      <alignment wrapText="1"/>
    </xf>
    <xf numFmtId="164" fontId="2" fillId="0" borderId="2" xfId="0" applyFont="1" applyBorder="1"/>
    <xf numFmtId="164" fontId="2" fillId="0" borderId="5" xfId="0" applyFont="1" applyBorder="1"/>
    <xf numFmtId="164" fontId="2" fillId="0" borderId="7" xfId="0" applyFont="1" applyBorder="1"/>
    <xf numFmtId="165" fontId="2" fillId="0" borderId="0" xfId="1" applyNumberFormat="1" applyFont="1" applyFill="1"/>
    <xf numFmtId="9" fontId="2" fillId="0" borderId="0" xfId="2" applyFont="1" applyFill="1"/>
    <xf numFmtId="43" fontId="2" fillId="0" borderId="0" xfId="1" applyFont="1"/>
    <xf numFmtId="164" fontId="2" fillId="0" borderId="0" xfId="0" applyNumberFormat="1" applyFont="1" applyAlignment="1">
      <alignment horizontal="left"/>
    </xf>
    <xf numFmtId="1" fontId="2" fillId="0" borderId="0" xfId="0" applyNumberFormat="1" applyFont="1"/>
    <xf numFmtId="164" fontId="2" fillId="2" borderId="0" xfId="0" applyFont="1" applyFill="1"/>
    <xf numFmtId="164" fontId="2" fillId="0" borderId="0" xfId="0" applyFont="1" applyAlignment="1">
      <alignment horizontal="right"/>
    </xf>
    <xf numFmtId="164" fontId="23" fillId="0" borderId="0" xfId="0" applyFont="1" applyFill="1"/>
    <xf numFmtId="164" fontId="1" fillId="0" borderId="0" xfId="0" applyFont="1"/>
    <xf numFmtId="164" fontId="1" fillId="0" borderId="0" xfId="0" applyFont="1" applyFill="1"/>
    <xf numFmtId="164" fontId="28" fillId="0" borderId="0" xfId="0" applyFont="1"/>
    <xf numFmtId="164" fontId="7" fillId="0" borderId="0" xfId="0" applyFont="1" applyBorder="1"/>
    <xf numFmtId="164" fontId="7" fillId="2" borderId="0" xfId="0" applyFont="1" applyFill="1" applyBorder="1"/>
    <xf numFmtId="165" fontId="1" fillId="0" borderId="0" xfId="1" applyNumberFormat="1" applyFont="1"/>
    <xf numFmtId="4" fontId="10" fillId="0" borderId="0" xfId="0" applyNumberFormat="1" applyFont="1"/>
    <xf numFmtId="3" fontId="1" fillId="0" borderId="0" xfId="0" applyNumberFormat="1" applyFont="1"/>
    <xf numFmtId="164" fontId="1" fillId="0" borderId="0" xfId="0" applyNumberFormat="1" applyFont="1" applyAlignment="1">
      <alignment horizontal="left"/>
    </xf>
    <xf numFmtId="169" fontId="1" fillId="0" borderId="0" xfId="4" applyNumberFormat="1" applyFont="1"/>
    <xf numFmtId="9" fontId="10" fillId="0" borderId="0" xfId="2" applyFont="1" applyFill="1"/>
    <xf numFmtId="3" fontId="10" fillId="0" borderId="0" xfId="0" applyNumberFormat="1" applyFont="1" applyFill="1"/>
    <xf numFmtId="164" fontId="1" fillId="0" borderId="0" xfId="0" applyFont="1" applyFill="1" applyAlignment="1">
      <alignment horizontal="left"/>
    </xf>
    <xf numFmtId="3" fontId="1" fillId="0" borderId="0" xfId="0" applyNumberFormat="1" applyFont="1" applyFill="1"/>
    <xf numFmtId="171" fontId="8" fillId="0" borderId="0" xfId="0" applyNumberFormat="1" applyFont="1"/>
    <xf numFmtId="3" fontId="9" fillId="0" borderId="0" xfId="0" applyNumberFormat="1" applyFont="1" applyFill="1"/>
    <xf numFmtId="164" fontId="10" fillId="2" borderId="0" xfId="0" applyFont="1" applyFill="1"/>
    <xf numFmtId="164" fontId="10" fillId="0" borderId="0" xfId="0" applyFont="1" applyFill="1"/>
    <xf numFmtId="164" fontId="1" fillId="0" borderId="0" xfId="0" applyFont="1" applyFill="1" applyAlignment="1">
      <alignment horizontal="right"/>
    </xf>
    <xf numFmtId="165" fontId="2" fillId="0" borderId="0" xfId="2" applyNumberFormat="1" applyFont="1" applyFill="1"/>
    <xf numFmtId="164" fontId="8" fillId="0" borderId="0" xfId="0" applyNumberFormat="1" applyFont="1" applyAlignment="1">
      <alignment horizontal="left" indent="2"/>
    </xf>
    <xf numFmtId="165" fontId="1" fillId="0" borderId="0" xfId="1" applyNumberFormat="1" applyFont="1" applyFill="1"/>
    <xf numFmtId="9" fontId="2" fillId="0" borderId="0" xfId="2" applyFont="1"/>
    <xf numFmtId="164" fontId="24" fillId="4" borderId="5" xfId="0" applyFont="1" applyFill="1" applyBorder="1" applyAlignment="1">
      <alignment wrapText="1"/>
    </xf>
    <xf numFmtId="164" fontId="24" fillId="4" borderId="1" xfId="0" applyFont="1" applyFill="1" applyBorder="1" applyAlignment="1">
      <alignment wrapText="1"/>
    </xf>
    <xf numFmtId="164" fontId="24" fillId="4" borderId="6" xfId="0" applyFont="1" applyFill="1" applyBorder="1" applyAlignment="1">
      <alignment wrapText="1"/>
    </xf>
    <xf numFmtId="164" fontId="24" fillId="4" borderId="14" xfId="0" applyFont="1" applyFill="1" applyBorder="1" applyAlignment="1">
      <alignment wrapText="1"/>
    </xf>
    <xf numFmtId="164" fontId="24" fillId="4" borderId="15" xfId="0" applyFont="1" applyFill="1" applyBorder="1" applyAlignment="1">
      <alignment wrapText="1"/>
    </xf>
    <xf numFmtId="164" fontId="24" fillId="4" borderId="16" xfId="0" applyFont="1" applyFill="1" applyBorder="1" applyAlignment="1">
      <alignment wrapText="1"/>
    </xf>
    <xf numFmtId="164" fontId="24" fillId="4" borderId="2" xfId="0" applyFont="1" applyFill="1" applyBorder="1" applyAlignment="1">
      <alignment wrapText="1"/>
    </xf>
    <xf numFmtId="164" fontId="24" fillId="4" borderId="3" xfId="0" applyFont="1" applyFill="1" applyBorder="1" applyAlignment="1">
      <alignment wrapText="1"/>
    </xf>
    <xf numFmtId="164" fontId="24" fillId="4" borderId="4" xfId="0" applyFont="1" applyFill="1" applyBorder="1" applyAlignment="1">
      <alignment wrapText="1"/>
    </xf>
    <xf numFmtId="164" fontId="7" fillId="0" borderId="0" xfId="0" applyFont="1" applyFill="1" applyBorder="1"/>
    <xf numFmtId="164" fontId="0" fillId="0" borderId="0" xfId="0" applyFill="1"/>
    <xf numFmtId="164" fontId="25" fillId="0" borderId="5" xfId="0" applyFont="1" applyFill="1" applyBorder="1" applyAlignment="1">
      <alignment wrapText="1"/>
    </xf>
    <xf numFmtId="164" fontId="25" fillId="0" borderId="1" xfId="0" applyFont="1" applyFill="1" applyBorder="1" applyAlignment="1">
      <alignment wrapText="1"/>
    </xf>
    <xf numFmtId="164" fontId="25" fillId="0" borderId="6" xfId="0" applyFont="1" applyFill="1" applyBorder="1" applyAlignment="1">
      <alignment wrapText="1"/>
    </xf>
    <xf numFmtId="164" fontId="30" fillId="0" borderId="0" xfId="0" applyFont="1"/>
    <xf numFmtId="164" fontId="31" fillId="0" borderId="0" xfId="0" applyFont="1"/>
    <xf numFmtId="165" fontId="30" fillId="0" borderId="0" xfId="1" applyNumberFormat="1" applyFont="1"/>
    <xf numFmtId="164" fontId="32" fillId="0" borderId="0" xfId="0" applyFont="1"/>
    <xf numFmtId="164" fontId="33" fillId="0" borderId="0" xfId="0" applyFont="1"/>
    <xf numFmtId="164" fontId="34" fillId="0" borderId="0" xfId="0" applyFont="1"/>
    <xf numFmtId="164" fontId="32" fillId="0" borderId="0" xfId="0" applyFont="1" applyAlignment="1">
      <alignment horizontal="left"/>
    </xf>
    <xf numFmtId="164" fontId="32" fillId="0" borderId="0" xfId="0" applyNumberFormat="1" applyFont="1" applyAlignment="1">
      <alignment horizontal="left"/>
    </xf>
    <xf numFmtId="164" fontId="35" fillId="0" borderId="0" xfId="0" applyFont="1"/>
    <xf numFmtId="3" fontId="35" fillId="0" borderId="0" xfId="0" applyNumberFormat="1" applyFont="1"/>
    <xf numFmtId="164" fontId="32" fillId="2" borderId="0" xfId="0" applyFont="1" applyFill="1"/>
    <xf numFmtId="0" fontId="35" fillId="2" borderId="0" xfId="0" applyNumberFormat="1" applyFont="1" applyFill="1"/>
    <xf numFmtId="164" fontId="37" fillId="0" borderId="0" xfId="0" applyFont="1" applyFill="1"/>
    <xf numFmtId="3" fontId="32" fillId="0" borderId="0" xfId="0" applyNumberFormat="1" applyFont="1"/>
    <xf numFmtId="9" fontId="35" fillId="0" borderId="0" xfId="2" applyFont="1"/>
    <xf numFmtId="165" fontId="32" fillId="0" borderId="0" xfId="1" applyNumberFormat="1" applyFont="1"/>
    <xf numFmtId="165" fontId="37" fillId="0" borderId="0" xfId="5" applyNumberFormat="1" applyFont="1"/>
    <xf numFmtId="9" fontId="32" fillId="0" borderId="0" xfId="2" applyFont="1" applyFill="1"/>
    <xf numFmtId="3" fontId="32" fillId="0" borderId="0" xfId="0" applyNumberFormat="1" applyFont="1" applyFill="1"/>
    <xf numFmtId="164" fontId="38" fillId="0" borderId="0" xfId="0" applyFont="1"/>
    <xf numFmtId="3" fontId="38" fillId="0" borderId="0" xfId="0" applyNumberFormat="1" applyFont="1"/>
    <xf numFmtId="9" fontId="32" fillId="0" borderId="0" xfId="2" applyFont="1"/>
    <xf numFmtId="164" fontId="32" fillId="0" borderId="0" xfId="0" applyFont="1" applyFill="1"/>
    <xf numFmtId="164" fontId="35" fillId="0" borderId="0" xfId="0" applyFont="1" applyAlignment="1">
      <alignment horizontal="right"/>
    </xf>
    <xf numFmtId="9" fontId="35" fillId="0" borderId="0" xfId="2" applyFont="1" applyFill="1"/>
    <xf numFmtId="171" fontId="32" fillId="0" borderId="0" xfId="0" applyNumberFormat="1" applyFont="1"/>
    <xf numFmtId="164" fontId="32" fillId="0" borderId="0" xfId="0" applyFont="1" applyFill="1" applyAlignment="1">
      <alignment horizontal="left"/>
    </xf>
    <xf numFmtId="3" fontId="35" fillId="0" borderId="0" xfId="0" applyNumberFormat="1" applyFont="1" applyFill="1"/>
    <xf numFmtId="164" fontId="36" fillId="0" borderId="0" xfId="0" applyFont="1" applyFill="1"/>
    <xf numFmtId="164" fontId="17" fillId="0" borderId="0" xfId="0" applyFont="1" applyFill="1"/>
    <xf numFmtId="3" fontId="17" fillId="0" borderId="0" xfId="0" applyNumberFormat="1" applyFont="1" applyFill="1"/>
    <xf numFmtId="3" fontId="23" fillId="0" borderId="0" xfId="0" applyNumberFormat="1" applyFont="1" applyFill="1"/>
    <xf numFmtId="168" fontId="10" fillId="0" borderId="0" xfId="0" applyNumberFormat="1" applyFont="1"/>
    <xf numFmtId="43" fontId="1" fillId="0" borderId="0" xfId="1" applyFont="1"/>
    <xf numFmtId="167" fontId="10" fillId="2" borderId="0" xfId="1" applyNumberFormat="1" applyFont="1" applyFill="1"/>
    <xf numFmtId="165" fontId="9" fillId="0" borderId="0" xfId="1" applyNumberFormat="1" applyFont="1"/>
    <xf numFmtId="164" fontId="15" fillId="0" borderId="0" xfId="0" applyFont="1"/>
    <xf numFmtId="164" fontId="16" fillId="0" borderId="0" xfId="0" applyFont="1" applyFill="1"/>
    <xf numFmtId="9" fontId="17" fillId="0" borderId="0" xfId="2" applyNumberFormat="1" applyFont="1" applyAlignment="1">
      <alignment horizontal="right"/>
    </xf>
    <xf numFmtId="9" fontId="23" fillId="0" borderId="0" xfId="2" applyFont="1"/>
    <xf numFmtId="164" fontId="16" fillId="0" borderId="0" xfId="0" applyFont="1"/>
    <xf numFmtId="165" fontId="15" fillId="0" borderId="0" xfId="1" applyNumberFormat="1" applyFont="1"/>
    <xf numFmtId="170" fontId="32" fillId="0" borderId="0" xfId="2" applyNumberFormat="1" applyFont="1"/>
    <xf numFmtId="165" fontId="35" fillId="0" borderId="0" xfId="1" applyNumberFormat="1" applyFont="1"/>
    <xf numFmtId="9" fontId="4" fillId="0" borderId="0" xfId="2" applyFont="1"/>
    <xf numFmtId="164" fontId="9" fillId="0" borderId="0" xfId="0" applyFont="1" applyFill="1" applyAlignment="1">
      <alignment horizontal="left" indent="2"/>
    </xf>
    <xf numFmtId="43" fontId="10" fillId="0" borderId="0" xfId="1" applyFont="1"/>
    <xf numFmtId="172" fontId="1" fillId="0" borderId="0" xfId="4" applyNumberFormat="1" applyFont="1"/>
    <xf numFmtId="165" fontId="11" fillId="0" borderId="0" xfId="6" applyNumberFormat="1" applyFont="1"/>
    <xf numFmtId="167" fontId="1" fillId="0" borderId="0" xfId="1" applyNumberFormat="1" applyFont="1" applyFill="1"/>
    <xf numFmtId="169" fontId="10" fillId="0" borderId="0" xfId="1" applyNumberFormat="1" applyFont="1"/>
    <xf numFmtId="164" fontId="13" fillId="0" borderId="0" xfId="0" applyFont="1" applyAlignment="1">
      <alignment horizontal="left" vertical="center" wrapText="1"/>
    </xf>
    <xf numFmtId="164" fontId="2" fillId="0" borderId="8" xfId="0" applyFont="1" applyBorder="1" applyAlignment="1">
      <alignment horizontal="left" wrapText="1"/>
    </xf>
    <xf numFmtId="164" fontId="2" fillId="0" borderId="9" xfId="0" applyFont="1" applyBorder="1" applyAlignment="1">
      <alignment horizontal="left" wrapText="1"/>
    </xf>
    <xf numFmtId="164" fontId="2" fillId="0" borderId="8" xfId="0" applyFont="1" applyBorder="1" applyAlignment="1">
      <alignment horizontal="left"/>
    </xf>
    <xf numFmtId="164" fontId="2" fillId="0" borderId="9" xfId="0" applyFont="1" applyBorder="1" applyAlignment="1">
      <alignment horizontal="left"/>
    </xf>
    <xf numFmtId="164" fontId="2" fillId="0" borderId="3" xfId="0" applyFont="1" applyBorder="1" applyAlignment="1">
      <alignment horizontal="left"/>
    </xf>
    <xf numFmtId="164" fontId="2" fillId="0" borderId="4" xfId="0" applyFont="1" applyBorder="1" applyAlignment="1">
      <alignment horizontal="left"/>
    </xf>
    <xf numFmtId="164" fontId="2" fillId="0" borderId="17" xfId="0" applyFont="1" applyBorder="1" applyAlignment="1">
      <alignment horizontal="left"/>
    </xf>
    <xf numFmtId="164" fontId="2" fillId="0" borderId="18" xfId="0" applyFont="1" applyBorder="1" applyAlignment="1">
      <alignment horizontal="left"/>
    </xf>
    <xf numFmtId="164" fontId="2" fillId="0" borderId="19" xfId="0" applyFont="1" applyBorder="1" applyAlignment="1">
      <alignment horizontal="left"/>
    </xf>
    <xf numFmtId="164" fontId="2" fillId="0" borderId="20" xfId="0" applyFont="1" applyBorder="1" applyAlignment="1">
      <alignment horizontal="left"/>
    </xf>
    <xf numFmtId="164" fontId="2" fillId="0" borderId="3" xfId="0" applyFont="1" applyBorder="1" applyAlignment="1">
      <alignment horizontal="left" wrapText="1"/>
    </xf>
    <xf numFmtId="164" fontId="2" fillId="0" borderId="4" xfId="0" applyFont="1" applyBorder="1" applyAlignment="1">
      <alignment horizontal="left" wrapText="1"/>
    </xf>
    <xf numFmtId="164" fontId="2" fillId="0" borderId="1" xfId="0" applyFont="1" applyBorder="1" applyAlignment="1">
      <alignment horizontal="left"/>
    </xf>
    <xf numFmtId="164" fontId="2" fillId="0" borderId="6" xfId="0" applyFont="1" applyBorder="1" applyAlignment="1">
      <alignment horizontal="left"/>
    </xf>
  </cellXfs>
  <cellStyles count="16">
    <cellStyle name="Comma" xfId="1" builtinId="3"/>
    <cellStyle name="Comma 2" xfId="7" xr:uid="{00000000-0005-0000-0000-000001000000}"/>
    <cellStyle name="Comma 3" xfId="6" xr:uid="{00000000-0005-0000-0000-000002000000}"/>
    <cellStyle name="Currency" xfId="4" builtinId="4"/>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3" builtinId="8"/>
    <cellStyle name="Hyperlink 2" xfId="8" xr:uid="{00000000-0005-0000-0000-00000A000000}"/>
    <cellStyle name="Normal" xfId="0" builtinId="0"/>
    <cellStyle name="Normal 2" xfId="5" xr:uid="{00000000-0005-0000-0000-00000C000000}"/>
    <cellStyle name="Percent" xfId="2" builtinId="5"/>
    <cellStyle name="Percent 2" xfId="10" xr:uid="{00000000-0005-0000-0000-00000E000000}"/>
    <cellStyle name="Percent 3" xfId="9" xr:uid="{00000000-0005-0000-0000-00000F000000}"/>
  </cellStyles>
  <dxfs count="0"/>
  <tableStyles count="0" defaultTableStyle="TableStyleMedium2" defaultPivotStyle="PivotStyleLight16"/>
  <colors>
    <mruColors>
      <color rgb="FF2CCA3F"/>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0-D043-47DF-A6F6-9B7E295A6633}"/>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c:ext xmlns:c16="http://schemas.microsoft.com/office/drawing/2014/chart" uri="{C3380CC4-5D6E-409C-BE32-E72D297353CC}">
              <c16:uniqueId val="{00000001-D043-47DF-A6F6-9B7E295A6633}"/>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c:ext xmlns:c16="http://schemas.microsoft.com/office/drawing/2014/chart" uri="{C3380CC4-5D6E-409C-BE32-E72D297353CC}">
              <c16:uniqueId val="{00000002-D043-47DF-A6F6-9B7E295A6633}"/>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c:ext xmlns:c16="http://schemas.microsoft.com/office/drawing/2014/chart" uri="{C3380CC4-5D6E-409C-BE32-E72D297353CC}">
              <c16:uniqueId val="{00000003-D043-47DF-A6F6-9B7E295A6633}"/>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quot;M&quot;"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2269178327523"/>
          <c:y val="5.1400554097404502E-2"/>
          <c:w val="0.70894477801281552"/>
          <c:h val="0.83261956838728501"/>
        </c:manualLayout>
      </c:layout>
      <c:barChart>
        <c:barDir val="col"/>
        <c:grouping val="stacked"/>
        <c:varyColors val="0"/>
        <c:ser>
          <c:idx val="0"/>
          <c:order val="0"/>
          <c:tx>
            <c:strRef>
              <c:f>Summary!$B$52</c:f>
              <c:strCache>
                <c:ptCount val="1"/>
                <c:pt idx="0">
                  <c:v>2T2R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Summary!$G$52:$M$52</c:f>
              <c:numCache>
                <c:formatCode>#,##0</c:formatCode>
                <c:ptCount val="7"/>
                <c:pt idx="0">
                  <c:v>1723068.3</c:v>
                </c:pt>
                <c:pt idx="1">
                  <c:v>2141881.5189999999</c:v>
                </c:pt>
                <c:pt idx="2">
                  <c:v>2358410.5310000004</c:v>
                </c:pt>
                <c:pt idx="3">
                  <c:v>2610751.7808649996</c:v>
                </c:pt>
                <c:pt idx="4">
                  <c:v>2719098.9078499996</c:v>
                </c:pt>
                <c:pt idx="5">
                  <c:v>2930440.4357927497</c:v>
                </c:pt>
                <c:pt idx="6">
                  <c:v>3129415.2767377752</c:v>
                </c:pt>
              </c:numCache>
            </c:numRef>
          </c:val>
          <c:extLst>
            <c:ext xmlns:c16="http://schemas.microsoft.com/office/drawing/2014/chart" uri="{C3380CC4-5D6E-409C-BE32-E72D297353CC}">
              <c16:uniqueId val="{00000000-A483-4976-A22D-C3EA47CB4A54}"/>
            </c:ext>
          </c:extLst>
        </c:ser>
        <c:ser>
          <c:idx val="1"/>
          <c:order val="1"/>
          <c:tx>
            <c:strRef>
              <c:f>Summary!$B$53</c:f>
              <c:strCache>
                <c:ptCount val="1"/>
                <c:pt idx="0">
                  <c:v>4T4R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Summary!$G$53:$M$53</c:f>
              <c:numCache>
                <c:formatCode>#,##0</c:formatCode>
                <c:ptCount val="7"/>
                <c:pt idx="0">
                  <c:v>144962.4</c:v>
                </c:pt>
                <c:pt idx="1">
                  <c:v>202855.356</c:v>
                </c:pt>
                <c:pt idx="2">
                  <c:v>323844.47900000005</c:v>
                </c:pt>
                <c:pt idx="3">
                  <c:v>575509.27063499996</c:v>
                </c:pt>
                <c:pt idx="4">
                  <c:v>1114822.6989999998</c:v>
                </c:pt>
                <c:pt idx="5">
                  <c:v>1585904.4445222497</c:v>
                </c:pt>
                <c:pt idx="6">
                  <c:v>1949510.5302037247</c:v>
                </c:pt>
              </c:numCache>
            </c:numRef>
          </c:val>
          <c:extLst>
            <c:ext xmlns:c16="http://schemas.microsoft.com/office/drawing/2014/chart" uri="{C3380CC4-5D6E-409C-BE32-E72D297353CC}">
              <c16:uniqueId val="{00000001-A483-4976-A22D-C3EA47CB4A54}"/>
            </c:ext>
          </c:extLst>
        </c:ser>
        <c:ser>
          <c:idx val="2"/>
          <c:order val="2"/>
          <c:tx>
            <c:strRef>
              <c:f>Summary!$B$54</c:f>
              <c:strCache>
                <c:ptCount val="1"/>
                <c:pt idx="0">
                  <c:v>8T8R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Summary!$G$54:$M$54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483-4976-A22D-C3EA47CB4A54}"/>
            </c:ext>
          </c:extLst>
        </c:ser>
        <c:ser>
          <c:idx val="3"/>
          <c:order val="3"/>
          <c:tx>
            <c:strRef>
              <c:f>Summary!$B$55</c:f>
              <c:strCache>
                <c:ptCount val="1"/>
                <c:pt idx="0">
                  <c:v>16T16R</c:v>
                </c:pt>
              </c:strCache>
            </c:strRef>
          </c:tx>
          <c:invertIfNegative val="0"/>
          <c:cat>
            <c:numRef>
              <c:f>Summary!$G$51:$M$51</c:f>
              <c:numCache>
                <c:formatCode>General</c:formatCode>
                <c:ptCount val="7"/>
                <c:pt idx="0">
                  <c:v>2017</c:v>
                </c:pt>
                <c:pt idx="1">
                  <c:v>2018</c:v>
                </c:pt>
                <c:pt idx="2">
                  <c:v>2019</c:v>
                </c:pt>
                <c:pt idx="3">
                  <c:v>2020</c:v>
                </c:pt>
                <c:pt idx="4">
                  <c:v>2021</c:v>
                </c:pt>
                <c:pt idx="5">
                  <c:v>2022</c:v>
                </c:pt>
                <c:pt idx="6">
                  <c:v>2023</c:v>
                </c:pt>
              </c:numCache>
            </c:numRef>
          </c:cat>
          <c:val>
            <c:numRef>
              <c:f>Summary!$G$55:$M$55</c:f>
              <c:numCache>
                <c:formatCode>#,##0</c:formatCode>
                <c:ptCount val="7"/>
                <c:pt idx="0">
                  <c:v>0</c:v>
                </c:pt>
                <c:pt idx="1">
                  <c:v>0</c:v>
                </c:pt>
                <c:pt idx="2">
                  <c:v>0</c:v>
                </c:pt>
                <c:pt idx="3">
                  <c:v>15000</c:v>
                </c:pt>
                <c:pt idx="4">
                  <c:v>15000</c:v>
                </c:pt>
                <c:pt idx="5">
                  <c:v>31250</c:v>
                </c:pt>
                <c:pt idx="6">
                  <c:v>37500</c:v>
                </c:pt>
              </c:numCache>
            </c:numRef>
          </c:val>
          <c:extLst>
            <c:ext xmlns:c16="http://schemas.microsoft.com/office/drawing/2014/chart" uri="{C3380CC4-5D6E-409C-BE32-E72D297353CC}">
              <c16:uniqueId val="{00000003-A483-4976-A22D-C3EA47CB4A54}"/>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Small Cell Shipment</a:t>
                </a:r>
              </a:p>
            </c:rich>
          </c:tx>
          <c:layout>
            <c:manualLayout>
              <c:xMode val="edge"/>
              <c:yMode val="edge"/>
              <c:x val="1.9056570619678501E-2"/>
              <c:y val="0.29370780904182964"/>
            </c:manualLayout>
          </c:layout>
          <c:overlay val="0"/>
        </c:title>
        <c:numFmt formatCode="#,##0.0,,&quot; M&quot;" sourceLinked="0"/>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228776440382989"/>
          <c:h val="0.28932670529974969"/>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58516421305434"/>
          <c:y val="3.7177857325914103E-2"/>
          <c:w val="0.63558259201522405"/>
          <c:h val="0.86559605792294203"/>
        </c:manualLayout>
      </c:layout>
      <c:barChart>
        <c:barDir val="col"/>
        <c:grouping val="stacked"/>
        <c:varyColors val="0"/>
        <c:ser>
          <c:idx val="0"/>
          <c:order val="0"/>
          <c:tx>
            <c:strRef>
              <c:f>Summary!$B$60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Summary!$G$60:$M$60</c:f>
              <c:numCache>
                <c:formatCode>#,##0</c:formatCode>
                <c:ptCount val="7"/>
                <c:pt idx="0">
                  <c:v>0</c:v>
                </c:pt>
                <c:pt idx="1">
                  <c:v>0</c:v>
                </c:pt>
                <c:pt idx="2">
                  <c:v>0</c:v>
                </c:pt>
                <c:pt idx="3">
                  <c:v>7749.9999999999991</c:v>
                </c:pt>
                <c:pt idx="4">
                  <c:v>16301.999999999996</c:v>
                </c:pt>
                <c:pt idx="5">
                  <c:v>17499.999999999996</c:v>
                </c:pt>
                <c:pt idx="6">
                  <c:v>17499.999999999996</c:v>
                </c:pt>
              </c:numCache>
            </c:numRef>
          </c:val>
          <c:extLst>
            <c:ext xmlns:c16="http://schemas.microsoft.com/office/drawing/2014/chart" uri="{C3380CC4-5D6E-409C-BE32-E72D297353CC}">
              <c16:uniqueId val="{00000000-8A39-4A95-838D-2AA6C3E7B5F1}"/>
            </c:ext>
          </c:extLst>
        </c:ser>
        <c:ser>
          <c:idx val="1"/>
          <c:order val="1"/>
          <c:tx>
            <c:strRef>
              <c:f>Summary!$B$61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Summary!$G$61:$M$61</c:f>
              <c:numCache>
                <c:formatCode>#,##0</c:formatCode>
                <c:ptCount val="7"/>
                <c:pt idx="0">
                  <c:v>1083.7793749999998</c:v>
                </c:pt>
                <c:pt idx="1">
                  <c:v>24884.944500000001</c:v>
                </c:pt>
                <c:pt idx="2">
                  <c:v>29805.296049999994</c:v>
                </c:pt>
                <c:pt idx="3">
                  <c:v>36155.191409999999</c:v>
                </c:pt>
                <c:pt idx="4">
                  <c:v>45723.670551000003</c:v>
                </c:pt>
                <c:pt idx="5">
                  <c:v>52857.543495900005</c:v>
                </c:pt>
                <c:pt idx="6">
                  <c:v>60323.229146310012</c:v>
                </c:pt>
              </c:numCache>
            </c:numRef>
          </c:val>
          <c:extLst>
            <c:ext xmlns:c16="http://schemas.microsoft.com/office/drawing/2014/chart" uri="{C3380CC4-5D6E-409C-BE32-E72D297353CC}">
              <c16:uniqueId val="{00000001-8A39-4A95-838D-2AA6C3E7B5F1}"/>
            </c:ext>
          </c:extLst>
        </c:ser>
        <c:ser>
          <c:idx val="2"/>
          <c:order val="2"/>
          <c:tx>
            <c:strRef>
              <c:f>Summary!$B$62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Summary!$G$62:$M$62</c:f>
              <c:numCache>
                <c:formatCode>#,##0</c:formatCode>
                <c:ptCount val="7"/>
                <c:pt idx="0">
                  <c:v>15697.263754400001</c:v>
                </c:pt>
                <c:pt idx="1">
                  <c:v>18975.686000000002</c:v>
                </c:pt>
                <c:pt idx="2">
                  <c:v>22229.488379999999</c:v>
                </c:pt>
                <c:pt idx="3">
                  <c:v>26859.251973000002</c:v>
                </c:pt>
                <c:pt idx="4">
                  <c:v>31102.963930074999</c:v>
                </c:pt>
                <c:pt idx="5">
                  <c:v>36413.296846479992</c:v>
                </c:pt>
                <c:pt idx="6">
                  <c:v>40863.773568728</c:v>
                </c:pt>
              </c:numCache>
            </c:numRef>
          </c:val>
          <c:extLst>
            <c:ext xmlns:c16="http://schemas.microsoft.com/office/drawing/2014/chart" uri="{C3380CC4-5D6E-409C-BE32-E72D297353CC}">
              <c16:uniqueId val="{00000002-8A39-4A95-838D-2AA6C3E7B5F1}"/>
            </c:ext>
          </c:extLst>
        </c:ser>
        <c:ser>
          <c:idx val="3"/>
          <c:order val="3"/>
          <c:tx>
            <c:strRef>
              <c:f>Summary!$B$63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Summary!$G$63:$M$63</c:f>
              <c:numCache>
                <c:formatCode>#,##0</c:formatCode>
                <c:ptCount val="7"/>
                <c:pt idx="0">
                  <c:v>62335.837499999994</c:v>
                </c:pt>
                <c:pt idx="1">
                  <c:v>99284.529599999994</c:v>
                </c:pt>
                <c:pt idx="2">
                  <c:v>133622.68919999999</c:v>
                </c:pt>
                <c:pt idx="3">
                  <c:v>185262.8702</c:v>
                </c:pt>
                <c:pt idx="4">
                  <c:v>214666.16228499997</c:v>
                </c:pt>
                <c:pt idx="5">
                  <c:v>239831.31037789996</c:v>
                </c:pt>
                <c:pt idx="6">
                  <c:v>259724.34957840006</c:v>
                </c:pt>
              </c:numCache>
            </c:numRef>
          </c:val>
          <c:extLst>
            <c:ext xmlns:c16="http://schemas.microsoft.com/office/drawing/2014/chart" uri="{C3380CC4-5D6E-409C-BE32-E72D297353CC}">
              <c16:uniqueId val="{00000003-8A39-4A95-838D-2AA6C3E7B5F1}"/>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Small Cell Shipments, wiht LAA</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33616386555152"/>
          <c:y val="3.7177857325914103E-2"/>
          <c:w val="0.6248315923627269"/>
          <c:h val="0.86559605792294203"/>
        </c:manualLayout>
      </c:layout>
      <c:barChart>
        <c:barDir val="col"/>
        <c:grouping val="stacked"/>
        <c:varyColors val="0"/>
        <c:ser>
          <c:idx val="0"/>
          <c:order val="0"/>
          <c:tx>
            <c:strRef>
              <c:f>Summary!$B$69</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Summary!$G$69:$M$69</c:f>
              <c:numCache>
                <c:formatCode>#,##0</c:formatCode>
                <c:ptCount val="7"/>
                <c:pt idx="0">
                  <c:v>0</c:v>
                </c:pt>
                <c:pt idx="1">
                  <c:v>0</c:v>
                </c:pt>
                <c:pt idx="2">
                  <c:v>0</c:v>
                </c:pt>
                <c:pt idx="3">
                  <c:v>0</c:v>
                </c:pt>
                <c:pt idx="4">
                  <c:v>19800</c:v>
                </c:pt>
                <c:pt idx="5">
                  <c:v>25200</c:v>
                </c:pt>
                <c:pt idx="6">
                  <c:v>31500</c:v>
                </c:pt>
              </c:numCache>
            </c:numRef>
          </c:val>
          <c:extLst>
            <c:ext xmlns:c16="http://schemas.microsoft.com/office/drawing/2014/chart" uri="{C3380CC4-5D6E-409C-BE32-E72D297353CC}">
              <c16:uniqueId val="{00000000-C5C3-4CA4-80D3-5F28AFC8E062}"/>
            </c:ext>
          </c:extLst>
        </c:ser>
        <c:ser>
          <c:idx val="1"/>
          <c:order val="1"/>
          <c:tx>
            <c:strRef>
              <c:f>Summary!$B$70</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Summary!$G$70:$M$70</c:f>
              <c:numCache>
                <c:formatCode>#,##0</c:formatCode>
                <c:ptCount val="7"/>
                <c:pt idx="0">
                  <c:v>0</c:v>
                </c:pt>
                <c:pt idx="1">
                  <c:v>0</c:v>
                </c:pt>
                <c:pt idx="2">
                  <c:v>6314.9550000000008</c:v>
                </c:pt>
                <c:pt idx="3">
                  <c:v>8840.9370000000017</c:v>
                </c:pt>
                <c:pt idx="4">
                  <c:v>12629.910000000002</c:v>
                </c:pt>
                <c:pt idx="5">
                  <c:v>31574.775000000001</c:v>
                </c:pt>
                <c:pt idx="6">
                  <c:v>63149.55</c:v>
                </c:pt>
              </c:numCache>
            </c:numRef>
          </c:val>
          <c:extLst>
            <c:ext xmlns:c16="http://schemas.microsoft.com/office/drawing/2014/chart" uri="{C3380CC4-5D6E-409C-BE32-E72D297353CC}">
              <c16:uniqueId val="{00000001-C5C3-4CA4-80D3-5F28AFC8E062}"/>
            </c:ext>
          </c:extLst>
        </c:ser>
        <c:ser>
          <c:idx val="2"/>
          <c:order val="2"/>
          <c:tx>
            <c:strRef>
              <c:f>Summary!$B$71</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Summary!$G$71:$M$71</c:f>
              <c:numCache>
                <c:formatCode>#,##0</c:formatCode>
                <c:ptCount val="7"/>
                <c:pt idx="0">
                  <c:v>0</c:v>
                </c:pt>
                <c:pt idx="1">
                  <c:v>0</c:v>
                </c:pt>
                <c:pt idx="2">
                  <c:v>16587</c:v>
                </c:pt>
                <c:pt idx="3">
                  <c:v>25066</c:v>
                </c:pt>
                <c:pt idx="4">
                  <c:v>38549</c:v>
                </c:pt>
                <c:pt idx="5">
                  <c:v>92325</c:v>
                </c:pt>
                <c:pt idx="6">
                  <c:v>177352</c:v>
                </c:pt>
              </c:numCache>
            </c:numRef>
          </c:val>
          <c:extLst>
            <c:ext xmlns:c16="http://schemas.microsoft.com/office/drawing/2014/chart" uri="{C3380CC4-5D6E-409C-BE32-E72D297353CC}">
              <c16:uniqueId val="{00000002-C5C3-4CA4-80D3-5F28AFC8E062}"/>
            </c:ext>
          </c:extLst>
        </c:ser>
        <c:ser>
          <c:idx val="3"/>
          <c:order val="3"/>
          <c:tx>
            <c:strRef>
              <c:f>Summary!$B$72</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Summary!$G$72:$M$72</c:f>
              <c:numCache>
                <c:formatCode>#,##0</c:formatCode>
                <c:ptCount val="7"/>
                <c:pt idx="0">
                  <c:v>500</c:v>
                </c:pt>
                <c:pt idx="1">
                  <c:v>1100</c:v>
                </c:pt>
                <c:pt idx="2">
                  <c:v>8853</c:v>
                </c:pt>
                <c:pt idx="3">
                  <c:v>40822</c:v>
                </c:pt>
                <c:pt idx="4">
                  <c:v>83603</c:v>
                </c:pt>
                <c:pt idx="5">
                  <c:v>143464</c:v>
                </c:pt>
                <c:pt idx="6">
                  <c:v>174720</c:v>
                </c:pt>
              </c:numCache>
            </c:numRef>
          </c:val>
          <c:extLst>
            <c:ext xmlns:c16="http://schemas.microsoft.com/office/drawing/2014/chart" uri="{C3380CC4-5D6E-409C-BE32-E72D297353CC}">
              <c16:uniqueId val="{00000003-C5C3-4CA4-80D3-5F28AFC8E062}"/>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 w/ 3.5 GHz CBRS </a:t>
                </a:r>
              </a:p>
            </c:rich>
          </c:tx>
          <c:layout>
            <c:manualLayout>
              <c:xMode val="edge"/>
              <c:yMode val="edge"/>
              <c:x val="1.161869844334837E-2"/>
              <c:y val="0.11880921571399244"/>
            </c:manualLayout>
          </c:layout>
          <c:overlay val="0"/>
        </c:title>
        <c:numFmt formatCode="#,##0.0,,&quot; M&quot;" sourceLinked="0"/>
        <c:majorTickMark val="out"/>
        <c:minorTickMark val="none"/>
        <c:tickLblPos val="nextTo"/>
        <c:crossAx val="610694440"/>
        <c:crosses val="autoZero"/>
        <c:crossBetween val="between"/>
        <c:majorUnit val="100000"/>
      </c:valAx>
      <c:spPr>
        <a:solidFill>
          <a:schemeClr val="bg1"/>
        </a:solidFill>
      </c:spPr>
    </c:plotArea>
    <c:legend>
      <c:legendPos val="r"/>
      <c:layout>
        <c:manualLayout>
          <c:xMode val="edge"/>
          <c:yMode val="edge"/>
          <c:x val="0.78428301056810645"/>
          <c:y val="0.33240036585522326"/>
          <c:w val="0.21522359151821505"/>
          <c:h val="0.36669258280205258"/>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957732283464569"/>
          <c:y val="0.13742730878070866"/>
          <c:w val="0.44184377952755904"/>
          <c:h val="0.67377051699858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6242-45D3-B2FD-A4F9BEFDD8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242-45D3-B2FD-A4F9BEFDD8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48-463D-B932-1F6706D310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6242-45D3-B2FD-A4F9BEFDD8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242-45D3-B2FD-A4F9BEFDD8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48-463D-B932-1F6706D310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242-45D3-B2FD-A4F9BEFDD81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B-6242-45D3-B2FD-A4F9BEFDD81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7-6242-45D3-B2FD-A4F9BEFDD81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242-45D3-B2FD-A4F9BEFDD81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5-6242-45D3-B2FD-A4F9BEFDD81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242-45D3-B2FD-A4F9BEFDD81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2-6242-45D3-B2FD-A4F9BEFDD81E}"/>
              </c:ext>
            </c:extLst>
          </c:dPt>
          <c:dLbls>
            <c:dLbl>
              <c:idx val="0"/>
              <c:layout>
                <c:manualLayout>
                  <c:x val="4.8430500113767185E-2"/>
                  <c:y val="-9.29249954934370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6242-45D3-B2FD-A4F9BEFDD81E}"/>
                </c:ext>
              </c:extLst>
            </c:dLbl>
            <c:dLbl>
              <c:idx val="1"/>
              <c:layout>
                <c:manualLayout>
                  <c:x val="9.9432020997375331E-2"/>
                  <c:y val="-8.463464037177945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6242-45D3-B2FD-A4F9BEFDD81E}"/>
                </c:ext>
              </c:extLst>
            </c:dLbl>
            <c:dLbl>
              <c:idx val="2"/>
              <c:delete val="1"/>
              <c:extLst>
                <c:ext xmlns:c15="http://schemas.microsoft.com/office/drawing/2012/chart" uri="{CE6537A1-D6FC-4f65-9D91-7224C49458BB}"/>
                <c:ext xmlns:c16="http://schemas.microsoft.com/office/drawing/2014/chart" uri="{C3380CC4-5D6E-409C-BE32-E72D297353CC}">
                  <c16:uniqueId val="{00000005-2748-463D-B932-1F6706D310E9}"/>
                </c:ext>
              </c:extLst>
            </c:dLbl>
            <c:dLbl>
              <c:idx val="3"/>
              <c:delete val="1"/>
              <c:extLst>
                <c:ext xmlns:c15="http://schemas.microsoft.com/office/drawing/2012/chart" uri="{CE6537A1-D6FC-4f65-9D91-7224C49458BB}"/>
                <c:ext xmlns:c16="http://schemas.microsoft.com/office/drawing/2014/chart" uri="{C3380CC4-5D6E-409C-BE32-E72D297353CC}">
                  <c16:uniqueId val="{00000009-6242-45D3-B2FD-A4F9BEFDD81E}"/>
                </c:ext>
              </c:extLst>
            </c:dLbl>
            <c:dLbl>
              <c:idx val="4"/>
              <c:layout>
                <c:manualLayout>
                  <c:x val="0.12131548556430446"/>
                  <c:y val="-8.92018358435194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242-45D3-B2FD-A4F9BEFDD81E}"/>
                </c:ext>
              </c:extLst>
            </c:dLbl>
            <c:dLbl>
              <c:idx val="5"/>
              <c:layout>
                <c:manualLayout>
                  <c:x val="9.1973073947995573E-2"/>
                  <c:y val="1.626567091730058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2748-463D-B932-1F6706D310E9}"/>
                </c:ext>
              </c:extLst>
            </c:dLbl>
            <c:dLbl>
              <c:idx val="6"/>
              <c:layout>
                <c:manualLayout>
                  <c:x val="0.12914800030337917"/>
                  <c:y val="0.1013727223564767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242-45D3-B2FD-A4F9BEFDD81E}"/>
                </c:ext>
              </c:extLst>
            </c:dLbl>
            <c:dLbl>
              <c:idx val="7"/>
              <c:delete val="1"/>
              <c:extLst>
                <c:ext xmlns:c15="http://schemas.microsoft.com/office/drawing/2012/chart" uri="{CE6537A1-D6FC-4f65-9D91-7224C49458BB}"/>
                <c:ext xmlns:c16="http://schemas.microsoft.com/office/drawing/2014/chart" uri="{C3380CC4-5D6E-409C-BE32-E72D297353CC}">
                  <c16:uniqueId val="{0000000B-6242-45D3-B2FD-A4F9BEFDD81E}"/>
                </c:ext>
              </c:extLst>
            </c:dLbl>
            <c:dLbl>
              <c:idx val="8"/>
              <c:layout>
                <c:manualLayout>
                  <c:x val="-5.6502250132728429E-2"/>
                  <c:y val="8.0253405198877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242-45D3-B2FD-A4F9BEFDD81E}"/>
                </c:ext>
              </c:extLst>
            </c:dLbl>
            <c:dLbl>
              <c:idx val="9"/>
              <c:layout>
                <c:manualLayout>
                  <c:x val="-0.14260091700164781"/>
                  <c:y val="8.44772686303973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6242-45D3-B2FD-A4F9BEFDD81E}"/>
                </c:ext>
              </c:extLst>
            </c:dLbl>
            <c:dLbl>
              <c:idx val="10"/>
              <c:layout>
                <c:manualLayout>
                  <c:x val="-0.16950675039818514"/>
                  <c:y val="-4.2238634315198654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242-45D3-B2FD-A4F9BEFDD81E}"/>
                </c:ext>
              </c:extLst>
            </c:dLbl>
            <c:dLbl>
              <c:idx val="11"/>
              <c:layout>
                <c:manualLayout>
                  <c:x val="-6.9955166830997076E-2"/>
                  <c:y val="-5.91340880412781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6242-45D3-B2FD-A4F9BEFDD81E}"/>
                </c:ext>
              </c:extLst>
            </c:dLbl>
            <c:dLbl>
              <c:idx val="12"/>
              <c:layout>
                <c:manualLayout>
                  <c:x val="-6.9955166830997048E-2"/>
                  <c:y val="-6.75818149043178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6242-45D3-B2FD-A4F9BEFDD81E}"/>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Summary!$B$78:$B$90</c:f>
              <c:strCache>
                <c:ptCount val="13"/>
                <c:pt idx="0">
                  <c:v>Airspan</c:v>
                </c:pt>
                <c:pt idx="1">
                  <c:v>Comba</c:v>
                </c:pt>
                <c:pt idx="2">
                  <c:v>Commscope</c:v>
                </c:pt>
                <c:pt idx="3">
                  <c:v>Contela</c:v>
                </c:pt>
                <c:pt idx="4">
                  <c:v>Ericsson</c:v>
                </c:pt>
                <c:pt idx="5">
                  <c:v>Fujitsu</c:v>
                </c:pt>
                <c:pt idx="6">
                  <c:v>Huawei</c:v>
                </c:pt>
                <c:pt idx="7">
                  <c:v>NEC</c:v>
                </c:pt>
                <c:pt idx="8">
                  <c:v>Nokia</c:v>
                </c:pt>
                <c:pt idx="9">
                  <c:v>Samsung</c:v>
                </c:pt>
                <c:pt idx="10">
                  <c:v>Corning (Spidercloud)</c:v>
                </c:pt>
                <c:pt idx="11">
                  <c:v>ZTE</c:v>
                </c:pt>
                <c:pt idx="12">
                  <c:v>Others</c:v>
                </c:pt>
              </c:strCache>
            </c:strRef>
          </c:cat>
          <c:val>
            <c:numRef>
              <c:f>Summary!$H$78:$H$90</c:f>
              <c:numCache>
                <c:formatCode>"$"#,###,," M"</c:formatCode>
                <c:ptCount val="13"/>
                <c:pt idx="0">
                  <c:v>172242729.67329487</c:v>
                </c:pt>
                <c:pt idx="1">
                  <c:v>32000000</c:v>
                </c:pt>
                <c:pt idx="2">
                  <c:v>0</c:v>
                </c:pt>
                <c:pt idx="3">
                  <c:v>0</c:v>
                </c:pt>
                <c:pt idx="4">
                  <c:v>328603451.97537076</c:v>
                </c:pt>
                <c:pt idx="5">
                  <c:v>34450270</c:v>
                </c:pt>
                <c:pt idx="6">
                  <c:v>480589103.47974998</c:v>
                </c:pt>
                <c:pt idx="7">
                  <c:v>0</c:v>
                </c:pt>
                <c:pt idx="8">
                  <c:v>521318339.199</c:v>
                </c:pt>
                <c:pt idx="9">
                  <c:v>115147372.37375316</c:v>
                </c:pt>
                <c:pt idx="10">
                  <c:v>109744305.40799998</c:v>
                </c:pt>
                <c:pt idx="11">
                  <c:v>214103665.99840924</c:v>
                </c:pt>
                <c:pt idx="12">
                  <c:v>361713435.06466341</c:v>
                </c:pt>
              </c:numCache>
            </c:numRef>
          </c:val>
          <c:extLst>
            <c:ext xmlns:c16="http://schemas.microsoft.com/office/drawing/2014/chart" uri="{C3380CC4-5D6E-409C-BE32-E72D297353CC}">
              <c16:uniqueId val="{00000000-6242-45D3-B2FD-A4F9BEFDD81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70630992651368"/>
          <c:y val="5.1400554097404502E-2"/>
          <c:w val="0.62746108509449372"/>
          <c:h val="0.83261956838728501"/>
        </c:manualLayout>
      </c:layout>
      <c:barChart>
        <c:barDir val="col"/>
        <c:grouping val="stacked"/>
        <c:varyColors val="0"/>
        <c:ser>
          <c:idx val="0"/>
          <c:order val="0"/>
          <c:tx>
            <c:strRef>
              <c:f>Summary!$B$43</c:f>
              <c:strCache>
                <c:ptCount val="1"/>
                <c:pt idx="0">
                  <c:v>Residential Femto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Summary!$G$43:$M$43</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A9A1-4EE4-81A9-D0106D214D24}"/>
            </c:ext>
          </c:extLst>
        </c:ser>
        <c:ser>
          <c:idx val="1"/>
          <c:order val="1"/>
          <c:tx>
            <c:strRef>
              <c:f>Summary!$B$44</c:f>
              <c:strCache>
                <c:ptCount val="1"/>
                <c:pt idx="0">
                  <c:v>Enterprise</c:v>
                </c:pt>
              </c:strCache>
            </c:strRef>
          </c:tx>
          <c:spPr>
            <a:solidFill>
              <a:schemeClr val="accent2"/>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Summary!$G$44:$M$44</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1-A9A1-4EE4-81A9-D0106D214D24}"/>
            </c:ext>
          </c:extLst>
        </c:ser>
        <c:ser>
          <c:idx val="2"/>
          <c:order val="2"/>
          <c:tx>
            <c:strRef>
              <c:f>Summary!$B$45</c:f>
              <c:strCache>
                <c:ptCount val="1"/>
                <c:pt idx="0">
                  <c:v>Carrier Indoor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Summary!$G$45:$M$45</c:f>
              <c:numCache>
                <c:formatCode>#,##0</c:formatCode>
                <c:ptCount val="7"/>
                <c:pt idx="0">
                  <c:v>0</c:v>
                </c:pt>
                <c:pt idx="1">
                  <c:v>0</c:v>
                </c:pt>
                <c:pt idx="2">
                  <c:v>18273.420000000002</c:v>
                </c:pt>
                <c:pt idx="3">
                  <c:v>109640.52</c:v>
                </c:pt>
                <c:pt idx="4">
                  <c:v>657843.12</c:v>
                </c:pt>
                <c:pt idx="5">
                  <c:v>1105176.4415999998</c:v>
                </c:pt>
                <c:pt idx="6">
                  <c:v>1452517.6089599999</c:v>
                </c:pt>
              </c:numCache>
            </c:numRef>
          </c:val>
          <c:extLst>
            <c:ext xmlns:c16="http://schemas.microsoft.com/office/drawing/2014/chart" uri="{C3380CC4-5D6E-409C-BE32-E72D297353CC}">
              <c16:uniqueId val="{00000002-A9A1-4EE4-81A9-D0106D214D24}"/>
            </c:ext>
          </c:extLst>
        </c:ser>
        <c:ser>
          <c:idx val="3"/>
          <c:order val="3"/>
          <c:tx>
            <c:strRef>
              <c:f>Summary!$B$46</c:f>
              <c:strCache>
                <c:ptCount val="1"/>
                <c:pt idx="0">
                  <c:v>Carrier Outdoor</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Summary!$G$46:$M$46</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3-A9A1-4EE4-81A9-D0106D214D2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5G Small Cell Shipment</a:t>
                </a:r>
              </a:p>
            </c:rich>
          </c:tx>
          <c:layout>
            <c:manualLayout>
              <c:xMode val="edge"/>
              <c:yMode val="edge"/>
              <c:x val="2.2741334173557278E-2"/>
              <c:y val="0.24298840215388068"/>
            </c:manualLayout>
          </c:layout>
          <c:overlay val="0"/>
        </c:title>
        <c:numFmt formatCode="#,##0.0,,&quot; M&quot;" sourceLinked="0"/>
        <c:majorTickMark val="out"/>
        <c:minorTickMark val="none"/>
        <c:tickLblPos val="nextTo"/>
        <c:crossAx val="722219488"/>
        <c:crosses val="autoZero"/>
        <c:crossBetween val="between"/>
      </c:valAx>
    </c:plotArea>
    <c:legend>
      <c:legendPos val="r"/>
      <c:layout>
        <c:manualLayout>
          <c:xMode val="edge"/>
          <c:yMode val="edge"/>
          <c:x val="0.80516475156996514"/>
          <c:y val="0.34274494205202843"/>
          <c:w val="0.19290498923647975"/>
          <c:h val="0.4018721046279166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AE4-4576-9BBD-84AA97FD72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E4-4576-9BBD-84AA97FD72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2AE4-4576-9BBD-84AA97FD72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2AE4-4576-9BBD-84AA97FD729B}"/>
              </c:ext>
            </c:extLst>
          </c:dPt>
          <c:dLbls>
            <c:dLbl>
              <c:idx val="0"/>
              <c:layout>
                <c:manualLayout>
                  <c:x val="-1.6666666666666666E-2"/>
                  <c:y val="0.166621463983668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AE4-4576-9BBD-84AA97FD729B}"/>
                </c:ext>
              </c:extLst>
            </c:dLbl>
            <c:dLbl>
              <c:idx val="1"/>
              <c:layout>
                <c:manualLayout>
                  <c:x val="7.4999999999999997E-2"/>
                  <c:y val="-6.94444444444444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AE4-4576-9BBD-84AA97FD729B}"/>
                </c:ext>
              </c:extLst>
            </c:dLbl>
            <c:dLbl>
              <c:idx val="2"/>
              <c:layout>
                <c:manualLayout>
                  <c:x val="0.15833333333333324"/>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AE4-4576-9BBD-84AA97FD729B}"/>
                </c:ext>
              </c:extLst>
            </c:dLbl>
            <c:dLbl>
              <c:idx val="3"/>
              <c:layout>
                <c:manualLayout>
                  <c:x val="-8.8888888888888865E-2"/>
                  <c:y val="-3.240740740740742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4-4576-9BBD-84AA97FD72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Summary!$B$22:$B$25</c:f>
              <c:strCache>
                <c:ptCount val="4"/>
                <c:pt idx="0">
                  <c:v>Residential Femto</c:v>
                </c:pt>
                <c:pt idx="1">
                  <c:v>Enterprise</c:v>
                </c:pt>
                <c:pt idx="2">
                  <c:v>Carrier Indoor</c:v>
                </c:pt>
                <c:pt idx="3">
                  <c:v>Carrier Outdoor</c:v>
                </c:pt>
              </c:strCache>
            </c:strRef>
          </c:cat>
          <c:val>
            <c:numRef>
              <c:f>Summary!$H$22:$H$25</c:f>
              <c:numCache>
                <c:formatCode>"$"#,###,," M"</c:formatCode>
                <c:ptCount val="4"/>
                <c:pt idx="0">
                  <c:v>135009000</c:v>
                </c:pt>
                <c:pt idx="1">
                  <c:v>304845292.79999995</c:v>
                </c:pt>
                <c:pt idx="2">
                  <c:v>1087322478.7600572</c:v>
                </c:pt>
                <c:pt idx="3">
                  <c:v>842735901.61218393</c:v>
                </c:pt>
              </c:numCache>
            </c:numRef>
          </c:val>
          <c:extLst>
            <c:ext xmlns:c16="http://schemas.microsoft.com/office/drawing/2014/chart" uri="{C3380CC4-5D6E-409C-BE32-E72D297353CC}">
              <c16:uniqueId val="{00000000-2AE4-4576-9BBD-84AA97FD729B}"/>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61798652747833"/>
          <c:y val="5.1400554097404502E-2"/>
          <c:w val="0.65005942406666073"/>
          <c:h val="0.83261956838728501"/>
        </c:manualLayout>
      </c:layout>
      <c:barChart>
        <c:barDir val="col"/>
        <c:grouping val="stacked"/>
        <c:varyColors val="0"/>
        <c:ser>
          <c:idx val="0"/>
          <c:order val="0"/>
          <c:tx>
            <c:strRef>
              <c:f>Residential!$B$37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Residential!$C$37:$M$37</c15:sqref>
                  </c15:fullRef>
                </c:ext>
              </c:extLst>
              <c:f>Residential!$G$37:$M$37</c:f>
              <c:numCache>
                <c:formatCode>#,##0</c:formatCode>
                <c:ptCount val="7"/>
                <c:pt idx="0">
                  <c:v>1426230</c:v>
                </c:pt>
                <c:pt idx="1">
                  <c:v>1350090</c:v>
                </c:pt>
                <c:pt idx="2">
                  <c:v>1190432</c:v>
                </c:pt>
                <c:pt idx="3">
                  <c:v>1105725.5999999999</c:v>
                </c:pt>
                <c:pt idx="4">
                  <c:v>990000</c:v>
                </c:pt>
                <c:pt idx="5">
                  <c:v>1050000</c:v>
                </c:pt>
                <c:pt idx="6">
                  <c:v>700000</c:v>
                </c:pt>
              </c:numCache>
            </c:numRef>
          </c:val>
          <c:extLst>
            <c:ext xmlns:c16="http://schemas.microsoft.com/office/drawing/2014/chart" uri="{C3380CC4-5D6E-409C-BE32-E72D297353CC}">
              <c16:uniqueId val="{00000000-D327-46C4-B255-BD0FCBA47261}"/>
            </c:ext>
          </c:extLst>
        </c:ser>
        <c:ser>
          <c:idx val="1"/>
          <c:order val="1"/>
          <c:tx>
            <c:strRef>
              <c:f>Residential!$B$36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Residential!$C$35:$M$35</c15:sqref>
                  </c15:fullRef>
                </c:ext>
              </c:extLst>
              <c:f>Residential!$G$35:$M$35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Residential!$C$36:$M$36</c15:sqref>
                  </c15:fullRef>
                </c:ext>
              </c:extLst>
              <c:f>Residential!$G$36:$M$36</c:f>
              <c:numCache>
                <c:formatCode>#,##0</c:formatCode>
                <c:ptCount val="7"/>
                <c:pt idx="0">
                  <c:v>158470</c:v>
                </c:pt>
                <c:pt idx="1">
                  <c:v>150010</c:v>
                </c:pt>
                <c:pt idx="2">
                  <c:v>297608</c:v>
                </c:pt>
                <c:pt idx="3">
                  <c:v>473882.39999999997</c:v>
                </c:pt>
                <c:pt idx="4">
                  <c:v>660000</c:v>
                </c:pt>
                <c:pt idx="5">
                  <c:v>700000</c:v>
                </c:pt>
                <c:pt idx="6">
                  <c:v>1050000</c:v>
                </c:pt>
              </c:numCache>
            </c:numRef>
          </c:val>
          <c:extLst>
            <c:ext xmlns:c16="http://schemas.microsoft.com/office/drawing/2014/chart" uri="{C3380CC4-5D6E-409C-BE32-E72D297353CC}">
              <c16:uniqueId val="{00000001-D327-46C4-B255-BD0FCBA47261}"/>
            </c:ext>
          </c:extLst>
        </c:ser>
        <c:dLbls>
          <c:showLegendKey val="0"/>
          <c:showVal val="0"/>
          <c:showCatName val="0"/>
          <c:showSerName val="0"/>
          <c:showPercent val="0"/>
          <c:showBubbleSize val="0"/>
        </c:dLbls>
        <c:gapWidth val="150"/>
        <c:overlap val="100"/>
        <c:axId val="722221840"/>
        <c:axId val="722222232"/>
      </c:barChart>
      <c:catAx>
        <c:axId val="722221840"/>
        <c:scaling>
          <c:orientation val="minMax"/>
        </c:scaling>
        <c:delete val="0"/>
        <c:axPos val="b"/>
        <c:numFmt formatCode="General" sourceLinked="1"/>
        <c:majorTickMark val="out"/>
        <c:minorTickMark val="none"/>
        <c:tickLblPos val="nextTo"/>
        <c:crossAx val="722222232"/>
        <c:crosses val="autoZero"/>
        <c:auto val="1"/>
        <c:lblAlgn val="ctr"/>
        <c:lblOffset val="100"/>
        <c:noMultiLvlLbl val="0"/>
      </c:catAx>
      <c:valAx>
        <c:axId val="722222232"/>
        <c:scaling>
          <c:orientation val="minMax"/>
        </c:scaling>
        <c:delete val="0"/>
        <c:axPos val="l"/>
        <c:majorGridlines/>
        <c:title>
          <c:tx>
            <c:rich>
              <a:bodyPr rot="-5400000" vert="horz"/>
              <a:lstStyle/>
              <a:p>
                <a:pPr>
                  <a:defRPr/>
                </a:pPr>
                <a:r>
                  <a:rPr lang="en-US"/>
                  <a:t>Residential Femtocell Multiband Adoption</a:t>
                </a:r>
              </a:p>
            </c:rich>
          </c:tx>
          <c:layout>
            <c:manualLayout>
              <c:xMode val="edge"/>
              <c:yMode val="edge"/>
              <c:x val="1.9739408074581657E-2"/>
              <c:y val="0.15398500815023988"/>
            </c:manualLayout>
          </c:layout>
          <c:overlay val="0"/>
        </c:title>
        <c:numFmt formatCode="#,##0.0,,&quot; M&quot;" sourceLinked="0"/>
        <c:majorTickMark val="out"/>
        <c:minorTickMark val="none"/>
        <c:tickLblPos val="nextTo"/>
        <c:crossAx val="722221840"/>
        <c:crosses val="autoZero"/>
        <c:crossBetween val="between"/>
      </c:valAx>
    </c:plotArea>
    <c:legend>
      <c:legendPos val="r"/>
      <c:layout>
        <c:manualLayout>
          <c:xMode val="edge"/>
          <c:yMode val="edge"/>
          <c:x val="0.83434954460714861"/>
          <c:y val="0.41761764756525932"/>
          <c:w val="0.16183274701005998"/>
          <c:h val="0.16476470486948136"/>
        </c:manualLayout>
      </c:layout>
      <c:overlay val="0"/>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Residential!$B$56</c:f>
              <c:strCache>
                <c:ptCount val="1"/>
                <c:pt idx="0">
                  <c:v>Inter-band CA units</c:v>
                </c:pt>
              </c:strCache>
            </c:strRef>
          </c:tx>
          <c:spPr>
            <a:solidFill>
              <a:schemeClr val="tx1"/>
            </a:solidFill>
          </c:spPr>
          <c:invertIfNegative val="0"/>
          <c:cat>
            <c:numRef>
              <c:f>Residential!$G$55:$M$55</c:f>
              <c:numCache>
                <c:formatCode>General</c:formatCode>
                <c:ptCount val="7"/>
                <c:pt idx="0">
                  <c:v>2017</c:v>
                </c:pt>
                <c:pt idx="1">
                  <c:v>2018</c:v>
                </c:pt>
                <c:pt idx="2">
                  <c:v>2019</c:v>
                </c:pt>
                <c:pt idx="3">
                  <c:v>2020</c:v>
                </c:pt>
                <c:pt idx="4">
                  <c:v>2021</c:v>
                </c:pt>
                <c:pt idx="5">
                  <c:v>2022</c:v>
                </c:pt>
                <c:pt idx="6">
                  <c:v>2023</c:v>
                </c:pt>
              </c:numCache>
            </c:numRef>
          </c:cat>
          <c:val>
            <c:numRef>
              <c:f>Residential!$G$56:$M$56</c:f>
              <c:numCache>
                <c:formatCode>#,##0</c:formatCode>
                <c:ptCount val="7"/>
                <c:pt idx="0">
                  <c:v>19760</c:v>
                </c:pt>
                <c:pt idx="1">
                  <c:v>116000</c:v>
                </c:pt>
                <c:pt idx="2">
                  <c:v>270000</c:v>
                </c:pt>
                <c:pt idx="3">
                  <c:v>465000</c:v>
                </c:pt>
                <c:pt idx="4">
                  <c:v>660000</c:v>
                </c:pt>
                <c:pt idx="5">
                  <c:v>700000</c:v>
                </c:pt>
                <c:pt idx="6">
                  <c:v>700000</c:v>
                </c:pt>
              </c:numCache>
            </c:numRef>
          </c:val>
          <c:extLst>
            <c:ext xmlns:c16="http://schemas.microsoft.com/office/drawing/2014/chart" uri="{C3380CC4-5D6E-409C-BE32-E72D297353CC}">
              <c16:uniqueId val="{00000000-99F4-49E0-B675-BDDD2B6BF8AB}"/>
            </c:ext>
          </c:extLst>
        </c:ser>
        <c:dLbls>
          <c:showLegendKey val="0"/>
          <c:showVal val="0"/>
          <c:showCatName val="0"/>
          <c:showSerName val="0"/>
          <c:showPercent val="0"/>
          <c:showBubbleSize val="0"/>
        </c:dLbls>
        <c:gapWidth val="150"/>
        <c:axId val="722223016"/>
        <c:axId val="722223408"/>
      </c:barChart>
      <c:catAx>
        <c:axId val="722223016"/>
        <c:scaling>
          <c:orientation val="minMax"/>
        </c:scaling>
        <c:delete val="0"/>
        <c:axPos val="b"/>
        <c:numFmt formatCode="General" sourceLinked="1"/>
        <c:majorTickMark val="out"/>
        <c:minorTickMark val="none"/>
        <c:tickLblPos val="nextTo"/>
        <c:crossAx val="722223408"/>
        <c:crosses val="autoZero"/>
        <c:auto val="1"/>
        <c:lblAlgn val="ctr"/>
        <c:lblOffset val="100"/>
        <c:noMultiLvlLbl val="0"/>
      </c:catAx>
      <c:valAx>
        <c:axId val="722223408"/>
        <c:scaling>
          <c:orientation val="minMax"/>
        </c:scaling>
        <c:delete val="0"/>
        <c:axPos val="l"/>
        <c:majorGridlines/>
        <c:title>
          <c:tx>
            <c:rich>
              <a:bodyPr rot="-5400000" vert="horz"/>
              <a:lstStyle/>
              <a:p>
                <a:pPr>
                  <a:defRPr/>
                </a:pPr>
                <a:r>
                  <a:rPr lang="en-US"/>
                  <a:t>Consumer Femtos shipped with CA</a:t>
                </a:r>
              </a:p>
            </c:rich>
          </c:tx>
          <c:overlay val="0"/>
        </c:title>
        <c:numFmt formatCode="#,###.0,,\ &quot;M&quot;" sourceLinked="0"/>
        <c:majorTickMark val="out"/>
        <c:minorTickMark val="none"/>
        <c:tickLblPos val="nextTo"/>
        <c:crossAx val="722223016"/>
        <c:crosses val="autoZero"/>
        <c:crossBetween val="between"/>
      </c:valAx>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Residential!$B$11</c:f>
              <c:strCache>
                <c:ptCount val="1"/>
                <c:pt idx="0">
                  <c:v>CDMA/EVDO</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Residential!$F$11:$M$11</c15:sqref>
                  </c15:fullRef>
                </c:ext>
              </c:extLst>
              <c:f>Residential!$G$11:$M$11</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62AA-4FEA-9AF5-0FE0C096CF65}"/>
            </c:ext>
          </c:extLst>
        </c:ser>
        <c:ser>
          <c:idx val="1"/>
          <c:order val="1"/>
          <c:tx>
            <c:strRef>
              <c:f>Residential!$B$12</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Residential!$F$12:$M$12</c15:sqref>
                  </c15:fullRef>
                </c:ext>
              </c:extLst>
              <c:f>Residential!$G$12:$M$12</c:f>
              <c:numCache>
                <c:formatCode>#,##0</c:formatCode>
                <c:ptCount val="7"/>
                <c:pt idx="0">
                  <c:v>1067000</c:v>
                </c:pt>
                <c:pt idx="1">
                  <c:v>320100</c:v>
                </c:pt>
                <c:pt idx="2">
                  <c:v>128040</c:v>
                </c:pt>
                <c:pt idx="3">
                  <c:v>25608</c:v>
                </c:pt>
                <c:pt idx="4">
                  <c:v>0</c:v>
                </c:pt>
                <c:pt idx="5">
                  <c:v>0</c:v>
                </c:pt>
                <c:pt idx="6">
                  <c:v>0</c:v>
                </c:pt>
              </c:numCache>
            </c:numRef>
          </c:val>
          <c:extLst>
            <c:ext xmlns:c16="http://schemas.microsoft.com/office/drawing/2014/chart" uri="{C3380CC4-5D6E-409C-BE32-E72D297353CC}">
              <c16:uniqueId val="{00000001-62AA-4FEA-9AF5-0FE0C096CF65}"/>
            </c:ext>
          </c:extLst>
        </c:ser>
        <c:ser>
          <c:idx val="2"/>
          <c:order val="2"/>
          <c:tx>
            <c:strRef>
              <c:f>Residential!$B$13</c:f>
              <c:strCache>
                <c:ptCount val="1"/>
                <c:pt idx="0">
                  <c:v>TD-LTE</c:v>
                </c:pt>
              </c:strCache>
            </c:strRef>
          </c:tx>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Residential!$F$13:$M$13</c15:sqref>
                  </c15:fullRef>
                </c:ext>
              </c:extLst>
              <c:f>Residential!$G$13:$M$13</c:f>
              <c:numCache>
                <c:formatCode>#,##0</c:formatCode>
                <c:ptCount val="7"/>
                <c:pt idx="0">
                  <c:v>100000</c:v>
                </c:pt>
                <c:pt idx="1">
                  <c:v>550000</c:v>
                </c:pt>
                <c:pt idx="2">
                  <c:v>650000</c:v>
                </c:pt>
                <c:pt idx="3">
                  <c:v>750000</c:v>
                </c:pt>
                <c:pt idx="4">
                  <c:v>750000</c:v>
                </c:pt>
                <c:pt idx="5">
                  <c:v>750000</c:v>
                </c:pt>
                <c:pt idx="6">
                  <c:v>750000</c:v>
                </c:pt>
              </c:numCache>
            </c:numRef>
          </c:val>
          <c:extLst>
            <c:ext xmlns:c16="http://schemas.microsoft.com/office/drawing/2014/chart" uri="{C3380CC4-5D6E-409C-BE32-E72D297353CC}">
              <c16:uniqueId val="{00000002-62AA-4FEA-9AF5-0FE0C096CF65}"/>
            </c:ext>
          </c:extLst>
        </c:ser>
        <c:ser>
          <c:idx val="3"/>
          <c:order val="3"/>
          <c:tx>
            <c:strRef>
              <c:f>Residential!$B$15</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Residential!$F$15:$M$15</c15:sqref>
                  </c15:fullRef>
                </c:ext>
              </c:extLst>
              <c:f>Residential!$G$15:$M$15</c:f>
              <c:numCache>
                <c:formatCode>#,##0</c:formatCode>
                <c:ptCount val="7"/>
                <c:pt idx="0">
                  <c:v>295200</c:v>
                </c:pt>
                <c:pt idx="1">
                  <c:v>610000</c:v>
                </c:pt>
                <c:pt idx="2">
                  <c:v>700000</c:v>
                </c:pt>
                <c:pt idx="3">
                  <c:v>800000</c:v>
                </c:pt>
                <c:pt idx="4">
                  <c:v>900000</c:v>
                </c:pt>
                <c:pt idx="5">
                  <c:v>1000000</c:v>
                </c:pt>
                <c:pt idx="6">
                  <c:v>1000000</c:v>
                </c:pt>
              </c:numCache>
            </c:numRef>
          </c:val>
          <c:extLst>
            <c:ext xmlns:c16="http://schemas.microsoft.com/office/drawing/2014/chart" uri="{C3380CC4-5D6E-409C-BE32-E72D297353CC}">
              <c16:uniqueId val="{00000003-62AA-4FEA-9AF5-0FE0C096CF65}"/>
            </c:ext>
          </c:extLst>
        </c:ser>
        <c:ser>
          <c:idx val="4"/>
          <c:order val="4"/>
          <c:tx>
            <c:strRef>
              <c:f>Residential!$B$16</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Residential!$F$10:$M$10</c15:sqref>
                  </c15:fullRef>
                </c:ext>
              </c:extLst>
              <c:f>Residential!$G$10:$M$10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Residential!$F$16:$M$16</c15:sqref>
                  </c15:fullRef>
                </c:ext>
              </c:extLst>
              <c:f>Residential!$G$16:$M$16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2AA-4FEA-9AF5-0FE0C096CF6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Residential!$B$23</c:f>
              <c:strCache>
                <c:ptCount val="1"/>
                <c:pt idx="0">
                  <c:v>North America</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Residential!$G$23:$M$23</c:f>
              <c:numCache>
                <c:formatCode>#,##0</c:formatCode>
                <c:ptCount val="7"/>
                <c:pt idx="0">
                  <c:v>483333.5</c:v>
                </c:pt>
                <c:pt idx="1">
                  <c:v>480032</c:v>
                </c:pt>
                <c:pt idx="2">
                  <c:v>446412</c:v>
                </c:pt>
                <c:pt idx="3">
                  <c:v>473882.39999999997</c:v>
                </c:pt>
                <c:pt idx="4">
                  <c:v>495000</c:v>
                </c:pt>
                <c:pt idx="5">
                  <c:v>525000</c:v>
                </c:pt>
                <c:pt idx="6">
                  <c:v>525000</c:v>
                </c:pt>
              </c:numCache>
            </c:numRef>
          </c:val>
          <c:extLst>
            <c:ext xmlns:c16="http://schemas.microsoft.com/office/drawing/2014/chart" uri="{C3380CC4-5D6E-409C-BE32-E72D297353CC}">
              <c16:uniqueId val="{00000000-BE25-4254-8B67-6D84A8479C0B}"/>
            </c:ext>
          </c:extLst>
        </c:ser>
        <c:ser>
          <c:idx val="1"/>
          <c:order val="1"/>
          <c:tx>
            <c:strRef>
              <c:f>Residential!$B$24</c:f>
              <c:strCache>
                <c:ptCount val="1"/>
                <c:pt idx="0">
                  <c:v>Latin America</c:v>
                </c:pt>
              </c:strCache>
            </c:strRef>
          </c:tx>
          <c:spPr>
            <a:solidFill>
              <a:schemeClr val="bg2">
                <a:lumMod val="9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Residential!$G$24:$M$24</c:f>
              <c:numCache>
                <c:formatCode>#,##0</c:formatCode>
                <c:ptCount val="7"/>
                <c:pt idx="0">
                  <c:v>96666.7</c:v>
                </c:pt>
                <c:pt idx="1">
                  <c:v>90006</c:v>
                </c:pt>
                <c:pt idx="2">
                  <c:v>74402</c:v>
                </c:pt>
                <c:pt idx="3">
                  <c:v>78980.400000000009</c:v>
                </c:pt>
                <c:pt idx="4">
                  <c:v>75900</c:v>
                </c:pt>
                <c:pt idx="5">
                  <c:v>70000</c:v>
                </c:pt>
                <c:pt idx="6">
                  <c:v>70000</c:v>
                </c:pt>
              </c:numCache>
            </c:numRef>
          </c:val>
          <c:extLst>
            <c:ext xmlns:c16="http://schemas.microsoft.com/office/drawing/2014/chart" uri="{C3380CC4-5D6E-409C-BE32-E72D297353CC}">
              <c16:uniqueId val="{00000001-BE25-4254-8B67-6D84A8479C0B}"/>
            </c:ext>
          </c:extLst>
        </c:ser>
        <c:ser>
          <c:idx val="2"/>
          <c:order val="2"/>
          <c:tx>
            <c:strRef>
              <c:f>Residential!$B$25</c:f>
              <c:strCache>
                <c:ptCount val="1"/>
                <c:pt idx="0">
                  <c:v>Europe</c:v>
                </c:pt>
              </c:strCache>
            </c:strRef>
          </c:tx>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Residential!$G$25:$M$25</c:f>
              <c:numCache>
                <c:formatCode>#,##0</c:formatCode>
                <c:ptCount val="7"/>
                <c:pt idx="0">
                  <c:v>475410</c:v>
                </c:pt>
                <c:pt idx="1">
                  <c:v>300020</c:v>
                </c:pt>
                <c:pt idx="2">
                  <c:v>297608</c:v>
                </c:pt>
                <c:pt idx="3">
                  <c:v>236941.19999999998</c:v>
                </c:pt>
                <c:pt idx="4">
                  <c:v>247500</c:v>
                </c:pt>
                <c:pt idx="5">
                  <c:v>262500</c:v>
                </c:pt>
                <c:pt idx="6">
                  <c:v>262500</c:v>
                </c:pt>
              </c:numCache>
            </c:numRef>
          </c:val>
          <c:extLst>
            <c:ext xmlns:c16="http://schemas.microsoft.com/office/drawing/2014/chart" uri="{C3380CC4-5D6E-409C-BE32-E72D297353CC}">
              <c16:uniqueId val="{00000002-BE25-4254-8B67-6D84A8479C0B}"/>
            </c:ext>
          </c:extLst>
        </c:ser>
        <c:ser>
          <c:idx val="3"/>
          <c:order val="3"/>
          <c:tx>
            <c:strRef>
              <c:f>Residential!$B$26</c:f>
              <c:strCache>
                <c:ptCount val="1"/>
                <c:pt idx="0">
                  <c:v>China</c:v>
                </c:pt>
              </c:strCache>
            </c:strRef>
          </c:tx>
          <c:spPr>
            <a:solidFill>
              <a:schemeClr val="accent2">
                <a:lumMod val="60000"/>
                <a:lumOff val="40000"/>
              </a:schemeClr>
            </a:solidFill>
            <a:ln>
              <a:noFill/>
            </a:ln>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Residential!$G$26:$M$26</c:f>
              <c:numCache>
                <c:formatCode>#,##0</c:formatCode>
                <c:ptCount val="7"/>
                <c:pt idx="0">
                  <c:v>110929.00000000001</c:v>
                </c:pt>
                <c:pt idx="1">
                  <c:v>120008</c:v>
                </c:pt>
                <c:pt idx="2">
                  <c:v>119043.2</c:v>
                </c:pt>
                <c:pt idx="3">
                  <c:v>157960.80000000002</c:v>
                </c:pt>
                <c:pt idx="4">
                  <c:v>165000</c:v>
                </c:pt>
                <c:pt idx="5">
                  <c:v>175000</c:v>
                </c:pt>
                <c:pt idx="6">
                  <c:v>175000</c:v>
                </c:pt>
              </c:numCache>
            </c:numRef>
          </c:val>
          <c:extLst>
            <c:ext xmlns:c16="http://schemas.microsoft.com/office/drawing/2014/chart" uri="{C3380CC4-5D6E-409C-BE32-E72D297353CC}">
              <c16:uniqueId val="{00000003-BE25-4254-8B67-6D84A8479C0B}"/>
            </c:ext>
          </c:extLst>
        </c:ser>
        <c:ser>
          <c:idx val="4"/>
          <c:order val="4"/>
          <c:tx>
            <c:strRef>
              <c:f>Residential!$B$27</c:f>
              <c:strCache>
                <c:ptCount val="1"/>
                <c:pt idx="0">
                  <c:v>Asia Pacific</c:v>
                </c:pt>
              </c:strCache>
            </c:strRef>
          </c:tx>
          <c:spPr>
            <a:solidFill>
              <a:schemeClr val="accent3">
                <a:lumMod val="50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Residential!$G$27:$M$27</c:f>
              <c:numCache>
                <c:formatCode>#,##0</c:formatCode>
                <c:ptCount val="7"/>
                <c:pt idx="0">
                  <c:v>315355.3</c:v>
                </c:pt>
                <c:pt idx="1">
                  <c:v>420028.00000000006</c:v>
                </c:pt>
                <c:pt idx="2">
                  <c:v>476172.79999999999</c:v>
                </c:pt>
                <c:pt idx="3">
                  <c:v>552862.79999999993</c:v>
                </c:pt>
                <c:pt idx="4">
                  <c:v>594000</c:v>
                </c:pt>
                <c:pt idx="5">
                  <c:v>630000</c:v>
                </c:pt>
                <c:pt idx="6">
                  <c:v>630000</c:v>
                </c:pt>
              </c:numCache>
            </c:numRef>
          </c:val>
          <c:extLst>
            <c:ext xmlns:c16="http://schemas.microsoft.com/office/drawing/2014/chart" uri="{C3380CC4-5D6E-409C-BE32-E72D297353CC}">
              <c16:uniqueId val="{00000004-BE25-4254-8B67-6D84A8479C0B}"/>
            </c:ext>
          </c:extLst>
        </c:ser>
        <c:ser>
          <c:idx val="5"/>
          <c:order val="5"/>
          <c:tx>
            <c:strRef>
              <c:f>Residential!$B$28</c:f>
              <c:strCache>
                <c:ptCount val="1"/>
                <c:pt idx="0">
                  <c:v>MEA</c:v>
                </c:pt>
              </c:strCache>
            </c:strRef>
          </c:tx>
          <c:spPr>
            <a:solidFill>
              <a:schemeClr val="accent5">
                <a:lumMod val="75000"/>
              </a:schemeClr>
            </a:solidFill>
          </c:spPr>
          <c:invertIfNegative val="0"/>
          <c:cat>
            <c:numRef>
              <c:f>Residential!$G$22:$M$22</c:f>
              <c:numCache>
                <c:formatCode>General</c:formatCode>
                <c:ptCount val="7"/>
                <c:pt idx="0">
                  <c:v>2017</c:v>
                </c:pt>
                <c:pt idx="1">
                  <c:v>2018</c:v>
                </c:pt>
                <c:pt idx="2">
                  <c:v>2019</c:v>
                </c:pt>
                <c:pt idx="3">
                  <c:v>2020</c:v>
                </c:pt>
                <c:pt idx="4">
                  <c:v>2021</c:v>
                </c:pt>
                <c:pt idx="5">
                  <c:v>2022</c:v>
                </c:pt>
                <c:pt idx="6">
                  <c:v>2023</c:v>
                </c:pt>
              </c:numCache>
            </c:numRef>
          </c:cat>
          <c:val>
            <c:numRef>
              <c:f>Residential!$G$28:$M$28</c:f>
              <c:numCache>
                <c:formatCode>#,##0</c:formatCode>
                <c:ptCount val="7"/>
                <c:pt idx="0">
                  <c:v>103005.5</c:v>
                </c:pt>
                <c:pt idx="1">
                  <c:v>90006</c:v>
                </c:pt>
                <c:pt idx="2">
                  <c:v>74402</c:v>
                </c:pt>
                <c:pt idx="3">
                  <c:v>78980.400000000009</c:v>
                </c:pt>
                <c:pt idx="4">
                  <c:v>72600</c:v>
                </c:pt>
                <c:pt idx="5">
                  <c:v>87500</c:v>
                </c:pt>
                <c:pt idx="6">
                  <c:v>87500</c:v>
                </c:pt>
              </c:numCache>
            </c:numRef>
          </c:val>
          <c:extLst>
            <c:ext xmlns:c16="http://schemas.microsoft.com/office/drawing/2014/chart" uri="{C3380CC4-5D6E-409C-BE32-E72D297353CC}">
              <c16:uniqueId val="{00000005-BE25-4254-8B67-6D84A8479C0B}"/>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Residnetial Femtocell Shipments</a:t>
                </a:r>
              </a:p>
            </c:rich>
          </c:tx>
          <c:layout>
            <c:manualLayout>
              <c:xMode val="edge"/>
              <c:yMode val="edge"/>
              <c:x val="4.1138005636325164E-2"/>
              <c:y val="0.17725282867151068"/>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Summary!$B$15</c:f>
              <c:strCache>
                <c:ptCount val="1"/>
                <c:pt idx="0">
                  <c:v>TOTAL excl. Residential Femto</c:v>
                </c:pt>
              </c:strCache>
            </c:strRef>
          </c:tx>
          <c:spPr>
            <a:solidFill>
              <a:schemeClr val="bg2">
                <a:lumMod val="25000"/>
              </a:schemeClr>
            </a:solidFill>
          </c:spPr>
          <c:invertIfNegative val="0"/>
          <c:cat>
            <c:numRef>
              <c:f>Summary!$C$9:$M$9</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Summary!$C$15:$M$15</c:f>
              <c:numCache>
                <c:formatCode>_(* #,##0_);_(* \(#,##0\);_(* "-"??_);_(@_)</c:formatCode>
                <c:ptCount val="11"/>
                <c:pt idx="0">
                  <c:v>298495</c:v>
                </c:pt>
                <c:pt idx="1">
                  <c:v>383668</c:v>
                </c:pt>
                <c:pt idx="2">
                  <c:v>716177</c:v>
                </c:pt>
                <c:pt idx="3">
                  <c:v>1207107.7</c:v>
                </c:pt>
                <c:pt idx="4">
                  <c:v>1709950.7</c:v>
                </c:pt>
                <c:pt idx="5">
                  <c:v>1764736.875</c:v>
                </c:pt>
                <c:pt idx="6">
                  <c:v>1939755.0100000002</c:v>
                </c:pt>
                <c:pt idx="7">
                  <c:v>2271261.0515000001</c:v>
                </c:pt>
                <c:pt idx="8">
                  <c:v>2693921.6068500001</c:v>
                </c:pt>
                <c:pt idx="9">
                  <c:v>3147594.8803150002</c:v>
                </c:pt>
                <c:pt idx="10">
                  <c:v>3541425.8069414999</c:v>
                </c:pt>
              </c:numCache>
            </c:numRef>
          </c:val>
          <c:extLst>
            <c:ext xmlns:c16="http://schemas.microsoft.com/office/drawing/2014/chart" uri="{C3380CC4-5D6E-409C-BE32-E72D297353CC}">
              <c16:uniqueId val="{00000000-507A-4B0E-B4E5-655093ED88C7}"/>
            </c:ext>
          </c:extLst>
        </c:ser>
        <c:dLbls>
          <c:showLegendKey val="0"/>
          <c:showVal val="0"/>
          <c:showCatName val="0"/>
          <c:showSerName val="0"/>
          <c:showPercent val="0"/>
          <c:showBubbleSize val="0"/>
        </c:dLbls>
        <c:gapWidth val="150"/>
        <c:overlap val="100"/>
        <c:axId val="610694440"/>
        <c:axId val="610694832"/>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Non-residential Small</a:t>
                </a:r>
                <a:r>
                  <a:rPr lang="en-US" baseline="0"/>
                  <a:t> Cell </a:t>
                </a:r>
                <a:r>
                  <a:rPr lang="en-US"/>
                  <a:t>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Residential!$B$50</c:f>
              <c:strCache>
                <c:ptCount val="1"/>
                <c:pt idx="0">
                  <c:v>Avg. number of bands per unit</c:v>
                </c:pt>
              </c:strCache>
            </c:strRef>
          </c:tx>
          <c:invertIfNegative val="0"/>
          <c:cat>
            <c:numRef>
              <c:f>Residential!$G$49:$M$49</c:f>
              <c:numCache>
                <c:formatCode>General</c:formatCode>
                <c:ptCount val="7"/>
                <c:pt idx="0">
                  <c:v>2017</c:v>
                </c:pt>
                <c:pt idx="1">
                  <c:v>2018</c:v>
                </c:pt>
                <c:pt idx="2">
                  <c:v>2019</c:v>
                </c:pt>
                <c:pt idx="3">
                  <c:v>2020</c:v>
                </c:pt>
                <c:pt idx="4">
                  <c:v>2021</c:v>
                </c:pt>
                <c:pt idx="5">
                  <c:v>2022</c:v>
                </c:pt>
                <c:pt idx="6">
                  <c:v>2023</c:v>
                </c:pt>
              </c:numCache>
            </c:numRef>
          </c:cat>
          <c:val>
            <c:numRef>
              <c:f>Residential!$G$50:$M$50</c:f>
              <c:numCache>
                <c:formatCode>_(* #,##0.0_);_(* \(#,##0.0\);_(* "-"??_);_(@_)</c:formatCode>
                <c:ptCount val="7"/>
                <c:pt idx="0">
                  <c:v>2</c:v>
                </c:pt>
                <c:pt idx="1">
                  <c:v>2.2000000000000002</c:v>
                </c:pt>
                <c:pt idx="2">
                  <c:v>2.3499999999999996</c:v>
                </c:pt>
                <c:pt idx="3">
                  <c:v>2.5</c:v>
                </c:pt>
                <c:pt idx="4">
                  <c:v>2.8000000000000003</c:v>
                </c:pt>
                <c:pt idx="5">
                  <c:v>2.8000000000000003</c:v>
                </c:pt>
                <c:pt idx="6">
                  <c:v>2.8000000000000003</c:v>
                </c:pt>
              </c:numCache>
            </c:numRef>
          </c:val>
          <c:extLst>
            <c:ext xmlns:c16="http://schemas.microsoft.com/office/drawing/2014/chart" uri="{C3380CC4-5D6E-409C-BE32-E72D297353CC}">
              <c16:uniqueId val="{00000000-A8AA-4C31-896D-47A83E76B2FB}"/>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Residential Femtocell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Residential!$B$43</c:f>
              <c:strCache>
                <c:ptCount val="1"/>
                <c:pt idx="0">
                  <c:v>2T2R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Residential!$G$43:$M$43</c:f>
              <c:numCache>
                <c:formatCode>#,##0</c:formatCode>
                <c:ptCount val="7"/>
                <c:pt idx="0">
                  <c:v>158080</c:v>
                </c:pt>
                <c:pt idx="1">
                  <c:v>580000</c:v>
                </c:pt>
                <c:pt idx="2">
                  <c:v>742500.00000000012</c:v>
                </c:pt>
                <c:pt idx="3">
                  <c:v>930000</c:v>
                </c:pt>
                <c:pt idx="4">
                  <c:v>1155000</c:v>
                </c:pt>
                <c:pt idx="5">
                  <c:v>1400000</c:v>
                </c:pt>
                <c:pt idx="6">
                  <c:v>1575000</c:v>
                </c:pt>
              </c:numCache>
            </c:numRef>
          </c:val>
          <c:extLst>
            <c:ext xmlns:c16="http://schemas.microsoft.com/office/drawing/2014/chart" uri="{C3380CC4-5D6E-409C-BE32-E72D297353CC}">
              <c16:uniqueId val="{00000000-EA62-4691-9143-C2848938362A}"/>
            </c:ext>
          </c:extLst>
        </c:ser>
        <c:ser>
          <c:idx val="1"/>
          <c:order val="1"/>
          <c:tx>
            <c:strRef>
              <c:f>Residential!$B$44</c:f>
              <c:strCache>
                <c:ptCount val="1"/>
                <c:pt idx="0">
                  <c:v>4T4R</c:v>
                </c:pt>
              </c:strCache>
            </c:strRef>
          </c:tx>
          <c:invertIfNegative val="0"/>
          <c:cat>
            <c:numRef>
              <c:f>Residential!$G$42:$M$42</c:f>
              <c:numCache>
                <c:formatCode>General</c:formatCode>
                <c:ptCount val="7"/>
                <c:pt idx="0">
                  <c:v>2017</c:v>
                </c:pt>
                <c:pt idx="1">
                  <c:v>2018</c:v>
                </c:pt>
                <c:pt idx="2">
                  <c:v>2019</c:v>
                </c:pt>
                <c:pt idx="3">
                  <c:v>2020</c:v>
                </c:pt>
                <c:pt idx="4">
                  <c:v>2021</c:v>
                </c:pt>
                <c:pt idx="5">
                  <c:v>2022</c:v>
                </c:pt>
                <c:pt idx="6">
                  <c:v>2023</c:v>
                </c:pt>
              </c:numCache>
            </c:numRef>
          </c:cat>
          <c:val>
            <c:numRef>
              <c:f>Residential!$G$44:$M$44</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EA62-4691-9143-C2848938362A}"/>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82529998328344"/>
          <c:y val="5.1400554097404502E-2"/>
          <c:w val="0.70389753237722485"/>
          <c:h val="0.83261956838728501"/>
        </c:manualLayout>
      </c:layout>
      <c:barChart>
        <c:barDir val="col"/>
        <c:grouping val="stacked"/>
        <c:varyColors val="0"/>
        <c:ser>
          <c:idx val="1"/>
          <c:order val="0"/>
          <c:tx>
            <c:strRef>
              <c:f>Residential!$B$69</c:f>
              <c:strCache>
                <c:ptCount val="1"/>
                <c:pt idx="0">
                  <c:v>CBRS Multiband</c:v>
                </c:pt>
              </c:strCache>
            </c:strRef>
          </c:tx>
          <c:spPr>
            <a:solidFill>
              <a:schemeClr val="bg2">
                <a:lumMod val="50000"/>
              </a:schemeClr>
            </a:solidFill>
          </c:spPr>
          <c:invertIfNegative val="0"/>
          <c:cat>
            <c:numRef>
              <c:f>Residential!$G$68:$M$68</c:f>
              <c:numCache>
                <c:formatCode>General</c:formatCode>
                <c:ptCount val="7"/>
                <c:pt idx="0">
                  <c:v>2017</c:v>
                </c:pt>
                <c:pt idx="1">
                  <c:v>2018</c:v>
                </c:pt>
                <c:pt idx="2">
                  <c:v>2019</c:v>
                </c:pt>
                <c:pt idx="3">
                  <c:v>2020</c:v>
                </c:pt>
                <c:pt idx="4">
                  <c:v>2021</c:v>
                </c:pt>
                <c:pt idx="5">
                  <c:v>2022</c:v>
                </c:pt>
                <c:pt idx="6">
                  <c:v>2023</c:v>
                </c:pt>
              </c:numCache>
            </c:numRef>
          </c:cat>
          <c:val>
            <c:numRef>
              <c:f>Residential!$G$69:$M$69</c:f>
              <c:numCache>
                <c:formatCode>_(* #,##0_);_(* \(#,##0\);_(* "-"??_);_(@_)</c:formatCode>
                <c:ptCount val="7"/>
                <c:pt idx="0">
                  <c:v>0</c:v>
                </c:pt>
                <c:pt idx="1">
                  <c:v>0</c:v>
                </c:pt>
                <c:pt idx="2">
                  <c:v>0</c:v>
                </c:pt>
                <c:pt idx="3">
                  <c:v>0</c:v>
                </c:pt>
                <c:pt idx="4">
                  <c:v>19800</c:v>
                </c:pt>
                <c:pt idx="5">
                  <c:v>25200</c:v>
                </c:pt>
                <c:pt idx="6">
                  <c:v>31500</c:v>
                </c:pt>
              </c:numCache>
            </c:numRef>
          </c:val>
          <c:extLst>
            <c:ext xmlns:c16="http://schemas.microsoft.com/office/drawing/2014/chart" uri="{C3380CC4-5D6E-409C-BE32-E72D297353CC}">
              <c16:uniqueId val="{00000001-8B96-4A25-8EA3-0061BD6029B6}"/>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Residential</a:t>
                </a:r>
                <a:r>
                  <a:rPr lang="en-US" baseline="0"/>
                  <a:t> Femto</a:t>
                </a:r>
                <a:r>
                  <a:rPr lang="en-US"/>
                  <a:t>, w/ 3.5 CBRS Multiband</a:t>
                </a:r>
              </a:p>
            </c:rich>
          </c:tx>
          <c:layout>
            <c:manualLayout>
              <c:xMode val="edge"/>
              <c:yMode val="edge"/>
              <c:x val="1.4555680517679503E-2"/>
              <c:y val="0.13220262312130107"/>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Residential!$B$61</c:f>
              <c:strCache>
                <c:ptCount val="1"/>
                <c:pt idx="0">
                  <c:v>Residential Femto with LAA</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Residential!$F$61:$M$61</c15:sqref>
                  </c15:fullRef>
                </c:ext>
              </c:extLst>
              <c:f>Residential!$G$61:$M$61</c:f>
              <c:numCache>
                <c:formatCode>_(* #,##0_);_(* \(#,##0\);_(* "-"??_);_(@_)</c:formatCode>
                <c:ptCount val="7"/>
                <c:pt idx="0">
                  <c:v>0</c:v>
                </c:pt>
                <c:pt idx="1">
                  <c:v>0</c:v>
                </c:pt>
                <c:pt idx="2">
                  <c:v>0</c:v>
                </c:pt>
                <c:pt idx="3">
                  <c:v>7749.9999999999991</c:v>
                </c:pt>
                <c:pt idx="4">
                  <c:v>16301.999999999996</c:v>
                </c:pt>
                <c:pt idx="5">
                  <c:v>17499.999999999996</c:v>
                </c:pt>
                <c:pt idx="6">
                  <c:v>17499.999999999996</c:v>
                </c:pt>
              </c:numCache>
            </c:numRef>
          </c:val>
          <c:extLst>
            <c:ext xmlns:c16="http://schemas.microsoft.com/office/drawing/2014/chart" uri="{C3380CC4-5D6E-409C-BE32-E72D297353CC}">
              <c16:uniqueId val="{00000000-5FCD-4151-96E7-959973A3648B}"/>
            </c:ext>
          </c:extLst>
        </c:ser>
        <c:ser>
          <c:idx val="1"/>
          <c:order val="1"/>
          <c:tx>
            <c:strRef>
              <c:f>Residential!$B$62</c:f>
              <c:strCache>
                <c:ptCount val="1"/>
                <c:pt idx="0">
                  <c:v>Residential Femto with Wi-Fi</c:v>
                </c:pt>
              </c:strCache>
            </c:strRef>
          </c:tx>
          <c:invertIfNegative val="0"/>
          <c:cat>
            <c:numRef>
              <c:extLst>
                <c:ext xmlns:c15="http://schemas.microsoft.com/office/drawing/2012/chart" uri="{02D57815-91ED-43cb-92C2-25804820EDAC}">
                  <c15:fullRef>
                    <c15:sqref>Residential!$F$60:$M$60</c15:sqref>
                  </c15:fullRef>
                </c:ext>
              </c:extLst>
              <c:f>Residential!$G$60:$M$60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Residential!$F$62:$M$62</c15:sqref>
                  </c15:fullRef>
                </c:ext>
              </c:extLst>
              <c:f>Residential!$G$62:$M$62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5FCD-4151-96E7-959973A3648B}"/>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Residential Femto with LTE-U/LAA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287820206438788"/>
          <c:y val="0.10802057378236489"/>
          <c:w val="0.43315914470515038"/>
          <c:h val="0.13654749486020612"/>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Enterprise!$B$10</c:f>
              <c:strCache>
                <c:ptCount val="1"/>
                <c:pt idx="0">
                  <c:v>CDMA/EVDO</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Enterprise!$F$10:$M$10</c15:sqref>
                  </c15:fullRef>
                </c:ext>
              </c:extLst>
              <c:f>Enterprise!$G$10:$M$10</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F40-46E9-8173-908921C7DE8A}"/>
            </c:ext>
          </c:extLst>
        </c:ser>
        <c:ser>
          <c:idx val="1"/>
          <c:order val="1"/>
          <c:tx>
            <c:strRef>
              <c:f>Enterprise!$B$11</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Enterprise!$F$11:$M$11</c15:sqref>
                  </c15:fullRef>
                </c:ext>
              </c:extLst>
              <c:f>Enterprise!$G$11:$M$11</c:f>
              <c:numCache>
                <c:formatCode>#,##0</c:formatCode>
                <c:ptCount val="7"/>
                <c:pt idx="0">
                  <c:v>82000</c:v>
                </c:pt>
                <c:pt idx="1">
                  <c:v>61000</c:v>
                </c:pt>
                <c:pt idx="2">
                  <c:v>30000</c:v>
                </c:pt>
                <c:pt idx="3">
                  <c:v>20000</c:v>
                </c:pt>
                <c:pt idx="4">
                  <c:v>30000</c:v>
                </c:pt>
                <c:pt idx="5">
                  <c:v>20000</c:v>
                </c:pt>
                <c:pt idx="6">
                  <c:v>10000</c:v>
                </c:pt>
              </c:numCache>
            </c:numRef>
          </c:val>
          <c:extLst>
            <c:ext xmlns:c16="http://schemas.microsoft.com/office/drawing/2014/chart" uri="{C3380CC4-5D6E-409C-BE32-E72D297353CC}">
              <c16:uniqueId val="{00000001-6F40-46E9-8173-908921C7DE8A}"/>
            </c:ext>
          </c:extLst>
        </c:ser>
        <c:ser>
          <c:idx val="2"/>
          <c:order val="2"/>
          <c:tx>
            <c:strRef>
              <c:f>Enterprise!$B$12</c:f>
              <c:strCache>
                <c:ptCount val="1"/>
                <c:pt idx="0">
                  <c:v>TD-LTE</c:v>
                </c:pt>
              </c:strCache>
            </c:strRef>
          </c:tx>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Enterprise!$F$12:$M$12</c15:sqref>
                  </c15:fullRef>
                </c:ext>
              </c:extLst>
              <c:f>Enterprise!$G$12:$M$12</c:f>
              <c:numCache>
                <c:formatCode>#,##0</c:formatCode>
                <c:ptCount val="7"/>
                <c:pt idx="0">
                  <c:v>18000</c:v>
                </c:pt>
                <c:pt idx="1">
                  <c:v>19400</c:v>
                </c:pt>
                <c:pt idx="2">
                  <c:v>21700</c:v>
                </c:pt>
                <c:pt idx="3">
                  <c:v>38400</c:v>
                </c:pt>
                <c:pt idx="4">
                  <c:v>80400</c:v>
                </c:pt>
                <c:pt idx="5">
                  <c:v>147400</c:v>
                </c:pt>
                <c:pt idx="6">
                  <c:v>214400</c:v>
                </c:pt>
              </c:numCache>
            </c:numRef>
          </c:val>
          <c:extLst>
            <c:ext xmlns:c16="http://schemas.microsoft.com/office/drawing/2014/chart" uri="{C3380CC4-5D6E-409C-BE32-E72D297353CC}">
              <c16:uniqueId val="{00000002-6F40-46E9-8173-908921C7DE8A}"/>
            </c:ext>
          </c:extLst>
        </c:ser>
        <c:ser>
          <c:idx val="3"/>
          <c:order val="3"/>
          <c:tx>
            <c:strRef>
              <c:f>Enterprise!$B$14</c:f>
              <c:strCache>
                <c:ptCount val="1"/>
                <c:pt idx="0">
                  <c:v>FDD LTE</c:v>
                </c:pt>
              </c:strCache>
            </c:strRef>
          </c:tx>
          <c:spPr>
            <a:solidFill>
              <a:schemeClr val="accent2">
                <a:lumMod val="60000"/>
                <a:lumOff val="40000"/>
              </a:schemeClr>
            </a:solidFill>
            <a:ln>
              <a:noFill/>
            </a:ln>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Enterprise!$F$14:$M$14</c15:sqref>
                  </c15:fullRef>
                </c:ext>
              </c:extLst>
              <c:f>Enterprise!$G$14:$M$14</c:f>
              <c:numCache>
                <c:formatCode>#,##0</c:formatCode>
                <c:ptCount val="7"/>
                <c:pt idx="0">
                  <c:v>121842.49999999999</c:v>
                </c:pt>
                <c:pt idx="1">
                  <c:v>140118.87499999997</c:v>
                </c:pt>
                <c:pt idx="2">
                  <c:v>168142.64999999997</c:v>
                </c:pt>
                <c:pt idx="3">
                  <c:v>193364.04749999996</c:v>
                </c:pt>
                <c:pt idx="4">
                  <c:v>212700.45224999997</c:v>
                </c:pt>
                <c:pt idx="5">
                  <c:v>191430.40702499999</c:v>
                </c:pt>
                <c:pt idx="6">
                  <c:v>172287.36632249999</c:v>
                </c:pt>
              </c:numCache>
            </c:numRef>
          </c:val>
          <c:extLst>
            <c:ext xmlns:c16="http://schemas.microsoft.com/office/drawing/2014/chart" uri="{C3380CC4-5D6E-409C-BE32-E72D297353CC}">
              <c16:uniqueId val="{00000003-6F40-46E9-8173-908921C7DE8A}"/>
            </c:ext>
          </c:extLst>
        </c:ser>
        <c:ser>
          <c:idx val="4"/>
          <c:order val="4"/>
          <c:tx>
            <c:strRef>
              <c:f>Enterprise!$B$15</c:f>
              <c:strCache>
                <c:ptCount val="1"/>
                <c:pt idx="0">
                  <c:v>Pre/5G</c:v>
                </c:pt>
              </c:strCache>
            </c:strRef>
          </c:tx>
          <c:spPr>
            <a:solidFill>
              <a:schemeClr val="accent3">
                <a:lumMod val="50000"/>
              </a:schemeClr>
            </a:solidFill>
          </c:spPr>
          <c:invertIfNegative val="0"/>
          <c:cat>
            <c:numRef>
              <c:extLst>
                <c:ext xmlns:c15="http://schemas.microsoft.com/office/drawing/2012/chart" uri="{02D57815-91ED-43cb-92C2-25804820EDAC}">
                  <c15:fullRef>
                    <c15:sqref>Enterprise!$F$9:$M$9</c15:sqref>
                  </c15:fullRef>
                </c:ext>
              </c:extLst>
              <c:f>Enterprise!$G$9:$M$9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Enterprise!$F$15:$M$15</c15:sqref>
                  </c15:fullRef>
                </c:ext>
              </c:extLst>
              <c:f>Enterprise!$G$15:$M$15</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4-6F40-46E9-8173-908921C7DE8A}"/>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6797237955344848E-2"/>
              <c:y val="0.127991593806133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Enterprise!$B$30</c:f>
              <c:strCache>
                <c:ptCount val="1"/>
                <c:pt idx="0">
                  <c:v>North America</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Enterprise!$G$30:$M$30</c:f>
              <c:numCache>
                <c:formatCode>#,##0</c:formatCode>
                <c:ptCount val="7"/>
                <c:pt idx="0">
                  <c:v>130887.075</c:v>
                </c:pt>
                <c:pt idx="1">
                  <c:v>132311.32499999998</c:v>
                </c:pt>
                <c:pt idx="2">
                  <c:v>134104.01649999997</c:v>
                </c:pt>
                <c:pt idx="3">
                  <c:v>151058.42849999998</c:v>
                </c:pt>
                <c:pt idx="4">
                  <c:v>193860.27134999997</c:v>
                </c:pt>
                <c:pt idx="5">
                  <c:v>225798.24421499998</c:v>
                </c:pt>
                <c:pt idx="6">
                  <c:v>250012.41979349998</c:v>
                </c:pt>
              </c:numCache>
            </c:numRef>
          </c:val>
          <c:extLst>
            <c:ext xmlns:c16="http://schemas.microsoft.com/office/drawing/2014/chart" uri="{C3380CC4-5D6E-409C-BE32-E72D297353CC}">
              <c16:uniqueId val="{00000000-2CF3-4804-8385-CC3F12F17552}"/>
            </c:ext>
          </c:extLst>
        </c:ser>
        <c:ser>
          <c:idx val="1"/>
          <c:order val="1"/>
          <c:tx>
            <c:strRef>
              <c:f>Enterprise!$B$31</c:f>
              <c:strCache>
                <c:ptCount val="1"/>
                <c:pt idx="0">
                  <c:v>Latin America</c:v>
                </c:pt>
              </c:strCache>
            </c:strRef>
          </c:tx>
          <c:spPr>
            <a:solidFill>
              <a:schemeClr val="bg2">
                <a:lumMod val="9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Enterprise!$G$31:$M$31</c:f>
              <c:numCache>
                <c:formatCode>#,##0</c:formatCode>
                <c:ptCount val="7"/>
                <c:pt idx="0">
                  <c:v>6655.2749999999996</c:v>
                </c:pt>
                <c:pt idx="1">
                  <c:v>6615.5662499999989</c:v>
                </c:pt>
                <c:pt idx="2">
                  <c:v>6595.2794999999987</c:v>
                </c:pt>
                <c:pt idx="3">
                  <c:v>7552.9214249999986</c:v>
                </c:pt>
                <c:pt idx="4">
                  <c:v>9693.0135674999983</c:v>
                </c:pt>
                <c:pt idx="5">
                  <c:v>11289.912210749999</c:v>
                </c:pt>
                <c:pt idx="6">
                  <c:v>12500.620989674999</c:v>
                </c:pt>
              </c:numCache>
            </c:numRef>
          </c:val>
          <c:extLst>
            <c:ext xmlns:c16="http://schemas.microsoft.com/office/drawing/2014/chart" uri="{C3380CC4-5D6E-409C-BE32-E72D297353CC}">
              <c16:uniqueId val="{00000001-2CF3-4804-8385-CC3F12F17552}"/>
            </c:ext>
          </c:extLst>
        </c:ser>
        <c:ser>
          <c:idx val="2"/>
          <c:order val="2"/>
          <c:tx>
            <c:strRef>
              <c:f>Enterprise!$B$32</c:f>
              <c:strCache>
                <c:ptCount val="1"/>
                <c:pt idx="0">
                  <c:v>Europe</c:v>
                </c:pt>
              </c:strCache>
            </c:strRef>
          </c:tx>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Enterprise!$G$32:$M$32</c:f>
              <c:numCache>
                <c:formatCode>#,##0</c:formatCode>
                <c:ptCount val="7"/>
                <c:pt idx="0">
                  <c:v>46586.924999999996</c:v>
                </c:pt>
                <c:pt idx="1">
                  <c:v>46308.963749999995</c:v>
                </c:pt>
                <c:pt idx="2">
                  <c:v>46166.956499999993</c:v>
                </c:pt>
                <c:pt idx="3">
                  <c:v>52870.449974999989</c:v>
                </c:pt>
                <c:pt idx="4">
                  <c:v>64620.090449999996</c:v>
                </c:pt>
                <c:pt idx="5">
                  <c:v>75266.08140499999</c:v>
                </c:pt>
                <c:pt idx="6">
                  <c:v>83337.473264500004</c:v>
                </c:pt>
              </c:numCache>
            </c:numRef>
          </c:val>
          <c:extLst>
            <c:ext xmlns:c16="http://schemas.microsoft.com/office/drawing/2014/chart" uri="{C3380CC4-5D6E-409C-BE32-E72D297353CC}">
              <c16:uniqueId val="{00000002-2CF3-4804-8385-CC3F12F17552}"/>
            </c:ext>
          </c:extLst>
        </c:ser>
        <c:ser>
          <c:idx val="3"/>
          <c:order val="3"/>
          <c:tx>
            <c:strRef>
              <c:f>Enterprise!$B$33</c:f>
              <c:strCache>
                <c:ptCount val="1"/>
                <c:pt idx="0">
                  <c:v>China</c:v>
                </c:pt>
              </c:strCache>
            </c:strRef>
          </c:tx>
          <c:spPr>
            <a:solidFill>
              <a:schemeClr val="accent2">
                <a:lumMod val="60000"/>
                <a:lumOff val="40000"/>
              </a:schemeClr>
            </a:solidFill>
            <a:ln>
              <a:noFill/>
            </a:ln>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Enterprise!$G$33:$M$33</c:f>
              <c:numCache>
                <c:formatCode>#,##0</c:formatCode>
                <c:ptCount val="7"/>
                <c:pt idx="0">
                  <c:v>2218.4250000000002</c:v>
                </c:pt>
                <c:pt idx="1">
                  <c:v>2205.1887499999998</c:v>
                </c:pt>
                <c:pt idx="2">
                  <c:v>2198.4264999999996</c:v>
                </c:pt>
                <c:pt idx="3">
                  <c:v>2517.6404749999997</c:v>
                </c:pt>
                <c:pt idx="4">
                  <c:v>3231.0045224999999</c:v>
                </c:pt>
                <c:pt idx="5">
                  <c:v>3763.3040702499998</c:v>
                </c:pt>
                <c:pt idx="6">
                  <c:v>4166.8736632250002</c:v>
                </c:pt>
              </c:numCache>
            </c:numRef>
          </c:val>
          <c:extLst>
            <c:ext xmlns:c16="http://schemas.microsoft.com/office/drawing/2014/chart" uri="{C3380CC4-5D6E-409C-BE32-E72D297353CC}">
              <c16:uniqueId val="{00000003-2CF3-4804-8385-CC3F12F17552}"/>
            </c:ext>
          </c:extLst>
        </c:ser>
        <c:ser>
          <c:idx val="4"/>
          <c:order val="4"/>
          <c:tx>
            <c:strRef>
              <c:f>Enterprise!$B$34</c:f>
              <c:strCache>
                <c:ptCount val="1"/>
                <c:pt idx="0">
                  <c:v>Asia Pacific</c:v>
                </c:pt>
              </c:strCache>
            </c:strRef>
          </c:tx>
          <c:spPr>
            <a:solidFill>
              <a:schemeClr val="accent3">
                <a:lumMod val="50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Enterprise!$G$34:$M$34</c:f>
              <c:numCache>
                <c:formatCode>#,##0</c:formatCode>
                <c:ptCount val="7"/>
                <c:pt idx="0">
                  <c:v>17747.400000000001</c:v>
                </c:pt>
                <c:pt idx="1">
                  <c:v>17641.509999999998</c:v>
                </c:pt>
                <c:pt idx="2">
                  <c:v>17587.411999999997</c:v>
                </c:pt>
                <c:pt idx="3">
                  <c:v>22658.764274999994</c:v>
                </c:pt>
                <c:pt idx="4">
                  <c:v>29079.040702499995</c:v>
                </c:pt>
                <c:pt idx="5">
                  <c:v>33869.736632249995</c:v>
                </c:pt>
                <c:pt idx="6">
                  <c:v>37501.862969024995</c:v>
                </c:pt>
              </c:numCache>
            </c:numRef>
          </c:val>
          <c:extLst>
            <c:ext xmlns:c16="http://schemas.microsoft.com/office/drawing/2014/chart" uri="{C3380CC4-5D6E-409C-BE32-E72D297353CC}">
              <c16:uniqueId val="{00000004-2CF3-4804-8385-CC3F12F17552}"/>
            </c:ext>
          </c:extLst>
        </c:ser>
        <c:ser>
          <c:idx val="5"/>
          <c:order val="5"/>
          <c:tx>
            <c:strRef>
              <c:f>Enterprise!$B$35</c:f>
              <c:strCache>
                <c:ptCount val="1"/>
                <c:pt idx="0">
                  <c:v>MEA</c:v>
                </c:pt>
              </c:strCache>
            </c:strRef>
          </c:tx>
          <c:spPr>
            <a:solidFill>
              <a:schemeClr val="accent5">
                <a:lumMod val="75000"/>
              </a:schemeClr>
            </a:solidFill>
          </c:spPr>
          <c:invertIfNegative val="0"/>
          <c:cat>
            <c:numRef>
              <c:f>Enterprise!$G$29:$M$29</c:f>
              <c:numCache>
                <c:formatCode>General</c:formatCode>
                <c:ptCount val="7"/>
                <c:pt idx="0">
                  <c:v>2017</c:v>
                </c:pt>
                <c:pt idx="1">
                  <c:v>2018</c:v>
                </c:pt>
                <c:pt idx="2">
                  <c:v>2019</c:v>
                </c:pt>
                <c:pt idx="3">
                  <c:v>2020</c:v>
                </c:pt>
                <c:pt idx="4">
                  <c:v>2021</c:v>
                </c:pt>
                <c:pt idx="5">
                  <c:v>2022</c:v>
                </c:pt>
                <c:pt idx="6">
                  <c:v>2023</c:v>
                </c:pt>
              </c:numCache>
            </c:numRef>
          </c:cat>
          <c:val>
            <c:numRef>
              <c:f>Enterprise!$G$35:$M$35</c:f>
              <c:numCache>
                <c:formatCode>#,##0</c:formatCode>
                <c:ptCount val="7"/>
                <c:pt idx="0">
                  <c:v>17747.400000000001</c:v>
                </c:pt>
                <c:pt idx="1">
                  <c:v>15436.321249999999</c:v>
                </c:pt>
                <c:pt idx="2">
                  <c:v>13190.558999999997</c:v>
                </c:pt>
                <c:pt idx="3">
                  <c:v>15105.842849999997</c:v>
                </c:pt>
                <c:pt idx="4">
                  <c:v>22617.0316575</c:v>
                </c:pt>
                <c:pt idx="5">
                  <c:v>26343.128491750002</c:v>
                </c:pt>
                <c:pt idx="6">
                  <c:v>29168.115642575001</c:v>
                </c:pt>
              </c:numCache>
            </c:numRef>
          </c:val>
          <c:extLst>
            <c:ext xmlns:c16="http://schemas.microsoft.com/office/drawing/2014/chart" uri="{C3380CC4-5D6E-409C-BE32-E72D297353CC}">
              <c16:uniqueId val="{00000005-2CF3-4804-8385-CC3F12F17552}"/>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a:t>
                </a:r>
                <a:r>
                  <a:rPr lang="en-US" baseline="0"/>
                  <a:t> Cel</a:t>
                </a:r>
                <a:r>
                  <a:rPr lang="en-US"/>
                  <a:t>l Shipment</a:t>
                </a:r>
              </a:p>
            </c:rich>
          </c:tx>
          <c:layout>
            <c:manualLayout>
              <c:xMode val="edge"/>
              <c:yMode val="edge"/>
              <c:x val="1.9231314723442881E-2"/>
              <c:y val="0.1600238899839783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99455011943732"/>
          <c:h val="0.43052059437452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Enterprise!$B$21</c:f>
              <c:strCache>
                <c:ptCount val="1"/>
                <c:pt idx="0">
                  <c:v>CPRI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Enterprise!$G$21:$M$21</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A03-4488-B651-61664B36E481}"/>
            </c:ext>
          </c:extLst>
        </c:ser>
        <c:ser>
          <c:idx val="1"/>
          <c:order val="1"/>
          <c:tx>
            <c:strRef>
              <c:f>Enterprise!$B$22</c:f>
              <c:strCache>
                <c:ptCount val="1"/>
                <c:pt idx="0">
                  <c:v>Split Baseband RRH</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Enterprise!$G$22:$M$22</c:f>
              <c:numCache>
                <c:formatCode>#,##0</c:formatCode>
                <c:ptCount val="7"/>
                <c:pt idx="0">
                  <c:v>64765.276288189845</c:v>
                </c:pt>
                <c:pt idx="1">
                  <c:v>107872.46257731247</c:v>
                </c:pt>
                <c:pt idx="2">
                  <c:v>110167.96097330193</c:v>
                </c:pt>
                <c:pt idx="3">
                  <c:v>129353.17571121537</c:v>
                </c:pt>
                <c:pt idx="4">
                  <c:v>170671.34558945234</c:v>
                </c:pt>
                <c:pt idx="5">
                  <c:v>204056.99889438867</c:v>
                </c:pt>
                <c:pt idx="6">
                  <c:v>231999.37025157988</c:v>
                </c:pt>
              </c:numCache>
            </c:numRef>
          </c:val>
          <c:extLst>
            <c:ext xmlns:c16="http://schemas.microsoft.com/office/drawing/2014/chart" uri="{C3380CC4-5D6E-409C-BE32-E72D297353CC}">
              <c16:uniqueId val="{00000001-CA03-4488-B651-61664B36E481}"/>
            </c:ext>
          </c:extLst>
        </c:ser>
        <c:ser>
          <c:idx val="2"/>
          <c:order val="2"/>
          <c:tx>
            <c:strRef>
              <c:f>Enterprise!$B$23</c:f>
              <c:strCache>
                <c:ptCount val="1"/>
                <c:pt idx="0">
                  <c:v>Integrated</c:v>
                </c:pt>
              </c:strCache>
            </c:strRef>
          </c:tx>
          <c:invertIfNegative val="0"/>
          <c:cat>
            <c:numRef>
              <c:f>Enterprise!$G$20:$M$20</c:f>
              <c:numCache>
                <c:formatCode>General</c:formatCode>
                <c:ptCount val="7"/>
                <c:pt idx="0">
                  <c:v>2017</c:v>
                </c:pt>
                <c:pt idx="1">
                  <c:v>2018</c:v>
                </c:pt>
                <c:pt idx="2">
                  <c:v>2019</c:v>
                </c:pt>
                <c:pt idx="3">
                  <c:v>2020</c:v>
                </c:pt>
                <c:pt idx="4">
                  <c:v>2021</c:v>
                </c:pt>
                <c:pt idx="5">
                  <c:v>2022</c:v>
                </c:pt>
                <c:pt idx="6">
                  <c:v>2023</c:v>
                </c:pt>
              </c:numCache>
            </c:numRef>
          </c:cat>
          <c:val>
            <c:numRef>
              <c:f>Enterprise!$G$23:$M$23</c:f>
              <c:numCache>
                <c:formatCode>#,##0</c:formatCode>
                <c:ptCount val="7"/>
                <c:pt idx="0">
                  <c:v>157077.22371181016</c:v>
                </c:pt>
                <c:pt idx="1">
                  <c:v>112646.4124226875</c:v>
                </c:pt>
                <c:pt idx="2">
                  <c:v>109674.68902669802</c:v>
                </c:pt>
                <c:pt idx="3">
                  <c:v>122410.87178878457</c:v>
                </c:pt>
                <c:pt idx="4">
                  <c:v>152429.10666054764</c:v>
                </c:pt>
                <c:pt idx="5">
                  <c:v>172273.40813061129</c:v>
                </c:pt>
                <c:pt idx="6">
                  <c:v>184687.99607092011</c:v>
                </c:pt>
              </c:numCache>
            </c:numRef>
          </c:val>
          <c:extLst>
            <c:ext xmlns:c16="http://schemas.microsoft.com/office/drawing/2014/chart" uri="{C3380CC4-5D6E-409C-BE32-E72D297353CC}">
              <c16:uniqueId val="{00000002-CA03-4488-B651-61664B36E48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1.7414434550238146E-2"/>
              <c:y val="0.10707744424273859"/>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2048579769"/>
          <c:h val="0.4830352196105243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Enterprise!$B$71</c:f>
              <c:strCache>
                <c:ptCount val="1"/>
                <c:pt idx="0">
                  <c:v>CBRS Enterprise</c:v>
                </c:pt>
              </c:strCache>
            </c:strRef>
          </c:tx>
          <c:invertIfNegative val="0"/>
          <c:cat>
            <c:numRef>
              <c:f>Enterprise!$G$70:$M$70</c:f>
              <c:numCache>
                <c:formatCode>General</c:formatCode>
                <c:ptCount val="7"/>
                <c:pt idx="0">
                  <c:v>2017</c:v>
                </c:pt>
                <c:pt idx="1">
                  <c:v>2018</c:v>
                </c:pt>
                <c:pt idx="2">
                  <c:v>2019</c:v>
                </c:pt>
                <c:pt idx="3">
                  <c:v>2020</c:v>
                </c:pt>
                <c:pt idx="4">
                  <c:v>2021</c:v>
                </c:pt>
                <c:pt idx="5">
                  <c:v>2022</c:v>
                </c:pt>
                <c:pt idx="6">
                  <c:v>2023</c:v>
                </c:pt>
              </c:numCache>
            </c:numRef>
          </c:cat>
          <c:val>
            <c:numRef>
              <c:f>Enterprise!$G$71:$M$71</c:f>
              <c:numCache>
                <c:formatCode>_(* #,##0_);_(* \(#,##0\);_(* "-"??_);_(@_)</c:formatCode>
                <c:ptCount val="7"/>
                <c:pt idx="2">
                  <c:v>6314.9550000000008</c:v>
                </c:pt>
                <c:pt idx="3">
                  <c:v>8840.9370000000017</c:v>
                </c:pt>
                <c:pt idx="4">
                  <c:v>12629.910000000002</c:v>
                </c:pt>
                <c:pt idx="5">
                  <c:v>31574.775000000001</c:v>
                </c:pt>
                <c:pt idx="6">
                  <c:v>63149.55</c:v>
                </c:pt>
              </c:numCache>
            </c:numRef>
          </c:val>
          <c:extLst>
            <c:ext xmlns:c16="http://schemas.microsoft.com/office/drawing/2014/chart" uri="{C3380CC4-5D6E-409C-BE32-E72D297353CC}">
              <c16:uniqueId val="{00000000-FE54-4FE9-AB64-E359D5F20CE7}"/>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Enteprrise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Enterprise!$B$58</c:f>
              <c:strCache>
                <c:ptCount val="1"/>
                <c:pt idx="0">
                  <c:v>Avg. number of bands per unit</c:v>
                </c:pt>
              </c:strCache>
            </c:strRef>
          </c:tx>
          <c:invertIfNegative val="0"/>
          <c:cat>
            <c:numRef>
              <c:f>Enterprise!$G$57:$M$57</c:f>
              <c:numCache>
                <c:formatCode>General</c:formatCode>
                <c:ptCount val="7"/>
                <c:pt idx="0">
                  <c:v>2017</c:v>
                </c:pt>
                <c:pt idx="1">
                  <c:v>2018</c:v>
                </c:pt>
                <c:pt idx="2">
                  <c:v>2019</c:v>
                </c:pt>
                <c:pt idx="3">
                  <c:v>2020</c:v>
                </c:pt>
                <c:pt idx="4">
                  <c:v>2021</c:v>
                </c:pt>
                <c:pt idx="5">
                  <c:v>2022</c:v>
                </c:pt>
                <c:pt idx="6">
                  <c:v>2023</c:v>
                </c:pt>
              </c:numCache>
            </c:numRef>
          </c:cat>
          <c:val>
            <c:numRef>
              <c:f>Enterprise!$G$58:$M$58</c:f>
              <c:numCache>
                <c:formatCode>_(* #,##0.0_);_(* \(#,##0.0\);_(* "-"??_);_(@_)</c:formatCode>
                <c:ptCount val="7"/>
                <c:pt idx="0">
                  <c:v>2</c:v>
                </c:pt>
                <c:pt idx="1">
                  <c:v>2</c:v>
                </c:pt>
                <c:pt idx="2">
                  <c:v>2</c:v>
                </c:pt>
                <c:pt idx="3">
                  <c:v>2</c:v>
                </c:pt>
                <c:pt idx="4">
                  <c:v>2</c:v>
                </c:pt>
                <c:pt idx="5">
                  <c:v>2</c:v>
                </c:pt>
                <c:pt idx="6">
                  <c:v>2</c:v>
                </c:pt>
              </c:numCache>
            </c:numRef>
          </c:val>
          <c:extLst>
            <c:ext xmlns:c16="http://schemas.microsoft.com/office/drawing/2014/chart" uri="{C3380CC4-5D6E-409C-BE32-E72D297353CC}">
              <c16:uniqueId val="{00000000-7AAE-44C5-A35E-D199A0504FB3}"/>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Enterprise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Enterprise!$B$64</c:f>
              <c:strCache>
                <c:ptCount val="1"/>
                <c:pt idx="0">
                  <c:v>Enterprise Small Cells with LAA</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Enterprise!$F$64:$M$64</c15:sqref>
                  </c15:fullRef>
                </c:ext>
              </c:extLst>
              <c:f>Enterprise!$G$64:$M$64</c:f>
              <c:numCache>
                <c:formatCode>_(* #,##0_);_(* \(#,##0\);_(* "-"??_);_(@_)</c:formatCode>
                <c:ptCount val="7"/>
                <c:pt idx="0">
                  <c:v>1083.7793749999998</c:v>
                </c:pt>
                <c:pt idx="1">
                  <c:v>24884.944500000001</c:v>
                </c:pt>
                <c:pt idx="2">
                  <c:v>29805.296049999994</c:v>
                </c:pt>
                <c:pt idx="3">
                  <c:v>36155.191409999999</c:v>
                </c:pt>
                <c:pt idx="4">
                  <c:v>45723.670551000003</c:v>
                </c:pt>
                <c:pt idx="5">
                  <c:v>52857.543495900005</c:v>
                </c:pt>
                <c:pt idx="6">
                  <c:v>60323.229146310012</c:v>
                </c:pt>
              </c:numCache>
            </c:numRef>
          </c:val>
          <c:extLst>
            <c:ext xmlns:c16="http://schemas.microsoft.com/office/drawing/2014/chart" uri="{C3380CC4-5D6E-409C-BE32-E72D297353CC}">
              <c16:uniqueId val="{00000000-DB24-47B4-B8C3-9FF949B0EAF9}"/>
            </c:ext>
          </c:extLst>
        </c:ser>
        <c:ser>
          <c:idx val="1"/>
          <c:order val="1"/>
          <c:tx>
            <c:strRef>
              <c:f>Enterprise!$B$65</c:f>
              <c:strCache>
                <c:ptCount val="1"/>
                <c:pt idx="0">
                  <c:v>Enterprise Small Cells with Wi-Fi</c:v>
                </c:pt>
              </c:strCache>
            </c:strRef>
          </c:tx>
          <c:invertIfNegative val="0"/>
          <c:cat>
            <c:numRef>
              <c:extLst>
                <c:ext xmlns:c15="http://schemas.microsoft.com/office/drawing/2012/chart" uri="{02D57815-91ED-43cb-92C2-25804820EDAC}">
                  <c15:fullRef>
                    <c15:sqref>Enterprise!$F$63:$M$63</c15:sqref>
                  </c15:fullRef>
                </c:ext>
              </c:extLst>
              <c:f>Enterprise!$G$63:$M$63</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Enterprise!$F$65:$M$65</c15:sqref>
                  </c15:fullRef>
                </c:ext>
              </c:extLst>
              <c:f>Enterprise!$G$65:$M$65</c:f>
              <c:numCache>
                <c:formatCode>#,##0</c:formatCode>
                <c:ptCount val="7"/>
                <c:pt idx="0">
                  <c:v>135823.07062499999</c:v>
                </c:pt>
                <c:pt idx="1">
                  <c:v>137603.77800000002</c:v>
                </c:pt>
                <c:pt idx="2">
                  <c:v>138061.18419999999</c:v>
                </c:pt>
                <c:pt idx="3">
                  <c:v>157100.76564</c:v>
                </c:pt>
                <c:pt idx="4">
                  <c:v>201614.68220400001</c:v>
                </c:pt>
                <c:pt idx="5">
                  <c:v>234830.17398360002</c:v>
                </c:pt>
                <c:pt idx="6">
                  <c:v>260012.91658524005</c:v>
                </c:pt>
              </c:numCache>
            </c:numRef>
          </c:val>
          <c:extLst>
            <c:ext xmlns:c16="http://schemas.microsoft.com/office/drawing/2014/chart" uri="{C3380CC4-5D6E-409C-BE32-E72D297353CC}">
              <c16:uniqueId val="{00000001-DB24-47B4-B8C3-9FF949B0EAF9}"/>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Enterprise</a:t>
                </a:r>
                <a:r>
                  <a:rPr lang="en-US" baseline="0"/>
                  <a:t> </a:t>
                </a:r>
                <a:r>
                  <a:rPr lang="en-US"/>
                  <a:t>SC</a:t>
                </a:r>
                <a:r>
                  <a:rPr lang="en-US" baseline="0"/>
                  <a:t> </a:t>
                </a:r>
                <a:r>
                  <a:rPr lang="en-US"/>
                  <a:t>with LAA/MulteFire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141045856938395"/>
          <c:y val="0.15053266401389603"/>
          <c:w val="0.46653625227487355"/>
          <c:h val="0.144276965811393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03065782891737"/>
          <c:y val="3.7177857325914103E-2"/>
          <c:w val="0.62913698859611555"/>
          <c:h val="0.86559605792294203"/>
        </c:manualLayout>
      </c:layout>
      <c:areaChart>
        <c:grouping val="stacked"/>
        <c:varyColors val="0"/>
        <c:ser>
          <c:idx val="0"/>
          <c:order val="0"/>
          <c:tx>
            <c:strRef>
              <c:f>Summary!$B$22</c:f>
              <c:strCache>
                <c:ptCount val="1"/>
                <c:pt idx="0">
                  <c:v>Residential Femto</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Summary!$G$22:$M$22</c:f>
              <c:numCache>
                <c:formatCode>"$"#,###,," M"</c:formatCode>
                <c:ptCount val="7"/>
                <c:pt idx="0">
                  <c:v>142623000</c:v>
                </c:pt>
                <c:pt idx="1">
                  <c:v>135009000</c:v>
                </c:pt>
                <c:pt idx="2">
                  <c:v>133923600</c:v>
                </c:pt>
                <c:pt idx="3">
                  <c:v>142164720</c:v>
                </c:pt>
                <c:pt idx="4">
                  <c:v>148500000</c:v>
                </c:pt>
                <c:pt idx="5">
                  <c:v>157500000</c:v>
                </c:pt>
                <c:pt idx="6">
                  <c:v>157500000</c:v>
                </c:pt>
              </c:numCache>
            </c:numRef>
          </c:val>
          <c:extLst>
            <c:ext xmlns:c16="http://schemas.microsoft.com/office/drawing/2014/chart" uri="{C3380CC4-5D6E-409C-BE32-E72D297353CC}">
              <c16:uniqueId val="{00000000-4315-4171-BB3F-4F5A79D8F4D6}"/>
            </c:ext>
          </c:extLst>
        </c:ser>
        <c:ser>
          <c:idx val="1"/>
          <c:order val="1"/>
          <c:tx>
            <c:strRef>
              <c:f>Summary!$B$23</c:f>
              <c:strCache>
                <c:ptCount val="1"/>
                <c:pt idx="0">
                  <c:v>Enterprise</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Summary!$G$23:$M$23</c:f>
              <c:numCache>
                <c:formatCode>"$"#,###,," M"</c:formatCode>
                <c:ptCount val="7"/>
                <c:pt idx="0">
                  <c:v>319453200</c:v>
                </c:pt>
                <c:pt idx="1">
                  <c:v>304845292.79999995</c:v>
                </c:pt>
                <c:pt idx="2">
                  <c:v>291754060.18559992</c:v>
                </c:pt>
                <c:pt idx="3">
                  <c:v>320752391.51370227</c:v>
                </c:pt>
                <c:pt idx="4">
                  <c:v>395170931.02029359</c:v>
                </c:pt>
                <c:pt idx="5">
                  <c:v>441863336.39742744</c:v>
                </c:pt>
                <c:pt idx="6">
                  <c:v>469678005.87386042</c:v>
                </c:pt>
              </c:numCache>
            </c:numRef>
          </c:val>
          <c:extLst>
            <c:ext xmlns:c16="http://schemas.microsoft.com/office/drawing/2014/chart" uri="{C3380CC4-5D6E-409C-BE32-E72D297353CC}">
              <c16:uniqueId val="{00000001-4315-4171-BB3F-4F5A79D8F4D6}"/>
            </c:ext>
          </c:extLst>
        </c:ser>
        <c:ser>
          <c:idx val="2"/>
          <c:order val="2"/>
          <c:tx>
            <c:strRef>
              <c:f>Summary!$B$24</c:f>
              <c:strCache>
                <c:ptCount val="1"/>
                <c:pt idx="0">
                  <c:v>Carrier Indoor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Summary!$G$24:$M$24</c:f>
              <c:numCache>
                <c:formatCode>"$"#,###,," M"</c:formatCode>
                <c:ptCount val="7"/>
                <c:pt idx="0">
                  <c:v>1208984060.8028793</c:v>
                </c:pt>
                <c:pt idx="1">
                  <c:v>1087322478.7600572</c:v>
                </c:pt>
                <c:pt idx="2">
                  <c:v>1151970673.4311852</c:v>
                </c:pt>
                <c:pt idx="3">
                  <c:v>1271680334.7362657</c:v>
                </c:pt>
                <c:pt idx="4">
                  <c:v>1414496063.2492151</c:v>
                </c:pt>
                <c:pt idx="5">
                  <c:v>1574520594.1996951</c:v>
                </c:pt>
                <c:pt idx="6">
                  <c:v>1681071390.7151148</c:v>
                </c:pt>
              </c:numCache>
            </c:numRef>
          </c:val>
          <c:extLst>
            <c:ext xmlns:c16="http://schemas.microsoft.com/office/drawing/2014/chart" uri="{C3380CC4-5D6E-409C-BE32-E72D297353CC}">
              <c16:uniqueId val="{00000002-4315-4171-BB3F-4F5A79D8F4D6}"/>
            </c:ext>
          </c:extLst>
        </c:ser>
        <c:ser>
          <c:idx val="3"/>
          <c:order val="3"/>
          <c:tx>
            <c:strRef>
              <c:f>Summary!$B$25</c:f>
              <c:strCache>
                <c:ptCount val="1"/>
                <c:pt idx="0">
                  <c:v>Carrier Outdoor</c:v>
                </c:pt>
              </c:strCache>
            </c:strRef>
          </c:tx>
          <c:cat>
            <c:numRef>
              <c:f>Summary!$G$21:$M$21</c:f>
              <c:numCache>
                <c:formatCode>General</c:formatCode>
                <c:ptCount val="7"/>
                <c:pt idx="0">
                  <c:v>2017</c:v>
                </c:pt>
                <c:pt idx="1">
                  <c:v>2018</c:v>
                </c:pt>
                <c:pt idx="2">
                  <c:v>2019</c:v>
                </c:pt>
                <c:pt idx="3">
                  <c:v>2020</c:v>
                </c:pt>
                <c:pt idx="4">
                  <c:v>2021</c:v>
                </c:pt>
                <c:pt idx="5">
                  <c:v>2022</c:v>
                </c:pt>
                <c:pt idx="6">
                  <c:v>2023</c:v>
                </c:pt>
              </c:numCache>
            </c:numRef>
          </c:cat>
          <c:val>
            <c:numRef>
              <c:f>Summary!$G$25:$M$25</c:f>
              <c:numCache>
                <c:formatCode>"$"#,###,," M"</c:formatCode>
                <c:ptCount val="7"/>
                <c:pt idx="0">
                  <c:v>732697531.53347802</c:v>
                </c:pt>
                <c:pt idx="1">
                  <c:v>842735901.61218393</c:v>
                </c:pt>
                <c:pt idx="2">
                  <c:v>881739923.88408351</c:v>
                </c:pt>
                <c:pt idx="3">
                  <c:v>954595535.15370989</c:v>
                </c:pt>
                <c:pt idx="4">
                  <c:v>1026393340.6849539</c:v>
                </c:pt>
                <c:pt idx="5">
                  <c:v>1109382065.0298309</c:v>
                </c:pt>
                <c:pt idx="6">
                  <c:v>1182778749.023941</c:v>
                </c:pt>
              </c:numCache>
            </c:numRef>
          </c:val>
          <c:extLst>
            <c:ext xmlns:c16="http://schemas.microsoft.com/office/drawing/2014/chart" uri="{C3380CC4-5D6E-409C-BE32-E72D297353CC}">
              <c16:uniqueId val="{00000003-4315-4171-BB3F-4F5A79D8F4D6}"/>
            </c:ext>
          </c:extLst>
        </c:ser>
        <c:dLbls>
          <c:showLegendKey val="0"/>
          <c:showVal val="0"/>
          <c:showCatName val="0"/>
          <c:showSerName val="0"/>
          <c:showPercent val="0"/>
          <c:showBubbleSize val="0"/>
        </c:dLbls>
        <c:axId val="610694440"/>
        <c:axId val="610694832"/>
      </c:area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Revenue</a:t>
                </a:r>
              </a:p>
            </c:rich>
          </c:tx>
          <c:layout>
            <c:manualLayout>
              <c:xMode val="edge"/>
              <c:yMode val="edge"/>
              <c:x val="1.6241550188581724E-2"/>
              <c:y val="0.27057376345470741"/>
            </c:manualLayout>
          </c:layout>
          <c:overlay val="0"/>
        </c:title>
        <c:numFmt formatCode="&quot;$&quot;#,##0.0,,,\ &quot; B&quot;" sourceLinked="0"/>
        <c:majorTickMark val="out"/>
        <c:minorTickMark val="none"/>
        <c:tickLblPos val="nextTo"/>
        <c:crossAx val="610694440"/>
        <c:crosses val="autoZero"/>
        <c:crossBetween val="midCat"/>
      </c:valAx>
      <c:spPr>
        <a:solidFill>
          <a:schemeClr val="bg1"/>
        </a:solidFill>
      </c:spPr>
    </c:plotArea>
    <c:legend>
      <c:legendPos val="r"/>
      <c:layout>
        <c:manualLayout>
          <c:xMode val="edge"/>
          <c:yMode val="edge"/>
          <c:x val="0.78673958467530258"/>
          <c:y val="0.33240036585522326"/>
          <c:w val="0.21326041532469753"/>
          <c:h val="0.38047175987036264"/>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Enterprise!$B$50</c:f>
              <c:strCache>
                <c:ptCount val="1"/>
                <c:pt idx="0">
                  <c:v>2T2R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Enterprise!$C$50:$M$50</c15:sqref>
                  </c15:fullRef>
                </c:ext>
              </c:extLst>
              <c:f>Enterprise!$G$50:$M$50</c:f>
              <c:numCache>
                <c:formatCode>#,##0</c:formatCode>
                <c:ptCount val="7"/>
                <c:pt idx="0">
                  <c:v>221842.5</c:v>
                </c:pt>
                <c:pt idx="1">
                  <c:v>220518.87499999997</c:v>
                </c:pt>
                <c:pt idx="2">
                  <c:v>215445.79699999996</c:v>
                </c:pt>
                <c:pt idx="3">
                  <c:v>239175.84512499993</c:v>
                </c:pt>
                <c:pt idx="4">
                  <c:v>300483.42059250001</c:v>
                </c:pt>
                <c:pt idx="5">
                  <c:v>319880.84597124998</c:v>
                </c:pt>
                <c:pt idx="6">
                  <c:v>354184.26137412497</c:v>
                </c:pt>
              </c:numCache>
            </c:numRef>
          </c:val>
          <c:extLst>
            <c:ext xmlns:c16="http://schemas.microsoft.com/office/drawing/2014/chart" uri="{C3380CC4-5D6E-409C-BE32-E72D297353CC}">
              <c16:uniqueId val="{00000000-9F1B-40D5-9304-8344322E7213}"/>
            </c:ext>
          </c:extLst>
        </c:ser>
        <c:ser>
          <c:idx val="1"/>
          <c:order val="1"/>
          <c:tx>
            <c:strRef>
              <c:f>Enterprise!$B$51</c:f>
              <c:strCache>
                <c:ptCount val="1"/>
                <c:pt idx="0">
                  <c:v>4T4R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Enterprise!$C$51:$M$51</c15:sqref>
                  </c15:fullRef>
                </c:ext>
              </c:extLst>
              <c:f>Enterprise!$G$51:$M$51</c:f>
              <c:numCache>
                <c:formatCode>#,##0</c:formatCode>
                <c:ptCount val="7"/>
                <c:pt idx="0">
                  <c:v>0</c:v>
                </c:pt>
                <c:pt idx="1">
                  <c:v>0</c:v>
                </c:pt>
                <c:pt idx="2">
                  <c:v>4396.8530000000028</c:v>
                </c:pt>
                <c:pt idx="3">
                  <c:v>12588.202375000008</c:v>
                </c:pt>
                <c:pt idx="4">
                  <c:v>22617.031657499982</c:v>
                </c:pt>
                <c:pt idx="5">
                  <c:v>38949.561053750003</c:v>
                </c:pt>
                <c:pt idx="6">
                  <c:v>42503.10494837501</c:v>
                </c:pt>
              </c:numCache>
            </c:numRef>
          </c:val>
          <c:extLst>
            <c:ext xmlns:c16="http://schemas.microsoft.com/office/drawing/2014/chart" uri="{C3380CC4-5D6E-409C-BE32-E72D297353CC}">
              <c16:uniqueId val="{00000001-9F1B-40D5-9304-8344322E7213}"/>
            </c:ext>
          </c:extLst>
        </c:ser>
        <c:ser>
          <c:idx val="2"/>
          <c:order val="2"/>
          <c:tx>
            <c:strRef>
              <c:f>Enterprise!$B$52</c:f>
              <c:strCache>
                <c:ptCount val="1"/>
                <c:pt idx="0">
                  <c:v>64T64R</c:v>
                </c:pt>
              </c:strCache>
            </c:strRef>
          </c:tx>
          <c:invertIfNegative val="0"/>
          <c:cat>
            <c:numRef>
              <c:extLst>
                <c:ext xmlns:c15="http://schemas.microsoft.com/office/drawing/2012/chart" uri="{02D57815-91ED-43cb-92C2-25804820EDAC}">
                  <c15:fullRef>
                    <c15:sqref>Enterprise!$C$49:$M$49</c15:sqref>
                  </c15:fullRef>
                </c:ext>
              </c:extLst>
              <c:f>Enterprise!$G$49:$M$49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Enterprise!$C$52:$M$52</c15:sqref>
                  </c15:fullRef>
                </c:ext>
              </c:extLst>
              <c:f>Enterprise!$G$52:$M$52</c:f>
              <c:numCache>
                <c:formatCode>#,##0</c:formatCode>
                <c:ptCount val="7"/>
                <c:pt idx="0">
                  <c:v>0</c:v>
                </c:pt>
                <c:pt idx="1">
                  <c:v>0</c:v>
                </c:pt>
                <c:pt idx="2">
                  <c:v>0</c:v>
                </c:pt>
                <c:pt idx="3">
                  <c:v>0</c:v>
                </c:pt>
                <c:pt idx="4">
                  <c:v>0</c:v>
                </c:pt>
                <c:pt idx="5">
                  <c:v>17500</c:v>
                </c:pt>
                <c:pt idx="6">
                  <c:v>20000</c:v>
                </c:pt>
              </c:numCache>
            </c:numRef>
          </c:val>
          <c:extLst>
            <c:ext xmlns:c16="http://schemas.microsoft.com/office/drawing/2014/chart" uri="{C3380CC4-5D6E-409C-BE32-E72D297353CC}">
              <c16:uniqueId val="{00000002-9F1B-40D5-9304-8344322E7213}"/>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2377760110123036E-2"/>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6984530815"/>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3243275048374881"/>
          <c:h val="0.83261956838728501"/>
        </c:manualLayout>
      </c:layout>
      <c:barChart>
        <c:barDir val="col"/>
        <c:grouping val="stacked"/>
        <c:varyColors val="0"/>
        <c:ser>
          <c:idx val="0"/>
          <c:order val="0"/>
          <c:tx>
            <c:strRef>
              <c:f>Enterprise!$B$43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Enterprise!$C$43:$M$43</c15:sqref>
                  </c15:fullRef>
                </c:ext>
              </c:extLst>
              <c:f>Enterprise!$G$43:$M$43</c:f>
              <c:numCache>
                <c:formatCode>#,##0</c:formatCode>
                <c:ptCount val="7"/>
                <c:pt idx="0">
                  <c:v>177474</c:v>
                </c:pt>
                <c:pt idx="1">
                  <c:v>154363.21249999997</c:v>
                </c:pt>
                <c:pt idx="2">
                  <c:v>131905.58999999997</c:v>
                </c:pt>
                <c:pt idx="3">
                  <c:v>130917.30469999996</c:v>
                </c:pt>
                <c:pt idx="4">
                  <c:v>142164.19898999998</c:v>
                </c:pt>
                <c:pt idx="5">
                  <c:v>143005.55466949998</c:v>
                </c:pt>
                <c:pt idx="6">
                  <c:v>125006.20989675002</c:v>
                </c:pt>
              </c:numCache>
            </c:numRef>
          </c:val>
          <c:extLst>
            <c:ext xmlns:c16="http://schemas.microsoft.com/office/drawing/2014/chart" uri="{C3380CC4-5D6E-409C-BE32-E72D297353CC}">
              <c16:uniqueId val="{00000006-7439-4DF6-9D78-E67164561B57}"/>
            </c:ext>
          </c:extLst>
        </c:ser>
        <c:ser>
          <c:idx val="1"/>
          <c:order val="1"/>
          <c:tx>
            <c:strRef>
              <c:f>Enterprise!$B$42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Enterprise!$C$41:$M$41</c15:sqref>
                  </c15:fullRef>
                </c:ext>
              </c:extLst>
              <c:f>Enterprise!$G$41:$M$41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Enterprise!$C$42:$M$42</c15:sqref>
                  </c15:fullRef>
                </c:ext>
              </c:extLst>
              <c:f>Enterprise!$G$42:$M$42</c:f>
              <c:numCache>
                <c:formatCode>#,##0</c:formatCode>
                <c:ptCount val="7"/>
                <c:pt idx="0">
                  <c:v>44368.5</c:v>
                </c:pt>
                <c:pt idx="1">
                  <c:v>66155.662499999991</c:v>
                </c:pt>
                <c:pt idx="2">
                  <c:v>87937.06</c:v>
                </c:pt>
                <c:pt idx="3">
                  <c:v>120846.74279999996</c:v>
                </c:pt>
                <c:pt idx="4">
                  <c:v>180936.25326</c:v>
                </c:pt>
                <c:pt idx="5">
                  <c:v>233324.85235549998</c:v>
                </c:pt>
                <c:pt idx="6">
                  <c:v>291681.15642575</c:v>
                </c:pt>
              </c:numCache>
            </c:numRef>
          </c:val>
          <c:extLst>
            <c:ext xmlns:c16="http://schemas.microsoft.com/office/drawing/2014/chart" uri="{C3380CC4-5D6E-409C-BE32-E72D297353CC}">
              <c16:uniqueId val="{00000007-7439-4DF6-9D78-E67164561B57}"/>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Enterprise Small Cell Shipment</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Indoor'!$B$33</c:f>
              <c:strCache>
                <c:ptCount val="1"/>
                <c:pt idx="0">
                  <c:v>North America</c:v>
                </c:pt>
              </c:strCache>
            </c:strRef>
          </c:tx>
          <c:spPr>
            <a:solidFill>
              <a:schemeClr val="tx2"/>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Indoor'!$G$33:$M$33</c:f>
              <c:numCache>
                <c:formatCode>#,##0</c:formatCode>
                <c:ptCount val="7"/>
                <c:pt idx="0">
                  <c:v>228109.12</c:v>
                </c:pt>
                <c:pt idx="1">
                  <c:v>192977.93600000002</c:v>
                </c:pt>
                <c:pt idx="2">
                  <c:v>208077.16600000006</c:v>
                </c:pt>
                <c:pt idx="3">
                  <c:v>261040.53760000001</c:v>
                </c:pt>
                <c:pt idx="4">
                  <c:v>290698.89888499997</c:v>
                </c:pt>
                <c:pt idx="5">
                  <c:v>339256.99582399993</c:v>
                </c:pt>
                <c:pt idx="6">
                  <c:v>379497.98935839994</c:v>
                </c:pt>
              </c:numCache>
            </c:numRef>
          </c:val>
          <c:extLst>
            <c:ext xmlns:c16="http://schemas.microsoft.com/office/drawing/2014/chart" uri="{C3380CC4-5D6E-409C-BE32-E72D297353CC}">
              <c16:uniqueId val="{00000000-5A69-45CE-BB22-8407CC166C5F}"/>
            </c:ext>
          </c:extLst>
        </c:ser>
        <c:ser>
          <c:idx val="2"/>
          <c:order val="1"/>
          <c:tx>
            <c:strRef>
              <c:f>'Carrier Indoor'!$B$34</c:f>
              <c:strCache>
                <c:ptCount val="1"/>
                <c:pt idx="0">
                  <c:v>Latin America</c:v>
                </c:pt>
              </c:strCache>
            </c:strRef>
          </c:tx>
          <c:spPr>
            <a:solidFill>
              <a:schemeClr val="bg1">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Indoor'!$G$34:$M$34</c:f>
              <c:numCache>
                <c:formatCode>#,##0</c:formatCode>
                <c:ptCount val="7"/>
                <c:pt idx="0">
                  <c:v>17220.268</c:v>
                </c:pt>
                <c:pt idx="1">
                  <c:v>16158.2976</c:v>
                </c:pt>
                <c:pt idx="2">
                  <c:v>19286.311000000002</c:v>
                </c:pt>
                <c:pt idx="3">
                  <c:v>22482.312850000002</c:v>
                </c:pt>
                <c:pt idx="4">
                  <c:v>26402.862377499998</c:v>
                </c:pt>
                <c:pt idx="5">
                  <c:v>30999.028935999995</c:v>
                </c:pt>
                <c:pt idx="6">
                  <c:v>34888.343573599996</c:v>
                </c:pt>
              </c:numCache>
            </c:numRef>
          </c:val>
          <c:extLst>
            <c:ext xmlns:c16="http://schemas.microsoft.com/office/drawing/2014/chart" uri="{C3380CC4-5D6E-409C-BE32-E72D297353CC}">
              <c16:uniqueId val="{00000001-5A69-45CE-BB22-8407CC166C5F}"/>
            </c:ext>
          </c:extLst>
        </c:ser>
        <c:ser>
          <c:idx val="3"/>
          <c:order val="2"/>
          <c:tx>
            <c:strRef>
              <c:f>'Carrier Indoor'!$B$35</c:f>
              <c:strCache>
                <c:ptCount val="1"/>
                <c:pt idx="0">
                  <c:v>Europe</c:v>
                </c:pt>
              </c:strCache>
            </c:strRef>
          </c:tx>
          <c:spPr>
            <a:solidFill>
              <a:schemeClr val="accent3"/>
            </a:solidFill>
            <a:ln>
              <a:noFill/>
            </a:ln>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Indoor'!$G$35:$M$35</c:f>
              <c:numCache>
                <c:formatCode>#,##0</c:formatCode>
                <c:ptCount val="7"/>
                <c:pt idx="0">
                  <c:v>26785.940000000002</c:v>
                </c:pt>
                <c:pt idx="1">
                  <c:v>54618.127999999997</c:v>
                </c:pt>
                <c:pt idx="2">
                  <c:v>76136.491200000019</c:v>
                </c:pt>
                <c:pt idx="3">
                  <c:v>95177.581360000011</c:v>
                </c:pt>
                <c:pt idx="4">
                  <c:v>113291.636764</c:v>
                </c:pt>
                <c:pt idx="5">
                  <c:v>134854.91464959999</c:v>
                </c:pt>
                <c:pt idx="6">
                  <c:v>153866.28832255999</c:v>
                </c:pt>
              </c:numCache>
            </c:numRef>
          </c:val>
          <c:extLst>
            <c:ext xmlns:c16="http://schemas.microsoft.com/office/drawing/2014/chart" uri="{C3380CC4-5D6E-409C-BE32-E72D297353CC}">
              <c16:uniqueId val="{00000002-5A69-45CE-BB22-8407CC166C5F}"/>
            </c:ext>
          </c:extLst>
        </c:ser>
        <c:ser>
          <c:idx val="4"/>
          <c:order val="3"/>
          <c:tx>
            <c:strRef>
              <c:f>'Carrier Indoor'!$B$36</c:f>
              <c:strCache>
                <c:ptCount val="1"/>
                <c:pt idx="0">
                  <c:v>China</c:v>
                </c:pt>
              </c:strCache>
            </c:strRef>
          </c:tx>
          <c:spPr>
            <a:solidFill>
              <a:schemeClr val="accent2">
                <a:lumMod val="40000"/>
                <a:lumOff val="6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Indoor'!$G$36:$M$36</c:f>
              <c:numCache>
                <c:formatCode>#,##0</c:formatCode>
                <c:ptCount val="7"/>
                <c:pt idx="0">
                  <c:v>617915.4</c:v>
                </c:pt>
                <c:pt idx="1">
                  <c:v>655025.97600000002</c:v>
                </c:pt>
                <c:pt idx="2">
                  <c:v>677125.29280000005</c:v>
                </c:pt>
                <c:pt idx="3">
                  <c:v>799734.77037999989</c:v>
                </c:pt>
                <c:pt idx="4">
                  <c:v>958069.16793699993</c:v>
                </c:pt>
                <c:pt idx="5">
                  <c:v>1147766.6649567997</c:v>
                </c:pt>
                <c:pt idx="6">
                  <c:v>1317802.1535324797</c:v>
                </c:pt>
              </c:numCache>
            </c:numRef>
          </c:val>
          <c:extLst>
            <c:ext xmlns:c16="http://schemas.microsoft.com/office/drawing/2014/chart" uri="{C3380CC4-5D6E-409C-BE32-E72D297353CC}">
              <c16:uniqueId val="{00000003-5A69-45CE-BB22-8407CC166C5F}"/>
            </c:ext>
          </c:extLst>
        </c:ser>
        <c:ser>
          <c:idx val="5"/>
          <c:order val="4"/>
          <c:tx>
            <c:strRef>
              <c:f>'Carrier Indoor'!$B$37</c:f>
              <c:strCache>
                <c:ptCount val="1"/>
                <c:pt idx="0">
                  <c:v>Asia Pacific</c:v>
                </c:pt>
              </c:strCache>
            </c:strRef>
          </c:tx>
          <c:spPr>
            <a:solidFill>
              <a:schemeClr val="accent3">
                <a:lumMod val="50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Indoor'!$G$37:$M$37</c:f>
              <c:numCache>
                <c:formatCode>#,##0</c:formatCode>
                <c:ptCount val="7"/>
                <c:pt idx="0">
                  <c:v>280410.42200000002</c:v>
                </c:pt>
                <c:pt idx="1">
                  <c:v>249528.08000000002</c:v>
                </c:pt>
                <c:pt idx="2">
                  <c:v>319743.46800000005</c:v>
                </c:pt>
                <c:pt idx="3">
                  <c:v>345254.06696000003</c:v>
                </c:pt>
                <c:pt idx="4">
                  <c:v>417503.94835899991</c:v>
                </c:pt>
                <c:pt idx="5">
                  <c:v>487590.3820575999</c:v>
                </c:pt>
                <c:pt idx="6">
                  <c:v>545822.36119135993</c:v>
                </c:pt>
              </c:numCache>
            </c:numRef>
          </c:val>
          <c:extLst>
            <c:ext xmlns:c16="http://schemas.microsoft.com/office/drawing/2014/chart" uri="{C3380CC4-5D6E-409C-BE32-E72D297353CC}">
              <c16:uniqueId val="{00000004-5A69-45CE-BB22-8407CC166C5F}"/>
            </c:ext>
          </c:extLst>
        </c:ser>
        <c:ser>
          <c:idx val="6"/>
          <c:order val="5"/>
          <c:tx>
            <c:strRef>
              <c:f>'Carrier Indoor'!$B$38</c:f>
              <c:strCache>
                <c:ptCount val="1"/>
                <c:pt idx="0">
                  <c:v>MEA</c:v>
                </c:pt>
              </c:strCache>
            </c:strRef>
          </c:tx>
          <c:spPr>
            <a:solidFill>
              <a:schemeClr val="accent5">
                <a:lumMod val="75000"/>
              </a:schemeClr>
            </a:solidFill>
          </c:spPr>
          <c:invertIfNegative val="0"/>
          <c:cat>
            <c:numRef>
              <c:f>'Carrier Indoor'!$G$32:$M$32</c:f>
              <c:numCache>
                <c:formatCode>General</c:formatCode>
                <c:ptCount val="7"/>
                <c:pt idx="0">
                  <c:v>2017</c:v>
                </c:pt>
                <c:pt idx="1">
                  <c:v>2018</c:v>
                </c:pt>
                <c:pt idx="2">
                  <c:v>2019</c:v>
                </c:pt>
                <c:pt idx="3">
                  <c:v>2020</c:v>
                </c:pt>
                <c:pt idx="4">
                  <c:v>2021</c:v>
                </c:pt>
                <c:pt idx="5">
                  <c:v>2022</c:v>
                </c:pt>
                <c:pt idx="6">
                  <c:v>2023</c:v>
                </c:pt>
              </c:numCache>
            </c:numRef>
          </c:cat>
          <c:val>
            <c:numRef>
              <c:f>'Carrier Indoor'!$G$38:$M$38</c:f>
              <c:numCache>
                <c:formatCode>#,##0</c:formatCode>
                <c:ptCount val="7"/>
                <c:pt idx="0">
                  <c:v>18552.849999999999</c:v>
                </c:pt>
                <c:pt idx="1">
                  <c:v>18304.382399999969</c:v>
                </c:pt>
                <c:pt idx="2">
                  <c:v>19286.310999999965</c:v>
                </c:pt>
                <c:pt idx="3">
                  <c:v>33446.364849999954</c:v>
                </c:pt>
                <c:pt idx="4">
                  <c:v>39559.724777500007</c:v>
                </c:pt>
                <c:pt idx="5">
                  <c:v>46787.263816000006</c:v>
                </c:pt>
                <c:pt idx="6">
                  <c:v>53044.813685600006</c:v>
                </c:pt>
              </c:numCache>
            </c:numRef>
          </c:val>
          <c:extLst>
            <c:ext xmlns:c16="http://schemas.microsoft.com/office/drawing/2014/chart" uri="{C3380CC4-5D6E-409C-BE32-E72D297353CC}">
              <c16:uniqueId val="{00000005-5A69-45CE-BB22-8407CC166C5F}"/>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Indoor Carrier  SC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24884829801734962"/>
          <c:w val="0.194278412196599"/>
          <c:h val="0.4484099137689799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Indoor'!$B$22</c:f>
              <c:strCache>
                <c:ptCount val="1"/>
                <c:pt idx="0">
                  <c:v>CDMA/EVDO</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Indoor'!$F$22:$M$22</c15:sqref>
                  </c15:fullRef>
                </c:ext>
              </c:extLst>
              <c:f>'Carrier Indoor'!$G$22:$M$22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F8F-4588-93A3-7AC929A4EAD4}"/>
            </c:ext>
          </c:extLst>
        </c:ser>
        <c:ser>
          <c:idx val="1"/>
          <c:order val="1"/>
          <c:tx>
            <c:strRef>
              <c:f>'Carrier Indoor'!$B$23</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Indoor'!$F$23:$M$23</c15:sqref>
                  </c15:fullRef>
                </c:ext>
              </c:extLst>
              <c:f>'Carrier Indoor'!$G$23:$M$23</c:f>
              <c:numCache>
                <c:formatCode>#,##0</c:formatCode>
                <c:ptCount val="7"/>
                <c:pt idx="0">
                  <c:v>42519</c:v>
                </c:pt>
                <c:pt idx="1">
                  <c:v>38103</c:v>
                </c:pt>
                <c:pt idx="2">
                  <c:v>30700</c:v>
                </c:pt>
                <c:pt idx="3">
                  <c:v>25500</c:v>
                </c:pt>
                <c:pt idx="4">
                  <c:v>15500</c:v>
                </c:pt>
                <c:pt idx="5">
                  <c:v>500</c:v>
                </c:pt>
                <c:pt idx="6">
                  <c:v>0</c:v>
                </c:pt>
              </c:numCache>
            </c:numRef>
          </c:val>
          <c:extLst>
            <c:ext xmlns:c16="http://schemas.microsoft.com/office/drawing/2014/chart" uri="{C3380CC4-5D6E-409C-BE32-E72D297353CC}">
              <c16:uniqueId val="{00000001-BF8F-4588-93A3-7AC929A4EAD4}"/>
            </c:ext>
          </c:extLst>
        </c:ser>
        <c:ser>
          <c:idx val="2"/>
          <c:order val="2"/>
          <c:tx>
            <c:strRef>
              <c:f>'Carrier Indoor'!$B$24</c:f>
              <c:strCache>
                <c:ptCount val="1"/>
                <c:pt idx="0">
                  <c:v>TD-LTE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Indoor'!$F$24:$M$24</c15:sqref>
                  </c15:fullRef>
                </c:ext>
              </c:extLst>
              <c:f>'Carrier Indoor'!$G$24:$M$24</c:f>
              <c:numCache>
                <c:formatCode>#,##0</c:formatCode>
                <c:ptCount val="7"/>
                <c:pt idx="0">
                  <c:v>424201.4</c:v>
                </c:pt>
                <c:pt idx="1">
                  <c:v>415760.4</c:v>
                </c:pt>
                <c:pt idx="2">
                  <c:v>473902.02880000009</c:v>
                </c:pt>
                <c:pt idx="3">
                  <c:v>572167.80119999999</c:v>
                </c:pt>
                <c:pt idx="4">
                  <c:v>599567.97783999995</c:v>
                </c:pt>
                <c:pt idx="5">
                  <c:v>531312.80034499988</c:v>
                </c:pt>
                <c:pt idx="6">
                  <c:v>465270.84601744998</c:v>
                </c:pt>
              </c:numCache>
            </c:numRef>
          </c:val>
          <c:extLst>
            <c:ext xmlns:c16="http://schemas.microsoft.com/office/drawing/2014/chart" uri="{C3380CC4-5D6E-409C-BE32-E72D297353CC}">
              <c16:uniqueId val="{00000002-BF8F-4588-93A3-7AC929A4EAD4}"/>
            </c:ext>
          </c:extLst>
        </c:ser>
        <c:ser>
          <c:idx val="3"/>
          <c:order val="3"/>
          <c:tx>
            <c:strRef>
              <c:f>'Carrier Indoor'!$B$26</c:f>
              <c:strCache>
                <c:ptCount val="1"/>
                <c:pt idx="0">
                  <c:v>FDD LTE</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Indoor'!$F$26:$M$26</c15:sqref>
                  </c15:fullRef>
                </c:ext>
              </c:extLst>
              <c:f>'Carrier Indoor'!$G$26:$M$26</c:f>
              <c:numCache>
                <c:formatCode>#,##0</c:formatCode>
                <c:ptCount val="7"/>
                <c:pt idx="0">
                  <c:v>722273.6</c:v>
                </c:pt>
                <c:pt idx="1">
                  <c:v>732749.4</c:v>
                </c:pt>
                <c:pt idx="2">
                  <c:v>796779.59120000014</c:v>
                </c:pt>
                <c:pt idx="3">
                  <c:v>849827.31280000007</c:v>
                </c:pt>
                <c:pt idx="4">
                  <c:v>572615.14125999995</c:v>
                </c:pt>
                <c:pt idx="5">
                  <c:v>550266.0082950003</c:v>
                </c:pt>
                <c:pt idx="6">
                  <c:v>567133.49468654953</c:v>
                </c:pt>
              </c:numCache>
            </c:numRef>
          </c:val>
          <c:extLst>
            <c:ext xmlns:c16="http://schemas.microsoft.com/office/drawing/2014/chart" uri="{C3380CC4-5D6E-409C-BE32-E72D297353CC}">
              <c16:uniqueId val="{00000005-BF8F-4588-93A3-7AC929A4EAD4}"/>
            </c:ext>
          </c:extLst>
        </c:ser>
        <c:ser>
          <c:idx val="4"/>
          <c:order val="4"/>
          <c:tx>
            <c:strRef>
              <c:f>'Carrier Indoor'!$B$27</c:f>
              <c:strCache>
                <c:ptCount val="1"/>
                <c:pt idx="0">
                  <c:v>Pre/5G</c:v>
                </c:pt>
              </c:strCache>
            </c:strRef>
          </c:tx>
          <c:invertIfNegative val="0"/>
          <c:cat>
            <c:numRef>
              <c:extLst>
                <c:ext xmlns:c15="http://schemas.microsoft.com/office/drawing/2012/chart" uri="{02D57815-91ED-43cb-92C2-25804820EDAC}">
                  <c15:fullRef>
                    <c15:sqref>'Carrier Indoor'!$F$21:$M$21</c15:sqref>
                  </c15:fullRef>
                </c:ext>
              </c:extLst>
              <c:f>'Carrier Indoor'!$G$21:$M$21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Indoor'!$F$27:$M$27</c15:sqref>
                  </c15:fullRef>
                </c:ext>
              </c:extLst>
              <c:f>'Carrier Indoor'!$G$27:$M$27</c:f>
              <c:numCache>
                <c:formatCode>_(* #,##0_);_(* \(#,##0\);_(* "-"??_);_(@_)</c:formatCode>
                <c:ptCount val="7"/>
                <c:pt idx="0">
                  <c:v>0</c:v>
                </c:pt>
                <c:pt idx="1">
                  <c:v>0</c:v>
                </c:pt>
                <c:pt idx="2">
                  <c:v>18273.420000000002</c:v>
                </c:pt>
                <c:pt idx="3">
                  <c:v>109640.52</c:v>
                </c:pt>
                <c:pt idx="4">
                  <c:v>657843.12</c:v>
                </c:pt>
                <c:pt idx="5">
                  <c:v>1105176.4415999998</c:v>
                </c:pt>
                <c:pt idx="6">
                  <c:v>1452517.6089599999</c:v>
                </c:pt>
              </c:numCache>
            </c:numRef>
          </c:val>
          <c:extLst>
            <c:ext xmlns:c16="http://schemas.microsoft.com/office/drawing/2014/chart" uri="{C3380CC4-5D6E-409C-BE32-E72D297353CC}">
              <c16:uniqueId val="{00000007-BF8F-4588-93A3-7AC929A4EAD4}"/>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2.229132650922316E-2"/>
              <c:y val="0.1772529616368322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Indoor'!$B$12</c:f>
              <c:strCache>
                <c:ptCount val="1"/>
                <c:pt idx="0">
                  <c:v>DRS</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Indoor'!$G$12:$M$12</c:f>
              <c:numCache>
                <c:formatCode>#,##0</c:formatCode>
                <c:ptCount val="7"/>
                <c:pt idx="0">
                  <c:v>744800</c:v>
                </c:pt>
                <c:pt idx="1">
                  <c:v>828932</c:v>
                </c:pt>
                <c:pt idx="2">
                  <c:v>913671.00000000012</c:v>
                </c:pt>
                <c:pt idx="3">
                  <c:v>1096405.2</c:v>
                </c:pt>
                <c:pt idx="4">
                  <c:v>1315686.24</c:v>
                </c:pt>
                <c:pt idx="5">
                  <c:v>1578823.4879999999</c:v>
                </c:pt>
                <c:pt idx="6">
                  <c:v>1815647.0111999998</c:v>
                </c:pt>
              </c:numCache>
            </c:numRef>
          </c:val>
          <c:extLst>
            <c:ext xmlns:c16="http://schemas.microsoft.com/office/drawing/2014/chart" uri="{C3380CC4-5D6E-409C-BE32-E72D297353CC}">
              <c16:uniqueId val="{00000000-6D54-46E8-9DCE-92FECB4395F0}"/>
            </c:ext>
          </c:extLst>
        </c:ser>
        <c:ser>
          <c:idx val="1"/>
          <c:order val="1"/>
          <c:tx>
            <c:strRef>
              <c:f>'Carrier Indoor'!$B$13</c:f>
              <c:strCache>
                <c:ptCount val="1"/>
                <c:pt idx="0">
                  <c:v>CPRI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Indoor'!$G$13:$M$13</c:f>
              <c:numCache>
                <c:formatCode>#,##0</c:formatCode>
                <c:ptCount val="7"/>
                <c:pt idx="0">
                  <c:v>18604.8</c:v>
                </c:pt>
                <c:pt idx="1">
                  <c:v>12558.24</c:v>
                </c:pt>
                <c:pt idx="2">
                  <c:v>8424.4860000000026</c:v>
                </c:pt>
                <c:pt idx="3">
                  <c:v>3075.6060000000002</c:v>
                </c:pt>
                <c:pt idx="4">
                  <c:v>1768.47345</c:v>
                </c:pt>
                <c:pt idx="5">
                  <c:v>1945.3207950000003</c:v>
                </c:pt>
                <c:pt idx="6">
                  <c:v>2139.8528745000003</c:v>
                </c:pt>
              </c:numCache>
            </c:numRef>
          </c:val>
          <c:extLst>
            <c:ext xmlns:c16="http://schemas.microsoft.com/office/drawing/2014/chart" uri="{C3380CC4-5D6E-409C-BE32-E72D297353CC}">
              <c16:uniqueId val="{00000001-6D54-46E8-9DCE-92FECB4395F0}"/>
            </c:ext>
          </c:extLst>
        </c:ser>
        <c:ser>
          <c:idx val="2"/>
          <c:order val="2"/>
          <c:tx>
            <c:strRef>
              <c:f>'Carrier Indoor'!$B$14</c:f>
              <c:strCache>
                <c:ptCount val="1"/>
                <c:pt idx="0">
                  <c:v>Split Baseband RRH</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Indoor'!$G$14:$M$14</c:f>
              <c:numCache>
                <c:formatCode>#,##0</c:formatCode>
                <c:ptCount val="7"/>
                <c:pt idx="0">
                  <c:v>4651.1999999999989</c:v>
                </c:pt>
                <c:pt idx="1">
                  <c:v>8372.16</c:v>
                </c:pt>
                <c:pt idx="2">
                  <c:v>10296.594000000001</c:v>
                </c:pt>
                <c:pt idx="3">
                  <c:v>12302.423999999999</c:v>
                </c:pt>
                <c:pt idx="4">
                  <c:v>15916.261049999999</c:v>
                </c:pt>
                <c:pt idx="5">
                  <c:v>17507.887155</c:v>
                </c:pt>
                <c:pt idx="6">
                  <c:v>19258.675870500003</c:v>
                </c:pt>
              </c:numCache>
            </c:numRef>
          </c:val>
          <c:extLst>
            <c:ext xmlns:c16="http://schemas.microsoft.com/office/drawing/2014/chart" uri="{C3380CC4-5D6E-409C-BE32-E72D297353CC}">
              <c16:uniqueId val="{00000002-6D54-46E8-9DCE-92FECB4395F0}"/>
            </c:ext>
          </c:extLst>
        </c:ser>
        <c:ser>
          <c:idx val="3"/>
          <c:order val="3"/>
          <c:tx>
            <c:strRef>
              <c:f>'Carrier Indoor'!$B$15</c:f>
              <c:strCache>
                <c:ptCount val="1"/>
                <c:pt idx="0">
                  <c:v>Integrated</c:v>
                </c:pt>
              </c:strCache>
            </c:strRef>
          </c:tx>
          <c:invertIfNegative val="0"/>
          <c:cat>
            <c:numRef>
              <c:f>'Carrier Indoor'!$G$11:$M$11</c:f>
              <c:numCache>
                <c:formatCode>General</c:formatCode>
                <c:ptCount val="7"/>
                <c:pt idx="0">
                  <c:v>2017</c:v>
                </c:pt>
                <c:pt idx="1">
                  <c:v>2018</c:v>
                </c:pt>
                <c:pt idx="2">
                  <c:v>2019</c:v>
                </c:pt>
                <c:pt idx="3">
                  <c:v>2020</c:v>
                </c:pt>
                <c:pt idx="4">
                  <c:v>2021</c:v>
                </c:pt>
                <c:pt idx="5">
                  <c:v>2022</c:v>
                </c:pt>
                <c:pt idx="6">
                  <c:v>2023</c:v>
                </c:pt>
              </c:numCache>
            </c:numRef>
          </c:cat>
          <c:val>
            <c:numRef>
              <c:f>'Carrier Indoor'!$G$15:$M$15</c:f>
              <c:numCache>
                <c:formatCode>#,##0</c:formatCode>
                <c:ptCount val="7"/>
                <c:pt idx="0">
                  <c:v>420938</c:v>
                </c:pt>
                <c:pt idx="1">
                  <c:v>336750.4</c:v>
                </c:pt>
                <c:pt idx="2">
                  <c:v>387262.96</c:v>
                </c:pt>
                <c:pt idx="3">
                  <c:v>445352.40399999998</c:v>
                </c:pt>
                <c:pt idx="4">
                  <c:v>512155.26459999994</c:v>
                </c:pt>
                <c:pt idx="5">
                  <c:v>588978.55428999988</c:v>
                </c:pt>
                <c:pt idx="6">
                  <c:v>647876.40971899987</c:v>
                </c:pt>
              </c:numCache>
            </c:numRef>
          </c:val>
          <c:extLst>
            <c:ext xmlns:c16="http://schemas.microsoft.com/office/drawing/2014/chart" uri="{C3380CC4-5D6E-409C-BE32-E72D297353CC}">
              <c16:uniqueId val="{00000000-BDF8-49C8-993C-7AB6390C895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Shipment</a:t>
                </a:r>
              </a:p>
            </c:rich>
          </c:tx>
          <c:layout>
            <c:manualLayout>
              <c:xMode val="edge"/>
              <c:yMode val="edge"/>
              <c:x val="1.0512186679517987E-2"/>
              <c:y val="0.17725301914823605"/>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6978311171855607"/>
          <c:y val="0.28627521579113313"/>
          <c:w val="0.2302168882814439"/>
          <c:h val="0.460466403499471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6818314377369"/>
          <c:y val="5.1400554097404502E-2"/>
          <c:w val="0.71204102264994651"/>
          <c:h val="0.83261956838728501"/>
        </c:manualLayout>
      </c:layout>
      <c:barChart>
        <c:barDir val="col"/>
        <c:grouping val="stacked"/>
        <c:varyColors val="0"/>
        <c:ser>
          <c:idx val="1"/>
          <c:order val="0"/>
          <c:tx>
            <c:strRef>
              <c:f>'Carrier Indoor'!$B$76</c:f>
              <c:strCache>
                <c:ptCount val="1"/>
                <c:pt idx="0">
                  <c:v>CBRS Indoor</c:v>
                </c:pt>
              </c:strCache>
            </c:strRef>
          </c:tx>
          <c:spPr>
            <a:solidFill>
              <a:schemeClr val="bg2">
                <a:lumMod val="50000"/>
              </a:schemeClr>
            </a:solidFill>
          </c:spPr>
          <c:invertIfNegative val="0"/>
          <c:cat>
            <c:numRef>
              <c:f>'Carrier Indoor'!$G$75:$M$75</c:f>
              <c:numCache>
                <c:formatCode>General</c:formatCode>
                <c:ptCount val="7"/>
                <c:pt idx="0">
                  <c:v>2017</c:v>
                </c:pt>
                <c:pt idx="1">
                  <c:v>2018</c:v>
                </c:pt>
                <c:pt idx="2">
                  <c:v>2019</c:v>
                </c:pt>
                <c:pt idx="3">
                  <c:v>2020</c:v>
                </c:pt>
                <c:pt idx="4">
                  <c:v>2021</c:v>
                </c:pt>
                <c:pt idx="5">
                  <c:v>2022</c:v>
                </c:pt>
                <c:pt idx="6">
                  <c:v>2023</c:v>
                </c:pt>
              </c:numCache>
            </c:numRef>
          </c:cat>
          <c:val>
            <c:numRef>
              <c:f>'Carrier Indoor'!$G$76:$M$76</c:f>
              <c:numCache>
                <c:formatCode>_(* #,##0_);_(* \(#,##0\);_(* "-"??_);_(@_)</c:formatCode>
                <c:ptCount val="7"/>
                <c:pt idx="0">
                  <c:v>0</c:v>
                </c:pt>
                <c:pt idx="1">
                  <c:v>0</c:v>
                </c:pt>
                <c:pt idx="2">
                  <c:v>16587</c:v>
                </c:pt>
                <c:pt idx="3">
                  <c:v>25066</c:v>
                </c:pt>
                <c:pt idx="4">
                  <c:v>38549</c:v>
                </c:pt>
                <c:pt idx="5">
                  <c:v>92325</c:v>
                </c:pt>
                <c:pt idx="6">
                  <c:v>177352</c:v>
                </c:pt>
              </c:numCache>
            </c:numRef>
          </c:val>
          <c:extLst>
            <c:ext xmlns:c16="http://schemas.microsoft.com/office/drawing/2014/chart" uri="{C3380CC4-5D6E-409C-BE32-E72D297353CC}">
              <c16:uniqueId val="{00000003-9BC0-4C85-9365-BD02DB7E3AC1}"/>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Indoor Carrier SC Shipment, w/ 3.5 CBRS Multiband</a:t>
                </a:r>
              </a:p>
            </c:rich>
          </c:tx>
          <c:layout>
            <c:manualLayout>
              <c:xMode val="edge"/>
              <c:yMode val="edge"/>
              <c:x val="1.4555652765626516E-2"/>
              <c:y val="4.8108596110113935E-2"/>
            </c:manualLayout>
          </c:layout>
          <c:overlay val="0"/>
        </c:title>
        <c:numFmt formatCode="_(* #,##0_);_(* \(#,##0\);_(* &quot;-&quot;??_);_(@_)"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Indoor'!$B$63</c:f>
              <c:strCache>
                <c:ptCount val="1"/>
                <c:pt idx="0">
                  <c:v>Avg. number of bands per unit</c:v>
                </c:pt>
              </c:strCache>
            </c:strRef>
          </c:tx>
          <c:invertIfNegative val="0"/>
          <c:cat>
            <c:numRef>
              <c:f>'Carrier Indoor'!$G$62:$M$62</c:f>
              <c:numCache>
                <c:formatCode>General</c:formatCode>
                <c:ptCount val="7"/>
                <c:pt idx="0">
                  <c:v>2017</c:v>
                </c:pt>
                <c:pt idx="1">
                  <c:v>2018</c:v>
                </c:pt>
                <c:pt idx="2">
                  <c:v>2019</c:v>
                </c:pt>
                <c:pt idx="3">
                  <c:v>2020</c:v>
                </c:pt>
                <c:pt idx="4">
                  <c:v>2021</c:v>
                </c:pt>
                <c:pt idx="5">
                  <c:v>2022</c:v>
                </c:pt>
                <c:pt idx="6">
                  <c:v>2023</c:v>
                </c:pt>
              </c:numCache>
            </c:numRef>
          </c:cat>
          <c:val>
            <c:numRef>
              <c:f>'Carrier Indoor'!$G$63:$M$63</c:f>
              <c:numCache>
                <c:formatCode>_(* #,##0.0_);_(* \(#,##0.0\);_(* "-"??_);_(@_)</c:formatCode>
                <c:ptCount val="7"/>
                <c:pt idx="0">
                  <c:v>2.6264119078817894</c:v>
                </c:pt>
                <c:pt idx="1">
                  <c:v>2.6985699126117639</c:v>
                </c:pt>
                <c:pt idx="2">
                  <c:v>3.692355935684525</c:v>
                </c:pt>
                <c:pt idx="3">
                  <c:v>3.7041166973897659</c:v>
                </c:pt>
                <c:pt idx="4">
                  <c:v>3.7129057350285168</c:v>
                </c:pt>
                <c:pt idx="5">
                  <c:v>3.7218286424626301</c:v>
                </c:pt>
                <c:pt idx="6">
                  <c:v>3.7306656096162314</c:v>
                </c:pt>
              </c:numCache>
            </c:numRef>
          </c:val>
          <c:extLst>
            <c:ext xmlns:c16="http://schemas.microsoft.com/office/drawing/2014/chart" uri="{C3380CC4-5D6E-409C-BE32-E72D297353CC}">
              <c16:uniqueId val="{00000001-E73F-4E23-89DA-32AB3DA615D1}"/>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a:t>
                </a:r>
                <a:r>
                  <a:rPr lang="en-US" baseline="0"/>
                  <a:t> # of Bands per Carrier Indoor Small Cell</a:t>
                </a:r>
                <a:endParaRPr lang="en-US"/>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0"/>
          <c:order val="0"/>
          <c:tx>
            <c:strRef>
              <c:f>'Carrier Indoor'!$B$69</c:f>
              <c:strCache>
                <c:ptCount val="1"/>
                <c:pt idx="0">
                  <c:v>Indoor Small Cells with LAA</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Indoor'!$G$69:$M$69</c:f>
              <c:numCache>
                <c:formatCode>_(* #,##0_);_(* \(#,##0\);_(* "-"??_);_(@_)</c:formatCode>
                <c:ptCount val="7"/>
                <c:pt idx="0">
                  <c:v>15697.263754400001</c:v>
                </c:pt>
                <c:pt idx="1">
                  <c:v>18975.686000000002</c:v>
                </c:pt>
                <c:pt idx="2">
                  <c:v>22229.488379999999</c:v>
                </c:pt>
                <c:pt idx="3">
                  <c:v>26859.251973000002</c:v>
                </c:pt>
                <c:pt idx="4">
                  <c:v>31102.963930074999</c:v>
                </c:pt>
                <c:pt idx="5">
                  <c:v>36413.296846479992</c:v>
                </c:pt>
                <c:pt idx="6">
                  <c:v>40863.773568728</c:v>
                </c:pt>
              </c:numCache>
            </c:numRef>
          </c:val>
          <c:extLst>
            <c:ext xmlns:c16="http://schemas.microsoft.com/office/drawing/2014/chart" uri="{C3380CC4-5D6E-409C-BE32-E72D297353CC}">
              <c16:uniqueId val="{00000002-A67B-4261-A014-72B064DE7334}"/>
            </c:ext>
          </c:extLst>
        </c:ser>
        <c:ser>
          <c:idx val="1"/>
          <c:order val="1"/>
          <c:tx>
            <c:strRef>
              <c:f>'Carrier Indoor'!$B$70</c:f>
              <c:strCache>
                <c:ptCount val="1"/>
                <c:pt idx="0">
                  <c:v>Indoor Small Cells with Wi-Fi</c:v>
                </c:pt>
              </c:strCache>
            </c:strRef>
          </c:tx>
          <c:invertIfNegative val="0"/>
          <c:cat>
            <c:numRef>
              <c:f>'Carrier Indoor'!$G$68:$M$68</c:f>
              <c:numCache>
                <c:formatCode>General</c:formatCode>
                <c:ptCount val="7"/>
                <c:pt idx="0">
                  <c:v>2017</c:v>
                </c:pt>
                <c:pt idx="1">
                  <c:v>2018</c:v>
                </c:pt>
                <c:pt idx="2">
                  <c:v>2019</c:v>
                </c:pt>
                <c:pt idx="3">
                  <c:v>2020</c:v>
                </c:pt>
                <c:pt idx="4">
                  <c:v>2021</c:v>
                </c:pt>
                <c:pt idx="5">
                  <c:v>2022</c:v>
                </c:pt>
                <c:pt idx="6">
                  <c:v>2023</c:v>
                </c:pt>
              </c:numCache>
            </c:numRef>
          </c:cat>
          <c:val>
            <c:numRef>
              <c:f>'Carrier Indoor'!$G$70:$M$70</c:f>
              <c:numCache>
                <c:formatCode>#,##0</c:formatCode>
                <c:ptCount val="7"/>
                <c:pt idx="0">
                  <c:v>50512.56</c:v>
                </c:pt>
                <c:pt idx="1">
                  <c:v>20205.024000000001</c:v>
                </c:pt>
                <c:pt idx="2">
                  <c:v>15490.518400000001</c:v>
                </c:pt>
                <c:pt idx="3">
                  <c:v>13360.572119999999</c:v>
                </c:pt>
                <c:pt idx="4">
                  <c:v>10243.105291999998</c:v>
                </c:pt>
                <c:pt idx="5">
                  <c:v>5889.7855428999992</c:v>
                </c:pt>
                <c:pt idx="6">
                  <c:v>6478.7640971899991</c:v>
                </c:pt>
              </c:numCache>
            </c:numRef>
          </c:val>
          <c:extLst>
            <c:ext xmlns:c16="http://schemas.microsoft.com/office/drawing/2014/chart" uri="{C3380CC4-5D6E-409C-BE32-E72D297353CC}">
              <c16:uniqueId val="{00000003-A67B-4261-A014-72B064DE7334}"/>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Indoor SC</a:t>
                </a:r>
                <a:r>
                  <a:rPr lang="en-US" baseline="0"/>
                  <a:t> </a:t>
                </a:r>
                <a:r>
                  <a:rPr lang="en-US"/>
                  <a:t>with LAA and Wi-Fi</a:t>
                </a:r>
              </a:p>
            </c:rich>
          </c:tx>
          <c:layout>
            <c:manualLayout>
              <c:xMode val="edge"/>
              <c:yMode val="edge"/>
              <c:x val="1.4555652765626516E-2"/>
              <c:y val="0.11380915631911638"/>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0589734616506269"/>
          <c:y val="6.5508378242801077E-2"/>
          <c:w val="0.4042589676290464"/>
          <c:h val="0.14041223033579986"/>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Indoor'!$B$54</c:f>
              <c:strCache>
                <c:ptCount val="1"/>
                <c:pt idx="0">
                  <c:v>2T2R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Indoor'!$G$54:$M$54</c:f>
              <c:numCache>
                <c:formatCode>#,##0</c:formatCode>
                <c:ptCount val="7"/>
                <c:pt idx="0">
                  <c:v>1188994</c:v>
                </c:pt>
                <c:pt idx="1">
                  <c:v>1163642.6040000001</c:v>
                </c:pt>
                <c:pt idx="2">
                  <c:v>1174313.4580000003</c:v>
                </c:pt>
                <c:pt idx="3">
                  <c:v>1163096.0911999999</c:v>
                </c:pt>
                <c:pt idx="4">
                  <c:v>953246.49527999992</c:v>
                </c:pt>
                <c:pt idx="5">
                  <c:v>865763.04691200017</c:v>
                </c:pt>
                <c:pt idx="6">
                  <c:v>825923.4725631997</c:v>
                </c:pt>
              </c:numCache>
            </c:numRef>
          </c:val>
          <c:extLst>
            <c:ext xmlns:c16="http://schemas.microsoft.com/office/drawing/2014/chart" uri="{C3380CC4-5D6E-409C-BE32-E72D297353CC}">
              <c16:uniqueId val="{00000000-666B-42CD-9326-5948C7198856}"/>
            </c:ext>
          </c:extLst>
        </c:ser>
        <c:ser>
          <c:idx val="1"/>
          <c:order val="1"/>
          <c:tx>
            <c:strRef>
              <c:f>'Carrier Indoor'!$B$55</c:f>
              <c:strCache>
                <c:ptCount val="1"/>
                <c:pt idx="0">
                  <c:v>4T4R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Indoor'!$G$55:$M$55</c:f>
              <c:numCache>
                <c:formatCode>#,##0</c:formatCode>
                <c:ptCount val="7"/>
                <c:pt idx="0">
                  <c:v>0</c:v>
                </c:pt>
                <c:pt idx="1">
                  <c:v>22970.196</c:v>
                </c:pt>
                <c:pt idx="2">
                  <c:v>145341.58200000002</c:v>
                </c:pt>
                <c:pt idx="3">
                  <c:v>394039.54280000005</c:v>
                </c:pt>
                <c:pt idx="4">
                  <c:v>892279.74381999997</c:v>
                </c:pt>
                <c:pt idx="5">
                  <c:v>1321492.2033279997</c:v>
                </c:pt>
                <c:pt idx="6">
                  <c:v>1658998.4771007998</c:v>
                </c:pt>
              </c:numCache>
            </c:numRef>
          </c:val>
          <c:extLst>
            <c:ext xmlns:c16="http://schemas.microsoft.com/office/drawing/2014/chart" uri="{C3380CC4-5D6E-409C-BE32-E72D297353CC}">
              <c16:uniqueId val="{00000001-666B-42CD-9326-5948C7198856}"/>
            </c:ext>
          </c:extLst>
        </c:ser>
        <c:ser>
          <c:idx val="2"/>
          <c:order val="2"/>
          <c:tx>
            <c:strRef>
              <c:f>'Carrier Indoor'!$B$56</c:f>
              <c:strCache>
                <c:ptCount val="1"/>
                <c:pt idx="0">
                  <c:v>8T8R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Indoor'!$G$56:$M$56</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66B-42CD-9326-5948C7198856}"/>
            </c:ext>
          </c:extLst>
        </c:ser>
        <c:ser>
          <c:idx val="3"/>
          <c:order val="3"/>
          <c:tx>
            <c:strRef>
              <c:f>'Carrier Indoor'!$B$57</c:f>
              <c:strCache>
                <c:ptCount val="1"/>
                <c:pt idx="0">
                  <c:v>64T64R / 128T128R</c:v>
                </c:pt>
              </c:strCache>
            </c:strRef>
          </c:tx>
          <c:invertIfNegative val="0"/>
          <c:cat>
            <c:numRef>
              <c:f>'Carrier Indoor'!$G$53:$M$53</c:f>
              <c:numCache>
                <c:formatCode>General</c:formatCode>
                <c:ptCount val="7"/>
                <c:pt idx="0">
                  <c:v>2017</c:v>
                </c:pt>
                <c:pt idx="1">
                  <c:v>2018</c:v>
                </c:pt>
                <c:pt idx="2">
                  <c:v>2019</c:v>
                </c:pt>
                <c:pt idx="3">
                  <c:v>2020</c:v>
                </c:pt>
                <c:pt idx="4">
                  <c:v>2021</c:v>
                </c:pt>
                <c:pt idx="5">
                  <c:v>2022</c:v>
                </c:pt>
                <c:pt idx="6">
                  <c:v>2023</c:v>
                </c:pt>
              </c:numCache>
            </c:numRef>
          </c:cat>
          <c:val>
            <c:numRef>
              <c:f>'Carrier Indoor'!$G$57:$M$57</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66B-42CD-9326-5948C7198856}"/>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Indoor Small</a:t>
                </a:r>
                <a:r>
                  <a:rPr lang="en-US" baseline="0"/>
                  <a:t> Cell </a:t>
                </a:r>
                <a:r>
                  <a:rPr lang="en-US"/>
                  <a:t> Shipments</a:t>
                </a:r>
              </a:p>
            </c:rich>
          </c:tx>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24543170450929994"/>
          <c:w val="0.14541119669536806"/>
          <c:h val="0.41767201691280165"/>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2060877218267"/>
          <c:y val="5.1400554097404502E-2"/>
          <c:w val="0.5983556757303764"/>
          <c:h val="0.83261956838728501"/>
        </c:manualLayout>
      </c:layout>
      <c:barChart>
        <c:barDir val="col"/>
        <c:grouping val="stacked"/>
        <c:varyColors val="0"/>
        <c:ser>
          <c:idx val="0"/>
          <c:order val="0"/>
          <c:tx>
            <c:strRef>
              <c:f>'Carrier Indoor'!$B$47</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Indoor'!$C$47:$M$47</c15:sqref>
                  </c15:fullRef>
                </c:ext>
              </c:extLst>
              <c:f>'Carrier Indoor'!$G$47:$M$47</c:f>
              <c:numCache>
                <c:formatCode>#,##0</c:formatCode>
                <c:ptCount val="7"/>
                <c:pt idx="0">
                  <c:v>71339.640000000058</c:v>
                </c:pt>
                <c:pt idx="1">
                  <c:v>0</c:v>
                </c:pt>
                <c:pt idx="2">
                  <c:v>0</c:v>
                </c:pt>
                <c:pt idx="3">
                  <c:v>0</c:v>
                </c:pt>
                <c:pt idx="4">
                  <c:v>0</c:v>
                </c:pt>
                <c:pt idx="5">
                  <c:v>0</c:v>
                </c:pt>
                <c:pt idx="6">
                  <c:v>0</c:v>
                </c:pt>
              </c:numCache>
            </c:numRef>
          </c:val>
          <c:extLst>
            <c:ext xmlns:c16="http://schemas.microsoft.com/office/drawing/2014/chart" uri="{C3380CC4-5D6E-409C-BE32-E72D297353CC}">
              <c16:uniqueId val="{00000001-B828-4FFD-81F0-1F71D25A2229}"/>
            </c:ext>
          </c:extLst>
        </c:ser>
        <c:ser>
          <c:idx val="1"/>
          <c:order val="1"/>
          <c:tx>
            <c:strRef>
              <c:f>'Carrier Indoor'!$B$46</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Indoor'!$C$45:$M$45</c15:sqref>
                  </c15:fullRef>
                </c:ext>
              </c:extLst>
              <c:f>'Carrier Indoor'!$G$45:$M$45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Indoor'!$C$46:$M$46</c15:sqref>
                  </c15:fullRef>
                </c:ext>
              </c:extLst>
              <c:f>'Carrier Indoor'!$G$46:$M$46</c:f>
              <c:numCache>
                <c:formatCode>#,##0</c:formatCode>
                <c:ptCount val="7"/>
                <c:pt idx="0">
                  <c:v>1117654.3599999999</c:v>
                </c:pt>
                <c:pt idx="1">
                  <c:v>1186612.8</c:v>
                </c:pt>
                <c:pt idx="2">
                  <c:v>1319655.0400000003</c:v>
                </c:pt>
                <c:pt idx="3">
                  <c:v>1557135.6340000001</c:v>
                </c:pt>
                <c:pt idx="4">
                  <c:v>1845526.2390999999</c:v>
                </c:pt>
                <c:pt idx="5">
                  <c:v>2187255.25024</c:v>
                </c:pt>
                <c:pt idx="6">
                  <c:v>2484921.9496639995</c:v>
                </c:pt>
              </c:numCache>
            </c:numRef>
          </c:val>
          <c:extLst>
            <c:ext xmlns:c16="http://schemas.microsoft.com/office/drawing/2014/chart" uri="{C3380CC4-5D6E-409C-BE32-E72D297353CC}">
              <c16:uniqueId val="{00000000-B828-4FFD-81F0-1F71D25A222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Indoor Small Cell Shipments</a:t>
                </a:r>
              </a:p>
            </c:rich>
          </c:tx>
          <c:layout>
            <c:manualLayout>
              <c:xMode val="edge"/>
              <c:yMode val="edge"/>
              <c:x val="2.1665391491540911E-2"/>
              <c:y val="0.1772528960331231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741839901379644"/>
          <c:y val="0.40554947641854039"/>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63178393023453"/>
          <c:y val="5.1400554097404502E-2"/>
          <c:w val="0.68303079438451253"/>
          <c:h val="0.83261956838728501"/>
        </c:manualLayout>
      </c:layout>
      <c:barChart>
        <c:barDir val="col"/>
        <c:grouping val="stacked"/>
        <c:varyColors val="0"/>
        <c:ser>
          <c:idx val="0"/>
          <c:order val="0"/>
          <c:tx>
            <c:strRef>
              <c:f>Summary!$B$32</c:f>
              <c:strCache>
                <c:ptCount val="1"/>
                <c:pt idx="0">
                  <c:v>CDMA/EVDO</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Summary!$G$32:$M$32</c:f>
              <c:numCache>
                <c:formatCode>#,##0</c:formatCode>
                <c:ptCount val="7"/>
                <c:pt idx="0">
                  <c:v>122500</c:v>
                </c:pt>
                <c:pt idx="1">
                  <c:v>20000</c:v>
                </c:pt>
                <c:pt idx="2">
                  <c:v>10000</c:v>
                </c:pt>
                <c:pt idx="3">
                  <c:v>4000</c:v>
                </c:pt>
                <c:pt idx="4">
                  <c:v>0</c:v>
                </c:pt>
                <c:pt idx="5">
                  <c:v>0</c:v>
                </c:pt>
                <c:pt idx="6">
                  <c:v>0</c:v>
                </c:pt>
              </c:numCache>
            </c:numRef>
          </c:val>
          <c:extLst>
            <c:ext xmlns:c16="http://schemas.microsoft.com/office/drawing/2014/chart" uri="{C3380CC4-5D6E-409C-BE32-E72D297353CC}">
              <c16:uniqueId val="{00000000-9852-4B3A-854F-DD2B029A3783}"/>
            </c:ext>
          </c:extLst>
        </c:ser>
        <c:ser>
          <c:idx val="1"/>
          <c:order val="1"/>
          <c:tx>
            <c:strRef>
              <c:f>Summary!$B$33</c:f>
              <c:strCache>
                <c:ptCount val="1"/>
                <c:pt idx="0">
                  <c:v>WCDMA</c:v>
                </c:pt>
              </c:strCache>
            </c:strRef>
          </c:tx>
          <c:spPr>
            <a:solidFill>
              <a:schemeClr val="bg2">
                <a:lumMod val="90000"/>
              </a:schemeClr>
            </a:solidFill>
          </c:spPr>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Summary!$G$33:$M$33</c:f>
              <c:numCache>
                <c:formatCode>#,##0</c:formatCode>
                <c:ptCount val="7"/>
                <c:pt idx="0">
                  <c:v>1206953</c:v>
                </c:pt>
                <c:pt idx="1">
                  <c:v>423304</c:v>
                </c:pt>
                <c:pt idx="2">
                  <c:v>188740</c:v>
                </c:pt>
                <c:pt idx="3">
                  <c:v>71108</c:v>
                </c:pt>
                <c:pt idx="4">
                  <c:v>45500</c:v>
                </c:pt>
                <c:pt idx="5">
                  <c:v>20500</c:v>
                </c:pt>
                <c:pt idx="6">
                  <c:v>10000</c:v>
                </c:pt>
              </c:numCache>
            </c:numRef>
          </c:val>
          <c:extLst>
            <c:ext xmlns:c16="http://schemas.microsoft.com/office/drawing/2014/chart" uri="{C3380CC4-5D6E-409C-BE32-E72D297353CC}">
              <c16:uniqueId val="{00000001-9852-4B3A-854F-DD2B029A3783}"/>
            </c:ext>
          </c:extLst>
        </c:ser>
        <c:ser>
          <c:idx val="2"/>
          <c:order val="2"/>
          <c:tx>
            <c:strRef>
              <c:f>Summary!$B$34</c:f>
              <c:strCache>
                <c:ptCount val="1"/>
                <c:pt idx="0">
                  <c:v>TD-LTE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Summary!$G$34:$M$34</c:f>
              <c:numCache>
                <c:formatCode>#,##0</c:formatCode>
                <c:ptCount val="7"/>
                <c:pt idx="0">
                  <c:v>615804.64</c:v>
                </c:pt>
                <c:pt idx="1">
                  <c:v>1092379.28</c:v>
                </c:pt>
                <c:pt idx="2">
                  <c:v>1279896.5467999999</c:v>
                </c:pt>
                <c:pt idx="3">
                  <c:v>1520855.9577000001</c:v>
                </c:pt>
                <c:pt idx="4">
                  <c:v>1619061.2755899997</c:v>
                </c:pt>
                <c:pt idx="5">
                  <c:v>1672326.7594224999</c:v>
                </c:pt>
                <c:pt idx="6">
                  <c:v>1707915.7729104501</c:v>
                </c:pt>
              </c:numCache>
            </c:numRef>
          </c:val>
          <c:extLst>
            <c:ext xmlns:c16="http://schemas.microsoft.com/office/drawing/2014/chart" uri="{C3380CC4-5D6E-409C-BE32-E72D297353CC}">
              <c16:uniqueId val="{00000002-9852-4B3A-854F-DD2B029A3783}"/>
            </c:ext>
          </c:extLst>
        </c:ser>
        <c:ser>
          <c:idx val="3"/>
          <c:order val="3"/>
          <c:tx>
            <c:strRef>
              <c:f>Summary!$B$35</c:f>
              <c:strCache>
                <c:ptCount val="1"/>
                <c:pt idx="0">
                  <c:v>TD-SCDMA</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Summary!$G$35:$M$35</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9852-4B3A-854F-DD2B029A3783}"/>
            </c:ext>
          </c:extLst>
        </c:ser>
        <c:ser>
          <c:idx val="4"/>
          <c:order val="4"/>
          <c:tx>
            <c:strRef>
              <c:f>Summary!$B$36</c:f>
              <c:strCache>
                <c:ptCount val="1"/>
                <c:pt idx="0">
                  <c:v>FDD LTE</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Summary!$G$36:$M$36</c:f>
              <c:numCache>
                <c:formatCode>#,##0</c:formatCode>
                <c:ptCount val="7"/>
                <c:pt idx="0">
                  <c:v>1349393.06</c:v>
                </c:pt>
                <c:pt idx="1">
                  <c:v>1729153.595</c:v>
                </c:pt>
                <c:pt idx="2">
                  <c:v>1920885.0432</c:v>
                </c:pt>
                <c:pt idx="3">
                  <c:v>2115264.5737999999</c:v>
                </c:pt>
                <c:pt idx="4">
                  <c:v>1976517.21126</c:v>
                </c:pt>
                <c:pt idx="5">
                  <c:v>2027091.6792925003</c:v>
                </c:pt>
                <c:pt idx="6">
                  <c:v>2030992.4250710495</c:v>
                </c:pt>
              </c:numCache>
            </c:numRef>
          </c:val>
          <c:extLst>
            <c:ext xmlns:c16="http://schemas.microsoft.com/office/drawing/2014/chart" uri="{C3380CC4-5D6E-409C-BE32-E72D297353CC}">
              <c16:uniqueId val="{00000004-9852-4B3A-854F-DD2B029A3783}"/>
            </c:ext>
          </c:extLst>
        </c:ser>
        <c:ser>
          <c:idx val="5"/>
          <c:order val="5"/>
          <c:tx>
            <c:strRef>
              <c:f>Summary!$B$37</c:f>
              <c:strCache>
                <c:ptCount val="1"/>
                <c:pt idx="0">
                  <c:v>Pre/5G</c:v>
                </c:pt>
              </c:strCache>
            </c:strRef>
          </c:tx>
          <c:invertIfNegative val="0"/>
          <c:cat>
            <c:numRef>
              <c:f>Summary!$G$31:$M$31</c:f>
              <c:numCache>
                <c:formatCode>General</c:formatCode>
                <c:ptCount val="7"/>
                <c:pt idx="0">
                  <c:v>2017</c:v>
                </c:pt>
                <c:pt idx="1">
                  <c:v>2018</c:v>
                </c:pt>
                <c:pt idx="2">
                  <c:v>2019</c:v>
                </c:pt>
                <c:pt idx="3">
                  <c:v>2020</c:v>
                </c:pt>
                <c:pt idx="4">
                  <c:v>2021</c:v>
                </c:pt>
                <c:pt idx="5">
                  <c:v>2022</c:v>
                </c:pt>
                <c:pt idx="6">
                  <c:v>2023</c:v>
                </c:pt>
              </c:numCache>
            </c:numRef>
          </c:cat>
          <c:val>
            <c:numRef>
              <c:f>Summary!$G$37:$M$37</c:f>
              <c:numCache>
                <c:formatCode>#,##0</c:formatCode>
                <c:ptCount val="7"/>
                <c:pt idx="0">
                  <c:v>0</c:v>
                </c:pt>
                <c:pt idx="1">
                  <c:v>0</c:v>
                </c:pt>
                <c:pt idx="2">
                  <c:v>28273.420000000002</c:v>
                </c:pt>
                <c:pt idx="3">
                  <c:v>139640.52000000002</c:v>
                </c:pt>
                <c:pt idx="4">
                  <c:v>702843.12</c:v>
                </c:pt>
                <c:pt idx="5">
                  <c:v>1177676.4415999998</c:v>
                </c:pt>
                <c:pt idx="6">
                  <c:v>1542517.6089599999</c:v>
                </c:pt>
              </c:numCache>
            </c:numRef>
          </c:val>
          <c:extLst>
            <c:ext xmlns:c16="http://schemas.microsoft.com/office/drawing/2014/chart" uri="{C3380CC4-5D6E-409C-BE32-E72D297353CC}">
              <c16:uniqueId val="{00000005-9852-4B3A-854F-DD2B029A3783}"/>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Small Cell Shipment</a:t>
                </a:r>
              </a:p>
            </c:rich>
          </c:tx>
          <c:layout>
            <c:manualLayout>
              <c:xMode val="edge"/>
              <c:yMode val="edge"/>
              <c:x val="1.7990178647023958E-2"/>
              <c:y val="0.24298838707540224"/>
            </c:manualLayout>
          </c:layout>
          <c:overlay val="0"/>
        </c:title>
        <c:numFmt formatCode="#,##0,,\ &quot;M&quot;" sourceLinked="0"/>
        <c:majorTickMark val="out"/>
        <c:minorTickMark val="none"/>
        <c:tickLblPos val="nextTo"/>
        <c:crossAx val="722219488"/>
        <c:crosses val="autoZero"/>
        <c:crossBetween val="between"/>
      </c:valAx>
    </c:plotArea>
    <c:legend>
      <c:legendPos val="r"/>
      <c:layout>
        <c:manualLayout>
          <c:xMode val="edge"/>
          <c:yMode val="edge"/>
          <c:x val="0.82351539280595631"/>
          <c:y val="0.24884833494250128"/>
          <c:w val="0.15134349335365335"/>
          <c:h val="0.47547565923550833"/>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59105336832895905"/>
          <c:h val="0.83261956838728501"/>
        </c:manualLayout>
      </c:layout>
      <c:barChart>
        <c:barDir val="col"/>
        <c:grouping val="stacked"/>
        <c:varyColors val="0"/>
        <c:ser>
          <c:idx val="1"/>
          <c:order val="0"/>
          <c:tx>
            <c:strRef>
              <c:f>'Carrier Outdoor'!$B$40</c:f>
              <c:strCache>
                <c:ptCount val="1"/>
                <c:pt idx="0">
                  <c:v>North America</c:v>
                </c:pt>
              </c:strCache>
            </c:strRef>
          </c:tx>
          <c:spPr>
            <a:solidFill>
              <a:schemeClr val="tx2"/>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Outdoor'!$G$40:$M$40</c:f>
              <c:numCache>
                <c:formatCode>#,##0</c:formatCode>
                <c:ptCount val="7"/>
                <c:pt idx="0">
                  <c:v>47858.272000000004</c:v>
                </c:pt>
                <c:pt idx="1">
                  <c:v>85825.247999999992</c:v>
                </c:pt>
                <c:pt idx="2">
                  <c:v>104066.9032</c:v>
                </c:pt>
                <c:pt idx="3">
                  <c:v>124837.56989999999</c:v>
                </c:pt>
                <c:pt idx="4">
                  <c:v>147082.57633999997</c:v>
                </c:pt>
                <c:pt idx="5">
                  <c:v>169362.67468449997</c:v>
                </c:pt>
                <c:pt idx="6">
                  <c:v>191944.94728650001</c:v>
                </c:pt>
              </c:numCache>
            </c:numRef>
          </c:val>
          <c:extLst>
            <c:ext xmlns:c16="http://schemas.microsoft.com/office/drawing/2014/chart" uri="{C3380CC4-5D6E-409C-BE32-E72D297353CC}">
              <c16:uniqueId val="{00000000-13E0-4546-847B-F9E377CC35C8}"/>
            </c:ext>
          </c:extLst>
        </c:ser>
        <c:ser>
          <c:idx val="2"/>
          <c:order val="1"/>
          <c:tx>
            <c:strRef>
              <c:f>'Carrier Outdoor'!$B$41</c:f>
              <c:strCache>
                <c:ptCount val="1"/>
                <c:pt idx="0">
                  <c:v>Latin America</c:v>
                </c:pt>
              </c:strCache>
            </c:strRef>
          </c:tx>
          <c:spPr>
            <a:solidFill>
              <a:schemeClr val="bg1">
                <a:lumMod val="75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Outdoor'!$G$41:$M$41</c:f>
              <c:numCache>
                <c:formatCode>#,##0</c:formatCode>
                <c:ptCount val="7"/>
                <c:pt idx="0">
                  <c:v>11964.568000000001</c:v>
                </c:pt>
                <c:pt idx="1">
                  <c:v>14304.207999999999</c:v>
                </c:pt>
                <c:pt idx="2">
                  <c:v>24015.439200000001</c:v>
                </c:pt>
                <c:pt idx="3">
                  <c:v>27741.682199999996</c:v>
                </c:pt>
                <c:pt idx="4">
                  <c:v>28891.220352499993</c:v>
                </c:pt>
                <c:pt idx="5">
                  <c:v>32120.507267749996</c:v>
                </c:pt>
                <c:pt idx="6">
                  <c:v>38388.989457299998</c:v>
                </c:pt>
              </c:numCache>
            </c:numRef>
          </c:val>
          <c:extLst>
            <c:ext xmlns:c16="http://schemas.microsoft.com/office/drawing/2014/chart" uri="{C3380CC4-5D6E-409C-BE32-E72D297353CC}">
              <c16:uniqueId val="{00000001-13E0-4546-847B-F9E377CC35C8}"/>
            </c:ext>
          </c:extLst>
        </c:ser>
        <c:ser>
          <c:idx val="3"/>
          <c:order val="2"/>
          <c:tx>
            <c:strRef>
              <c:f>'Carrier Outdoor'!$B$42</c:f>
              <c:strCache>
                <c:ptCount val="1"/>
                <c:pt idx="0">
                  <c:v>Europe</c:v>
                </c:pt>
              </c:strCache>
            </c:strRef>
          </c:tx>
          <c:spPr>
            <a:solidFill>
              <a:schemeClr val="accent3"/>
            </a:solidFill>
            <a:ln>
              <a:noFill/>
            </a:ln>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Outdoor'!$G$42:$M$42</c:f>
              <c:numCache>
                <c:formatCode>#,##0</c:formatCode>
                <c:ptCount val="7"/>
                <c:pt idx="0">
                  <c:v>35893.703999999998</c:v>
                </c:pt>
                <c:pt idx="1">
                  <c:v>42912.623999999996</c:v>
                </c:pt>
                <c:pt idx="2">
                  <c:v>44028.305200000003</c:v>
                </c:pt>
                <c:pt idx="3">
                  <c:v>60106.978099999993</c:v>
                </c:pt>
                <c:pt idx="4">
                  <c:v>73541.288169999985</c:v>
                </c:pt>
                <c:pt idx="5">
                  <c:v>81761.291226999994</c:v>
                </c:pt>
                <c:pt idx="6">
                  <c:v>95972.473643250007</c:v>
                </c:pt>
              </c:numCache>
            </c:numRef>
          </c:val>
          <c:extLst>
            <c:ext xmlns:c16="http://schemas.microsoft.com/office/drawing/2014/chart" uri="{C3380CC4-5D6E-409C-BE32-E72D297353CC}">
              <c16:uniqueId val="{00000002-13E0-4546-847B-F9E377CC35C8}"/>
            </c:ext>
          </c:extLst>
        </c:ser>
        <c:ser>
          <c:idx val="4"/>
          <c:order val="3"/>
          <c:tx>
            <c:strRef>
              <c:f>'Carrier Outdoor'!$B$43</c:f>
              <c:strCache>
                <c:ptCount val="1"/>
                <c:pt idx="0">
                  <c:v>China</c:v>
                </c:pt>
              </c:strCache>
            </c:strRef>
          </c:tx>
          <c:spPr>
            <a:solidFill>
              <a:schemeClr val="accent2">
                <a:lumMod val="40000"/>
                <a:lumOff val="6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Outdoor'!$G$43:$M$43</c:f>
              <c:numCache>
                <c:formatCode>#,##0</c:formatCode>
                <c:ptCount val="7"/>
                <c:pt idx="0">
                  <c:v>80760.834000000003</c:v>
                </c:pt>
                <c:pt idx="1">
                  <c:v>85825.247999999992</c:v>
                </c:pt>
                <c:pt idx="2">
                  <c:v>96061.756800000003</c:v>
                </c:pt>
                <c:pt idx="3">
                  <c:v>97095.887699999977</c:v>
                </c:pt>
                <c:pt idx="4">
                  <c:v>105058.98309999998</c:v>
                </c:pt>
                <c:pt idx="5">
                  <c:v>116801.84460999999</c:v>
                </c:pt>
                <c:pt idx="6">
                  <c:v>127963.29819100001</c:v>
                </c:pt>
              </c:numCache>
            </c:numRef>
          </c:val>
          <c:extLst>
            <c:ext xmlns:c16="http://schemas.microsoft.com/office/drawing/2014/chart" uri="{C3380CC4-5D6E-409C-BE32-E72D297353CC}">
              <c16:uniqueId val="{00000003-13E0-4546-847B-F9E377CC35C8}"/>
            </c:ext>
          </c:extLst>
        </c:ser>
        <c:ser>
          <c:idx val="5"/>
          <c:order val="4"/>
          <c:tx>
            <c:strRef>
              <c:f>'Carrier Outdoor'!$B$44</c:f>
              <c:strCache>
                <c:ptCount val="1"/>
                <c:pt idx="0">
                  <c:v>Asia Pacific</c:v>
                </c:pt>
              </c:strCache>
            </c:strRef>
          </c:tx>
          <c:spPr>
            <a:solidFill>
              <a:schemeClr val="accent3">
                <a:lumMod val="50000"/>
              </a:schemeClr>
            </a:solidFill>
          </c:spPr>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Outdoor'!$G$44:$M$44</c:f>
              <c:numCache>
                <c:formatCode>#,##0</c:formatCode>
                <c:ptCount val="7"/>
                <c:pt idx="0">
                  <c:v>110672.254</c:v>
                </c:pt>
                <c:pt idx="1">
                  <c:v>118009.71599999999</c:v>
                </c:pt>
                <c:pt idx="2">
                  <c:v>124079.7692</c:v>
                </c:pt>
                <c:pt idx="3">
                  <c:v>138708.41099999996</c:v>
                </c:pt>
                <c:pt idx="4">
                  <c:v>149709.05091749996</c:v>
                </c:pt>
                <c:pt idx="5">
                  <c:v>154762.44410825</c:v>
                </c:pt>
                <c:pt idx="6">
                  <c:v>159954.12273875001</c:v>
                </c:pt>
              </c:numCache>
            </c:numRef>
          </c:val>
          <c:extLst>
            <c:ext xmlns:c16="http://schemas.microsoft.com/office/drawing/2014/chart" uri="{C3380CC4-5D6E-409C-BE32-E72D297353CC}">
              <c16:uniqueId val="{00000004-13E0-4546-847B-F9E377CC35C8}"/>
            </c:ext>
          </c:extLst>
        </c:ser>
        <c:ser>
          <c:idx val="0"/>
          <c:order val="5"/>
          <c:tx>
            <c:strRef>
              <c:f>'Carrier Outdoor'!$B$45</c:f>
              <c:strCache>
                <c:ptCount val="1"/>
                <c:pt idx="0">
                  <c:v>MEA</c:v>
                </c:pt>
              </c:strCache>
            </c:strRef>
          </c:tx>
          <c:invertIfNegative val="0"/>
          <c:cat>
            <c:numRef>
              <c:f>'Carrier Outdoor'!$G$39:$M$39</c:f>
              <c:numCache>
                <c:formatCode>General</c:formatCode>
                <c:ptCount val="7"/>
                <c:pt idx="0">
                  <c:v>2017</c:v>
                </c:pt>
                <c:pt idx="1">
                  <c:v>2018</c:v>
                </c:pt>
                <c:pt idx="2">
                  <c:v>2019</c:v>
                </c:pt>
                <c:pt idx="3">
                  <c:v>2020</c:v>
                </c:pt>
                <c:pt idx="4">
                  <c:v>2021</c:v>
                </c:pt>
                <c:pt idx="5">
                  <c:v>2022</c:v>
                </c:pt>
                <c:pt idx="6">
                  <c:v>2023</c:v>
                </c:pt>
              </c:numCache>
            </c:numRef>
          </c:cat>
          <c:val>
            <c:numRef>
              <c:f>'Carrier Outdoor'!$G$45:$M$45</c:f>
              <c:numCache>
                <c:formatCode>#,##0</c:formatCode>
                <c:ptCount val="7"/>
                <c:pt idx="0">
                  <c:v>11964.567999999977</c:v>
                </c:pt>
                <c:pt idx="1">
                  <c:v>10728.156000000008</c:v>
                </c:pt>
                <c:pt idx="2">
                  <c:v>8005.1464000000069</c:v>
                </c:pt>
                <c:pt idx="3">
                  <c:v>13870.841100000011</c:v>
                </c:pt>
                <c:pt idx="4">
                  <c:v>21011.796620000016</c:v>
                </c:pt>
                <c:pt idx="5">
                  <c:v>29200.461152499956</c:v>
                </c:pt>
                <c:pt idx="6">
                  <c:v>25592.659638200024</c:v>
                </c:pt>
              </c:numCache>
            </c:numRef>
          </c:val>
          <c:extLst>
            <c:ext xmlns:c16="http://schemas.microsoft.com/office/drawing/2014/chart" uri="{C3380CC4-5D6E-409C-BE32-E72D297353CC}">
              <c16:uniqueId val="{00000000-B12B-4C93-AD3A-1F2433930C9E}"/>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SC Shipments</a:t>
                </a:r>
              </a:p>
            </c:rich>
          </c:tx>
          <c:layout>
            <c:manualLayout>
              <c:xMode val="edge"/>
              <c:yMode val="edge"/>
              <c:x val="1.3998808842339219E-2"/>
              <c:y val="0.19581572901067326"/>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79532954957554514"/>
          <c:y val="0.19403933431177237"/>
          <c:w val="0.194278412196599"/>
          <c:h val="0.50321898919788688"/>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670566476245"/>
          <c:y val="5.1400554097404502E-2"/>
          <c:w val="0.72685578436002407"/>
          <c:h val="0.83261956838728501"/>
        </c:manualLayout>
      </c:layout>
      <c:barChart>
        <c:barDir val="col"/>
        <c:grouping val="stacked"/>
        <c:varyColors val="0"/>
        <c:ser>
          <c:idx val="1"/>
          <c:order val="0"/>
          <c:spPr>
            <a:solidFill>
              <a:schemeClr val="bg2">
                <a:lumMod val="50000"/>
              </a:schemeClr>
            </a:solidFill>
          </c:spPr>
          <c:invertIfNegative val="0"/>
          <c:cat>
            <c:numRef>
              <c:f>'Carrier Outdoor'!$G$81:$M$81</c:f>
              <c:numCache>
                <c:formatCode>General</c:formatCode>
                <c:ptCount val="7"/>
                <c:pt idx="0">
                  <c:v>2017</c:v>
                </c:pt>
                <c:pt idx="1">
                  <c:v>2018</c:v>
                </c:pt>
                <c:pt idx="2">
                  <c:v>2019</c:v>
                </c:pt>
                <c:pt idx="3">
                  <c:v>2020</c:v>
                </c:pt>
                <c:pt idx="4">
                  <c:v>2021</c:v>
                </c:pt>
                <c:pt idx="5">
                  <c:v>2022</c:v>
                </c:pt>
                <c:pt idx="6">
                  <c:v>2023</c:v>
                </c:pt>
              </c:numCache>
            </c:numRef>
          </c:cat>
          <c:val>
            <c:numRef>
              <c:f>'Carrier Outdoor'!$G$82:$M$82</c:f>
              <c:numCache>
                <c:formatCode>_(* #,##0_);_(* \(#,##0\);_(* "-"??_);_(@_)</c:formatCode>
                <c:ptCount val="7"/>
                <c:pt idx="0" formatCode="#,##0">
                  <c:v>500</c:v>
                </c:pt>
                <c:pt idx="1">
                  <c:v>1100</c:v>
                </c:pt>
                <c:pt idx="2">
                  <c:v>8853</c:v>
                </c:pt>
                <c:pt idx="3">
                  <c:v>40822</c:v>
                </c:pt>
                <c:pt idx="4">
                  <c:v>83603</c:v>
                </c:pt>
                <c:pt idx="5">
                  <c:v>143464</c:v>
                </c:pt>
                <c:pt idx="6" formatCode="#,##0">
                  <c:v>174720</c:v>
                </c:pt>
              </c:numCache>
            </c:numRef>
          </c:val>
          <c:extLst>
            <c:ext xmlns:c16="http://schemas.microsoft.com/office/drawing/2014/chart" uri="{C3380CC4-5D6E-409C-BE32-E72D297353CC}">
              <c16:uniqueId val="{00000001-4107-4DE8-A26B-FC7078FE26B2}"/>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  Carrier Outdoor SC Shipment, w/ 3.5 CBRS Multiband</a:t>
                </a:r>
              </a:p>
            </c:rich>
          </c:tx>
          <c:layout>
            <c:manualLayout>
              <c:xMode val="edge"/>
              <c:yMode val="edge"/>
              <c:x val="1.4555652765626516E-2"/>
              <c:y val="6.8387589606121083E-2"/>
            </c:manualLayout>
          </c:layout>
          <c:overlay val="0"/>
        </c:title>
        <c:numFmt formatCode="#,##0" sourceLinked="1"/>
        <c:majorTickMark val="out"/>
        <c:minorTickMark val="none"/>
        <c:tickLblPos val="nextTo"/>
        <c:crossAx val="722214784"/>
        <c:crosses val="autoZero"/>
        <c:crossBetween val="between"/>
      </c:valAx>
    </c:plotArea>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Outdoor'!$B$29</c:f>
              <c:strCache>
                <c:ptCount val="1"/>
                <c:pt idx="0">
                  <c:v>CDMA/EVDO</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Outdoor'!$F$29:$M$29</c15:sqref>
                  </c15:fullRef>
                </c:ext>
              </c:extLst>
              <c:f>'Carrier Outdoor'!$G$29:$M$29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42D-42C3-9DCC-F86626D5F8A1}"/>
            </c:ext>
          </c:extLst>
        </c:ser>
        <c:ser>
          <c:idx val="1"/>
          <c:order val="1"/>
          <c:tx>
            <c:strRef>
              <c:f>'Carrier Outdoor'!$B$30</c:f>
              <c:strCache>
                <c:ptCount val="1"/>
                <c:pt idx="0">
                  <c:v>WCDMA</c:v>
                </c:pt>
              </c:strCache>
            </c:strRef>
          </c:tx>
          <c:spPr>
            <a:solidFill>
              <a:schemeClr val="bg2">
                <a:lumMod val="90000"/>
              </a:schemeClr>
            </a:solidFill>
          </c:spPr>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Outdoor'!$F$30:$M$30</c15:sqref>
                  </c15:fullRef>
                </c:ext>
              </c:extLst>
              <c:f>'Carrier Outdoor'!$G$30:$M$30</c:f>
              <c:numCache>
                <c:formatCode>#,##0</c:formatCode>
                <c:ptCount val="7"/>
                <c:pt idx="0">
                  <c:v>15434</c:v>
                </c:pt>
                <c:pt idx="1">
                  <c:v>4101</c:v>
                </c:pt>
                <c:pt idx="2">
                  <c:v>0</c:v>
                </c:pt>
                <c:pt idx="3">
                  <c:v>0</c:v>
                </c:pt>
                <c:pt idx="4">
                  <c:v>0</c:v>
                </c:pt>
                <c:pt idx="5">
                  <c:v>0</c:v>
                </c:pt>
                <c:pt idx="6">
                  <c:v>0</c:v>
                </c:pt>
              </c:numCache>
            </c:numRef>
          </c:val>
          <c:extLst>
            <c:ext xmlns:c16="http://schemas.microsoft.com/office/drawing/2014/chart" uri="{C3380CC4-5D6E-409C-BE32-E72D297353CC}">
              <c16:uniqueId val="{00000001-642D-42C3-9DCC-F86626D5F8A1}"/>
            </c:ext>
          </c:extLst>
        </c:ser>
        <c:ser>
          <c:idx val="2"/>
          <c:order val="2"/>
          <c:tx>
            <c:strRef>
              <c:f>'Carrier Outdoor'!$B$31</c:f>
              <c:strCache>
                <c:ptCount val="1"/>
                <c:pt idx="0">
                  <c:v>TD-LTE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Outdoor'!$F$31:$M$31</c15:sqref>
                  </c15:fullRef>
                </c:ext>
              </c:extLst>
              <c:f>'Carrier Outdoor'!$G$31:$M$31</c:f>
              <c:numCache>
                <c:formatCode>#,##0</c:formatCode>
                <c:ptCount val="7"/>
                <c:pt idx="0">
                  <c:v>73603.239999999991</c:v>
                </c:pt>
                <c:pt idx="1">
                  <c:v>107218.87999999998</c:v>
                </c:pt>
                <c:pt idx="2">
                  <c:v>134294.51799999998</c:v>
                </c:pt>
                <c:pt idx="3">
                  <c:v>160288.15649999998</c:v>
                </c:pt>
                <c:pt idx="4">
                  <c:v>189093.29774999997</c:v>
                </c:pt>
                <c:pt idx="5">
                  <c:v>243613.95907749998</c:v>
                </c:pt>
                <c:pt idx="6">
                  <c:v>278244.92689300003</c:v>
                </c:pt>
              </c:numCache>
            </c:numRef>
          </c:val>
          <c:extLst>
            <c:ext xmlns:c16="http://schemas.microsoft.com/office/drawing/2014/chart" uri="{C3380CC4-5D6E-409C-BE32-E72D297353CC}">
              <c16:uniqueId val="{00000002-642D-42C3-9DCC-F86626D5F8A1}"/>
            </c:ext>
          </c:extLst>
        </c:ser>
        <c:ser>
          <c:idx val="3"/>
          <c:order val="3"/>
          <c:tx>
            <c:strRef>
              <c:f>'Carrier Outdoor'!$B$33</c:f>
              <c:strCache>
                <c:ptCount val="1"/>
                <c:pt idx="0">
                  <c:v>FDD LTE</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Outdoor'!$F$33:$M$33</c15:sqref>
                  </c15:fullRef>
                </c:ext>
              </c:extLst>
              <c:f>'Carrier Outdoor'!$G$33:$M$33</c:f>
              <c:numCache>
                <c:formatCode>#,##0</c:formatCode>
                <c:ptCount val="7"/>
                <c:pt idx="0">
                  <c:v>210076.96000000002</c:v>
                </c:pt>
                <c:pt idx="1">
                  <c:v>246285.31999999998</c:v>
                </c:pt>
                <c:pt idx="2">
                  <c:v>255962.802</c:v>
                </c:pt>
                <c:pt idx="3">
                  <c:v>272073.21349999995</c:v>
                </c:pt>
                <c:pt idx="4">
                  <c:v>291201.61774999992</c:v>
                </c:pt>
                <c:pt idx="5">
                  <c:v>285395.26397249993</c:v>
                </c:pt>
                <c:pt idx="6">
                  <c:v>291571.56406200002</c:v>
                </c:pt>
              </c:numCache>
            </c:numRef>
          </c:val>
          <c:extLst>
            <c:ext xmlns:c16="http://schemas.microsoft.com/office/drawing/2014/chart" uri="{C3380CC4-5D6E-409C-BE32-E72D297353CC}">
              <c16:uniqueId val="{00000003-642D-42C3-9DCC-F86626D5F8A1}"/>
            </c:ext>
          </c:extLst>
        </c:ser>
        <c:ser>
          <c:idx val="4"/>
          <c:order val="4"/>
          <c:tx>
            <c:strRef>
              <c:f>'Carrier Outdoor'!$B$34</c:f>
              <c:strCache>
                <c:ptCount val="1"/>
                <c:pt idx="0">
                  <c:v>Pre/5G</c:v>
                </c:pt>
              </c:strCache>
            </c:strRef>
          </c:tx>
          <c:invertIfNegative val="0"/>
          <c:cat>
            <c:numRef>
              <c:extLst>
                <c:ext xmlns:c15="http://schemas.microsoft.com/office/drawing/2012/chart" uri="{02D57815-91ED-43cb-92C2-25804820EDAC}">
                  <c15:fullRef>
                    <c15:sqref>'Carrier Outdoor'!$F$28:$M$28</c15:sqref>
                  </c15:fullRef>
                </c:ext>
              </c:extLst>
              <c:f>'Carrier Outdoor'!$G$28:$M$28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Outdoor'!$F$34:$M$34</c15:sqref>
                  </c15:fullRef>
                </c:ext>
              </c:extLst>
              <c:f>'Carrier Outdoor'!$G$34:$M$34</c:f>
              <c:numCache>
                <c:formatCode>#,##0</c:formatCode>
                <c:ptCount val="7"/>
                <c:pt idx="0">
                  <c:v>0</c:v>
                </c:pt>
                <c:pt idx="1">
                  <c:v>0</c:v>
                </c:pt>
                <c:pt idx="2">
                  <c:v>10000</c:v>
                </c:pt>
                <c:pt idx="3">
                  <c:v>30000</c:v>
                </c:pt>
                <c:pt idx="4">
                  <c:v>45000</c:v>
                </c:pt>
                <c:pt idx="5">
                  <c:v>55000</c:v>
                </c:pt>
                <c:pt idx="6">
                  <c:v>70000</c:v>
                </c:pt>
              </c:numCache>
            </c:numRef>
          </c:val>
          <c:extLst>
            <c:ext xmlns:c16="http://schemas.microsoft.com/office/drawing/2014/chart" uri="{C3380CC4-5D6E-409C-BE32-E72D297353CC}">
              <c16:uniqueId val="{00000004-642D-42C3-9DCC-F86626D5F8A1}"/>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817019414717435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9334132426042403"/>
          <c:y val="0.24884844528244807"/>
          <c:w val="0.16579074385917267"/>
          <c:h val="0.40225258504995642"/>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'Carrier Outdoor'!$B$69</c:f>
              <c:strCache>
                <c:ptCount val="1"/>
                <c:pt idx="0">
                  <c:v>Avg. number of bands per unit</c:v>
                </c:pt>
              </c:strCache>
            </c:strRef>
          </c:tx>
          <c:invertIfNegative val="0"/>
          <c:cat>
            <c:numRef>
              <c:f>'Carrier Outdoor'!$G$68:$M$68</c:f>
              <c:numCache>
                <c:formatCode>General</c:formatCode>
                <c:ptCount val="7"/>
                <c:pt idx="0">
                  <c:v>2017</c:v>
                </c:pt>
                <c:pt idx="1">
                  <c:v>2018</c:v>
                </c:pt>
                <c:pt idx="2">
                  <c:v>2019</c:v>
                </c:pt>
                <c:pt idx="3">
                  <c:v>2020</c:v>
                </c:pt>
                <c:pt idx="4">
                  <c:v>2021</c:v>
                </c:pt>
                <c:pt idx="5">
                  <c:v>2022</c:v>
                </c:pt>
                <c:pt idx="6">
                  <c:v>2023</c:v>
                </c:pt>
              </c:numCache>
            </c:numRef>
          </c:cat>
          <c:val>
            <c:numRef>
              <c:f>'Carrier Outdoor'!$G$69:$M$69</c:f>
              <c:numCache>
                <c:formatCode>#,##0.0</c:formatCode>
                <c:ptCount val="7"/>
                <c:pt idx="0">
                  <c:v>2</c:v>
                </c:pt>
                <c:pt idx="1">
                  <c:v>2</c:v>
                </c:pt>
                <c:pt idx="2">
                  <c:v>3</c:v>
                </c:pt>
                <c:pt idx="3">
                  <c:v>3</c:v>
                </c:pt>
                <c:pt idx="4">
                  <c:v>3</c:v>
                </c:pt>
                <c:pt idx="5">
                  <c:v>3</c:v>
                </c:pt>
                <c:pt idx="6">
                  <c:v>3</c:v>
                </c:pt>
              </c:numCache>
            </c:numRef>
          </c:val>
          <c:extLst>
            <c:ext xmlns:c16="http://schemas.microsoft.com/office/drawing/2014/chart" uri="{C3380CC4-5D6E-409C-BE32-E72D297353CC}">
              <c16:uniqueId val="{00000000-1935-4BFC-A755-1464A8D9D578}"/>
            </c:ext>
          </c:extLst>
        </c:ser>
        <c:dLbls>
          <c:showLegendKey val="0"/>
          <c:showVal val="0"/>
          <c:showCatName val="0"/>
          <c:showSerName val="0"/>
          <c:showPercent val="0"/>
          <c:showBubbleSize val="0"/>
        </c:dLbls>
        <c:gapWidth val="150"/>
        <c:axId val="720610760"/>
        <c:axId val="720611152"/>
      </c:barChart>
      <c:catAx>
        <c:axId val="720610760"/>
        <c:scaling>
          <c:orientation val="minMax"/>
        </c:scaling>
        <c:delete val="0"/>
        <c:axPos val="b"/>
        <c:numFmt formatCode="General" sourceLinked="1"/>
        <c:majorTickMark val="out"/>
        <c:minorTickMark val="none"/>
        <c:tickLblPos val="nextTo"/>
        <c:crossAx val="720611152"/>
        <c:crosses val="autoZero"/>
        <c:auto val="1"/>
        <c:lblAlgn val="ctr"/>
        <c:lblOffset val="100"/>
        <c:noMultiLvlLbl val="0"/>
      </c:catAx>
      <c:valAx>
        <c:axId val="720611152"/>
        <c:scaling>
          <c:orientation val="minMax"/>
          <c:min val="0"/>
        </c:scaling>
        <c:delete val="0"/>
        <c:axPos val="l"/>
        <c:majorGridlines/>
        <c:title>
          <c:tx>
            <c:rich>
              <a:bodyPr rot="-5400000" vert="horz"/>
              <a:lstStyle/>
              <a:p>
                <a:pPr>
                  <a:defRPr/>
                </a:pPr>
                <a:r>
                  <a:rPr lang="en-US"/>
                  <a:t>Avg. # Bands per Carrier Outdoor Small Cell </a:t>
                </a:r>
              </a:p>
            </c:rich>
          </c:tx>
          <c:overlay val="0"/>
        </c:title>
        <c:numFmt formatCode="#,##0.0" sourceLinked="0"/>
        <c:majorTickMark val="out"/>
        <c:minorTickMark val="none"/>
        <c:tickLblPos val="nextTo"/>
        <c:crossAx val="720610760"/>
        <c:crosses val="autoZero"/>
        <c:crossBetween val="between"/>
      </c:valAx>
    </c:plotArea>
    <c:plotVisOnly val="1"/>
    <c:dispBlanksAs val="gap"/>
    <c:showDLblsOverMax val="0"/>
  </c:chart>
  <c:spPr>
    <a:ln>
      <a:noFill/>
    </a:ln>
  </c:spPr>
  <c:txPr>
    <a:bodyPr/>
    <a:lstStyle/>
    <a:p>
      <a:pPr>
        <a:defRPr sz="1000">
          <a:latin typeface="Candara" panose="020E0502030303020204" pitchFamily="34"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Outdoor'!$B$12</c:f>
              <c:strCache>
                <c:ptCount val="1"/>
                <c:pt idx="0">
                  <c:v>Low Power (&lt;5W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Outdoor'!$F$12:$M$12</c15:sqref>
                  </c15:fullRef>
                </c:ext>
              </c:extLst>
              <c:f>'Carrier Outdoor'!$G$12:$M$12</c:f>
              <c:numCache>
                <c:formatCode>#,##0</c:formatCode>
                <c:ptCount val="7"/>
                <c:pt idx="0">
                  <c:v>257055</c:v>
                </c:pt>
                <c:pt idx="1">
                  <c:v>309297.59999999998</c:v>
                </c:pt>
                <c:pt idx="2">
                  <c:v>347071.92</c:v>
                </c:pt>
                <c:pt idx="3">
                  <c:v>402745.36999999994</c:v>
                </c:pt>
                <c:pt idx="4">
                  <c:v>456736.51549999992</c:v>
                </c:pt>
                <c:pt idx="5">
                  <c:v>501739.14304999996</c:v>
                </c:pt>
                <c:pt idx="6">
                  <c:v>541092.39495500003</c:v>
                </c:pt>
              </c:numCache>
            </c:numRef>
          </c:val>
          <c:extLst>
            <c:ext xmlns:c16="http://schemas.microsoft.com/office/drawing/2014/chart" uri="{C3380CC4-5D6E-409C-BE32-E72D297353CC}">
              <c16:uniqueId val="{00000006-0DC0-4F82-A8C9-1491B2DD7CA9}"/>
            </c:ext>
          </c:extLst>
        </c:ser>
        <c:ser>
          <c:idx val="1"/>
          <c:order val="1"/>
          <c:tx>
            <c:strRef>
              <c:f>'Carrier Outdoor'!$B$13</c:f>
              <c:strCache>
                <c:ptCount val="1"/>
                <c:pt idx="0">
                  <c:v>High Power (&gt;5W per antenna)</c:v>
                </c:pt>
              </c:strCache>
            </c:strRef>
          </c:tx>
          <c:invertIfNegative val="0"/>
          <c:cat>
            <c:numRef>
              <c:extLst>
                <c:ext xmlns:c15="http://schemas.microsoft.com/office/drawing/2012/chart" uri="{02D57815-91ED-43cb-92C2-25804820EDAC}">
                  <c15:fullRef>
                    <c15:sqref>'Carrier Outdoor'!$F$11:$M$11</c15:sqref>
                  </c15:fullRef>
                </c:ext>
              </c:extLst>
              <c:f>'Carrier Outdoor'!$G$11:$M$11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Outdoor'!$F$13:$M$13</c15:sqref>
                  </c15:fullRef>
                </c:ext>
              </c:extLst>
              <c:f>'Carrier Outdoor'!$G$13:$M$13</c:f>
              <c:numCache>
                <c:formatCode>#,##0</c:formatCode>
                <c:ptCount val="7"/>
                <c:pt idx="0">
                  <c:v>42059.199999999997</c:v>
                </c:pt>
                <c:pt idx="1">
                  <c:v>48307.6</c:v>
                </c:pt>
                <c:pt idx="2">
                  <c:v>53185.4</c:v>
                </c:pt>
                <c:pt idx="3">
                  <c:v>59615.999999999993</c:v>
                </c:pt>
                <c:pt idx="4">
                  <c:v>68558.399999999994</c:v>
                </c:pt>
                <c:pt idx="5">
                  <c:v>82270.079999999987</c:v>
                </c:pt>
                <c:pt idx="6">
                  <c:v>98724.09599999999</c:v>
                </c:pt>
              </c:numCache>
            </c:numRef>
          </c:val>
          <c:extLst>
            <c:ext xmlns:c16="http://schemas.microsoft.com/office/drawing/2014/chart" uri="{C3380CC4-5D6E-409C-BE32-E72D297353CC}">
              <c16:uniqueId val="{00000007-0DC0-4F82-A8C9-1491B2DD7CA9}"/>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0512186679517989E-2"/>
              <c:y val="0.17725290869011692"/>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862973544608417"/>
          <c:y val="0.28159700938325161"/>
          <c:w val="0.20901443658797458"/>
          <c:h val="0.3196803682572613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4353401881024"/>
          <c:y val="5.1400554097404502E-2"/>
          <c:w val="0.60322382926657248"/>
          <c:h val="0.83261956838728501"/>
        </c:manualLayout>
      </c:layout>
      <c:barChart>
        <c:barDir val="col"/>
        <c:grouping val="stacked"/>
        <c:varyColors val="0"/>
        <c:ser>
          <c:idx val="0"/>
          <c:order val="0"/>
          <c:tx>
            <c:strRef>
              <c:f>'Carrier Outdoor'!$B$20</c:f>
              <c:strCache>
                <c:ptCount val="1"/>
                <c:pt idx="0">
                  <c:v>DRS</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Outdoor'!$G$20:$M$20</c:f>
              <c:numCache>
                <c:formatCode>#,##0</c:formatCode>
                <c:ptCount val="7"/>
                <c:pt idx="0">
                  <c:v>15200</c:v>
                </c:pt>
                <c:pt idx="1">
                  <c:v>10068</c:v>
                </c:pt>
                <c:pt idx="2">
                  <c:v>9229.0000000000018</c:v>
                </c:pt>
                <c:pt idx="3">
                  <c:v>11074.800000000001</c:v>
                </c:pt>
                <c:pt idx="4">
                  <c:v>13289.76</c:v>
                </c:pt>
                <c:pt idx="5">
                  <c:v>15947.712</c:v>
                </c:pt>
                <c:pt idx="6">
                  <c:v>18339.8688</c:v>
                </c:pt>
              </c:numCache>
            </c:numRef>
          </c:val>
          <c:extLst>
            <c:ext xmlns:c16="http://schemas.microsoft.com/office/drawing/2014/chart" uri="{C3380CC4-5D6E-409C-BE32-E72D297353CC}">
              <c16:uniqueId val="{00000002-61B5-4BFB-A6C0-B7631E8EBF44}"/>
            </c:ext>
          </c:extLst>
        </c:ser>
        <c:ser>
          <c:idx val="1"/>
          <c:order val="1"/>
          <c:tx>
            <c:strRef>
              <c:f>'Carrier Outdoor'!$B$21</c:f>
              <c:strCache>
                <c:ptCount val="1"/>
                <c:pt idx="0">
                  <c:v>CPRI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Outdoor'!$G$21:$M$21</c:f>
              <c:numCache>
                <c:formatCode>#,##0</c:formatCode>
                <c:ptCount val="7"/>
                <c:pt idx="0">
                  <c:v>167133.12</c:v>
                </c:pt>
                <c:pt idx="1">
                  <c:v>196815.52800000002</c:v>
                </c:pt>
                <c:pt idx="2">
                  <c:v>198978.33600000001</c:v>
                </c:pt>
                <c:pt idx="3">
                  <c:v>175309.54199999996</c:v>
                </c:pt>
                <c:pt idx="4">
                  <c:v>134403.98219999997</c:v>
                </c:pt>
                <c:pt idx="5">
                  <c:v>110883.28531499999</c:v>
                </c:pt>
                <c:pt idx="6">
                  <c:v>121971.6138465</c:v>
                </c:pt>
              </c:numCache>
            </c:numRef>
          </c:val>
          <c:extLst>
            <c:ext xmlns:c16="http://schemas.microsoft.com/office/drawing/2014/chart" uri="{C3380CC4-5D6E-409C-BE32-E72D297353CC}">
              <c16:uniqueId val="{00000003-61B5-4BFB-A6C0-B7631E8EBF44}"/>
            </c:ext>
          </c:extLst>
        </c:ser>
        <c:ser>
          <c:idx val="2"/>
          <c:order val="2"/>
          <c:tx>
            <c:strRef>
              <c:f>'Carrier Outdoor'!$B$22</c:f>
              <c:strCache>
                <c:ptCount val="1"/>
                <c:pt idx="0">
                  <c:v>Split Baseband RRH</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Outdoor'!$G$22:$M$22</c:f>
              <c:numCache>
                <c:formatCode>#,##0</c:formatCode>
                <c:ptCount val="7"/>
                <c:pt idx="0">
                  <c:v>3410.8800000000028</c:v>
                </c:pt>
                <c:pt idx="1">
                  <c:v>14814.071999999989</c:v>
                </c:pt>
                <c:pt idx="2">
                  <c:v>49744.583999999988</c:v>
                </c:pt>
                <c:pt idx="3">
                  <c:v>116873.02799999999</c:v>
                </c:pt>
                <c:pt idx="4">
                  <c:v>201605.97329999995</c:v>
                </c:pt>
                <c:pt idx="5">
                  <c:v>258727.66573499996</c:v>
                </c:pt>
                <c:pt idx="6">
                  <c:v>284600.43230849999</c:v>
                </c:pt>
              </c:numCache>
            </c:numRef>
          </c:val>
          <c:extLst>
            <c:ext xmlns:c16="http://schemas.microsoft.com/office/drawing/2014/chart" uri="{C3380CC4-5D6E-409C-BE32-E72D297353CC}">
              <c16:uniqueId val="{00000004-61B5-4BFB-A6C0-B7631E8EBF44}"/>
            </c:ext>
          </c:extLst>
        </c:ser>
        <c:ser>
          <c:idx val="3"/>
          <c:order val="3"/>
          <c:tx>
            <c:strRef>
              <c:f>'Carrier Outdoor'!$B$23</c:f>
              <c:strCache>
                <c:ptCount val="1"/>
                <c:pt idx="0">
                  <c:v>Integrated</c:v>
                </c:pt>
              </c:strCache>
            </c:strRef>
          </c:tx>
          <c:invertIfNegative val="0"/>
          <c:cat>
            <c:numRef>
              <c:f>'Carrier Outdoor'!$G$19:$M$19</c:f>
              <c:numCache>
                <c:formatCode>General</c:formatCode>
                <c:ptCount val="7"/>
                <c:pt idx="0">
                  <c:v>2017</c:v>
                </c:pt>
                <c:pt idx="1">
                  <c:v>2018</c:v>
                </c:pt>
                <c:pt idx="2">
                  <c:v>2019</c:v>
                </c:pt>
                <c:pt idx="3">
                  <c:v>2020</c:v>
                </c:pt>
                <c:pt idx="4">
                  <c:v>2021</c:v>
                </c:pt>
                <c:pt idx="5">
                  <c:v>2022</c:v>
                </c:pt>
                <c:pt idx="6">
                  <c:v>2023</c:v>
                </c:pt>
              </c:numCache>
            </c:numRef>
          </c:cat>
          <c:val>
            <c:numRef>
              <c:f>'Carrier Outdoor'!$G$23:$M$23</c:f>
              <c:numCache>
                <c:formatCode>#,##0</c:formatCode>
                <c:ptCount val="7"/>
                <c:pt idx="0">
                  <c:v>113370.20000000001</c:v>
                </c:pt>
                <c:pt idx="1">
                  <c:v>135907.59999999995</c:v>
                </c:pt>
                <c:pt idx="2">
                  <c:v>142305.40000000002</c:v>
                </c:pt>
                <c:pt idx="3">
                  <c:v>159104</c:v>
                </c:pt>
                <c:pt idx="4">
                  <c:v>175995.19999999995</c:v>
                </c:pt>
                <c:pt idx="5">
                  <c:v>198450.55999999991</c:v>
                </c:pt>
                <c:pt idx="6">
                  <c:v>214904.576</c:v>
                </c:pt>
              </c:numCache>
            </c:numRef>
          </c:val>
          <c:extLst>
            <c:ext xmlns:c16="http://schemas.microsoft.com/office/drawing/2014/chart" uri="{C3380CC4-5D6E-409C-BE32-E72D297353CC}">
              <c16:uniqueId val="{00000000-C3B2-47EE-BCBF-0CB0A70C0605}"/>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 Shipment</a:t>
                </a:r>
              </a:p>
            </c:rich>
          </c:tx>
          <c:layout>
            <c:manualLayout>
              <c:xMode val="edge"/>
              <c:yMode val="edge"/>
              <c:x val="1.5223842611400059E-2"/>
              <c:y val="0.18162460535247377"/>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78391807951420234"/>
          <c:y val="0.28627537367974354"/>
          <c:w val="0.2160819605686265"/>
          <c:h val="0.42112212766133211"/>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74660892388451439"/>
          <c:h val="0.83261956838728501"/>
        </c:manualLayout>
      </c:layout>
      <c:barChart>
        <c:barDir val="col"/>
        <c:grouping val="stacked"/>
        <c:varyColors val="0"/>
        <c:ser>
          <c:idx val="1"/>
          <c:order val="0"/>
          <c:tx>
            <c:strRef>
              <c:f>'Carrier Outdoor'!$B$75</c:f>
              <c:strCache>
                <c:ptCount val="1"/>
                <c:pt idx="0">
                  <c:v>Outdoor Small Cells with LAA</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Outdoor'!$G$75:$M$75</c:f>
              <c:numCache>
                <c:formatCode>_(* #,##0_);_(* \(#,##0\);_(* "-"??_);_(@_)</c:formatCode>
                <c:ptCount val="7"/>
                <c:pt idx="0">
                  <c:v>62335.837499999994</c:v>
                </c:pt>
                <c:pt idx="1">
                  <c:v>99284.529599999994</c:v>
                </c:pt>
                <c:pt idx="2">
                  <c:v>133622.68919999999</c:v>
                </c:pt>
                <c:pt idx="3">
                  <c:v>185262.8702</c:v>
                </c:pt>
                <c:pt idx="4">
                  <c:v>214666.16228499997</c:v>
                </c:pt>
                <c:pt idx="5">
                  <c:v>239831.31037789996</c:v>
                </c:pt>
                <c:pt idx="6">
                  <c:v>259724.34957840006</c:v>
                </c:pt>
              </c:numCache>
            </c:numRef>
          </c:val>
          <c:extLst>
            <c:ext xmlns:c16="http://schemas.microsoft.com/office/drawing/2014/chart" uri="{C3380CC4-5D6E-409C-BE32-E72D297353CC}">
              <c16:uniqueId val="{00000003-2125-4C35-A782-38D164959380}"/>
            </c:ext>
          </c:extLst>
        </c:ser>
        <c:ser>
          <c:idx val="0"/>
          <c:order val="1"/>
          <c:tx>
            <c:strRef>
              <c:f>'Carrier Outdoor'!$B$76</c:f>
              <c:strCache>
                <c:ptCount val="1"/>
                <c:pt idx="0">
                  <c:v>Outdoor Small Cells with Wi-Fi</c:v>
                </c:pt>
              </c:strCache>
            </c:strRef>
          </c:tx>
          <c:invertIfNegative val="0"/>
          <c:cat>
            <c:numRef>
              <c:f>'Carrier Outdoor'!$G$74:$M$74</c:f>
              <c:numCache>
                <c:formatCode>General</c:formatCode>
                <c:ptCount val="7"/>
                <c:pt idx="0">
                  <c:v>2017</c:v>
                </c:pt>
                <c:pt idx="1">
                  <c:v>2018</c:v>
                </c:pt>
                <c:pt idx="2">
                  <c:v>2019</c:v>
                </c:pt>
                <c:pt idx="3">
                  <c:v>2020</c:v>
                </c:pt>
                <c:pt idx="4">
                  <c:v>2021</c:v>
                </c:pt>
                <c:pt idx="5">
                  <c:v>2022</c:v>
                </c:pt>
                <c:pt idx="6">
                  <c:v>2023</c:v>
                </c:pt>
              </c:numCache>
            </c:numRef>
          </c:cat>
          <c:val>
            <c:numRef>
              <c:f>'Carrier Outdoor'!$G$76:$M$76</c:f>
              <c:numCache>
                <c:formatCode>#,##0</c:formatCode>
                <c:ptCount val="7"/>
                <c:pt idx="0">
                  <c:v>24934.334999999995</c:v>
                </c:pt>
                <c:pt idx="1">
                  <c:v>13237.93728</c:v>
                </c:pt>
                <c:pt idx="2">
                  <c:v>7635.5822400000006</c:v>
                </c:pt>
                <c:pt idx="3">
                  <c:v>6947.3576324999995</c:v>
                </c:pt>
                <c:pt idx="4">
                  <c:v>2683.3270285624994</c:v>
                </c:pt>
                <c:pt idx="5">
                  <c:v>2997.8913797237497</c:v>
                </c:pt>
                <c:pt idx="6">
                  <c:v>3246.5543697300009</c:v>
                </c:pt>
              </c:numCache>
            </c:numRef>
          </c:val>
          <c:extLst>
            <c:ext xmlns:c16="http://schemas.microsoft.com/office/drawing/2014/chart" uri="{C3380CC4-5D6E-409C-BE32-E72D297353CC}">
              <c16:uniqueId val="{00000000-10B1-4158-965F-C35E7BB9BA70}"/>
            </c:ext>
          </c:extLst>
        </c:ser>
        <c:dLbls>
          <c:showLegendKey val="0"/>
          <c:showVal val="0"/>
          <c:showCatName val="0"/>
          <c:showSerName val="0"/>
          <c:showPercent val="0"/>
          <c:showBubbleSize val="0"/>
        </c:dLbls>
        <c:gapWidth val="150"/>
        <c:overlap val="100"/>
        <c:axId val="722214784"/>
        <c:axId val="722215176"/>
      </c:barChart>
      <c:catAx>
        <c:axId val="722214784"/>
        <c:scaling>
          <c:orientation val="minMax"/>
        </c:scaling>
        <c:delete val="0"/>
        <c:axPos val="b"/>
        <c:numFmt formatCode="General" sourceLinked="1"/>
        <c:majorTickMark val="out"/>
        <c:minorTickMark val="none"/>
        <c:tickLblPos val="nextTo"/>
        <c:crossAx val="722215176"/>
        <c:crosses val="autoZero"/>
        <c:auto val="1"/>
        <c:lblAlgn val="ctr"/>
        <c:lblOffset val="100"/>
        <c:noMultiLvlLbl val="0"/>
      </c:catAx>
      <c:valAx>
        <c:axId val="722215176"/>
        <c:scaling>
          <c:orientation val="minMax"/>
        </c:scaling>
        <c:delete val="0"/>
        <c:axPos val="l"/>
        <c:majorGridlines/>
        <c:title>
          <c:tx>
            <c:rich>
              <a:bodyPr rot="-5400000" vert="horz"/>
              <a:lstStyle/>
              <a:p>
                <a:pPr>
                  <a:defRPr/>
                </a:pPr>
                <a:r>
                  <a:rPr lang="en-US"/>
                  <a:t>Carrier Outdoor  SC with LAA and Wi-Fi</a:t>
                </a:r>
              </a:p>
            </c:rich>
          </c:tx>
          <c:layout>
            <c:manualLayout>
              <c:xMode val="edge"/>
              <c:yMode val="edge"/>
              <c:x val="1.7024791878058106E-2"/>
              <c:y val="8.6756007989960207E-2"/>
            </c:manualLayout>
          </c:layout>
          <c:overlay val="0"/>
        </c:title>
        <c:numFmt formatCode="_(* #,##0_);_(* \(#,##0\);_(* &quot;-&quot;??_);_(@_)" sourceLinked="1"/>
        <c:majorTickMark val="out"/>
        <c:minorTickMark val="none"/>
        <c:tickLblPos val="nextTo"/>
        <c:crossAx val="722214784"/>
        <c:crosses val="autoZero"/>
        <c:crossBetween val="between"/>
      </c:valAx>
    </c:plotArea>
    <c:legend>
      <c:legendPos val="r"/>
      <c:layout>
        <c:manualLayout>
          <c:xMode val="edge"/>
          <c:yMode val="edge"/>
          <c:x val="0.22318129678234666"/>
          <c:y val="0.10029110283117741"/>
          <c:w val="0.36877729172742296"/>
          <c:h val="0.17519484961614351"/>
        </c:manualLayout>
      </c:layout>
      <c:overlay val="0"/>
      <c:spPr>
        <a:solidFill>
          <a:schemeClr val="bg1"/>
        </a:solidFill>
      </c:spPr>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11395450568699"/>
          <c:y val="5.1400554097404502E-2"/>
          <c:w val="0.65505340612921847"/>
          <c:h val="0.83261956838728501"/>
        </c:manualLayout>
      </c:layout>
      <c:barChart>
        <c:barDir val="col"/>
        <c:grouping val="stacked"/>
        <c:varyColors val="0"/>
        <c:ser>
          <c:idx val="0"/>
          <c:order val="0"/>
          <c:tx>
            <c:strRef>
              <c:f>'Carrier Outdoor'!$B$60</c:f>
              <c:strCache>
                <c:ptCount val="1"/>
                <c:pt idx="0">
                  <c:v>2T2R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Outdoor'!$G$60:$M$60</c:f>
              <c:numCache>
                <c:formatCode>#,##0</c:formatCode>
                <c:ptCount val="7"/>
                <c:pt idx="0">
                  <c:v>154151.80000000002</c:v>
                </c:pt>
                <c:pt idx="1">
                  <c:v>177720.03999999995</c:v>
                </c:pt>
                <c:pt idx="2">
                  <c:v>226151.27600000001</c:v>
                </c:pt>
                <c:pt idx="3">
                  <c:v>278479.84453999996</c:v>
                </c:pt>
                <c:pt idx="4">
                  <c:v>310368.99197749997</c:v>
                </c:pt>
                <c:pt idx="5">
                  <c:v>344796.54290949996</c:v>
                </c:pt>
                <c:pt idx="6">
                  <c:v>374307.54280045006</c:v>
                </c:pt>
              </c:numCache>
            </c:numRef>
          </c:val>
          <c:extLst>
            <c:ext xmlns:c16="http://schemas.microsoft.com/office/drawing/2014/chart" uri="{C3380CC4-5D6E-409C-BE32-E72D297353CC}">
              <c16:uniqueId val="{00000006-D856-4B43-AE81-A98F460B3D78}"/>
            </c:ext>
          </c:extLst>
        </c:ser>
        <c:ser>
          <c:idx val="1"/>
          <c:order val="1"/>
          <c:tx>
            <c:strRef>
              <c:f>'Carrier Outdoor'!$B$61</c:f>
              <c:strCache>
                <c:ptCount val="1"/>
                <c:pt idx="0">
                  <c:v>4T4R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Outdoor'!$G$61:$M$61</c:f>
              <c:numCache>
                <c:formatCode>#,##0</c:formatCode>
                <c:ptCount val="7"/>
                <c:pt idx="0">
                  <c:v>144962.4</c:v>
                </c:pt>
                <c:pt idx="1">
                  <c:v>179885.16</c:v>
                </c:pt>
                <c:pt idx="2">
                  <c:v>174106.04399999999</c:v>
                </c:pt>
                <c:pt idx="3">
                  <c:v>168881.52545999998</c:v>
                </c:pt>
                <c:pt idx="4">
                  <c:v>199925.92352249991</c:v>
                </c:pt>
                <c:pt idx="5">
                  <c:v>225462.68014049996</c:v>
                </c:pt>
                <c:pt idx="6">
                  <c:v>248008.94815454999</c:v>
                </c:pt>
              </c:numCache>
            </c:numRef>
          </c:val>
          <c:extLst>
            <c:ext xmlns:c16="http://schemas.microsoft.com/office/drawing/2014/chart" uri="{C3380CC4-5D6E-409C-BE32-E72D297353CC}">
              <c16:uniqueId val="{00000007-D856-4B43-AE81-A98F460B3D78}"/>
            </c:ext>
          </c:extLst>
        </c:ser>
        <c:ser>
          <c:idx val="2"/>
          <c:order val="2"/>
          <c:tx>
            <c:strRef>
              <c:f>'Carrier Outdoor'!$B$62</c:f>
              <c:strCache>
                <c:ptCount val="1"/>
                <c:pt idx="0">
                  <c:v>8T8R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Outdoor'!$G$62:$M$62</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D856-4B43-AE81-A98F460B3D78}"/>
            </c:ext>
          </c:extLst>
        </c:ser>
        <c:ser>
          <c:idx val="3"/>
          <c:order val="3"/>
          <c:tx>
            <c:strRef>
              <c:f>'Carrier Outdoor'!$B$63</c:f>
              <c:strCache>
                <c:ptCount val="1"/>
                <c:pt idx="0">
                  <c:v>16T16R</c:v>
                </c:pt>
              </c:strCache>
            </c:strRef>
          </c:tx>
          <c:invertIfNegative val="0"/>
          <c:cat>
            <c:numRef>
              <c:f>'Carrier Outdoor'!$G$59:$M$59</c:f>
              <c:numCache>
                <c:formatCode>General</c:formatCode>
                <c:ptCount val="7"/>
                <c:pt idx="0">
                  <c:v>2017</c:v>
                </c:pt>
                <c:pt idx="1">
                  <c:v>2018</c:v>
                </c:pt>
                <c:pt idx="2">
                  <c:v>2019</c:v>
                </c:pt>
                <c:pt idx="3">
                  <c:v>2020</c:v>
                </c:pt>
                <c:pt idx="4">
                  <c:v>2021</c:v>
                </c:pt>
                <c:pt idx="5">
                  <c:v>2022</c:v>
                </c:pt>
                <c:pt idx="6">
                  <c:v>2023</c:v>
                </c:pt>
              </c:numCache>
            </c:numRef>
          </c:cat>
          <c:val>
            <c:numRef>
              <c:f>'Carrier Outdoor'!$G$63:$M$63</c:f>
              <c:numCache>
                <c:formatCode>#,##0</c:formatCode>
                <c:ptCount val="7"/>
                <c:pt idx="0">
                  <c:v>0</c:v>
                </c:pt>
                <c:pt idx="1">
                  <c:v>0</c:v>
                </c:pt>
                <c:pt idx="2">
                  <c:v>0</c:v>
                </c:pt>
                <c:pt idx="3">
                  <c:v>15000</c:v>
                </c:pt>
                <c:pt idx="4">
                  <c:v>15000</c:v>
                </c:pt>
                <c:pt idx="5">
                  <c:v>13750</c:v>
                </c:pt>
                <c:pt idx="6">
                  <c:v>17500</c:v>
                </c:pt>
              </c:numCache>
            </c:numRef>
          </c:val>
          <c:extLst>
            <c:ext xmlns:c16="http://schemas.microsoft.com/office/drawing/2014/chart" uri="{C3380CC4-5D6E-409C-BE32-E72D297353CC}">
              <c16:uniqueId val="{00000009-D856-4B43-AE81-A98F460B3D78}"/>
            </c:ext>
          </c:extLst>
        </c:ser>
        <c:dLbls>
          <c:showLegendKey val="0"/>
          <c:showVal val="0"/>
          <c:showCatName val="0"/>
          <c:showSerName val="0"/>
          <c:showPercent val="0"/>
          <c:showBubbleSize val="0"/>
        </c:dLbls>
        <c:gapWidth val="150"/>
        <c:overlap val="100"/>
        <c:axId val="722213608"/>
        <c:axId val="722214000"/>
      </c:barChart>
      <c:catAx>
        <c:axId val="722213608"/>
        <c:scaling>
          <c:orientation val="minMax"/>
        </c:scaling>
        <c:delete val="0"/>
        <c:axPos val="b"/>
        <c:numFmt formatCode="General" sourceLinked="1"/>
        <c:majorTickMark val="out"/>
        <c:minorTickMark val="none"/>
        <c:tickLblPos val="nextTo"/>
        <c:crossAx val="722214000"/>
        <c:crosses val="autoZero"/>
        <c:auto val="1"/>
        <c:lblAlgn val="ctr"/>
        <c:lblOffset val="100"/>
        <c:noMultiLvlLbl val="0"/>
      </c:catAx>
      <c:valAx>
        <c:axId val="722214000"/>
        <c:scaling>
          <c:orientation val="minMax"/>
        </c:scaling>
        <c:delete val="0"/>
        <c:axPos val="l"/>
        <c:majorGridlines/>
        <c:title>
          <c:tx>
            <c:rich>
              <a:bodyPr rot="-5400000" vert="horz"/>
              <a:lstStyle/>
              <a:p>
                <a:pPr>
                  <a:defRPr/>
                </a:pPr>
                <a:r>
                  <a:rPr lang="en-US"/>
                  <a:t>Carrier Outdoor Shipments</a:t>
                </a:r>
              </a:p>
            </c:rich>
          </c:tx>
          <c:layout>
            <c:manualLayout>
              <c:xMode val="edge"/>
              <c:yMode val="edge"/>
              <c:x val="9.2580685440122688E-3"/>
              <c:y val="0.22570790822101167"/>
            </c:manualLayout>
          </c:layout>
          <c:overlay val="0"/>
        </c:title>
        <c:numFmt formatCode="#,##0" sourceLinked="1"/>
        <c:majorTickMark val="out"/>
        <c:minorTickMark val="none"/>
        <c:tickLblPos val="nextTo"/>
        <c:crossAx val="722213608"/>
        <c:crosses val="autoZero"/>
        <c:crossBetween val="between"/>
      </c:valAx>
    </c:plotArea>
    <c:legend>
      <c:legendPos val="r"/>
      <c:layout>
        <c:manualLayout>
          <c:xMode val="edge"/>
          <c:yMode val="edge"/>
          <c:x val="0.8545887761645985"/>
          <c:y val="0.32473763237891823"/>
          <c:w val="0.11812639189280998"/>
          <c:h val="0.28681698811126954"/>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341614816359448"/>
          <c:y val="5.1400554097404502E-2"/>
          <c:w val="0.61296013633896451"/>
          <c:h val="0.83261956838728501"/>
        </c:manualLayout>
      </c:layout>
      <c:barChart>
        <c:barDir val="col"/>
        <c:grouping val="stacked"/>
        <c:varyColors val="0"/>
        <c:ser>
          <c:idx val="0"/>
          <c:order val="0"/>
          <c:tx>
            <c:strRef>
              <c:f>'Carrier Outdoor'!$B$53</c:f>
              <c:strCache>
                <c:ptCount val="1"/>
                <c:pt idx="0">
                  <c:v>Single Band</c:v>
                </c:pt>
              </c:strCache>
            </c:strRef>
          </c:tx>
          <c:spPr>
            <a:solidFill>
              <a:schemeClr val="accent2"/>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Outdoor'!$C$53:$M$53</c15:sqref>
                  </c15:fullRef>
                </c:ext>
              </c:extLst>
              <c:f>'Carrier Outdoor'!$G$53:$M$53</c:f>
              <c:numCache>
                <c:formatCode>#,##0</c:formatCode>
                <c:ptCount val="7"/>
                <c:pt idx="0">
                  <c:v>17946.852000000017</c:v>
                </c:pt>
                <c:pt idx="1">
                  <c:v>0</c:v>
                </c:pt>
                <c:pt idx="2">
                  <c:v>0</c:v>
                </c:pt>
                <c:pt idx="3">
                  <c:v>0</c:v>
                </c:pt>
                <c:pt idx="4">
                  <c:v>0</c:v>
                </c:pt>
                <c:pt idx="5">
                  <c:v>0</c:v>
                </c:pt>
                <c:pt idx="6">
                  <c:v>0</c:v>
                </c:pt>
              </c:numCache>
            </c:numRef>
          </c:val>
          <c:extLst>
            <c:ext xmlns:c16="http://schemas.microsoft.com/office/drawing/2014/chart" uri="{C3380CC4-5D6E-409C-BE32-E72D297353CC}">
              <c16:uniqueId val="{00000001-0486-4858-81EF-4E5122D48020}"/>
            </c:ext>
          </c:extLst>
        </c:ser>
        <c:ser>
          <c:idx val="1"/>
          <c:order val="1"/>
          <c:tx>
            <c:strRef>
              <c:f>'Carrier Outdoor'!$B$52</c:f>
              <c:strCache>
                <c:ptCount val="1"/>
                <c:pt idx="0">
                  <c:v>Multiband</c:v>
                </c:pt>
              </c:strCache>
            </c:strRef>
          </c:tx>
          <c:spPr>
            <a:solidFill>
              <a:schemeClr val="accent1"/>
            </a:solidFill>
          </c:spPr>
          <c:invertIfNegative val="0"/>
          <c:cat>
            <c:numRef>
              <c:extLst>
                <c:ext xmlns:c15="http://schemas.microsoft.com/office/drawing/2012/chart" uri="{02D57815-91ED-43cb-92C2-25804820EDAC}">
                  <c15:fullRef>
                    <c15:sqref>'Carrier Outdoor'!$C$51:$M$51</c15:sqref>
                  </c15:fullRef>
                </c:ext>
              </c:extLst>
              <c:f>'Carrier Outdoor'!$G$51:$M$51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'Carrier Outdoor'!$C$52:$M$52</c15:sqref>
                  </c15:fullRef>
                </c:ext>
              </c:extLst>
              <c:f>'Carrier Outdoor'!$G$52:$M$52</c:f>
              <c:numCache>
                <c:formatCode>#,##0</c:formatCode>
                <c:ptCount val="7"/>
                <c:pt idx="0">
                  <c:v>281167.348</c:v>
                </c:pt>
                <c:pt idx="1">
                  <c:v>357605.19999999995</c:v>
                </c:pt>
                <c:pt idx="2">
                  <c:v>400257.32</c:v>
                </c:pt>
                <c:pt idx="3">
                  <c:v>462361.36999999994</c:v>
                </c:pt>
                <c:pt idx="4">
                  <c:v>525294.91549999989</c:v>
                </c:pt>
                <c:pt idx="5">
                  <c:v>584009.22304999991</c:v>
                </c:pt>
                <c:pt idx="6">
                  <c:v>639816.49095500004</c:v>
                </c:pt>
              </c:numCache>
            </c:numRef>
          </c:val>
          <c:extLst>
            <c:ext xmlns:c16="http://schemas.microsoft.com/office/drawing/2014/chart" uri="{C3380CC4-5D6E-409C-BE32-E72D297353CC}">
              <c16:uniqueId val="{00000000-0486-4858-81EF-4E5122D48020}"/>
            </c:ext>
          </c:extLst>
        </c:ser>
        <c:dLbls>
          <c:showLegendKey val="0"/>
          <c:showVal val="0"/>
          <c:showCatName val="0"/>
          <c:showSerName val="0"/>
          <c:showPercent val="0"/>
          <c:showBubbleSize val="0"/>
        </c:dLbls>
        <c:gapWidth val="150"/>
        <c:overlap val="100"/>
        <c:axId val="722219488"/>
        <c:axId val="722219880"/>
      </c:barChart>
      <c:catAx>
        <c:axId val="722219488"/>
        <c:scaling>
          <c:orientation val="minMax"/>
        </c:scaling>
        <c:delete val="0"/>
        <c:axPos val="b"/>
        <c:numFmt formatCode="General" sourceLinked="1"/>
        <c:majorTickMark val="out"/>
        <c:minorTickMark val="none"/>
        <c:tickLblPos val="nextTo"/>
        <c:crossAx val="722219880"/>
        <c:crosses val="autoZero"/>
        <c:auto val="1"/>
        <c:lblAlgn val="ctr"/>
        <c:lblOffset val="100"/>
        <c:noMultiLvlLbl val="0"/>
      </c:catAx>
      <c:valAx>
        <c:axId val="722219880"/>
        <c:scaling>
          <c:orientation val="minMax"/>
        </c:scaling>
        <c:delete val="0"/>
        <c:axPos val="l"/>
        <c:majorGridlines/>
        <c:title>
          <c:tx>
            <c:rich>
              <a:bodyPr rot="-5400000" vert="horz"/>
              <a:lstStyle/>
              <a:p>
                <a:pPr>
                  <a:defRPr/>
                </a:pPr>
                <a:r>
                  <a:rPr lang="en-US"/>
                  <a:t>Carrier Outdoor</a:t>
                </a:r>
                <a:r>
                  <a:rPr lang="en-US" baseline="0"/>
                  <a:t> </a:t>
                </a:r>
                <a:r>
                  <a:rPr lang="en-US"/>
                  <a:t> Small Cell Shipments</a:t>
                </a:r>
              </a:p>
            </c:rich>
          </c:tx>
          <c:layout>
            <c:manualLayout>
              <c:xMode val="edge"/>
              <c:yMode val="edge"/>
              <c:x val="1.4363161187246818E-2"/>
              <c:y val="0.13189219904213004"/>
            </c:manualLayout>
          </c:layout>
          <c:overlay val="0"/>
        </c:title>
        <c:numFmt formatCode="#,#00" sourceLinked="0"/>
        <c:majorTickMark val="out"/>
        <c:minorTickMark val="none"/>
        <c:tickLblPos val="nextTo"/>
        <c:crossAx val="722219488"/>
        <c:crosses val="autoZero"/>
        <c:crossBetween val="between"/>
      </c:valAx>
    </c:plotArea>
    <c:legend>
      <c:legendPos val="r"/>
      <c:layout>
        <c:manualLayout>
          <c:xMode val="edge"/>
          <c:yMode val="edge"/>
          <c:x val="0.82011616870950232"/>
          <c:y val="0.40554947641854044"/>
          <c:w val="0.16899718337069417"/>
          <c:h val="0.14913742998620017"/>
        </c:manualLayout>
      </c:layout>
      <c:overlay val="0"/>
    </c:legend>
    <c:plotVisOnly val="1"/>
    <c:dispBlanksAs val="zero"/>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Regions!$C$11</c:f>
              <c:strCache>
                <c:ptCount val="1"/>
                <c:pt idx="0">
                  <c:v>Residential Femto</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Regions!$H$11:$N$11</c:f>
              <c:numCache>
                <c:formatCode>#,##0</c:formatCode>
                <c:ptCount val="7"/>
                <c:pt idx="0">
                  <c:v>483333.5</c:v>
                </c:pt>
                <c:pt idx="1">
                  <c:v>480032</c:v>
                </c:pt>
                <c:pt idx="2">
                  <c:v>446412</c:v>
                </c:pt>
                <c:pt idx="3">
                  <c:v>473882.39999999997</c:v>
                </c:pt>
                <c:pt idx="4">
                  <c:v>495000</c:v>
                </c:pt>
                <c:pt idx="5">
                  <c:v>525000</c:v>
                </c:pt>
                <c:pt idx="6">
                  <c:v>525000</c:v>
                </c:pt>
              </c:numCache>
            </c:numRef>
          </c:val>
          <c:extLst>
            <c:ext xmlns:c16="http://schemas.microsoft.com/office/drawing/2014/chart" uri="{C3380CC4-5D6E-409C-BE32-E72D297353CC}">
              <c16:uniqueId val="{00000000-639E-4058-B445-2BCAF65D9F2E}"/>
            </c:ext>
          </c:extLst>
        </c:ser>
        <c:ser>
          <c:idx val="1"/>
          <c:order val="1"/>
          <c:tx>
            <c:strRef>
              <c:f>Regions!$C$12</c:f>
              <c:strCache>
                <c:ptCount val="1"/>
                <c:pt idx="0">
                  <c:v>Enterprise</c:v>
                </c:pt>
              </c:strCache>
            </c:strRef>
          </c:tx>
          <c:spPr>
            <a:solidFill>
              <a:schemeClr val="accent2"/>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Regions!$H$12:$N$12</c:f>
              <c:numCache>
                <c:formatCode>#,##0</c:formatCode>
                <c:ptCount val="7"/>
                <c:pt idx="0">
                  <c:v>130887.075</c:v>
                </c:pt>
                <c:pt idx="1">
                  <c:v>132311.32499999998</c:v>
                </c:pt>
                <c:pt idx="2">
                  <c:v>134104.01649999997</c:v>
                </c:pt>
                <c:pt idx="3">
                  <c:v>151058.42849999998</c:v>
                </c:pt>
                <c:pt idx="4">
                  <c:v>193860.27134999997</c:v>
                </c:pt>
                <c:pt idx="5">
                  <c:v>225798.24421499998</c:v>
                </c:pt>
                <c:pt idx="6">
                  <c:v>250012.41979349998</c:v>
                </c:pt>
              </c:numCache>
            </c:numRef>
          </c:val>
          <c:extLst>
            <c:ext xmlns:c16="http://schemas.microsoft.com/office/drawing/2014/chart" uri="{C3380CC4-5D6E-409C-BE32-E72D297353CC}">
              <c16:uniqueId val="{00000001-639E-4058-B445-2BCAF65D9F2E}"/>
            </c:ext>
          </c:extLst>
        </c:ser>
        <c:ser>
          <c:idx val="2"/>
          <c:order val="2"/>
          <c:tx>
            <c:strRef>
              <c:f>Regions!$C$13</c:f>
              <c:strCache>
                <c:ptCount val="1"/>
                <c:pt idx="0">
                  <c:v>Carrier Indoor</c:v>
                </c:pt>
              </c:strCache>
            </c:strRef>
          </c:tx>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Regions!$H$13:$N$13</c:f>
              <c:numCache>
                <c:formatCode>#,##0</c:formatCode>
                <c:ptCount val="7"/>
                <c:pt idx="0">
                  <c:v>228109.12</c:v>
                </c:pt>
                <c:pt idx="1">
                  <c:v>192977.93600000002</c:v>
                </c:pt>
                <c:pt idx="2">
                  <c:v>208077.16600000006</c:v>
                </c:pt>
                <c:pt idx="3">
                  <c:v>261040.53760000001</c:v>
                </c:pt>
                <c:pt idx="4">
                  <c:v>290698.89888499997</c:v>
                </c:pt>
                <c:pt idx="5">
                  <c:v>339256.99582399993</c:v>
                </c:pt>
                <c:pt idx="6">
                  <c:v>379497.98935839994</c:v>
                </c:pt>
              </c:numCache>
            </c:numRef>
          </c:val>
          <c:extLst>
            <c:ext xmlns:c16="http://schemas.microsoft.com/office/drawing/2014/chart" uri="{C3380CC4-5D6E-409C-BE32-E72D297353CC}">
              <c16:uniqueId val="{00000002-639E-4058-B445-2BCAF65D9F2E}"/>
            </c:ext>
          </c:extLst>
        </c:ser>
        <c:ser>
          <c:idx val="3"/>
          <c:order val="3"/>
          <c:tx>
            <c:strRef>
              <c:f>Regions!$C$14</c:f>
              <c:strCache>
                <c:ptCount val="1"/>
                <c:pt idx="0">
                  <c:v>Carrier Outdoor</c:v>
                </c:pt>
              </c:strCache>
            </c:strRef>
          </c:tx>
          <c:spPr>
            <a:solidFill>
              <a:schemeClr val="bg2">
                <a:lumMod val="50000"/>
              </a:schemeClr>
            </a:solidFill>
          </c:spPr>
          <c:invertIfNegative val="0"/>
          <c:cat>
            <c:numRef>
              <c:f>Regions!$H$10:$N$10</c:f>
              <c:numCache>
                <c:formatCode>General</c:formatCode>
                <c:ptCount val="7"/>
                <c:pt idx="0">
                  <c:v>2017</c:v>
                </c:pt>
                <c:pt idx="1">
                  <c:v>2018</c:v>
                </c:pt>
                <c:pt idx="2">
                  <c:v>2019</c:v>
                </c:pt>
                <c:pt idx="3">
                  <c:v>2020</c:v>
                </c:pt>
                <c:pt idx="4">
                  <c:v>2021</c:v>
                </c:pt>
                <c:pt idx="5">
                  <c:v>2022</c:v>
                </c:pt>
                <c:pt idx="6">
                  <c:v>2023</c:v>
                </c:pt>
              </c:numCache>
            </c:numRef>
          </c:cat>
          <c:val>
            <c:numRef>
              <c:f>Regions!$H$14:$N$14</c:f>
              <c:numCache>
                <c:formatCode>#,##0</c:formatCode>
                <c:ptCount val="7"/>
                <c:pt idx="0">
                  <c:v>47858.272000000004</c:v>
                </c:pt>
                <c:pt idx="1">
                  <c:v>85825.247999999992</c:v>
                </c:pt>
                <c:pt idx="2">
                  <c:v>104066.9032</c:v>
                </c:pt>
                <c:pt idx="3">
                  <c:v>124837.56989999999</c:v>
                </c:pt>
                <c:pt idx="4">
                  <c:v>147082.57633999997</c:v>
                </c:pt>
                <c:pt idx="5">
                  <c:v>169362.67468449997</c:v>
                </c:pt>
                <c:pt idx="6">
                  <c:v>191944.94728650001</c:v>
                </c:pt>
              </c:numCache>
            </c:numRef>
          </c:val>
          <c:extLst>
            <c:ext xmlns:c16="http://schemas.microsoft.com/office/drawing/2014/chart" uri="{C3380CC4-5D6E-409C-BE32-E72D297353CC}">
              <c16:uniqueId val="{00000003-639E-4058-B445-2BCAF65D9F2E}"/>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0"/>
          <c:order val="0"/>
          <c:tx>
            <c:strRef>
              <c:f>Summary!$B$10</c:f>
              <c:strCache>
                <c:ptCount val="1"/>
                <c:pt idx="0">
                  <c:v>Residential Femto</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Summary!$C$10:$M$10</c15:sqref>
                  </c15:fullRef>
                </c:ext>
              </c:extLst>
              <c:f>Summary!$G$10:$M$10</c:f>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0-E45D-42BA-8402-9E851F93EBF1}"/>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1"/>
                <c:order val="1"/>
                <c:tx>
                  <c:strRef>
                    <c:extLst>
                      <c:ext uri="{02D57815-91ED-43cb-92C2-25804820EDAC}">
                        <c15:formulaRef>
                          <c15:sqref>Summary!$B$11</c15:sqref>
                        </c15:formulaRef>
                      </c:ext>
                    </c:extLst>
                    <c:strCache>
                      <c:ptCount val="1"/>
                      <c:pt idx="0">
                        <c:v>Enterprise</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c:ext xmlns:c16="http://schemas.microsoft.com/office/drawing/2014/chart" uri="{C3380CC4-5D6E-409C-BE32-E72D297353CC}">
                    <c16:uniqueId val="{00000001-E45D-42BA-8402-9E851F93EBF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xmlns:c15="http://schemas.microsoft.com/office/drawing/2012/chart">
                  <c:ext xmlns:c16="http://schemas.microsoft.com/office/drawing/2014/chart" uri="{C3380CC4-5D6E-409C-BE32-E72D297353CC}">
                    <c16:uniqueId val="{00000002-E45D-42BA-8402-9E851F93EBF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xmlns:c15="http://schemas.microsoft.com/office/drawing/2012/chart">
                  <c:ext xmlns:c16="http://schemas.microsoft.com/office/drawing/2014/chart" uri="{C3380CC4-5D6E-409C-BE32-E72D297353CC}">
                    <c16:uniqueId val="{00000003-E45D-42BA-8402-9E851F93EBF1}"/>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Residential Femtocell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78025320917437"/>
          <c:y val="4.8582106298497761E-2"/>
          <c:w val="0.68087272685476963"/>
          <c:h val="0.83802674610566907"/>
        </c:manualLayout>
      </c:layout>
      <c:barChart>
        <c:barDir val="col"/>
        <c:grouping val="stacked"/>
        <c:varyColors val="0"/>
        <c:ser>
          <c:idx val="0"/>
          <c:order val="0"/>
          <c:tx>
            <c:strRef>
              <c:f>Regions!$C$70</c:f>
              <c:strCache>
                <c:ptCount val="1"/>
                <c:pt idx="0">
                  <c:v>N America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Regions!$H$70:$N$70</c:f>
              <c:numCache>
                <c:formatCode>_(* #,##0_);_(* \(#,##0\);_(* "-"??_);_(@_)</c:formatCode>
                <c:ptCount val="7"/>
                <c:pt idx="0">
                  <c:v>890187.96699999995</c:v>
                </c:pt>
                <c:pt idx="1">
                  <c:v>891146.50899999996</c:v>
                </c:pt>
                <c:pt idx="2">
                  <c:v>892660.08569999994</c:v>
                </c:pt>
                <c:pt idx="3">
                  <c:v>1010818.936</c:v>
                </c:pt>
                <c:pt idx="4">
                  <c:v>1126641.7465749998</c:v>
                </c:pt>
                <c:pt idx="5">
                  <c:v>1259417.9147234997</c:v>
                </c:pt>
                <c:pt idx="6">
                  <c:v>1346455.3564383998</c:v>
                </c:pt>
              </c:numCache>
            </c:numRef>
          </c:val>
          <c:extLst>
            <c:ext xmlns:c16="http://schemas.microsoft.com/office/drawing/2014/chart" uri="{C3380CC4-5D6E-409C-BE32-E72D297353CC}">
              <c16:uniqueId val="{00000000-8834-41C3-B649-F4AED0370107}"/>
            </c:ext>
          </c:extLst>
        </c:ser>
        <c:ser>
          <c:idx val="1"/>
          <c:order val="1"/>
          <c:tx>
            <c:strRef>
              <c:f>Regions!$C$71</c:f>
              <c:strCache>
                <c:ptCount val="1"/>
                <c:pt idx="0">
                  <c:v>L America</c:v>
                </c:pt>
              </c:strCache>
            </c:strRef>
          </c:tx>
          <c:spPr>
            <a:solidFill>
              <a:schemeClr val="tx2"/>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Regions!$H$71:$N$71</c:f>
              <c:numCache>
                <c:formatCode>_(* #,##0_);_(* \(#,##0\);_(* "-"??_);_(@_)</c:formatCode>
                <c:ptCount val="7"/>
                <c:pt idx="0">
                  <c:v>132506.81099999999</c:v>
                </c:pt>
                <c:pt idx="1">
                  <c:v>127084.07185000001</c:v>
                </c:pt>
                <c:pt idx="2">
                  <c:v>124299.02970000001</c:v>
                </c:pt>
                <c:pt idx="3">
                  <c:v>136757.316475</c:v>
                </c:pt>
                <c:pt idx="4">
                  <c:v>140887.09629749999</c:v>
                </c:pt>
                <c:pt idx="5">
                  <c:v>144409.44841449999</c:v>
                </c:pt>
                <c:pt idx="6">
                  <c:v>155777.95402057498</c:v>
                </c:pt>
              </c:numCache>
            </c:numRef>
          </c:val>
          <c:extLst>
            <c:ext xmlns:c16="http://schemas.microsoft.com/office/drawing/2014/chart" uri="{C3380CC4-5D6E-409C-BE32-E72D297353CC}">
              <c16:uniqueId val="{00000001-8834-41C3-B649-F4AED0370107}"/>
            </c:ext>
          </c:extLst>
        </c:ser>
        <c:ser>
          <c:idx val="2"/>
          <c:order val="2"/>
          <c:tx>
            <c:strRef>
              <c:f>Regions!$C$72</c:f>
              <c:strCache>
                <c:ptCount val="1"/>
                <c:pt idx="0">
                  <c:v>Europe</c:v>
                </c:pt>
              </c:strCache>
            </c:strRef>
          </c:tx>
          <c:spPr>
            <a:solidFill>
              <a:schemeClr val="bg1">
                <a:lumMod val="6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Regions!$H$72:$N$72</c:f>
              <c:numCache>
                <c:formatCode>_(* #,##0_);_(* \(#,##0\);_(* "-"??_);_(@_)</c:formatCode>
                <c:ptCount val="7"/>
                <c:pt idx="0">
                  <c:v>584676.56900000002</c:v>
                </c:pt>
                <c:pt idx="1">
                  <c:v>443859.71575000003</c:v>
                </c:pt>
                <c:pt idx="2">
                  <c:v>463939.75290000002</c:v>
                </c:pt>
                <c:pt idx="3">
                  <c:v>445096.20943499997</c:v>
                </c:pt>
                <c:pt idx="4">
                  <c:v>498953.01538400003</c:v>
                </c:pt>
                <c:pt idx="5">
                  <c:v>554382.28728159994</c:v>
                </c:pt>
                <c:pt idx="6">
                  <c:v>595676.23523031012</c:v>
                </c:pt>
              </c:numCache>
            </c:numRef>
          </c:val>
          <c:extLst>
            <c:ext xmlns:c16="http://schemas.microsoft.com/office/drawing/2014/chart" uri="{C3380CC4-5D6E-409C-BE32-E72D297353CC}">
              <c16:uniqueId val="{00000002-8834-41C3-B649-F4AED0370107}"/>
            </c:ext>
          </c:extLst>
        </c:ser>
        <c:ser>
          <c:idx val="3"/>
          <c:order val="3"/>
          <c:tx>
            <c:strRef>
              <c:f>Regions!$C$73</c:f>
              <c:strCache>
                <c:ptCount val="1"/>
                <c:pt idx="0">
                  <c:v>China</c:v>
                </c:pt>
              </c:strCache>
            </c:strRef>
          </c:tx>
          <c:spPr>
            <a:solidFill>
              <a:schemeClr val="accent2">
                <a:lumMod val="75000"/>
              </a:schemeClr>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Regions!$H$73:$N$73</c:f>
              <c:numCache>
                <c:formatCode>_(* #,##0_);_(* \(#,##0\);_(* "-"??_);_(@_)</c:formatCode>
                <c:ptCount val="7"/>
                <c:pt idx="0">
                  <c:v>811823.6590000001</c:v>
                </c:pt>
                <c:pt idx="1">
                  <c:v>863064.41275000002</c:v>
                </c:pt>
                <c:pt idx="2">
                  <c:v>894428.67610000004</c:v>
                </c:pt>
                <c:pt idx="3">
                  <c:v>1057309.098555</c:v>
                </c:pt>
                <c:pt idx="4">
                  <c:v>1231359.1555595</c:v>
                </c:pt>
                <c:pt idx="5">
                  <c:v>1443331.8136370496</c:v>
                </c:pt>
                <c:pt idx="6">
                  <c:v>1624932.3253867046</c:v>
                </c:pt>
              </c:numCache>
            </c:numRef>
          </c:val>
          <c:extLst>
            <c:ext xmlns:c16="http://schemas.microsoft.com/office/drawing/2014/chart" uri="{C3380CC4-5D6E-409C-BE32-E72D297353CC}">
              <c16:uniqueId val="{00000003-8834-41C3-B649-F4AED0370107}"/>
            </c:ext>
          </c:extLst>
        </c:ser>
        <c:ser>
          <c:idx val="4"/>
          <c:order val="4"/>
          <c:tx>
            <c:strRef>
              <c:f>Regions!$C$74</c:f>
              <c:strCache>
                <c:ptCount val="1"/>
                <c:pt idx="0">
                  <c:v>APAC</c:v>
                </c:pt>
              </c:strCache>
            </c:strRef>
          </c:tx>
          <c:spPr>
            <a:solidFill>
              <a:schemeClr val="tx1"/>
            </a:solidFill>
          </c:spPr>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Regions!$H$74:$N$74</c:f>
              <c:numCache>
                <c:formatCode>_(* #,##0_);_(* \(#,##0\);_(* "-"??_);_(@_)</c:formatCode>
                <c:ptCount val="7"/>
                <c:pt idx="0">
                  <c:v>724185.37599999993</c:v>
                </c:pt>
                <c:pt idx="1">
                  <c:v>805207.3060000001</c:v>
                </c:pt>
                <c:pt idx="2">
                  <c:v>937583.44920000003</c:v>
                </c:pt>
                <c:pt idx="3">
                  <c:v>1059484.0422350001</c:v>
                </c:pt>
                <c:pt idx="4">
                  <c:v>1190292.0399789999</c:v>
                </c:pt>
                <c:pt idx="5">
                  <c:v>1306222.5627981001</c:v>
                </c:pt>
                <c:pt idx="6">
                  <c:v>1373278.3468991348</c:v>
                </c:pt>
              </c:numCache>
            </c:numRef>
          </c:val>
          <c:extLst>
            <c:ext xmlns:c16="http://schemas.microsoft.com/office/drawing/2014/chart" uri="{C3380CC4-5D6E-409C-BE32-E72D297353CC}">
              <c16:uniqueId val="{00000004-8834-41C3-B649-F4AED0370107}"/>
            </c:ext>
          </c:extLst>
        </c:ser>
        <c:ser>
          <c:idx val="5"/>
          <c:order val="5"/>
          <c:tx>
            <c:strRef>
              <c:f>Regions!$C$75</c:f>
              <c:strCache>
                <c:ptCount val="1"/>
                <c:pt idx="0">
                  <c:v>MEA</c:v>
                </c:pt>
              </c:strCache>
            </c:strRef>
          </c:tx>
          <c:invertIfNegative val="0"/>
          <c:cat>
            <c:numRef>
              <c:f>Regions!$H$69:$N$69</c:f>
              <c:numCache>
                <c:formatCode>General</c:formatCode>
                <c:ptCount val="7"/>
                <c:pt idx="0">
                  <c:v>2017</c:v>
                </c:pt>
                <c:pt idx="1">
                  <c:v>2018</c:v>
                </c:pt>
                <c:pt idx="2">
                  <c:v>2019</c:v>
                </c:pt>
                <c:pt idx="3">
                  <c:v>2020</c:v>
                </c:pt>
                <c:pt idx="4">
                  <c:v>2021</c:v>
                </c:pt>
                <c:pt idx="5">
                  <c:v>2022</c:v>
                </c:pt>
                <c:pt idx="6">
                  <c:v>2023</c:v>
                </c:pt>
              </c:numCache>
            </c:numRef>
          </c:cat>
          <c:val>
            <c:numRef>
              <c:f>Regions!$H$75:$N$75</c:f>
              <c:numCache>
                <c:formatCode>_(* #,##0_);_(* \(#,##0\);_(* "-"??_);_(@_)</c:formatCode>
                <c:ptCount val="7"/>
                <c:pt idx="0">
                  <c:v>151270.31799999997</c:v>
                </c:pt>
                <c:pt idx="1">
                  <c:v>134474.85964999997</c:v>
                </c:pt>
                <c:pt idx="2">
                  <c:v>114884.01639999998</c:v>
                </c:pt>
                <c:pt idx="3">
                  <c:v>141403.44879999998</c:v>
                </c:pt>
                <c:pt idx="4">
                  <c:v>155788.55305500003</c:v>
                </c:pt>
                <c:pt idx="5">
                  <c:v>189830.85346024996</c:v>
                </c:pt>
                <c:pt idx="6">
                  <c:v>195305.58896637501</c:v>
                </c:pt>
              </c:numCache>
            </c:numRef>
          </c:val>
          <c:extLst>
            <c:ext xmlns:c16="http://schemas.microsoft.com/office/drawing/2014/chart" uri="{C3380CC4-5D6E-409C-BE32-E72D297353CC}">
              <c16:uniqueId val="{00000005-8834-41C3-B649-F4AED0370107}"/>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a:t>
                </a:r>
              </a:p>
            </c:rich>
          </c:tx>
          <c:layout>
            <c:manualLayout>
              <c:xMode val="edge"/>
              <c:yMode val="edge"/>
              <c:x val="1.7030031473950182E-2"/>
              <c:y val="0.24448319282218375"/>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Regions!$C$21</c:f>
              <c:strCache>
                <c:ptCount val="1"/>
                <c:pt idx="0">
                  <c:v>Residential Femto</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Regions!$H$21:$N$21</c:f>
              <c:numCache>
                <c:formatCode>#,##0</c:formatCode>
                <c:ptCount val="7"/>
                <c:pt idx="0">
                  <c:v>96666.7</c:v>
                </c:pt>
                <c:pt idx="1">
                  <c:v>90006</c:v>
                </c:pt>
                <c:pt idx="2">
                  <c:v>74402</c:v>
                </c:pt>
                <c:pt idx="3">
                  <c:v>78980.400000000009</c:v>
                </c:pt>
                <c:pt idx="4">
                  <c:v>75900</c:v>
                </c:pt>
                <c:pt idx="5">
                  <c:v>70000</c:v>
                </c:pt>
                <c:pt idx="6">
                  <c:v>70000</c:v>
                </c:pt>
              </c:numCache>
            </c:numRef>
          </c:val>
          <c:extLst>
            <c:ext xmlns:c16="http://schemas.microsoft.com/office/drawing/2014/chart" uri="{C3380CC4-5D6E-409C-BE32-E72D297353CC}">
              <c16:uniqueId val="{00000000-0F07-4A52-933F-DD104FE777FF}"/>
            </c:ext>
          </c:extLst>
        </c:ser>
        <c:ser>
          <c:idx val="1"/>
          <c:order val="1"/>
          <c:tx>
            <c:strRef>
              <c:f>Regions!$C$22</c:f>
              <c:strCache>
                <c:ptCount val="1"/>
                <c:pt idx="0">
                  <c:v>Enterprise</c:v>
                </c:pt>
              </c:strCache>
            </c:strRef>
          </c:tx>
          <c:spPr>
            <a:solidFill>
              <a:schemeClr val="accent2"/>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Regions!$H$22:$N$22</c:f>
              <c:numCache>
                <c:formatCode>#,##0</c:formatCode>
                <c:ptCount val="7"/>
                <c:pt idx="0">
                  <c:v>6655.2749999999996</c:v>
                </c:pt>
                <c:pt idx="1">
                  <c:v>6615.5662499999989</c:v>
                </c:pt>
                <c:pt idx="2">
                  <c:v>6595.2794999999987</c:v>
                </c:pt>
                <c:pt idx="3">
                  <c:v>7552.9214249999986</c:v>
                </c:pt>
                <c:pt idx="4">
                  <c:v>9693.0135674999983</c:v>
                </c:pt>
                <c:pt idx="5">
                  <c:v>11289.912210749999</c:v>
                </c:pt>
                <c:pt idx="6">
                  <c:v>12500.620989674999</c:v>
                </c:pt>
              </c:numCache>
            </c:numRef>
          </c:val>
          <c:extLst>
            <c:ext xmlns:c16="http://schemas.microsoft.com/office/drawing/2014/chart" uri="{C3380CC4-5D6E-409C-BE32-E72D297353CC}">
              <c16:uniqueId val="{00000001-0F07-4A52-933F-DD104FE777FF}"/>
            </c:ext>
          </c:extLst>
        </c:ser>
        <c:ser>
          <c:idx val="2"/>
          <c:order val="2"/>
          <c:tx>
            <c:strRef>
              <c:f>Regions!$C$23</c:f>
              <c:strCache>
                <c:ptCount val="1"/>
                <c:pt idx="0">
                  <c:v>Carrier Indoor</c:v>
                </c:pt>
              </c:strCache>
            </c:strRef>
          </c:tx>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Regions!$H$23:$N$23</c:f>
              <c:numCache>
                <c:formatCode>#,##0</c:formatCode>
                <c:ptCount val="7"/>
                <c:pt idx="0">
                  <c:v>17220.268</c:v>
                </c:pt>
                <c:pt idx="1">
                  <c:v>16158.2976</c:v>
                </c:pt>
                <c:pt idx="2">
                  <c:v>19286.311000000002</c:v>
                </c:pt>
                <c:pt idx="3">
                  <c:v>22482.312850000002</c:v>
                </c:pt>
                <c:pt idx="4">
                  <c:v>26402.862377499998</c:v>
                </c:pt>
                <c:pt idx="5">
                  <c:v>30999.028935999995</c:v>
                </c:pt>
                <c:pt idx="6">
                  <c:v>34888.343573599996</c:v>
                </c:pt>
              </c:numCache>
            </c:numRef>
          </c:val>
          <c:extLst>
            <c:ext xmlns:c16="http://schemas.microsoft.com/office/drawing/2014/chart" uri="{C3380CC4-5D6E-409C-BE32-E72D297353CC}">
              <c16:uniqueId val="{00000002-0F07-4A52-933F-DD104FE777FF}"/>
            </c:ext>
          </c:extLst>
        </c:ser>
        <c:ser>
          <c:idx val="3"/>
          <c:order val="3"/>
          <c:tx>
            <c:strRef>
              <c:f>Regions!$C$24</c:f>
              <c:strCache>
                <c:ptCount val="1"/>
                <c:pt idx="0">
                  <c:v>Carrier Outdoor</c:v>
                </c:pt>
              </c:strCache>
            </c:strRef>
          </c:tx>
          <c:spPr>
            <a:solidFill>
              <a:schemeClr val="bg2">
                <a:lumMod val="50000"/>
              </a:schemeClr>
            </a:solidFill>
          </c:spPr>
          <c:invertIfNegative val="0"/>
          <c:cat>
            <c:numRef>
              <c:f>Regions!$H$20:$N$20</c:f>
              <c:numCache>
                <c:formatCode>General</c:formatCode>
                <c:ptCount val="7"/>
                <c:pt idx="0">
                  <c:v>2017</c:v>
                </c:pt>
                <c:pt idx="1">
                  <c:v>2018</c:v>
                </c:pt>
                <c:pt idx="2">
                  <c:v>2019</c:v>
                </c:pt>
                <c:pt idx="3">
                  <c:v>2020</c:v>
                </c:pt>
                <c:pt idx="4">
                  <c:v>2021</c:v>
                </c:pt>
                <c:pt idx="5">
                  <c:v>2022</c:v>
                </c:pt>
                <c:pt idx="6">
                  <c:v>2023</c:v>
                </c:pt>
              </c:numCache>
            </c:numRef>
          </c:cat>
          <c:val>
            <c:numRef>
              <c:f>Regions!$H$24:$N$24</c:f>
              <c:numCache>
                <c:formatCode>#,##0</c:formatCode>
                <c:ptCount val="7"/>
                <c:pt idx="0">
                  <c:v>11964.568000000001</c:v>
                </c:pt>
                <c:pt idx="1">
                  <c:v>14304.207999999999</c:v>
                </c:pt>
                <c:pt idx="2">
                  <c:v>24015.439200000001</c:v>
                </c:pt>
                <c:pt idx="3">
                  <c:v>27741.682199999996</c:v>
                </c:pt>
                <c:pt idx="4">
                  <c:v>28891.220352499993</c:v>
                </c:pt>
                <c:pt idx="5">
                  <c:v>32120.507267749996</c:v>
                </c:pt>
                <c:pt idx="6">
                  <c:v>38388.989457299998</c:v>
                </c:pt>
              </c:numCache>
            </c:numRef>
          </c:val>
          <c:extLst>
            <c:ext xmlns:c16="http://schemas.microsoft.com/office/drawing/2014/chart" uri="{C3380CC4-5D6E-409C-BE32-E72D297353CC}">
              <c16:uniqueId val="{00000003-0F07-4A52-933F-DD104FE777FF}"/>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Regions!$C$31</c:f>
              <c:strCache>
                <c:ptCount val="1"/>
                <c:pt idx="0">
                  <c:v>Residential Femto</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Regions!$H$31:$N$31</c:f>
              <c:numCache>
                <c:formatCode>#,##0</c:formatCode>
                <c:ptCount val="7"/>
                <c:pt idx="0">
                  <c:v>475410</c:v>
                </c:pt>
                <c:pt idx="1">
                  <c:v>300020</c:v>
                </c:pt>
                <c:pt idx="2">
                  <c:v>297608</c:v>
                </c:pt>
                <c:pt idx="3">
                  <c:v>236941.19999999998</c:v>
                </c:pt>
                <c:pt idx="4">
                  <c:v>247500</c:v>
                </c:pt>
                <c:pt idx="5">
                  <c:v>262500</c:v>
                </c:pt>
                <c:pt idx="6">
                  <c:v>262500</c:v>
                </c:pt>
              </c:numCache>
            </c:numRef>
          </c:val>
          <c:extLst>
            <c:ext xmlns:c16="http://schemas.microsoft.com/office/drawing/2014/chart" uri="{C3380CC4-5D6E-409C-BE32-E72D297353CC}">
              <c16:uniqueId val="{00000000-FD71-4259-A04C-F2CB91452A67}"/>
            </c:ext>
          </c:extLst>
        </c:ser>
        <c:ser>
          <c:idx val="1"/>
          <c:order val="1"/>
          <c:tx>
            <c:strRef>
              <c:f>Regions!$C$32</c:f>
              <c:strCache>
                <c:ptCount val="1"/>
                <c:pt idx="0">
                  <c:v>Enterprise</c:v>
                </c:pt>
              </c:strCache>
            </c:strRef>
          </c:tx>
          <c:spPr>
            <a:solidFill>
              <a:schemeClr val="accent2"/>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Regions!$H$32:$N$32</c:f>
              <c:numCache>
                <c:formatCode>#,##0</c:formatCode>
                <c:ptCount val="7"/>
                <c:pt idx="0">
                  <c:v>46586.924999999996</c:v>
                </c:pt>
                <c:pt idx="1">
                  <c:v>46308.963749999995</c:v>
                </c:pt>
                <c:pt idx="2">
                  <c:v>46166.956499999993</c:v>
                </c:pt>
                <c:pt idx="3">
                  <c:v>52870.449974999989</c:v>
                </c:pt>
                <c:pt idx="4">
                  <c:v>64620.090449999996</c:v>
                </c:pt>
                <c:pt idx="5">
                  <c:v>75266.08140499999</c:v>
                </c:pt>
                <c:pt idx="6">
                  <c:v>83337.473264500004</c:v>
                </c:pt>
              </c:numCache>
            </c:numRef>
          </c:val>
          <c:extLst>
            <c:ext xmlns:c16="http://schemas.microsoft.com/office/drawing/2014/chart" uri="{C3380CC4-5D6E-409C-BE32-E72D297353CC}">
              <c16:uniqueId val="{00000001-FD71-4259-A04C-F2CB91452A67}"/>
            </c:ext>
          </c:extLst>
        </c:ser>
        <c:ser>
          <c:idx val="2"/>
          <c:order val="2"/>
          <c:tx>
            <c:strRef>
              <c:f>Regions!$C$33</c:f>
              <c:strCache>
                <c:ptCount val="1"/>
                <c:pt idx="0">
                  <c:v>Carrier Indoor</c:v>
                </c:pt>
              </c:strCache>
            </c:strRef>
          </c:tx>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Regions!$H$33:$N$33</c:f>
              <c:numCache>
                <c:formatCode>#,##0</c:formatCode>
                <c:ptCount val="7"/>
                <c:pt idx="0">
                  <c:v>26785.940000000002</c:v>
                </c:pt>
                <c:pt idx="1">
                  <c:v>54618.127999999997</c:v>
                </c:pt>
                <c:pt idx="2">
                  <c:v>76136.491200000019</c:v>
                </c:pt>
                <c:pt idx="3">
                  <c:v>95177.581360000011</c:v>
                </c:pt>
                <c:pt idx="4">
                  <c:v>113291.636764</c:v>
                </c:pt>
                <c:pt idx="5">
                  <c:v>134854.91464959999</c:v>
                </c:pt>
                <c:pt idx="6">
                  <c:v>153866.28832255999</c:v>
                </c:pt>
              </c:numCache>
            </c:numRef>
          </c:val>
          <c:extLst>
            <c:ext xmlns:c16="http://schemas.microsoft.com/office/drawing/2014/chart" uri="{C3380CC4-5D6E-409C-BE32-E72D297353CC}">
              <c16:uniqueId val="{00000002-FD71-4259-A04C-F2CB91452A67}"/>
            </c:ext>
          </c:extLst>
        </c:ser>
        <c:ser>
          <c:idx val="3"/>
          <c:order val="3"/>
          <c:tx>
            <c:strRef>
              <c:f>Regions!$C$34</c:f>
              <c:strCache>
                <c:ptCount val="1"/>
                <c:pt idx="0">
                  <c:v>Carrier Outdoor</c:v>
                </c:pt>
              </c:strCache>
            </c:strRef>
          </c:tx>
          <c:spPr>
            <a:solidFill>
              <a:schemeClr val="bg2">
                <a:lumMod val="50000"/>
              </a:schemeClr>
            </a:solidFill>
          </c:spPr>
          <c:invertIfNegative val="0"/>
          <c:cat>
            <c:numRef>
              <c:f>Regions!$H$30:$N$30</c:f>
              <c:numCache>
                <c:formatCode>General</c:formatCode>
                <c:ptCount val="7"/>
                <c:pt idx="0">
                  <c:v>2017</c:v>
                </c:pt>
                <c:pt idx="1">
                  <c:v>2018</c:v>
                </c:pt>
                <c:pt idx="2">
                  <c:v>2019</c:v>
                </c:pt>
                <c:pt idx="3">
                  <c:v>2020</c:v>
                </c:pt>
                <c:pt idx="4">
                  <c:v>2021</c:v>
                </c:pt>
                <c:pt idx="5">
                  <c:v>2022</c:v>
                </c:pt>
                <c:pt idx="6">
                  <c:v>2023</c:v>
                </c:pt>
              </c:numCache>
            </c:numRef>
          </c:cat>
          <c:val>
            <c:numRef>
              <c:f>Regions!$H$34:$N$34</c:f>
              <c:numCache>
                <c:formatCode>#,##0</c:formatCode>
                <c:ptCount val="7"/>
                <c:pt idx="0">
                  <c:v>35893.703999999998</c:v>
                </c:pt>
                <c:pt idx="1">
                  <c:v>42912.623999999996</c:v>
                </c:pt>
                <c:pt idx="2">
                  <c:v>44028.305200000003</c:v>
                </c:pt>
                <c:pt idx="3">
                  <c:v>60106.978099999993</c:v>
                </c:pt>
                <c:pt idx="4">
                  <c:v>73541.288169999985</c:v>
                </c:pt>
                <c:pt idx="5">
                  <c:v>81761.291226999994</c:v>
                </c:pt>
                <c:pt idx="6">
                  <c:v>95972.473643250007</c:v>
                </c:pt>
              </c:numCache>
            </c:numRef>
          </c:val>
          <c:extLst>
            <c:ext xmlns:c16="http://schemas.microsoft.com/office/drawing/2014/chart" uri="{C3380CC4-5D6E-409C-BE32-E72D297353CC}">
              <c16:uniqueId val="{00000003-FD71-4259-A04C-F2CB91452A67}"/>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Regions!$C$41</c:f>
              <c:strCache>
                <c:ptCount val="1"/>
                <c:pt idx="0">
                  <c:v>Residential Femto</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Regions!$H$41:$N$41</c:f>
              <c:numCache>
                <c:formatCode>#,##0</c:formatCode>
                <c:ptCount val="7"/>
                <c:pt idx="0">
                  <c:v>110929.00000000001</c:v>
                </c:pt>
                <c:pt idx="1">
                  <c:v>120008</c:v>
                </c:pt>
                <c:pt idx="2">
                  <c:v>119043.2</c:v>
                </c:pt>
                <c:pt idx="3">
                  <c:v>157960.80000000002</c:v>
                </c:pt>
                <c:pt idx="4">
                  <c:v>165000</c:v>
                </c:pt>
                <c:pt idx="5">
                  <c:v>175000</c:v>
                </c:pt>
                <c:pt idx="6">
                  <c:v>175000</c:v>
                </c:pt>
              </c:numCache>
            </c:numRef>
          </c:val>
          <c:extLst>
            <c:ext xmlns:c16="http://schemas.microsoft.com/office/drawing/2014/chart" uri="{C3380CC4-5D6E-409C-BE32-E72D297353CC}">
              <c16:uniqueId val="{00000000-BFF4-4CA9-8585-4055619335A5}"/>
            </c:ext>
          </c:extLst>
        </c:ser>
        <c:ser>
          <c:idx val="1"/>
          <c:order val="1"/>
          <c:tx>
            <c:strRef>
              <c:f>Regions!$C$42</c:f>
              <c:strCache>
                <c:ptCount val="1"/>
                <c:pt idx="0">
                  <c:v>Enterprise</c:v>
                </c:pt>
              </c:strCache>
            </c:strRef>
          </c:tx>
          <c:spPr>
            <a:solidFill>
              <a:schemeClr val="accent2"/>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Regions!$H$42:$N$42</c:f>
              <c:numCache>
                <c:formatCode>#,##0</c:formatCode>
                <c:ptCount val="7"/>
                <c:pt idx="0">
                  <c:v>2218.4250000000002</c:v>
                </c:pt>
                <c:pt idx="1">
                  <c:v>2205.1887499999998</c:v>
                </c:pt>
                <c:pt idx="2">
                  <c:v>2198.4264999999996</c:v>
                </c:pt>
                <c:pt idx="3">
                  <c:v>2517.6404749999997</c:v>
                </c:pt>
                <c:pt idx="4">
                  <c:v>3231.0045224999999</c:v>
                </c:pt>
                <c:pt idx="5">
                  <c:v>3763.3040702499998</c:v>
                </c:pt>
                <c:pt idx="6">
                  <c:v>4166.8736632250002</c:v>
                </c:pt>
              </c:numCache>
            </c:numRef>
          </c:val>
          <c:extLst>
            <c:ext xmlns:c16="http://schemas.microsoft.com/office/drawing/2014/chart" uri="{C3380CC4-5D6E-409C-BE32-E72D297353CC}">
              <c16:uniqueId val="{00000001-BFF4-4CA9-8585-4055619335A5}"/>
            </c:ext>
          </c:extLst>
        </c:ser>
        <c:ser>
          <c:idx val="2"/>
          <c:order val="2"/>
          <c:tx>
            <c:strRef>
              <c:f>Regions!$C$43</c:f>
              <c:strCache>
                <c:ptCount val="1"/>
                <c:pt idx="0">
                  <c:v>Carrier Indoor</c:v>
                </c:pt>
              </c:strCache>
            </c:strRef>
          </c:tx>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Regions!$H$43:$N$43</c:f>
              <c:numCache>
                <c:formatCode>#,##0</c:formatCode>
                <c:ptCount val="7"/>
                <c:pt idx="0">
                  <c:v>617915.4</c:v>
                </c:pt>
                <c:pt idx="1">
                  <c:v>655025.97600000002</c:v>
                </c:pt>
                <c:pt idx="2">
                  <c:v>677125.29280000005</c:v>
                </c:pt>
                <c:pt idx="3">
                  <c:v>799734.77037999989</c:v>
                </c:pt>
                <c:pt idx="4">
                  <c:v>958069.16793699993</c:v>
                </c:pt>
                <c:pt idx="5">
                  <c:v>1147766.6649567997</c:v>
                </c:pt>
                <c:pt idx="6">
                  <c:v>1317802.1535324797</c:v>
                </c:pt>
              </c:numCache>
            </c:numRef>
          </c:val>
          <c:extLst>
            <c:ext xmlns:c16="http://schemas.microsoft.com/office/drawing/2014/chart" uri="{C3380CC4-5D6E-409C-BE32-E72D297353CC}">
              <c16:uniqueId val="{00000002-BFF4-4CA9-8585-4055619335A5}"/>
            </c:ext>
          </c:extLst>
        </c:ser>
        <c:ser>
          <c:idx val="3"/>
          <c:order val="3"/>
          <c:tx>
            <c:strRef>
              <c:f>Regions!$C$44</c:f>
              <c:strCache>
                <c:ptCount val="1"/>
                <c:pt idx="0">
                  <c:v>Carrier Outdoor</c:v>
                </c:pt>
              </c:strCache>
            </c:strRef>
          </c:tx>
          <c:spPr>
            <a:solidFill>
              <a:schemeClr val="bg2">
                <a:lumMod val="50000"/>
              </a:schemeClr>
            </a:solidFill>
          </c:spPr>
          <c:invertIfNegative val="0"/>
          <c:cat>
            <c:numRef>
              <c:f>Regions!$H$40:$N$40</c:f>
              <c:numCache>
                <c:formatCode>General</c:formatCode>
                <c:ptCount val="7"/>
                <c:pt idx="0">
                  <c:v>2017</c:v>
                </c:pt>
                <c:pt idx="1">
                  <c:v>2018</c:v>
                </c:pt>
                <c:pt idx="2">
                  <c:v>2019</c:v>
                </c:pt>
                <c:pt idx="3">
                  <c:v>2020</c:v>
                </c:pt>
                <c:pt idx="4">
                  <c:v>2021</c:v>
                </c:pt>
                <c:pt idx="5">
                  <c:v>2022</c:v>
                </c:pt>
                <c:pt idx="6">
                  <c:v>2023</c:v>
                </c:pt>
              </c:numCache>
            </c:numRef>
          </c:cat>
          <c:val>
            <c:numRef>
              <c:f>Regions!$H$44:$N$44</c:f>
              <c:numCache>
                <c:formatCode>#,##0</c:formatCode>
                <c:ptCount val="7"/>
                <c:pt idx="0">
                  <c:v>80760.834000000003</c:v>
                </c:pt>
                <c:pt idx="1">
                  <c:v>85825.247999999992</c:v>
                </c:pt>
                <c:pt idx="2">
                  <c:v>96061.756800000003</c:v>
                </c:pt>
                <c:pt idx="3">
                  <c:v>97095.887699999977</c:v>
                </c:pt>
                <c:pt idx="4">
                  <c:v>105058.98309999998</c:v>
                </c:pt>
                <c:pt idx="5">
                  <c:v>116801.84460999999</c:v>
                </c:pt>
                <c:pt idx="6">
                  <c:v>127963.29819100001</c:v>
                </c:pt>
              </c:numCache>
            </c:numRef>
          </c:val>
          <c:extLst>
            <c:ext xmlns:c16="http://schemas.microsoft.com/office/drawing/2014/chart" uri="{C3380CC4-5D6E-409C-BE32-E72D297353CC}">
              <c16:uniqueId val="{00000003-BFF4-4CA9-8585-4055619335A5}"/>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Regions!$C$51</c:f>
              <c:strCache>
                <c:ptCount val="1"/>
                <c:pt idx="0">
                  <c:v>Residential Femto</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Regions!$H$51:$N$51</c:f>
              <c:numCache>
                <c:formatCode>#,##0</c:formatCode>
                <c:ptCount val="7"/>
                <c:pt idx="0">
                  <c:v>315355.3</c:v>
                </c:pt>
                <c:pt idx="1">
                  <c:v>420028.00000000006</c:v>
                </c:pt>
                <c:pt idx="2">
                  <c:v>476172.79999999999</c:v>
                </c:pt>
                <c:pt idx="3">
                  <c:v>552862.79999999993</c:v>
                </c:pt>
                <c:pt idx="4">
                  <c:v>594000</c:v>
                </c:pt>
                <c:pt idx="5">
                  <c:v>630000</c:v>
                </c:pt>
                <c:pt idx="6">
                  <c:v>630000</c:v>
                </c:pt>
              </c:numCache>
            </c:numRef>
          </c:val>
          <c:extLst>
            <c:ext xmlns:c16="http://schemas.microsoft.com/office/drawing/2014/chart" uri="{C3380CC4-5D6E-409C-BE32-E72D297353CC}">
              <c16:uniqueId val="{00000000-20D0-44D8-A8DF-9032640650C0}"/>
            </c:ext>
          </c:extLst>
        </c:ser>
        <c:ser>
          <c:idx val="1"/>
          <c:order val="1"/>
          <c:tx>
            <c:strRef>
              <c:f>Regions!$C$52</c:f>
              <c:strCache>
                <c:ptCount val="1"/>
                <c:pt idx="0">
                  <c:v>Enterprise</c:v>
                </c:pt>
              </c:strCache>
            </c:strRef>
          </c:tx>
          <c:spPr>
            <a:solidFill>
              <a:schemeClr val="accent2"/>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Regions!$H$52:$N$52</c:f>
              <c:numCache>
                <c:formatCode>#,##0</c:formatCode>
                <c:ptCount val="7"/>
                <c:pt idx="0">
                  <c:v>17747.400000000001</c:v>
                </c:pt>
                <c:pt idx="1">
                  <c:v>17641.509999999998</c:v>
                </c:pt>
                <c:pt idx="2">
                  <c:v>17587.411999999997</c:v>
                </c:pt>
                <c:pt idx="3">
                  <c:v>22658.764274999994</c:v>
                </c:pt>
                <c:pt idx="4">
                  <c:v>29079.040702499995</c:v>
                </c:pt>
                <c:pt idx="5">
                  <c:v>33869.736632249995</c:v>
                </c:pt>
                <c:pt idx="6">
                  <c:v>37501.862969024995</c:v>
                </c:pt>
              </c:numCache>
            </c:numRef>
          </c:val>
          <c:extLst>
            <c:ext xmlns:c16="http://schemas.microsoft.com/office/drawing/2014/chart" uri="{C3380CC4-5D6E-409C-BE32-E72D297353CC}">
              <c16:uniqueId val="{00000001-20D0-44D8-A8DF-9032640650C0}"/>
            </c:ext>
          </c:extLst>
        </c:ser>
        <c:ser>
          <c:idx val="2"/>
          <c:order val="2"/>
          <c:tx>
            <c:strRef>
              <c:f>Regions!$C$53</c:f>
              <c:strCache>
                <c:ptCount val="1"/>
                <c:pt idx="0">
                  <c:v>Carrier Indoor</c:v>
                </c:pt>
              </c:strCache>
            </c:strRef>
          </c:tx>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Regions!$H$53:$N$53</c:f>
              <c:numCache>
                <c:formatCode>#,##0</c:formatCode>
                <c:ptCount val="7"/>
                <c:pt idx="0">
                  <c:v>280410.42200000002</c:v>
                </c:pt>
                <c:pt idx="1">
                  <c:v>249528.08000000002</c:v>
                </c:pt>
                <c:pt idx="2">
                  <c:v>319743.46800000005</c:v>
                </c:pt>
                <c:pt idx="3">
                  <c:v>345254.06696000003</c:v>
                </c:pt>
                <c:pt idx="4">
                  <c:v>417503.94835899991</c:v>
                </c:pt>
                <c:pt idx="5">
                  <c:v>487590.3820575999</c:v>
                </c:pt>
                <c:pt idx="6">
                  <c:v>545822.36119135993</c:v>
                </c:pt>
              </c:numCache>
            </c:numRef>
          </c:val>
          <c:extLst>
            <c:ext xmlns:c16="http://schemas.microsoft.com/office/drawing/2014/chart" uri="{C3380CC4-5D6E-409C-BE32-E72D297353CC}">
              <c16:uniqueId val="{00000002-20D0-44D8-A8DF-9032640650C0}"/>
            </c:ext>
          </c:extLst>
        </c:ser>
        <c:ser>
          <c:idx val="3"/>
          <c:order val="3"/>
          <c:tx>
            <c:strRef>
              <c:f>Regions!$C$54</c:f>
              <c:strCache>
                <c:ptCount val="1"/>
                <c:pt idx="0">
                  <c:v>Carrier Outdoor</c:v>
                </c:pt>
              </c:strCache>
            </c:strRef>
          </c:tx>
          <c:spPr>
            <a:solidFill>
              <a:schemeClr val="bg2">
                <a:lumMod val="50000"/>
              </a:schemeClr>
            </a:solidFill>
          </c:spPr>
          <c:invertIfNegative val="0"/>
          <c:cat>
            <c:numRef>
              <c:f>Regions!$H$50:$N$50</c:f>
              <c:numCache>
                <c:formatCode>General</c:formatCode>
                <c:ptCount val="7"/>
                <c:pt idx="0">
                  <c:v>2017</c:v>
                </c:pt>
                <c:pt idx="1">
                  <c:v>2018</c:v>
                </c:pt>
                <c:pt idx="2">
                  <c:v>2019</c:v>
                </c:pt>
                <c:pt idx="3">
                  <c:v>2020</c:v>
                </c:pt>
                <c:pt idx="4">
                  <c:v>2021</c:v>
                </c:pt>
                <c:pt idx="5">
                  <c:v>2022</c:v>
                </c:pt>
                <c:pt idx="6">
                  <c:v>2023</c:v>
                </c:pt>
              </c:numCache>
            </c:numRef>
          </c:cat>
          <c:val>
            <c:numRef>
              <c:f>Regions!$H$54:$N$54</c:f>
              <c:numCache>
                <c:formatCode>#,##0</c:formatCode>
                <c:ptCount val="7"/>
                <c:pt idx="0">
                  <c:v>110672.254</c:v>
                </c:pt>
                <c:pt idx="1">
                  <c:v>118009.71599999999</c:v>
                </c:pt>
                <c:pt idx="2">
                  <c:v>124079.7692</c:v>
                </c:pt>
                <c:pt idx="3">
                  <c:v>138708.41099999996</c:v>
                </c:pt>
                <c:pt idx="4">
                  <c:v>149709.05091749996</c:v>
                </c:pt>
                <c:pt idx="5">
                  <c:v>154762.44410825</c:v>
                </c:pt>
                <c:pt idx="6">
                  <c:v>159954.12273875001</c:v>
                </c:pt>
              </c:numCache>
            </c:numRef>
          </c:val>
          <c:extLst>
            <c:ext xmlns:c16="http://schemas.microsoft.com/office/drawing/2014/chart" uri="{C3380CC4-5D6E-409C-BE32-E72D297353CC}">
              <c16:uniqueId val="{00000003-20D0-44D8-A8DF-9032640650C0}"/>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 Shipments</a:t>
                </a:r>
              </a:p>
            </c:rich>
          </c:tx>
          <c:layout>
            <c:manualLayout>
              <c:xMode val="edge"/>
              <c:yMode val="edge"/>
              <c:x val="2.0172320369439251E-2"/>
              <c:y val="0.17674933970470727"/>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880840214510617"/>
          <c:y val="5.2774890587226501E-2"/>
          <c:w val="0.59796262837808689"/>
          <c:h val="0.82814418793882505"/>
        </c:manualLayout>
      </c:layout>
      <c:barChart>
        <c:barDir val="col"/>
        <c:grouping val="stacked"/>
        <c:varyColors val="0"/>
        <c:ser>
          <c:idx val="4"/>
          <c:order val="0"/>
          <c:tx>
            <c:strRef>
              <c:f>Regions!$C$61</c:f>
              <c:strCache>
                <c:ptCount val="1"/>
                <c:pt idx="0">
                  <c:v>Residential Femto</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Regions!$H$61:$N$61</c:f>
              <c:numCache>
                <c:formatCode>#,##0</c:formatCode>
                <c:ptCount val="7"/>
                <c:pt idx="0">
                  <c:v>103005.5</c:v>
                </c:pt>
                <c:pt idx="1">
                  <c:v>90006</c:v>
                </c:pt>
                <c:pt idx="2">
                  <c:v>74402</c:v>
                </c:pt>
                <c:pt idx="3">
                  <c:v>78980.400000000009</c:v>
                </c:pt>
                <c:pt idx="4">
                  <c:v>72600</c:v>
                </c:pt>
                <c:pt idx="5">
                  <c:v>87500</c:v>
                </c:pt>
                <c:pt idx="6">
                  <c:v>87500</c:v>
                </c:pt>
              </c:numCache>
            </c:numRef>
          </c:val>
          <c:extLst>
            <c:ext xmlns:c16="http://schemas.microsoft.com/office/drawing/2014/chart" uri="{C3380CC4-5D6E-409C-BE32-E72D297353CC}">
              <c16:uniqueId val="{00000000-050B-4D2F-A682-31B4A1A6DB92}"/>
            </c:ext>
          </c:extLst>
        </c:ser>
        <c:ser>
          <c:idx val="1"/>
          <c:order val="1"/>
          <c:tx>
            <c:strRef>
              <c:f>Regions!$C$62</c:f>
              <c:strCache>
                <c:ptCount val="1"/>
                <c:pt idx="0">
                  <c:v>Enterprise</c:v>
                </c:pt>
              </c:strCache>
            </c:strRef>
          </c:tx>
          <c:spPr>
            <a:solidFill>
              <a:schemeClr val="accent2"/>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Regions!$H$62:$N$62</c:f>
              <c:numCache>
                <c:formatCode>#,##0</c:formatCode>
                <c:ptCount val="7"/>
                <c:pt idx="0">
                  <c:v>17747.400000000001</c:v>
                </c:pt>
                <c:pt idx="1">
                  <c:v>15436.321249999999</c:v>
                </c:pt>
                <c:pt idx="2">
                  <c:v>13190.558999999997</c:v>
                </c:pt>
                <c:pt idx="3">
                  <c:v>15105.842849999997</c:v>
                </c:pt>
                <c:pt idx="4">
                  <c:v>22617.0316575</c:v>
                </c:pt>
                <c:pt idx="5">
                  <c:v>26343.128491750002</c:v>
                </c:pt>
                <c:pt idx="6">
                  <c:v>29168.115642575001</c:v>
                </c:pt>
              </c:numCache>
            </c:numRef>
          </c:val>
          <c:extLst>
            <c:ext xmlns:c16="http://schemas.microsoft.com/office/drawing/2014/chart" uri="{C3380CC4-5D6E-409C-BE32-E72D297353CC}">
              <c16:uniqueId val="{00000001-050B-4D2F-A682-31B4A1A6DB92}"/>
            </c:ext>
          </c:extLst>
        </c:ser>
        <c:ser>
          <c:idx val="2"/>
          <c:order val="2"/>
          <c:tx>
            <c:strRef>
              <c:f>Regions!$C$63</c:f>
              <c:strCache>
                <c:ptCount val="1"/>
                <c:pt idx="0">
                  <c:v>Carrier Indoor</c:v>
                </c:pt>
              </c:strCache>
            </c:strRef>
          </c:tx>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Regions!$H$63:$N$63</c:f>
              <c:numCache>
                <c:formatCode>#,##0</c:formatCode>
                <c:ptCount val="7"/>
                <c:pt idx="0">
                  <c:v>18552.849999999999</c:v>
                </c:pt>
                <c:pt idx="1">
                  <c:v>18304.382399999969</c:v>
                </c:pt>
                <c:pt idx="2">
                  <c:v>19286.310999999965</c:v>
                </c:pt>
                <c:pt idx="3">
                  <c:v>33446.364849999954</c:v>
                </c:pt>
                <c:pt idx="4">
                  <c:v>39559.724777500007</c:v>
                </c:pt>
                <c:pt idx="5">
                  <c:v>46787.263816000006</c:v>
                </c:pt>
                <c:pt idx="6">
                  <c:v>53044.813685600006</c:v>
                </c:pt>
              </c:numCache>
            </c:numRef>
          </c:val>
          <c:extLst>
            <c:ext xmlns:c16="http://schemas.microsoft.com/office/drawing/2014/chart" uri="{C3380CC4-5D6E-409C-BE32-E72D297353CC}">
              <c16:uniqueId val="{00000002-050B-4D2F-A682-31B4A1A6DB92}"/>
            </c:ext>
          </c:extLst>
        </c:ser>
        <c:ser>
          <c:idx val="3"/>
          <c:order val="3"/>
          <c:tx>
            <c:strRef>
              <c:f>Regions!$C$64</c:f>
              <c:strCache>
                <c:ptCount val="1"/>
                <c:pt idx="0">
                  <c:v>Carrier Outdoor</c:v>
                </c:pt>
              </c:strCache>
            </c:strRef>
          </c:tx>
          <c:spPr>
            <a:solidFill>
              <a:schemeClr val="bg2">
                <a:lumMod val="50000"/>
              </a:schemeClr>
            </a:solidFill>
          </c:spPr>
          <c:invertIfNegative val="0"/>
          <c:cat>
            <c:numRef>
              <c:f>Regions!$H$60:$N$60</c:f>
              <c:numCache>
                <c:formatCode>General</c:formatCode>
                <c:ptCount val="7"/>
                <c:pt idx="0">
                  <c:v>2017</c:v>
                </c:pt>
                <c:pt idx="1">
                  <c:v>2018</c:v>
                </c:pt>
                <c:pt idx="2">
                  <c:v>2019</c:v>
                </c:pt>
                <c:pt idx="3">
                  <c:v>2020</c:v>
                </c:pt>
                <c:pt idx="4">
                  <c:v>2021</c:v>
                </c:pt>
                <c:pt idx="5">
                  <c:v>2022</c:v>
                </c:pt>
                <c:pt idx="6">
                  <c:v>2023</c:v>
                </c:pt>
              </c:numCache>
            </c:numRef>
          </c:cat>
          <c:val>
            <c:numRef>
              <c:f>Regions!$H$64:$N$64</c:f>
              <c:numCache>
                <c:formatCode>#,##0</c:formatCode>
                <c:ptCount val="7"/>
                <c:pt idx="0">
                  <c:v>11964.567999999977</c:v>
                </c:pt>
                <c:pt idx="1">
                  <c:v>10728.156000000008</c:v>
                </c:pt>
                <c:pt idx="2">
                  <c:v>8005.1464000000069</c:v>
                </c:pt>
                <c:pt idx="3">
                  <c:v>13870.841100000011</c:v>
                </c:pt>
                <c:pt idx="4">
                  <c:v>21011.796620000016</c:v>
                </c:pt>
                <c:pt idx="5">
                  <c:v>29200.461152499956</c:v>
                </c:pt>
                <c:pt idx="6">
                  <c:v>25592.659638200024</c:v>
                </c:pt>
              </c:numCache>
            </c:numRef>
          </c:val>
          <c:extLst>
            <c:ext xmlns:c16="http://schemas.microsoft.com/office/drawing/2014/chart" uri="{C3380CC4-5D6E-409C-BE32-E72D297353CC}">
              <c16:uniqueId val="{00000003-050B-4D2F-A682-31B4A1A6DB92}"/>
            </c:ext>
          </c:extLst>
        </c:ser>
        <c:dLbls>
          <c:showLegendKey val="0"/>
          <c:showVal val="0"/>
          <c:showCatName val="0"/>
          <c:showSerName val="0"/>
          <c:showPercent val="0"/>
          <c:showBubbleSize val="0"/>
        </c:dLbls>
        <c:gapWidth val="150"/>
        <c:overlap val="100"/>
        <c:axId val="619808856"/>
        <c:axId val="619809248"/>
      </c:barChart>
      <c:catAx>
        <c:axId val="619808856"/>
        <c:scaling>
          <c:orientation val="minMax"/>
        </c:scaling>
        <c:delete val="0"/>
        <c:axPos val="b"/>
        <c:numFmt formatCode="General" sourceLinked="1"/>
        <c:majorTickMark val="out"/>
        <c:minorTickMark val="none"/>
        <c:tickLblPos val="nextTo"/>
        <c:crossAx val="619809248"/>
        <c:crosses val="autoZero"/>
        <c:auto val="1"/>
        <c:lblAlgn val="ctr"/>
        <c:lblOffset val="100"/>
        <c:noMultiLvlLbl val="0"/>
      </c:catAx>
      <c:valAx>
        <c:axId val="619809248"/>
        <c:scaling>
          <c:orientation val="minMax"/>
        </c:scaling>
        <c:delete val="0"/>
        <c:axPos val="l"/>
        <c:majorGridlines/>
        <c:title>
          <c:tx>
            <c:rich>
              <a:bodyPr rot="-5400000" vert="horz"/>
              <a:lstStyle/>
              <a:p>
                <a:pPr>
                  <a:defRPr/>
                </a:pPr>
                <a:r>
                  <a:rPr lang="en-US"/>
                  <a:t>Small Cell</a:t>
                </a:r>
                <a:r>
                  <a:rPr lang="en-US" baseline="0"/>
                  <a:t> Shipm</a:t>
                </a:r>
                <a:r>
                  <a:rPr lang="en-US"/>
                  <a:t>ents</a:t>
                </a:r>
              </a:p>
            </c:rich>
          </c:tx>
          <c:layout>
            <c:manualLayout>
              <c:xMode val="edge"/>
              <c:yMode val="edge"/>
              <c:x val="2.01722995361166E-2"/>
              <c:y val="0.13675763905705701"/>
            </c:manualLayout>
          </c:layout>
          <c:overlay val="0"/>
        </c:title>
        <c:numFmt formatCode="#,##0" sourceLinked="1"/>
        <c:majorTickMark val="out"/>
        <c:minorTickMark val="none"/>
        <c:tickLblPos val="nextTo"/>
        <c:crossAx val="619808856"/>
        <c:crosses val="autoZero"/>
        <c:crossBetween val="between"/>
      </c:valAx>
    </c:plotArea>
    <c:legend>
      <c:legendPos val="r"/>
      <c:layout>
        <c:manualLayout>
          <c:xMode val="edge"/>
          <c:yMode val="edge"/>
          <c:x val="0.78948284538078506"/>
          <c:y val="0.24425415169275702"/>
          <c:w val="0.20808258371233729"/>
          <c:h val="0.4927231719365644"/>
        </c:manualLayout>
      </c:layout>
      <c:overlay val="0"/>
      <c:spPr>
        <a:solidFill>
          <a:schemeClr val="bg1"/>
        </a:solidFill>
      </c:spPr>
    </c:legend>
    <c:plotVisOnly val="1"/>
    <c:dispBlanksAs val="gap"/>
    <c:showDLblsOverMax val="0"/>
  </c:chart>
  <c:spPr>
    <a:ln>
      <a:noFill/>
    </a:ln>
  </c:spPr>
  <c:txPr>
    <a:bodyPr/>
    <a:lstStyle/>
    <a:p>
      <a:pPr>
        <a:defRPr>
          <a:latin typeface="Candara" pitchFamily="34"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0391565636196"/>
          <c:y val="4.8582106298497761E-2"/>
          <c:w val="0.65361382837922555"/>
          <c:h val="0.83802674610566907"/>
        </c:manualLayout>
      </c:layout>
      <c:barChart>
        <c:barDir val="col"/>
        <c:grouping val="stacked"/>
        <c:varyColors val="0"/>
        <c:ser>
          <c:idx val="0"/>
          <c:order val="0"/>
          <c:tx>
            <c:strRef>
              <c:f>Regions!$C$81</c:f>
              <c:strCache>
                <c:ptCount val="1"/>
                <c:pt idx="0">
                  <c:v>N America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Regions!$H$81:$N$81</c:f>
              <c:numCache>
                <c:formatCode>_(* #,##0_);_(* \(#,##0\);_(* "-"??_);_(@_)</c:formatCode>
                <c:ptCount val="7"/>
                <c:pt idx="0">
                  <c:v>406854.467</c:v>
                </c:pt>
                <c:pt idx="1">
                  <c:v>411114.50899999996</c:v>
                </c:pt>
                <c:pt idx="2">
                  <c:v>446248.0857</c:v>
                </c:pt>
                <c:pt idx="3">
                  <c:v>536936.53599999996</c:v>
                </c:pt>
                <c:pt idx="4">
                  <c:v>631641.746575</c:v>
                </c:pt>
                <c:pt idx="5">
                  <c:v>734417.91472349991</c:v>
                </c:pt>
                <c:pt idx="6">
                  <c:v>821455.35643839987</c:v>
                </c:pt>
              </c:numCache>
            </c:numRef>
          </c:val>
          <c:extLst>
            <c:ext xmlns:c16="http://schemas.microsoft.com/office/drawing/2014/chart" uri="{C3380CC4-5D6E-409C-BE32-E72D297353CC}">
              <c16:uniqueId val="{00000000-7D5E-4C6E-B674-B4D33DFF8F24}"/>
            </c:ext>
          </c:extLst>
        </c:ser>
        <c:ser>
          <c:idx val="1"/>
          <c:order val="1"/>
          <c:tx>
            <c:strRef>
              <c:f>Regions!$C$82</c:f>
              <c:strCache>
                <c:ptCount val="1"/>
                <c:pt idx="0">
                  <c:v>L America</c:v>
                </c:pt>
              </c:strCache>
            </c:strRef>
          </c:tx>
          <c:spPr>
            <a:solidFill>
              <a:schemeClr val="tx2"/>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Regions!$H$82:$N$82</c:f>
              <c:numCache>
                <c:formatCode>_(* #,##0_);_(* \(#,##0\);_(* "-"??_);_(@_)</c:formatCode>
                <c:ptCount val="7"/>
                <c:pt idx="0">
                  <c:v>35840.110999999997</c:v>
                </c:pt>
                <c:pt idx="1">
                  <c:v>37078.071849999993</c:v>
                </c:pt>
                <c:pt idx="2">
                  <c:v>49897.029699999999</c:v>
                </c:pt>
                <c:pt idx="3">
                  <c:v>57776.916474999998</c:v>
                </c:pt>
                <c:pt idx="4">
                  <c:v>64987.096297499986</c:v>
                </c:pt>
                <c:pt idx="5">
                  <c:v>74409.448414499988</c:v>
                </c:pt>
                <c:pt idx="6">
                  <c:v>85777.954020574995</c:v>
                </c:pt>
              </c:numCache>
            </c:numRef>
          </c:val>
          <c:extLst>
            <c:ext xmlns:c16="http://schemas.microsoft.com/office/drawing/2014/chart" uri="{C3380CC4-5D6E-409C-BE32-E72D297353CC}">
              <c16:uniqueId val="{00000001-7D5E-4C6E-B674-B4D33DFF8F24}"/>
            </c:ext>
          </c:extLst>
        </c:ser>
        <c:ser>
          <c:idx val="2"/>
          <c:order val="2"/>
          <c:tx>
            <c:strRef>
              <c:f>Regions!$C$83</c:f>
              <c:strCache>
                <c:ptCount val="1"/>
                <c:pt idx="0">
                  <c:v>Europe</c:v>
                </c:pt>
              </c:strCache>
            </c:strRef>
          </c:tx>
          <c:spPr>
            <a:solidFill>
              <a:schemeClr val="bg1">
                <a:lumMod val="6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Regions!$H$83:$N$83</c:f>
              <c:numCache>
                <c:formatCode>_(* #,##0_);_(* \(#,##0\);_(* "-"??_);_(@_)</c:formatCode>
                <c:ptCount val="7"/>
                <c:pt idx="0">
                  <c:v>109266.56899999999</c:v>
                </c:pt>
                <c:pt idx="1">
                  <c:v>143839.71574999997</c:v>
                </c:pt>
                <c:pt idx="2">
                  <c:v>166331.75290000002</c:v>
                </c:pt>
                <c:pt idx="3">
                  <c:v>208155.00943500001</c:v>
                </c:pt>
                <c:pt idx="4">
                  <c:v>251453.01538399997</c:v>
                </c:pt>
                <c:pt idx="5">
                  <c:v>291882.2872816</c:v>
                </c:pt>
                <c:pt idx="6">
                  <c:v>333176.23523031001</c:v>
                </c:pt>
              </c:numCache>
            </c:numRef>
          </c:val>
          <c:extLst>
            <c:ext xmlns:c16="http://schemas.microsoft.com/office/drawing/2014/chart" uri="{C3380CC4-5D6E-409C-BE32-E72D297353CC}">
              <c16:uniqueId val="{00000002-7D5E-4C6E-B674-B4D33DFF8F24}"/>
            </c:ext>
          </c:extLst>
        </c:ser>
        <c:ser>
          <c:idx val="3"/>
          <c:order val="3"/>
          <c:tx>
            <c:strRef>
              <c:f>Regions!$C$84</c:f>
              <c:strCache>
                <c:ptCount val="1"/>
                <c:pt idx="0">
                  <c:v>China</c:v>
                </c:pt>
              </c:strCache>
            </c:strRef>
          </c:tx>
          <c:spPr>
            <a:solidFill>
              <a:schemeClr val="accent2">
                <a:lumMod val="75000"/>
              </a:schemeClr>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Regions!$H$84:$N$84</c:f>
              <c:numCache>
                <c:formatCode>_(* #,##0_);_(* \(#,##0\);_(* "-"??_);_(@_)</c:formatCode>
                <c:ptCount val="7"/>
                <c:pt idx="0">
                  <c:v>700894.6590000001</c:v>
                </c:pt>
                <c:pt idx="1">
                  <c:v>743056.41275000002</c:v>
                </c:pt>
                <c:pt idx="2">
                  <c:v>775385.47609999997</c:v>
                </c:pt>
                <c:pt idx="3">
                  <c:v>899348.29855499987</c:v>
                </c:pt>
                <c:pt idx="4">
                  <c:v>1066359.1555595</c:v>
                </c:pt>
                <c:pt idx="5">
                  <c:v>1268331.8136370496</c:v>
                </c:pt>
                <c:pt idx="6">
                  <c:v>1449932.3253867046</c:v>
                </c:pt>
              </c:numCache>
            </c:numRef>
          </c:val>
          <c:extLst>
            <c:ext xmlns:c16="http://schemas.microsoft.com/office/drawing/2014/chart" uri="{C3380CC4-5D6E-409C-BE32-E72D297353CC}">
              <c16:uniqueId val="{00000003-7D5E-4C6E-B674-B4D33DFF8F24}"/>
            </c:ext>
          </c:extLst>
        </c:ser>
        <c:ser>
          <c:idx val="4"/>
          <c:order val="4"/>
          <c:tx>
            <c:strRef>
              <c:f>Regions!$C$85</c:f>
              <c:strCache>
                <c:ptCount val="1"/>
                <c:pt idx="0">
                  <c:v>APAC</c:v>
                </c:pt>
              </c:strCache>
            </c:strRef>
          </c:tx>
          <c:spPr>
            <a:solidFill>
              <a:schemeClr val="tx1"/>
            </a:solidFill>
          </c:spPr>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Regions!$H$85:$N$85</c:f>
              <c:numCache>
                <c:formatCode>_(* #,##0_);_(* \(#,##0\);_(* "-"??_);_(@_)</c:formatCode>
                <c:ptCount val="7"/>
                <c:pt idx="0">
                  <c:v>408830.07600000006</c:v>
                </c:pt>
                <c:pt idx="1">
                  <c:v>385179.30599999998</c:v>
                </c:pt>
                <c:pt idx="2">
                  <c:v>461410.64920000004</c:v>
                </c:pt>
                <c:pt idx="3">
                  <c:v>506621.24223500001</c:v>
                </c:pt>
                <c:pt idx="4">
                  <c:v>596292.03997899988</c:v>
                </c:pt>
                <c:pt idx="5">
                  <c:v>676222.56279809994</c:v>
                </c:pt>
                <c:pt idx="6">
                  <c:v>743278.34689913504</c:v>
                </c:pt>
              </c:numCache>
            </c:numRef>
          </c:val>
          <c:extLst>
            <c:ext xmlns:c16="http://schemas.microsoft.com/office/drawing/2014/chart" uri="{C3380CC4-5D6E-409C-BE32-E72D297353CC}">
              <c16:uniqueId val="{00000004-7D5E-4C6E-B674-B4D33DFF8F24}"/>
            </c:ext>
          </c:extLst>
        </c:ser>
        <c:ser>
          <c:idx val="5"/>
          <c:order val="5"/>
          <c:tx>
            <c:strRef>
              <c:f>Regions!$C$86</c:f>
              <c:strCache>
                <c:ptCount val="1"/>
                <c:pt idx="0">
                  <c:v>MEA</c:v>
                </c:pt>
              </c:strCache>
            </c:strRef>
          </c:tx>
          <c:invertIfNegative val="0"/>
          <c:cat>
            <c:numRef>
              <c:f>Regions!$H$80:$N$80</c:f>
              <c:numCache>
                <c:formatCode>General</c:formatCode>
                <c:ptCount val="7"/>
                <c:pt idx="0">
                  <c:v>2017</c:v>
                </c:pt>
                <c:pt idx="1">
                  <c:v>2018</c:v>
                </c:pt>
                <c:pt idx="2">
                  <c:v>2019</c:v>
                </c:pt>
                <c:pt idx="3">
                  <c:v>2020</c:v>
                </c:pt>
                <c:pt idx="4">
                  <c:v>2021</c:v>
                </c:pt>
                <c:pt idx="5">
                  <c:v>2022</c:v>
                </c:pt>
                <c:pt idx="6">
                  <c:v>2023</c:v>
                </c:pt>
              </c:numCache>
            </c:numRef>
          </c:cat>
          <c:val>
            <c:numRef>
              <c:f>Regions!$H$86:$N$86</c:f>
              <c:numCache>
                <c:formatCode>_(* #,##0_);_(* \(#,##0\);_(* "-"??_);_(@_)</c:formatCode>
                <c:ptCount val="7"/>
                <c:pt idx="0">
                  <c:v>48264.817999999977</c:v>
                </c:pt>
                <c:pt idx="1">
                  <c:v>44468.859649999977</c:v>
                </c:pt>
                <c:pt idx="2">
                  <c:v>40482.016399999971</c:v>
                </c:pt>
                <c:pt idx="3">
                  <c:v>62423.048799999968</c:v>
                </c:pt>
                <c:pt idx="4">
                  <c:v>83188.553055000026</c:v>
                </c:pt>
                <c:pt idx="5">
                  <c:v>102330.85346024996</c:v>
                </c:pt>
                <c:pt idx="6">
                  <c:v>107805.58896637503</c:v>
                </c:pt>
              </c:numCache>
            </c:numRef>
          </c:val>
          <c:extLst>
            <c:ext xmlns:c16="http://schemas.microsoft.com/office/drawing/2014/chart" uri="{C3380CC4-5D6E-409C-BE32-E72D297353CC}">
              <c16:uniqueId val="{00000005-7D5E-4C6E-B674-B4D33DFF8F24}"/>
            </c:ext>
          </c:extLst>
        </c:ser>
        <c:dLbls>
          <c:showLegendKey val="0"/>
          <c:showVal val="0"/>
          <c:showCatName val="0"/>
          <c:showSerName val="0"/>
          <c:showPercent val="0"/>
          <c:showBubbleSize val="0"/>
        </c:dLbls>
        <c:gapWidth val="150"/>
        <c:overlap val="100"/>
        <c:axId val="617953600"/>
        <c:axId val="617953992"/>
      </c:barChart>
      <c:catAx>
        <c:axId val="617953600"/>
        <c:scaling>
          <c:orientation val="minMax"/>
        </c:scaling>
        <c:delete val="0"/>
        <c:axPos val="b"/>
        <c:numFmt formatCode="General" sourceLinked="1"/>
        <c:majorTickMark val="out"/>
        <c:minorTickMark val="none"/>
        <c:tickLblPos val="nextTo"/>
        <c:crossAx val="617953992"/>
        <c:crosses val="autoZero"/>
        <c:auto val="1"/>
        <c:lblAlgn val="ctr"/>
        <c:lblOffset val="100"/>
        <c:noMultiLvlLbl val="0"/>
      </c:catAx>
      <c:valAx>
        <c:axId val="617953992"/>
        <c:scaling>
          <c:orientation val="minMax"/>
        </c:scaling>
        <c:delete val="0"/>
        <c:axPos val="l"/>
        <c:majorGridlines/>
        <c:title>
          <c:tx>
            <c:rich>
              <a:bodyPr rot="-5400000" vert="horz"/>
              <a:lstStyle/>
              <a:p>
                <a:pPr>
                  <a:defRPr/>
                </a:pPr>
                <a:r>
                  <a:rPr lang="en-US"/>
                  <a:t>Small Cell Shipments, excluding Residential Femtocells</a:t>
                </a:r>
              </a:p>
            </c:rich>
          </c:tx>
          <c:layout>
            <c:manualLayout>
              <c:xMode val="edge"/>
              <c:yMode val="edge"/>
              <c:x val="2.1615867037636932E-3"/>
              <c:y val="0.11876034412886581"/>
            </c:manualLayout>
          </c:layout>
          <c:overlay val="0"/>
        </c:title>
        <c:numFmt formatCode="#,##0,,&quot; M&quot;" sourceLinked="0"/>
        <c:majorTickMark val="out"/>
        <c:minorTickMark val="none"/>
        <c:tickLblPos val="nextTo"/>
        <c:crossAx val="617953600"/>
        <c:crosses val="autoZero"/>
        <c:crossBetween val="between"/>
      </c:valAx>
    </c:plotArea>
    <c:legend>
      <c:legendPos val="r"/>
      <c:layout>
        <c:manualLayout>
          <c:xMode val="edge"/>
          <c:yMode val="edge"/>
          <c:x val="0.82622011842480825"/>
          <c:y val="0.26148264687561201"/>
          <c:w val="0.1737798815751917"/>
          <c:h val="0.48491787678615933"/>
        </c:manualLayout>
      </c:layout>
      <c:overlay val="0"/>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886716587983078"/>
          <c:y val="5.6569145374634901E-2"/>
          <c:w val="0.58568015215509472"/>
          <c:h val="0.77330211314511299"/>
        </c:manualLayout>
      </c:layout>
      <c:bar3DChart>
        <c:barDir val="col"/>
        <c:grouping val="stacked"/>
        <c:varyColors val="0"/>
        <c:ser>
          <c:idx val="0"/>
          <c:order val="0"/>
          <c:tx>
            <c:strRef>
              <c:f>'SC Installed Base'!$B$11</c:f>
              <c:strCache>
                <c:ptCount val="1"/>
                <c:pt idx="0">
                  <c:v>Residential Femto</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Base'!$C$11:$O$11</c15:sqref>
                  </c15:fullRef>
                </c:ext>
              </c:extLst>
              <c:f>('SC Installed Base'!$C$11:$D$11,'SC Installed Base'!$I$11:$O$11)</c:f>
              <c:numCache>
                <c:formatCode>_(* #,##0_);_(* \(#,##0\);_(* "-"??_);_(@_)</c:formatCode>
                <c:ptCount val="7"/>
                <c:pt idx="0">
                  <c:v>16009000</c:v>
                </c:pt>
                <c:pt idx="1">
                  <c:v>17509100</c:v>
                </c:pt>
                <c:pt idx="2">
                  <c:v>18997140</c:v>
                </c:pt>
                <c:pt idx="3">
                  <c:v>20576748</c:v>
                </c:pt>
                <c:pt idx="4">
                  <c:v>22226748</c:v>
                </c:pt>
                <c:pt idx="5">
                  <c:v>23976748</c:v>
                </c:pt>
                <c:pt idx="6">
                  <c:v>25726748</c:v>
                </c:pt>
              </c:numCache>
            </c:numRef>
          </c:val>
          <c:extLst>
            <c:ext xmlns:c16="http://schemas.microsoft.com/office/drawing/2014/chart" uri="{C3380CC4-5D6E-409C-BE32-E72D297353CC}">
              <c16:uniqueId val="{00000000-DBEA-4590-BCA0-AC8F47A70CF3}"/>
            </c:ext>
          </c:extLst>
        </c:ser>
        <c:ser>
          <c:idx val="1"/>
          <c:order val="1"/>
          <c:tx>
            <c:strRef>
              <c:f>'SC Installed Base'!$B$12</c:f>
              <c:strCache>
                <c:ptCount val="1"/>
                <c:pt idx="0">
                  <c:v>Enterprise</c:v>
                </c:pt>
              </c:strCache>
            </c:strRef>
          </c:tx>
          <c:spPr>
            <a:solidFill>
              <a:schemeClr val="tx1"/>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Base'!$C$12:$O$12</c15:sqref>
                  </c15:fullRef>
                </c:ext>
              </c:extLst>
              <c:f>('SC Installed Base'!$C$12:$D$12,'SC Installed Base'!$I$12:$O$12)</c:f>
              <c:numCache>
                <c:formatCode>_(* #,##0_);_(* \(#,##0\);_(* "-"??_);_(@_)</c:formatCode>
                <c:ptCount val="7"/>
                <c:pt idx="0">
                  <c:v>791042.5</c:v>
                </c:pt>
                <c:pt idx="1">
                  <c:v>1011561.375</c:v>
                </c:pt>
                <c:pt idx="2">
                  <c:v>1231404.0249999999</c:v>
                </c:pt>
                <c:pt idx="3">
                  <c:v>1483168.0724999998</c:v>
                </c:pt>
                <c:pt idx="4">
                  <c:v>1806268.5247499999</c:v>
                </c:pt>
                <c:pt idx="5">
                  <c:v>2182598.9317749999</c:v>
                </c:pt>
                <c:pt idx="6">
                  <c:v>2599286.2980975001</c:v>
                </c:pt>
              </c:numCache>
            </c:numRef>
          </c:val>
          <c:extLst>
            <c:ext xmlns:c16="http://schemas.microsoft.com/office/drawing/2014/chart" uri="{C3380CC4-5D6E-409C-BE32-E72D297353CC}">
              <c16:uniqueId val="{00000001-DBEA-4590-BCA0-AC8F47A70CF3}"/>
            </c:ext>
          </c:extLst>
        </c:ser>
        <c:ser>
          <c:idx val="2"/>
          <c:order val="2"/>
          <c:tx>
            <c:strRef>
              <c:f>'SC Installed Base'!$B$13</c:f>
              <c:strCache>
                <c:ptCount val="1"/>
                <c:pt idx="0">
                  <c:v>Carrier Indoor</c:v>
                </c:pt>
              </c:strCache>
            </c:strRef>
          </c:tx>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Base'!$C$13:$O$13</c15:sqref>
                  </c15:fullRef>
                </c:ext>
              </c:extLst>
              <c:f>('SC Installed Base'!$C$13:$D$13,'SC Installed Base'!$I$13:$O$13)</c:f>
              <c:numCache>
                <c:formatCode>_(* #,##0_);_(* \(#,##0\);_(* "-"??_);_(@_)</c:formatCode>
                <c:ptCount val="7"/>
                <c:pt idx="0">
                  <c:v>2786893.6</c:v>
                </c:pt>
                <c:pt idx="1">
                  <c:v>3973506.4000000004</c:v>
                </c:pt>
                <c:pt idx="2">
                  <c:v>5293161.4400000004</c:v>
                </c:pt>
                <c:pt idx="3">
                  <c:v>6850297.074000001</c:v>
                </c:pt>
                <c:pt idx="4">
                  <c:v>8695823.3131000008</c:v>
                </c:pt>
                <c:pt idx="5">
                  <c:v>10883078.563340001</c:v>
                </c:pt>
                <c:pt idx="6">
                  <c:v>13368000.513004001</c:v>
                </c:pt>
              </c:numCache>
            </c:numRef>
          </c:val>
          <c:extLst>
            <c:ext xmlns:c16="http://schemas.microsoft.com/office/drawing/2014/chart" uri="{C3380CC4-5D6E-409C-BE32-E72D297353CC}">
              <c16:uniqueId val="{00000002-DBEA-4590-BCA0-AC8F47A70CF3}"/>
            </c:ext>
          </c:extLst>
        </c:ser>
        <c:ser>
          <c:idx val="3"/>
          <c:order val="3"/>
          <c:tx>
            <c:strRef>
              <c:f>'SC Installed Base'!$B$14</c:f>
              <c:strCache>
                <c:ptCount val="1"/>
                <c:pt idx="0">
                  <c:v>Carrier Outdoor</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Base'!$C$9:$O$10</c15:sqref>
                  </c15:fullRef>
                </c:ext>
              </c:extLst>
              <c:f>'SC Installed Base'!$C$9:$O$10</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Base'!$C$14:$O$14</c15:sqref>
                  </c15:fullRef>
                </c:ext>
              </c:extLst>
              <c:f>('SC Installed Base'!$C$14:$D$14,'SC Installed Base'!$I$14:$O$14)</c:f>
              <c:numCache>
                <c:formatCode>_(* #,##0_);_(* \(#,##0\);_(* "-"??_);_(@_)</c:formatCode>
                <c:ptCount val="7"/>
                <c:pt idx="0">
                  <c:v>818802.3</c:v>
                </c:pt>
                <c:pt idx="1">
                  <c:v>1176407.5</c:v>
                </c:pt>
                <c:pt idx="2">
                  <c:v>1576664.82</c:v>
                </c:pt>
                <c:pt idx="3">
                  <c:v>2039026.19</c:v>
                </c:pt>
                <c:pt idx="4">
                  <c:v>2564321.1054999996</c:v>
                </c:pt>
                <c:pt idx="5">
                  <c:v>3148330.3285499997</c:v>
                </c:pt>
                <c:pt idx="6">
                  <c:v>3788146.8195049996</c:v>
                </c:pt>
              </c:numCache>
            </c:numRef>
          </c:val>
          <c:extLst>
            <c:ext xmlns:c16="http://schemas.microsoft.com/office/drawing/2014/chart" uri="{C3380CC4-5D6E-409C-BE32-E72D297353CC}">
              <c16:uniqueId val="{00000003-DBEA-4590-BCA0-AC8F47A70CF3}"/>
            </c:ext>
          </c:extLst>
        </c:ser>
        <c:dLbls>
          <c:showLegendKey val="0"/>
          <c:showVal val="0"/>
          <c:showCatName val="0"/>
          <c:showSerName val="0"/>
          <c:showPercent val="0"/>
          <c:showBubbleSize val="0"/>
        </c:dLbls>
        <c:gapWidth val="150"/>
        <c:shape val="box"/>
        <c:axId val="618716216"/>
        <c:axId val="618716608"/>
        <c:axId val="0"/>
        <c:extLst/>
      </c:bar3DChart>
      <c:catAx>
        <c:axId val="618716216"/>
        <c:scaling>
          <c:orientation val="minMax"/>
        </c:scaling>
        <c:delete val="0"/>
        <c:axPos val="b"/>
        <c:numFmt formatCode="General" sourceLinked="0"/>
        <c:majorTickMark val="out"/>
        <c:minorTickMark val="none"/>
        <c:tickLblPos val="nextTo"/>
        <c:crossAx val="618716608"/>
        <c:crosses val="autoZero"/>
        <c:auto val="1"/>
        <c:lblAlgn val="ctr"/>
        <c:lblOffset val="100"/>
        <c:noMultiLvlLbl val="0"/>
      </c:catAx>
      <c:valAx>
        <c:axId val="618716608"/>
        <c:scaling>
          <c:orientation val="minMax"/>
        </c:scaling>
        <c:delete val="0"/>
        <c:axPos val="l"/>
        <c:majorGridlines/>
        <c:title>
          <c:tx>
            <c:rich>
              <a:bodyPr rot="-5400000" vert="horz"/>
              <a:lstStyle/>
              <a:p>
                <a:pPr>
                  <a:defRPr sz="1000"/>
                </a:pPr>
                <a:r>
                  <a:rPr lang="en-US" sz="1000"/>
                  <a:t>Small Cell Cumulative Shipments </a:t>
                </a:r>
              </a:p>
            </c:rich>
          </c:tx>
          <c:layout>
            <c:manualLayout>
              <c:xMode val="edge"/>
              <c:yMode val="edge"/>
              <c:x val="1.4783785957748579E-2"/>
              <c:y val="0.12736800403371029"/>
            </c:manualLayout>
          </c:layout>
          <c:overlay val="0"/>
        </c:title>
        <c:numFmt formatCode="#,##0,,\ &quot; M&quot;" sourceLinked="0"/>
        <c:majorTickMark val="out"/>
        <c:minorTickMark val="none"/>
        <c:tickLblPos val="nextTo"/>
        <c:crossAx val="618716216"/>
        <c:crosses val="autoZero"/>
        <c:crossBetween val="between"/>
      </c:valAx>
    </c:plotArea>
    <c:legend>
      <c:legendPos val="r"/>
      <c:layout>
        <c:manualLayout>
          <c:xMode val="edge"/>
          <c:yMode val="edge"/>
          <c:x val="0.75832440973910764"/>
          <c:y val="0.23580905287331269"/>
          <c:w val="0.24167559026089233"/>
          <c:h val="0.46955633738552932"/>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408913866024891"/>
          <c:y val="5.6569304155781E-2"/>
          <c:w val="0.5919526745644722"/>
          <c:h val="0.77330211314511299"/>
        </c:manualLayout>
      </c:layout>
      <c:bar3DChart>
        <c:barDir val="col"/>
        <c:grouping val="stacked"/>
        <c:varyColors val="0"/>
        <c:ser>
          <c:idx val="0"/>
          <c:order val="0"/>
          <c:tx>
            <c:strRef>
              <c:f>'SC Installed Base'!$B$32</c:f>
              <c:strCache>
                <c:ptCount val="1"/>
                <c:pt idx="0">
                  <c:v>Residential Femtocells</c:v>
                </c:pt>
              </c:strCache>
            </c:strRef>
          </c:tx>
          <c:spPr>
            <a:solidFill>
              <a:schemeClr val="bg1">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Base'!$C$32:$O$32</c15:sqref>
                  </c15:fullRef>
                </c:ext>
              </c:extLst>
              <c:f>('SC Installed Base'!$C$32:$D$32,'SC Installed Base'!$I$32:$O$32)</c:f>
              <c:numCache>
                <c:formatCode>_(* #,##0_);_(* \(#,##0\);_(* "-"??_);_(@_)</c:formatCode>
                <c:ptCount val="7"/>
                <c:pt idx="0">
                  <c:v>9755020</c:v>
                </c:pt>
                <c:pt idx="1">
                  <c:v>9504210</c:v>
                </c:pt>
                <c:pt idx="2">
                  <c:v>9092536</c:v>
                </c:pt>
                <c:pt idx="3">
                  <c:v>8614469.1999999993</c:v>
                </c:pt>
                <c:pt idx="4">
                  <c:v>8041794.3999999985</c:v>
                </c:pt>
                <c:pt idx="5">
                  <c:v>7394119.5999999978</c:v>
                </c:pt>
                <c:pt idx="6">
                  <c:v>6571444.799999997</c:v>
                </c:pt>
              </c:numCache>
            </c:numRef>
          </c:val>
          <c:extLst>
            <c:ext xmlns:c16="http://schemas.microsoft.com/office/drawing/2014/chart" uri="{C3380CC4-5D6E-409C-BE32-E72D297353CC}">
              <c16:uniqueId val="{00000000-57D5-45EC-9E89-E2171BE5862A}"/>
            </c:ext>
          </c:extLst>
        </c:ser>
        <c:ser>
          <c:idx val="1"/>
          <c:order val="1"/>
          <c:tx>
            <c:strRef>
              <c:f>'SC Installed Base'!$B$33</c:f>
              <c:strCache>
                <c:ptCount val="1"/>
                <c:pt idx="0">
                  <c:v>Enterprise  SC</c:v>
                </c:pt>
              </c:strCache>
            </c:strRef>
          </c:tx>
          <c:spPr>
            <a:solidFill>
              <a:schemeClr val="tx1"/>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Base'!$C$33:$O$33</c15:sqref>
                  </c15:fullRef>
                </c:ext>
              </c:extLst>
              <c:f>('SC Installed Base'!$C$33:$D$33,'SC Installed Base'!$I$33:$O$33)</c:f>
              <c:numCache>
                <c:formatCode>_(* #,##0_);_(* \(#,##0\);_(* "-"??_);_(@_)</c:formatCode>
                <c:ptCount val="7"/>
                <c:pt idx="0">
                  <c:v>688542.875</c:v>
                </c:pt>
                <c:pt idx="1">
                  <c:v>858483.68125000002</c:v>
                </c:pt>
                <c:pt idx="2">
                  <c:v>1016756.13</c:v>
                </c:pt>
                <c:pt idx="3">
                  <c:v>1194361.773875</c:v>
                </c:pt>
                <c:pt idx="4">
                  <c:v>1427148.7998875</c:v>
                </c:pt>
                <c:pt idx="5">
                  <c:v>1694349.2603237499</c:v>
                </c:pt>
                <c:pt idx="6">
                  <c:v>1981072.3117413749</c:v>
                </c:pt>
              </c:numCache>
            </c:numRef>
          </c:val>
          <c:extLst>
            <c:ext xmlns:c16="http://schemas.microsoft.com/office/drawing/2014/chart" uri="{C3380CC4-5D6E-409C-BE32-E72D297353CC}">
              <c16:uniqueId val="{00000001-57D5-45EC-9E89-E2171BE5862A}"/>
            </c:ext>
          </c:extLst>
        </c:ser>
        <c:ser>
          <c:idx val="2"/>
          <c:order val="2"/>
          <c:tx>
            <c:strRef>
              <c:f>'SC Installed Base'!$B$34</c:f>
              <c:strCache>
                <c:ptCount val="1"/>
                <c:pt idx="0">
                  <c:v>Carrier Indoor SC</c:v>
                </c:pt>
              </c:strCache>
            </c:strRef>
          </c:tx>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Base'!$C$34:$O$34</c15:sqref>
                  </c15:fullRef>
                </c:ext>
              </c:extLst>
              <c:f>('SC Installed Base'!$C$34:$D$34,'SC Installed Base'!$I$34:$O$34)</c:f>
              <c:numCache>
                <c:formatCode>_(* #,##0_);_(* \(#,##0\);_(* "-"??_);_(@_)</c:formatCode>
                <c:ptCount val="7"/>
                <c:pt idx="0">
                  <c:v>2724543.4279999998</c:v>
                </c:pt>
                <c:pt idx="1">
                  <c:v>3871421.1640000003</c:v>
                </c:pt>
                <c:pt idx="2">
                  <c:v>5138144.5896000005</c:v>
                </c:pt>
                <c:pt idx="3">
                  <c:v>6626777.2528600004</c:v>
                </c:pt>
                <c:pt idx="4">
                  <c:v>8385345.2588290004</c:v>
                </c:pt>
                <c:pt idx="5">
                  <c:v>10463769.723435599</c:v>
                </c:pt>
                <c:pt idx="6">
                  <c:v>12815011.66796956</c:v>
                </c:pt>
              </c:numCache>
            </c:numRef>
          </c:val>
          <c:extLst>
            <c:ext xmlns:c16="http://schemas.microsoft.com/office/drawing/2014/chart" uri="{C3380CC4-5D6E-409C-BE32-E72D297353CC}">
              <c16:uniqueId val="{00000002-57D5-45EC-9E89-E2171BE5862A}"/>
            </c:ext>
          </c:extLst>
        </c:ser>
        <c:ser>
          <c:idx val="3"/>
          <c:order val="3"/>
          <c:tx>
            <c:strRef>
              <c:f>'SC Installed Base'!$B$35</c:f>
              <c:strCache>
                <c:ptCount val="1"/>
                <c:pt idx="0">
                  <c:v>Carrier Outdoor SC</c:v>
                </c:pt>
              </c:strCache>
            </c:strRef>
          </c:tx>
          <c:spPr>
            <a:solidFill>
              <a:schemeClr val="accent3">
                <a:lumMod val="75000"/>
              </a:schemeClr>
            </a:solidFill>
          </c:spPr>
          <c:invertIfNegative val="0"/>
          <c:cat>
            <c:strRef>
              <c:extLst>
                <c:ext xmlns:c15="http://schemas.microsoft.com/office/drawing/2012/chart" uri="{02D57815-91ED-43cb-92C2-25804820EDAC}">
                  <c15:fullRef>
                    <c15:sqref>'SC Installed Base'!$C$30:$O$31</c15:sqref>
                  </c15:fullRef>
                </c:ext>
              </c:extLst>
              <c:f>'SC Installed Base'!$C$30:$O$31</c:f>
              <c:strCache>
                <c:ptCount val="7"/>
                <c:pt idx="0">
                  <c:v>2017</c:v>
                </c:pt>
                <c:pt idx="1">
                  <c:v>2018</c:v>
                </c:pt>
                <c:pt idx="2">
                  <c:v>2019</c:v>
                </c:pt>
                <c:pt idx="3">
                  <c:v>2020</c:v>
                </c:pt>
                <c:pt idx="4">
                  <c:v>2021</c:v>
                </c:pt>
                <c:pt idx="5">
                  <c:v>2022</c:v>
                </c:pt>
                <c:pt idx="6">
                  <c:v>2023</c:v>
                </c:pt>
              </c:strCache>
            </c:strRef>
          </c:cat>
          <c:val>
            <c:numRef>
              <c:extLst>
                <c:ext xmlns:c15="http://schemas.microsoft.com/office/drawing/2012/chart" uri="{02D57815-91ED-43cb-92C2-25804820EDAC}">
                  <c15:fullRef>
                    <c15:sqref>'SC Installed Base'!$C$35:$O$35</c15:sqref>
                  </c15:fullRef>
                </c:ext>
              </c:extLst>
              <c:f>('SC Installed Base'!$C$35:$D$35,'SC Installed Base'!$I$35:$O$35)</c:f>
              <c:numCache>
                <c:formatCode>_(* #,##0_);_(* \(#,##0\);_(* "-"??_);_(@_)</c:formatCode>
                <c:ptCount val="7"/>
                <c:pt idx="0">
                  <c:v>794113.45600000001</c:v>
                </c:pt>
                <c:pt idx="1">
                  <c:v>1139954.581</c:v>
                </c:pt>
                <c:pt idx="2">
                  <c:v>1524445.2528000001</c:v>
                </c:pt>
                <c:pt idx="3">
                  <c:v>1966416.3609</c:v>
                </c:pt>
                <c:pt idx="4">
                  <c:v>2466068.065345</c:v>
                </c:pt>
                <c:pt idx="5">
                  <c:v>3018593.9851094997</c:v>
                </c:pt>
                <c:pt idx="6">
                  <c:v>3620529.0078694494</c:v>
                </c:pt>
              </c:numCache>
            </c:numRef>
          </c:val>
          <c:extLst>
            <c:ext xmlns:c16="http://schemas.microsoft.com/office/drawing/2014/chart" uri="{C3380CC4-5D6E-409C-BE32-E72D297353CC}">
              <c16:uniqueId val="{00000003-57D5-45EC-9E89-E2171BE5862A}"/>
            </c:ext>
          </c:extLst>
        </c:ser>
        <c:dLbls>
          <c:showLegendKey val="0"/>
          <c:showVal val="0"/>
          <c:showCatName val="0"/>
          <c:showSerName val="0"/>
          <c:showPercent val="0"/>
          <c:showBubbleSize val="0"/>
        </c:dLbls>
        <c:gapWidth val="150"/>
        <c:shape val="box"/>
        <c:axId val="618717392"/>
        <c:axId val="618717784"/>
        <c:axId val="0"/>
        <c:extLst/>
      </c:bar3DChart>
      <c:catAx>
        <c:axId val="618717392"/>
        <c:scaling>
          <c:orientation val="minMax"/>
        </c:scaling>
        <c:delete val="0"/>
        <c:axPos val="b"/>
        <c:numFmt formatCode="General" sourceLinked="0"/>
        <c:majorTickMark val="out"/>
        <c:minorTickMark val="none"/>
        <c:tickLblPos val="nextTo"/>
        <c:crossAx val="618717784"/>
        <c:crosses val="autoZero"/>
        <c:auto val="1"/>
        <c:lblAlgn val="ctr"/>
        <c:lblOffset val="100"/>
        <c:noMultiLvlLbl val="0"/>
      </c:catAx>
      <c:valAx>
        <c:axId val="618717784"/>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4843220341517062E-2"/>
              <c:y val="0.21060072547111386"/>
            </c:manualLayout>
          </c:layout>
          <c:overlay val="0"/>
        </c:title>
        <c:numFmt formatCode="#,##0,,\ &quot; M&quot;" sourceLinked="0"/>
        <c:majorTickMark val="out"/>
        <c:minorTickMark val="none"/>
        <c:tickLblPos val="nextTo"/>
        <c:crossAx val="618717392"/>
        <c:crosses val="autoZero"/>
        <c:crossBetween val="between"/>
      </c:valAx>
    </c:plotArea>
    <c:legend>
      <c:legendPos val="r"/>
      <c:layout>
        <c:manualLayout>
          <c:xMode val="edge"/>
          <c:yMode val="edge"/>
          <c:x val="0.76268612316104922"/>
          <c:y val="0.23418459290526827"/>
          <c:w val="0.23731387683895075"/>
          <c:h val="0.5168962975372759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6780751963526683"/>
          <c:y val="5.6569304155781E-2"/>
          <c:w val="0.6867581154125646"/>
          <c:h val="0.77330211314511299"/>
        </c:manualLayout>
      </c:layout>
      <c:bar3DChart>
        <c:barDir val="col"/>
        <c:grouping val="stacked"/>
        <c:varyColors val="0"/>
        <c:ser>
          <c:idx val="5"/>
          <c:order val="0"/>
          <c:tx>
            <c:strRef>
              <c:f>'SC Installed Base'!$B$46</c:f>
              <c:strCache>
                <c:ptCount val="1"/>
                <c:pt idx="0">
                  <c:v>N Amer</c:v>
                </c:pt>
              </c:strCache>
            </c:strRef>
          </c:tx>
          <c:spPr>
            <a:solidFill>
              <a:schemeClr val="tx2"/>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Base'!$I$46:$O$46</c:f>
              <c:numCache>
                <c:formatCode>_(* #,##0_);_(* \(#,##0\);_(* "-"??_);_(@_)</c:formatCode>
                <c:ptCount val="7"/>
                <c:pt idx="0">
                  <c:v>3512815.3497591852</c:v>
                </c:pt>
                <c:pt idx="1">
                  <c:v>4146296.2345579392</c:v>
                </c:pt>
                <c:pt idx="2">
                  <c:v>4490502.8772320319</c:v>
                </c:pt>
                <c:pt idx="3">
                  <c:v>4877579.8512183223</c:v>
                </c:pt>
                <c:pt idx="4">
                  <c:v>5297713.9579176251</c:v>
                </c:pt>
                <c:pt idx="5">
                  <c:v>5856104.5158632249</c:v>
                </c:pt>
                <c:pt idx="6">
                  <c:v>6417716.3212190047</c:v>
                </c:pt>
              </c:numCache>
            </c:numRef>
          </c:val>
          <c:extLst>
            <c:ext xmlns:c16="http://schemas.microsoft.com/office/drawing/2014/chart" uri="{C3380CC4-5D6E-409C-BE32-E72D297353CC}">
              <c16:uniqueId val="{00000000-1ED1-429F-85DF-E28EB68FD495}"/>
            </c:ext>
          </c:extLst>
        </c:ser>
        <c:ser>
          <c:idx val="6"/>
          <c:order val="1"/>
          <c:tx>
            <c:strRef>
              <c:f>'SC Installed Base'!$B$47</c:f>
              <c:strCache>
                <c:ptCount val="1"/>
                <c:pt idx="0">
                  <c:v>L Amer</c:v>
                </c:pt>
              </c:strCache>
            </c:strRef>
          </c:tx>
          <c:spPr>
            <a:solidFill>
              <a:schemeClr val="tx1"/>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Base'!$I$47:$O$47</c:f>
              <c:numCache>
                <c:formatCode>_(* #,##0_);_(* \(#,##0\);_(* "-"??_);_(@_)</c:formatCode>
                <c:ptCount val="7"/>
                <c:pt idx="0">
                  <c:v>558453.07070061308</c:v>
                </c:pt>
                <c:pt idx="1">
                  <c:v>636974.63958673866</c:v>
                </c:pt>
                <c:pt idx="2">
                  <c:v>644675.49094422243</c:v>
                </c:pt>
                <c:pt idx="3">
                  <c:v>677438.12600466376</c:v>
                </c:pt>
                <c:pt idx="4">
                  <c:v>702738.12442539923</c:v>
                </c:pt>
                <c:pt idx="5">
                  <c:v>727606.66937003017</c:v>
                </c:pt>
                <c:pt idx="6">
                  <c:v>758387.03821367177</c:v>
                </c:pt>
              </c:numCache>
            </c:numRef>
          </c:val>
          <c:extLst>
            <c:ext xmlns:c16="http://schemas.microsoft.com/office/drawing/2014/chart" uri="{C3380CC4-5D6E-409C-BE32-E72D297353CC}">
              <c16:uniqueId val="{00000001-1ED1-429F-85DF-E28EB68FD495}"/>
            </c:ext>
          </c:extLst>
        </c:ser>
        <c:ser>
          <c:idx val="7"/>
          <c:order val="2"/>
          <c:tx>
            <c:strRef>
              <c:f>'SC Installed Base'!$B$48</c:f>
              <c:strCache>
                <c:ptCount val="1"/>
                <c:pt idx="0">
                  <c:v>Eur</c:v>
                </c:pt>
              </c:strCache>
            </c:strRef>
          </c:tx>
          <c:spPr>
            <a:solidFill>
              <a:schemeClr val="accent3">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Base'!$I$48:$O$48</c:f>
              <c:numCache>
                <c:formatCode>_(* #,##0_);_(* \(#,##0\);_(* "-"??_);_(@_)</c:formatCode>
                <c:ptCount val="7"/>
                <c:pt idx="0">
                  <c:v>3390297.8898407379</c:v>
                </c:pt>
                <c:pt idx="1">
                  <c:v>2668559.3806067142</c:v>
                </c:pt>
                <c:pt idx="2">
                  <c:v>2506350.6251136102</c:v>
                </c:pt>
                <c:pt idx="3">
                  <c:v>2361266.877346125</c:v>
                </c:pt>
                <c:pt idx="4">
                  <c:v>2461658.6038260367</c:v>
                </c:pt>
                <c:pt idx="5">
                  <c:v>2583245.5571720237</c:v>
                </c:pt>
                <c:pt idx="6">
                  <c:v>2835323.6920262035</c:v>
                </c:pt>
              </c:numCache>
            </c:numRef>
          </c:val>
          <c:extLst>
            <c:ext xmlns:c16="http://schemas.microsoft.com/office/drawing/2014/chart" uri="{C3380CC4-5D6E-409C-BE32-E72D297353CC}">
              <c16:uniqueId val="{00000002-1ED1-429F-85DF-E28EB68FD495}"/>
            </c:ext>
          </c:extLst>
        </c:ser>
        <c:ser>
          <c:idx val="8"/>
          <c:order val="3"/>
          <c:tx>
            <c:strRef>
              <c:f>'SC Installed Base'!$B$49</c:f>
              <c:strCache>
                <c:ptCount val="1"/>
                <c:pt idx="0">
                  <c:v>China</c:v>
                </c:pt>
              </c:strCache>
            </c:strRef>
          </c:tx>
          <c:spPr>
            <a:solidFill>
              <a:schemeClr val="accent2">
                <a:lumMod val="7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Base'!$I$49:$O$49</c:f>
              <c:numCache>
                <c:formatCode>_(* #,##0_);_(* \(#,##0\);_(* "-"??_);_(@_)</c:formatCode>
                <c:ptCount val="7"/>
                <c:pt idx="0">
                  <c:v>2907110.0513106002</c:v>
                </c:pt>
                <c:pt idx="1">
                  <c:v>3860295.1080758986</c:v>
                </c:pt>
                <c:pt idx="2">
                  <c:v>4314714.9264977779</c:v>
                </c:pt>
                <c:pt idx="3">
                  <c:v>4912795.0359105645</c:v>
                </c:pt>
                <c:pt idx="4">
                  <c:v>5565169.9474018058</c:v>
                </c:pt>
                <c:pt idx="5">
                  <c:v>6433842.6658352595</c:v>
                </c:pt>
                <c:pt idx="6">
                  <c:v>7392806.8505056007</c:v>
                </c:pt>
              </c:numCache>
            </c:numRef>
          </c:val>
          <c:extLst>
            <c:ext xmlns:c16="http://schemas.microsoft.com/office/drawing/2014/chart" uri="{C3380CC4-5D6E-409C-BE32-E72D297353CC}">
              <c16:uniqueId val="{00000003-1ED1-429F-85DF-E28EB68FD495}"/>
            </c:ext>
          </c:extLst>
        </c:ser>
        <c:ser>
          <c:idx val="9"/>
          <c:order val="4"/>
          <c:tx>
            <c:strRef>
              <c:f>'SC Installed Base'!$B$50</c:f>
              <c:strCache>
                <c:ptCount val="1"/>
                <c:pt idx="0">
                  <c:v>APAC</c:v>
                </c:pt>
              </c:strCache>
            </c:strRef>
          </c:tx>
          <c:spPr>
            <a:solidFill>
              <a:schemeClr val="bg2">
                <a:lumMod val="50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Base'!$I$50:$O$50</c:f>
              <c:numCache>
                <c:formatCode>_(* #,##0_);_(* \(#,##0\);_(* "-"??_);_(@_)</c:formatCode>
                <c:ptCount val="7"/>
                <c:pt idx="0">
                  <c:v>2660837.7197883399</c:v>
                </c:pt>
                <c:pt idx="1">
                  <c:v>3299146.415014789</c:v>
                </c:pt>
                <c:pt idx="2">
                  <c:v>4142851.8867942276</c:v>
                </c:pt>
                <c:pt idx="3">
                  <c:v>4890930.4446675582</c:v>
                </c:pt>
                <c:pt idx="4">
                  <c:v>5572622.4694623323</c:v>
                </c:pt>
                <c:pt idx="5">
                  <c:v>6130422.129310187</c:v>
                </c:pt>
                <c:pt idx="6">
                  <c:v>6653753.1007533688</c:v>
                </c:pt>
              </c:numCache>
            </c:numRef>
          </c:val>
          <c:extLst>
            <c:ext xmlns:c16="http://schemas.microsoft.com/office/drawing/2014/chart" uri="{C3380CC4-5D6E-409C-BE32-E72D297353CC}">
              <c16:uniqueId val="{00000004-1ED1-429F-85DF-E28EB68FD495}"/>
            </c:ext>
          </c:extLst>
        </c:ser>
        <c:ser>
          <c:idx val="10"/>
          <c:order val="5"/>
          <c:tx>
            <c:strRef>
              <c:f>'SC Installed Base'!$B$51</c:f>
              <c:strCache>
                <c:ptCount val="1"/>
                <c:pt idx="0">
                  <c:v>MEA</c:v>
                </c:pt>
              </c:strCache>
            </c:strRef>
          </c:tx>
          <c:spPr>
            <a:solidFill>
              <a:schemeClr val="bg1">
                <a:lumMod val="65000"/>
              </a:schemeClr>
            </a:solidFill>
          </c:spPr>
          <c:invertIfNegative val="0"/>
          <c:cat>
            <c:strRef>
              <c:f>'SC Installed Base'!$I$44:$O$45</c:f>
              <c:strCache>
                <c:ptCount val="7"/>
                <c:pt idx="0">
                  <c:v>2017</c:v>
                </c:pt>
                <c:pt idx="1">
                  <c:v>2018</c:v>
                </c:pt>
                <c:pt idx="2">
                  <c:v>2019</c:v>
                </c:pt>
                <c:pt idx="3">
                  <c:v>2020</c:v>
                </c:pt>
                <c:pt idx="4">
                  <c:v>2021</c:v>
                </c:pt>
                <c:pt idx="5">
                  <c:v>2022</c:v>
                </c:pt>
                <c:pt idx="6">
                  <c:v>2023</c:v>
                </c:pt>
              </c:strCache>
            </c:strRef>
          </c:cat>
          <c:val>
            <c:numRef>
              <c:f>'SC Installed Base'!$I$51:$O$51</c:f>
              <c:numCache>
                <c:formatCode>_(* #,##0_);_(* \(#,##0\);_(* "-"??_);_(@_)</c:formatCode>
                <c:ptCount val="7"/>
                <c:pt idx="0">
                  <c:v>932705.67760052439</c:v>
                </c:pt>
                <c:pt idx="1">
                  <c:v>762797.64840792038</c:v>
                </c:pt>
                <c:pt idx="2">
                  <c:v>672786.16581813036</c:v>
                </c:pt>
                <c:pt idx="3">
                  <c:v>682014.25248776656</c:v>
                </c:pt>
                <c:pt idx="4">
                  <c:v>720453.4210283024</c:v>
                </c:pt>
                <c:pt idx="5">
                  <c:v>839611.03131811868</c:v>
                </c:pt>
                <c:pt idx="6">
                  <c:v>930070.78486253088</c:v>
                </c:pt>
              </c:numCache>
            </c:numRef>
          </c:val>
          <c:extLst>
            <c:ext xmlns:c16="http://schemas.microsoft.com/office/drawing/2014/chart" uri="{C3380CC4-5D6E-409C-BE32-E72D297353CC}">
              <c16:uniqueId val="{00000005-1ED1-429F-85DF-E28EB68FD495}"/>
            </c:ext>
          </c:extLst>
        </c:ser>
        <c:dLbls>
          <c:showLegendKey val="0"/>
          <c:showVal val="0"/>
          <c:showCatName val="0"/>
          <c:showSerName val="0"/>
          <c:showPercent val="0"/>
          <c:showBubbleSize val="0"/>
        </c:dLbls>
        <c:gapWidth val="150"/>
        <c:shape val="box"/>
        <c:axId val="618718568"/>
        <c:axId val="618718960"/>
        <c:axId val="0"/>
      </c:bar3DChart>
      <c:catAx>
        <c:axId val="618718568"/>
        <c:scaling>
          <c:orientation val="minMax"/>
        </c:scaling>
        <c:delete val="0"/>
        <c:axPos val="b"/>
        <c:numFmt formatCode="General" sourceLinked="0"/>
        <c:majorTickMark val="out"/>
        <c:minorTickMark val="none"/>
        <c:tickLblPos val="nextTo"/>
        <c:crossAx val="618718960"/>
        <c:crosses val="autoZero"/>
        <c:auto val="1"/>
        <c:lblAlgn val="ctr"/>
        <c:lblOffset val="100"/>
        <c:noMultiLvlLbl val="0"/>
      </c:catAx>
      <c:valAx>
        <c:axId val="618718960"/>
        <c:scaling>
          <c:orientation val="minMax"/>
        </c:scaling>
        <c:delete val="0"/>
        <c:axPos val="l"/>
        <c:majorGridlines/>
        <c:title>
          <c:tx>
            <c:rich>
              <a:bodyPr rot="-5400000" vert="horz"/>
              <a:lstStyle/>
              <a:p>
                <a:pPr>
                  <a:defRPr sz="1000"/>
                </a:pPr>
                <a:r>
                  <a:rPr lang="en-US" sz="1000"/>
                  <a:t>Small Cell Installed Base</a:t>
                </a:r>
              </a:p>
            </c:rich>
          </c:tx>
          <c:layout>
            <c:manualLayout>
              <c:xMode val="edge"/>
              <c:yMode val="edge"/>
              <c:x val="1.6033924962919457E-2"/>
              <c:y val="0.22517874078510364"/>
            </c:manualLayout>
          </c:layout>
          <c:overlay val="0"/>
        </c:title>
        <c:numFmt formatCode="#,##0,,\ &quot; M&quot;" sourceLinked="0"/>
        <c:majorTickMark val="out"/>
        <c:minorTickMark val="none"/>
        <c:tickLblPos val="nextTo"/>
        <c:crossAx val="618718568"/>
        <c:crosses val="autoZero"/>
        <c:crossBetween val="between"/>
      </c:valAx>
    </c:plotArea>
    <c:legend>
      <c:legendPos val="r"/>
      <c:layout>
        <c:manualLayout>
          <c:xMode val="edge"/>
          <c:yMode val="edge"/>
          <c:x val="0.85010795439812603"/>
          <c:y val="0.26779130722391631"/>
          <c:w val="0.13905909401280933"/>
          <c:h val="0.45559592480718225"/>
        </c:manualLayout>
      </c:layout>
      <c:overlay val="0"/>
      <c:txPr>
        <a:bodyPr/>
        <a:lstStyle/>
        <a:p>
          <a:pPr>
            <a:defRPr sz="1000"/>
          </a:pPr>
          <a:endParaRPr lang="en-US"/>
        </a:p>
      </c:txPr>
    </c:legend>
    <c:plotVisOnly val="1"/>
    <c:dispBlanksAs val="gap"/>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237954958968842"/>
          <c:y val="3.7177857325914103E-2"/>
          <c:w val="0.77207593505451033"/>
          <c:h val="0.86559605792294203"/>
        </c:manualLayout>
      </c:layout>
      <c:barChart>
        <c:barDir val="col"/>
        <c:grouping val="stacked"/>
        <c:varyColors val="0"/>
        <c:ser>
          <c:idx val="1"/>
          <c:order val="1"/>
          <c:tx>
            <c:strRef>
              <c:f>Summary!$B$11</c:f>
              <c:strCache>
                <c:ptCount val="1"/>
                <c:pt idx="0">
                  <c:v>Enterprise</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ext>
              </c:extLst>
              <c:f>Summary!$G$11:$M$11</c:f>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c:ext xmlns:c16="http://schemas.microsoft.com/office/drawing/2014/chart" uri="{C3380CC4-5D6E-409C-BE32-E72D297353CC}">
              <c16:uniqueId val="{00000000-6B08-4A02-B878-5B1C682E2DBC}"/>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1-6B08-4A02-B878-5B1C682E2DB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xmlns:c15="http://schemas.microsoft.com/office/drawing/2012/chart">
                  <c:ext xmlns:c16="http://schemas.microsoft.com/office/drawing/2014/chart" uri="{C3380CC4-5D6E-409C-BE32-E72D297353CC}">
                    <c16:uniqueId val="{00000002-6B08-4A02-B878-5B1C682E2DB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xmlns:c15="http://schemas.microsoft.com/office/drawing/2012/chart">
                  <c:ext xmlns:c16="http://schemas.microsoft.com/office/drawing/2014/chart" uri="{C3380CC4-5D6E-409C-BE32-E72D297353CC}">
                    <c16:uniqueId val="{00000003-6B08-4A02-B878-5B1C682E2DBC}"/>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Enterprise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7835-492D-936C-25056B36C3C4}"/>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7835-492D-936C-25056B36C3C4}"/>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7835-492D-936C-25056B36C3C4}"/>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7-7835-492D-936C-25056B36C3C4}"/>
              </c:ext>
            </c:extLst>
          </c:dPt>
          <c:dPt>
            <c:idx val="4"/>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9-7835-492D-936C-25056B36C3C4}"/>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7835-492D-936C-25056B36C3C4}"/>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7835-492D-936C-25056B36C3C4}"/>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7835-492D-936C-25056B36C3C4}"/>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7835-492D-936C-25056B36C3C4}"/>
              </c:ext>
            </c:extLst>
          </c:dPt>
          <c:dLbls>
            <c:dLbl>
              <c:idx val="0"/>
              <c:layout>
                <c:manualLayout>
                  <c:x val="0.10339075049875687"/>
                  <c:y val="-0.135069181358382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35-492D-936C-25056B36C3C4}"/>
                </c:ext>
              </c:extLst>
            </c:dLbl>
            <c:dLbl>
              <c:idx val="1"/>
              <c:layout>
                <c:manualLayout>
                  <c:x val="0.15805621733238007"/>
                  <c:y val="-2.6570776068473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35-492D-936C-25056B36C3C4}"/>
                </c:ext>
              </c:extLst>
            </c:dLbl>
            <c:dLbl>
              <c:idx val="2"/>
              <c:layout>
                <c:manualLayout>
                  <c:x val="-0.12274084801840242"/>
                  <c:y val="0.138933924270435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35-492D-936C-25056B36C3C4}"/>
                </c:ext>
              </c:extLst>
            </c:dLbl>
            <c:dLbl>
              <c:idx val="3"/>
              <c:layout>
                <c:manualLayout>
                  <c:x val="-0.19834700417934317"/>
                  <c:y val="2.65682502436293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35-492D-936C-25056B36C3C4}"/>
                </c:ext>
              </c:extLst>
            </c:dLbl>
            <c:dLbl>
              <c:idx val="4"/>
              <c:layout>
                <c:manualLayout>
                  <c:x val="-0.21575885169058284"/>
                  <c:y val="-4.7721389010437279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7835-492D-936C-25056B36C3C4}"/>
                </c:ext>
              </c:extLst>
            </c:dLbl>
            <c:dLbl>
              <c:idx val="5"/>
              <c:layout>
                <c:manualLayout>
                  <c:x val="-0.15593233217946378"/>
                  <c:y val="-0.103015597673096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835-492D-936C-25056B36C3C4}"/>
                </c:ext>
              </c:extLst>
            </c:dLbl>
            <c:dLbl>
              <c:idx val="6"/>
              <c:layout>
                <c:manualLayout>
                  <c:x val="-7.6436219548192186E-2"/>
                  <c:y val="-0.175819238853520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835-492D-936C-25056B36C3C4}"/>
                </c:ext>
              </c:extLst>
            </c:dLbl>
            <c:dLbl>
              <c:idx val="7"/>
              <c:layout>
                <c:manualLayout>
                  <c:x val="4.8442329238331232E-3"/>
                  <c:y val="-0.154970164926361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835-492D-936C-25056B36C3C4}"/>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835-492D-936C-25056B36C3C4}"/>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Shares'!$C$11:$C$18</c:f>
              <c:strCache>
                <c:ptCount val="8"/>
                <c:pt idx="0">
                  <c:v>Airspan</c:v>
                </c:pt>
                <c:pt idx="1">
                  <c:v>Nokia</c:v>
                </c:pt>
                <c:pt idx="2">
                  <c:v>Ericsson</c:v>
                </c:pt>
                <c:pt idx="3">
                  <c:v>Fujitsu</c:v>
                </c:pt>
                <c:pt idx="4">
                  <c:v>Huawei</c:v>
                </c:pt>
                <c:pt idx="5">
                  <c:v>Samsung</c:v>
                </c:pt>
                <c:pt idx="6">
                  <c:v>ZTE</c:v>
                </c:pt>
                <c:pt idx="7">
                  <c:v>Others</c:v>
                </c:pt>
              </c:strCache>
            </c:strRef>
          </c:cat>
          <c:val>
            <c:numRef>
              <c:f>'Market Shares'!$E$11:$E$18</c:f>
              <c:numCache>
                <c:formatCode>"$"#,###,," M"</c:formatCode>
                <c:ptCount val="8"/>
                <c:pt idx="0">
                  <c:v>65032753.5</c:v>
                </c:pt>
                <c:pt idx="1">
                  <c:v>334937067.12</c:v>
                </c:pt>
                <c:pt idx="2">
                  <c:v>152734008.11449575</c:v>
                </c:pt>
                <c:pt idx="3">
                  <c:v>30400000</c:v>
                </c:pt>
                <c:pt idx="4">
                  <c:v>81245835</c:v>
                </c:pt>
                <c:pt idx="5">
                  <c:v>41357955.230552025</c:v>
                </c:pt>
                <c:pt idx="6">
                  <c:v>28979591.991036732</c:v>
                </c:pt>
                <c:pt idx="7">
                  <c:v>108048690.65609938</c:v>
                </c:pt>
              </c:numCache>
            </c:numRef>
          </c:val>
          <c:extLst>
            <c:ext xmlns:c16="http://schemas.microsoft.com/office/drawing/2014/chart" uri="{C3380CC4-5D6E-409C-BE32-E72D297353CC}">
              <c16:uniqueId val="{00000012-7835-492D-936C-25056B36C3C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F817-498A-A452-857516B86A35}"/>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F817-498A-A452-857516B86A35}"/>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817-498A-A452-857516B86A35}"/>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F817-498A-A452-857516B86A35}"/>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F817-498A-A452-857516B86A35}"/>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F817-498A-A452-857516B86A35}"/>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F817-498A-A452-857516B86A35}"/>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F817-498A-A452-857516B86A35}"/>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F817-498A-A452-857516B86A35}"/>
              </c:ext>
            </c:extLst>
          </c:dPt>
          <c:dPt>
            <c:idx val="9"/>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12-33A1-47A9-94FF-8C6D6FB802AD}"/>
              </c:ext>
            </c:extLst>
          </c:dPt>
          <c:dLbls>
            <c:dLbl>
              <c:idx val="0"/>
              <c:layout>
                <c:manualLayout>
                  <c:x val="7.3753799002546652E-2"/>
                  <c:y val="-0.158796139753399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817-498A-A452-857516B86A35}"/>
                </c:ext>
              </c:extLst>
            </c:dLbl>
            <c:dLbl>
              <c:idx val="1"/>
              <c:layout>
                <c:manualLayout>
                  <c:x val="0.18513525127571598"/>
                  <c:y val="-0.110640919990794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817-498A-A452-857516B86A35}"/>
                </c:ext>
              </c:extLst>
            </c:dLbl>
            <c:dLbl>
              <c:idx val="2"/>
              <c:layout>
                <c:manualLayout>
                  <c:x val="0.16451697696147144"/>
                  <c:y val="2.80069678274538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7-498A-A452-857516B86A35}"/>
                </c:ext>
              </c:extLst>
            </c:dLbl>
            <c:dLbl>
              <c:idx val="3"/>
              <c:layout>
                <c:manualLayout>
                  <c:x val="8.6168187943007554E-2"/>
                  <c:y val="0.160486128124605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817-498A-A452-857516B86A35}"/>
                </c:ext>
              </c:extLst>
            </c:dLbl>
            <c:dLbl>
              <c:idx val="4"/>
              <c:layout>
                <c:manualLayout>
                  <c:x val="-0.10110318139574725"/>
                  <c:y val="0.20630286123368513"/>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1603"/>
                        <a:gd name="adj2" fmla="val -2712"/>
                      </a:avLst>
                    </a:prstGeom>
                    <a:noFill/>
                    <a:ln>
                      <a:noFill/>
                    </a:ln>
                  </c15:spPr>
                </c:ext>
                <c:ext xmlns:c16="http://schemas.microsoft.com/office/drawing/2014/chart" uri="{C3380CC4-5D6E-409C-BE32-E72D297353CC}">
                  <c16:uniqueId val="{00000009-F817-498A-A452-857516B86A35}"/>
                </c:ext>
              </c:extLst>
            </c:dLbl>
            <c:dLbl>
              <c:idx val="5"/>
              <c:delete val="1"/>
              <c:extLst>
                <c:ext xmlns:c15="http://schemas.microsoft.com/office/drawing/2012/chart" uri="{CE6537A1-D6FC-4f65-9D91-7224C49458BB}"/>
                <c:ext xmlns:c16="http://schemas.microsoft.com/office/drawing/2014/chart" uri="{C3380CC4-5D6E-409C-BE32-E72D297353CC}">
                  <c16:uniqueId val="{0000000B-F817-498A-A452-857516B86A35}"/>
                </c:ext>
              </c:extLst>
            </c:dLbl>
            <c:dLbl>
              <c:idx val="6"/>
              <c:delete val="1"/>
              <c:extLst>
                <c:ext xmlns:c15="http://schemas.microsoft.com/office/drawing/2012/chart" uri="{CE6537A1-D6FC-4f65-9D91-7224C49458BB}"/>
                <c:ext xmlns:c16="http://schemas.microsoft.com/office/drawing/2014/chart" uri="{C3380CC4-5D6E-409C-BE32-E72D297353CC}">
                  <c16:uniqueId val="{0000000D-F817-498A-A452-857516B86A35}"/>
                </c:ext>
              </c:extLst>
            </c:dLbl>
            <c:dLbl>
              <c:idx val="7"/>
              <c:layout>
                <c:manualLayout>
                  <c:x val="-0.18664506362037109"/>
                  <c:y val="2.01147280274642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817-498A-A452-857516B86A35}"/>
                </c:ext>
              </c:extLst>
            </c:dLbl>
            <c:dLbl>
              <c:idx val="8"/>
              <c:layout>
                <c:manualLayout>
                  <c:x val="-0.11712003293994082"/>
                  <c:y val="-6.96746339302915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817-498A-A452-857516B86A35}"/>
                </c:ext>
              </c:extLst>
            </c:dLbl>
            <c:dLbl>
              <c:idx val="9"/>
              <c:layout>
                <c:manualLayout>
                  <c:x val="-8.2978709502645423E-2"/>
                  <c:y val="-0.152179943266604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33A1-47A9-94FF-8C6D6FB802AD}"/>
                </c:ext>
              </c:extLst>
            </c:dLbl>
            <c:dLbl>
              <c:idx val="10"/>
              <c:layout>
                <c:manualLayout>
                  <c:x val="-5.8509952583490003E-17"/>
                  <c:y val="-0.1691274810278537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E1BE-40CA-8D05-55D9E0C75D0F}"/>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Shares'!$C$25:$C$34</c:f>
              <c:strCache>
                <c:ptCount val="10"/>
                <c:pt idx="0">
                  <c:v>Airspan</c:v>
                </c:pt>
                <c:pt idx="1">
                  <c:v>Nokia</c:v>
                </c:pt>
                <c:pt idx="2">
                  <c:v>Ericsson</c:v>
                </c:pt>
                <c:pt idx="3">
                  <c:v>Huawei</c:v>
                </c:pt>
                <c:pt idx="4">
                  <c:v>Samsung</c:v>
                </c:pt>
                <c:pt idx="5">
                  <c:v>NEC</c:v>
                </c:pt>
                <c:pt idx="6">
                  <c:v>Contela</c:v>
                </c:pt>
                <c:pt idx="7">
                  <c:v>Comba</c:v>
                </c:pt>
                <c:pt idx="8">
                  <c:v>ZTE</c:v>
                </c:pt>
                <c:pt idx="9">
                  <c:v>Others</c:v>
                </c:pt>
              </c:strCache>
            </c:strRef>
          </c:cat>
          <c:val>
            <c:numRef>
              <c:f>'Market Shares'!$E$25:$E$34</c:f>
              <c:numCache>
                <c:formatCode>"$"#,###,," M"</c:formatCode>
                <c:ptCount val="10"/>
                <c:pt idx="0">
                  <c:v>107209976.17329487</c:v>
                </c:pt>
                <c:pt idx="1">
                  <c:v>71882094.375</c:v>
                </c:pt>
                <c:pt idx="2">
                  <c:v>169772538.004875</c:v>
                </c:pt>
                <c:pt idx="3">
                  <c:v>362761833.34375</c:v>
                </c:pt>
                <c:pt idx="4">
                  <c:v>21746449.575201146</c:v>
                </c:pt>
                <c:pt idx="5">
                  <c:v>0</c:v>
                </c:pt>
                <c:pt idx="6">
                  <c:v>0</c:v>
                </c:pt>
                <c:pt idx="7">
                  <c:v>32000000</c:v>
                </c:pt>
                <c:pt idx="8">
                  <c:v>185124074.0073725</c:v>
                </c:pt>
                <c:pt idx="9">
                  <c:v>136825513.28056365</c:v>
                </c:pt>
              </c:numCache>
            </c:numRef>
          </c:val>
          <c:extLst>
            <c:ext xmlns:c16="http://schemas.microsoft.com/office/drawing/2014/chart" uri="{C3380CC4-5D6E-409C-BE32-E72D297353CC}">
              <c16:uniqueId val="{00000012-F817-498A-A452-857516B86A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D75-4C2D-B268-91BBC20F6172}"/>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1D75-4C2D-B268-91BBC20F6172}"/>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1D75-4C2D-B268-91BBC20F6172}"/>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1D75-4C2D-B268-91BBC20F6172}"/>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1D75-4C2D-B268-91BBC20F6172}"/>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1D75-4C2D-B268-91BBC20F6172}"/>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1D75-4C2D-B268-91BBC20F6172}"/>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1D75-4C2D-B268-91BBC20F6172}"/>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1D75-4C2D-B268-91BBC20F6172}"/>
              </c:ext>
            </c:extLst>
          </c:dPt>
          <c:dLbls>
            <c:dLbl>
              <c:idx val="0"/>
              <c:layout>
                <c:manualLayout>
                  <c:x val="0.11688754381476223"/>
                  <c:y val="-0.13054088216260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D75-4C2D-B268-91BBC20F6172}"/>
                </c:ext>
              </c:extLst>
            </c:dLbl>
            <c:dLbl>
              <c:idx val="1"/>
              <c:delete val="1"/>
              <c:extLst>
                <c:ext xmlns:c15="http://schemas.microsoft.com/office/drawing/2012/chart" uri="{CE6537A1-D6FC-4f65-9D91-7224C49458BB}"/>
                <c:ext xmlns:c16="http://schemas.microsoft.com/office/drawing/2014/chart" uri="{C3380CC4-5D6E-409C-BE32-E72D297353CC}">
                  <c16:uniqueId val="{00000003-1D75-4C2D-B268-91BBC20F6172}"/>
                </c:ext>
              </c:extLst>
            </c:dLbl>
            <c:dLbl>
              <c:idx val="2"/>
              <c:layout>
                <c:manualLayout>
                  <c:x val="0.18093700159171827"/>
                  <c:y val="-1.95565475819060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75-4C2D-B268-91BBC20F6172}"/>
                </c:ext>
              </c:extLst>
            </c:dLbl>
            <c:dLbl>
              <c:idx val="3"/>
              <c:layout>
                <c:manualLayout>
                  <c:x val="0.15841436058808811"/>
                  <c:y val="5.79583075570894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75-4C2D-B268-91BBC20F6172}"/>
                </c:ext>
              </c:extLst>
            </c:dLbl>
            <c:dLbl>
              <c:idx val="4"/>
              <c:layout>
                <c:manualLayout>
                  <c:x val="0.1611251437023245"/>
                  <c:y val="0.1368359311627209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007"/>
                        <a:gd name="adj2" fmla="val -74253"/>
                      </a:avLst>
                    </a:prstGeom>
                    <a:noFill/>
                    <a:ln>
                      <a:noFill/>
                    </a:ln>
                  </c15:spPr>
                </c:ext>
                <c:ext xmlns:c16="http://schemas.microsoft.com/office/drawing/2014/chart" uri="{C3380CC4-5D6E-409C-BE32-E72D297353CC}">
                  <c16:uniqueId val="{00000009-1D75-4C2D-B268-91BBC20F6172}"/>
                </c:ext>
              </c:extLst>
            </c:dLbl>
            <c:dLbl>
              <c:idx val="5"/>
              <c:layout>
                <c:manualLayout>
                  <c:x val="4.6519567560616676E-2"/>
                  <c:y val="0.227550243618931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75-4C2D-B268-91BBC20F6172}"/>
                </c:ext>
              </c:extLst>
            </c:dLbl>
            <c:dLbl>
              <c:idx val="6"/>
              <c:layout>
                <c:manualLayout>
                  <c:x val="-0.19122084995348276"/>
                  <c:y val="3.0116088398613648E-2"/>
                </c:manualLayout>
              </c:layout>
              <c:showLegendKey val="0"/>
              <c:showVal val="0"/>
              <c:showCatName val="1"/>
              <c:showSerName val="0"/>
              <c:showPercent val="1"/>
              <c:showBubbleSize val="0"/>
              <c:extLst>
                <c:ext xmlns:c15="http://schemas.microsoft.com/office/drawing/2012/chart" uri="{CE6537A1-D6FC-4f65-9D91-7224C49458BB}">
                  <c15:layout>
                    <c:manualLayout>
                      <c:w val="0.26250916587644968"/>
                      <c:h val="0.27620877277978606"/>
                    </c:manualLayout>
                  </c15:layout>
                </c:ext>
                <c:ext xmlns:c16="http://schemas.microsoft.com/office/drawing/2014/chart" uri="{C3380CC4-5D6E-409C-BE32-E72D297353CC}">
                  <c16:uniqueId val="{0000000D-1D75-4C2D-B268-91BBC20F6172}"/>
                </c:ext>
              </c:extLst>
            </c:dLbl>
            <c:dLbl>
              <c:idx val="7"/>
              <c:layout>
                <c:manualLayout>
                  <c:x val="-9.3007518617205728E-2"/>
                  <c:y val="-0.127800369751674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D75-4C2D-B268-91BBC20F6172}"/>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D75-4C2D-B268-91BBC20F6172}"/>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Shares'!$C$42:$C$49</c:f>
              <c:strCache>
                <c:ptCount val="8"/>
                <c:pt idx="0">
                  <c:v>Nokia</c:v>
                </c:pt>
                <c:pt idx="1">
                  <c:v>Cisco</c:v>
                </c:pt>
                <c:pt idx="2">
                  <c:v>Ericsson</c:v>
                </c:pt>
                <c:pt idx="3">
                  <c:v>Huawei</c:v>
                </c:pt>
                <c:pt idx="4">
                  <c:v>ip.access</c:v>
                </c:pt>
                <c:pt idx="5">
                  <c:v>Samsung</c:v>
                </c:pt>
                <c:pt idx="6">
                  <c:v>Corning (Spidercloud)</c:v>
                </c:pt>
                <c:pt idx="7">
                  <c:v>Others</c:v>
                </c:pt>
              </c:strCache>
            </c:strRef>
          </c:cat>
          <c:val>
            <c:numRef>
              <c:f>'Market Shares'!$E$42:$E$49</c:f>
              <c:numCache>
                <c:formatCode>"$"#,###,," M"</c:formatCode>
                <c:ptCount val="8"/>
                <c:pt idx="0">
                  <c:v>54872152.703999989</c:v>
                </c:pt>
                <c:pt idx="1">
                  <c:v>0</c:v>
                </c:pt>
                <c:pt idx="2">
                  <c:v>6096905.8559999987</c:v>
                </c:pt>
                <c:pt idx="3">
                  <c:v>36581435.135999992</c:v>
                </c:pt>
                <c:pt idx="4">
                  <c:v>6096905.8559999987</c:v>
                </c:pt>
                <c:pt idx="5">
                  <c:v>18290717.567999996</c:v>
                </c:pt>
                <c:pt idx="6">
                  <c:v>109744305.40799998</c:v>
                </c:pt>
                <c:pt idx="7">
                  <c:v>73162870.271999985</c:v>
                </c:pt>
              </c:numCache>
            </c:numRef>
          </c:val>
          <c:extLst>
            <c:ext xmlns:c16="http://schemas.microsoft.com/office/drawing/2014/chart" uri="{C3380CC4-5D6E-409C-BE32-E72D297353CC}">
              <c16:uniqueId val="{00000012-1D75-4C2D-B268-91BBC20F617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24443622592463002"/>
          <c:y val="0.14935364768762582"/>
          <c:w val="0.50996783352821318"/>
          <c:h val="0.68439573056263225"/>
        </c:manualLayout>
      </c:layout>
      <c:doughnutChart>
        <c:varyColors val="1"/>
        <c:ser>
          <c:idx val="0"/>
          <c:order val="0"/>
          <c:tx>
            <c:strRef>
              <c:f>'Market Shares'!$E$10</c:f>
              <c:strCache>
                <c:ptCount val="1"/>
                <c:pt idx="0">
                  <c:v>2018 </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C45F-4494-842C-A1F4858821FA}"/>
              </c:ext>
            </c:extLst>
          </c:dPt>
          <c:dPt>
            <c:idx val="1"/>
            <c:bubble3D val="0"/>
            <c:spPr>
              <a:solidFill>
                <a:schemeClr val="tx2"/>
              </a:solidFill>
              <a:ln w="19050">
                <a:solidFill>
                  <a:schemeClr val="lt1"/>
                </a:solidFill>
              </a:ln>
              <a:effectLst/>
            </c:spPr>
            <c:extLst>
              <c:ext xmlns:c16="http://schemas.microsoft.com/office/drawing/2014/chart" uri="{C3380CC4-5D6E-409C-BE32-E72D297353CC}">
                <c16:uniqueId val="{00000003-C45F-4494-842C-A1F4858821FA}"/>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C45F-4494-842C-A1F4858821FA}"/>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45F-4494-842C-A1F4858821FA}"/>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C45F-4494-842C-A1F4858821FA}"/>
              </c:ext>
            </c:extLst>
          </c:dPt>
          <c:dPt>
            <c:idx val="5"/>
            <c:bubble3D val="0"/>
            <c:spPr>
              <a:solidFill>
                <a:schemeClr val="dk1">
                  <a:tint val="60000"/>
                </a:schemeClr>
              </a:solidFill>
              <a:ln w="19050">
                <a:solidFill>
                  <a:schemeClr val="lt1"/>
                </a:solidFill>
              </a:ln>
              <a:effectLst/>
            </c:spPr>
            <c:extLst>
              <c:ext xmlns:c16="http://schemas.microsoft.com/office/drawing/2014/chart" uri="{C3380CC4-5D6E-409C-BE32-E72D297353CC}">
                <c16:uniqueId val="{0000000B-C45F-4494-842C-A1F4858821FA}"/>
              </c:ext>
            </c:extLst>
          </c:dPt>
          <c:dPt>
            <c:idx val="6"/>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C45F-4494-842C-A1F4858821FA}"/>
              </c:ext>
            </c:extLst>
          </c:dPt>
          <c:dPt>
            <c:idx val="7"/>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F-C45F-4494-842C-A1F4858821FA}"/>
              </c:ext>
            </c:extLst>
          </c:dPt>
          <c:dPt>
            <c:idx val="8"/>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11-C45F-4494-842C-A1F4858821FA}"/>
              </c:ext>
            </c:extLst>
          </c:dPt>
          <c:dLbls>
            <c:dLbl>
              <c:idx val="0"/>
              <c:layout>
                <c:manualLayout>
                  <c:x val="0.13038433713076772"/>
                  <c:y val="-7.16729926174461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5F-4494-842C-A1F4858821FA}"/>
                </c:ext>
              </c:extLst>
            </c:dLbl>
            <c:dLbl>
              <c:idx val="1"/>
              <c:layout>
                <c:manualLayout>
                  <c:x val="-5.3110413068302887E-4"/>
                  <c:y val="0.17690623903130401"/>
                </c:manualLayout>
              </c:layout>
              <c:showLegendKey val="0"/>
              <c:showVal val="0"/>
              <c:showCatName val="1"/>
              <c:showSerName val="0"/>
              <c:showPercent val="1"/>
              <c:showBubbleSize val="0"/>
              <c:extLst>
                <c:ext xmlns:c15="http://schemas.microsoft.com/office/drawing/2012/chart" uri="{CE6537A1-D6FC-4f65-9D91-7224C49458BB}">
                  <c15:layout>
                    <c:manualLayout>
                      <c:w val="0.28261594422954961"/>
                      <c:h val="0.1558120007059868"/>
                    </c:manualLayout>
                  </c15:layout>
                </c:ext>
                <c:ext xmlns:c16="http://schemas.microsoft.com/office/drawing/2014/chart" uri="{C3380CC4-5D6E-409C-BE32-E72D297353CC}">
                  <c16:uniqueId val="{00000003-C45F-4494-842C-A1F4858821FA}"/>
                </c:ext>
              </c:extLst>
            </c:dLbl>
            <c:dLbl>
              <c:idx val="2"/>
              <c:layout>
                <c:manualLayout>
                  <c:x val="-0.16154412880191782"/>
                  <c:y val="8.5147885790790287E-2"/>
                </c:manualLayout>
              </c:layout>
              <c:showLegendKey val="0"/>
              <c:showVal val="0"/>
              <c:showCatName val="1"/>
              <c:showSerName val="0"/>
              <c:showPercent val="1"/>
              <c:showBubbleSize val="0"/>
              <c:extLst>
                <c:ext xmlns:c15="http://schemas.microsoft.com/office/drawing/2012/chart" uri="{CE6537A1-D6FC-4f65-9D91-7224C49458BB}">
                  <c15:layout>
                    <c:manualLayout>
                      <c:w val="0.28599014255855099"/>
                      <c:h val="0.21467989025114231"/>
                    </c:manualLayout>
                  </c15:layout>
                </c:ext>
                <c:ext xmlns:c16="http://schemas.microsoft.com/office/drawing/2014/chart" uri="{C3380CC4-5D6E-409C-BE32-E72D297353CC}">
                  <c16:uniqueId val="{00000005-C45F-4494-842C-A1F4858821FA}"/>
                </c:ext>
              </c:extLst>
            </c:dLbl>
            <c:dLbl>
              <c:idx val="3"/>
              <c:layout>
                <c:manualLayout>
                  <c:x val="-0.18575386897004853"/>
                  <c:y val="2.20015195115051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45F-4494-842C-A1F4858821FA}"/>
                </c:ext>
              </c:extLst>
            </c:dLbl>
            <c:dLbl>
              <c:idx val="4"/>
              <c:layout>
                <c:manualLayout>
                  <c:x val="-0.1931656808428163"/>
                  <c:y val="-8.2964143379091457E-2"/>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0756"/>
                        <a:gd name="adj2" fmla="val 140369"/>
                      </a:avLst>
                    </a:prstGeom>
                    <a:noFill/>
                    <a:ln>
                      <a:noFill/>
                    </a:ln>
                  </c15:spPr>
                </c:ext>
                <c:ext xmlns:c16="http://schemas.microsoft.com/office/drawing/2014/chart" uri="{C3380CC4-5D6E-409C-BE32-E72D297353CC}">
                  <c16:uniqueId val="{00000009-C45F-4494-842C-A1F4858821FA}"/>
                </c:ext>
              </c:extLst>
            </c:dLbl>
            <c:dLbl>
              <c:idx val="5"/>
              <c:layout>
                <c:manualLayout>
                  <c:x val="-0.22679049708849194"/>
                  <c:y val="-0.167093295072042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45F-4494-842C-A1F4858821FA}"/>
                </c:ext>
              </c:extLst>
            </c:dLbl>
            <c:dLbl>
              <c:idx val="6"/>
              <c:layout>
                <c:manualLayout>
                  <c:x val="-9.1620244871152112E-2"/>
                  <c:y val="-0.20883751707599693"/>
                </c:manualLayout>
              </c:layout>
              <c:showLegendKey val="0"/>
              <c:showVal val="0"/>
              <c:showCatName val="1"/>
              <c:showSerName val="0"/>
              <c:showPercent val="1"/>
              <c:showBubbleSize val="0"/>
              <c:extLst>
                <c:ext xmlns:c15="http://schemas.microsoft.com/office/drawing/2012/chart" uri="{CE6537A1-D6FC-4f65-9D91-7224C49458BB}">
                  <c15:layout>
                    <c:manualLayout>
                      <c:w val="0.23226520029852354"/>
                      <c:h val="0.21467989025114231"/>
                    </c:manualLayout>
                  </c15:layout>
                </c:ext>
                <c:ext xmlns:c16="http://schemas.microsoft.com/office/drawing/2014/chart" uri="{C3380CC4-5D6E-409C-BE32-E72D297353CC}">
                  <c16:uniqueId val="{0000000D-C45F-4494-842C-A1F4858821FA}"/>
                </c:ext>
              </c:extLst>
            </c:dLbl>
            <c:dLbl>
              <c:idx val="7"/>
              <c:layout>
                <c:manualLayout>
                  <c:x val="4.8442329238331232E-3"/>
                  <c:y val="-0.154203509154393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5F-4494-842C-A1F4858821FA}"/>
                </c:ext>
              </c:extLst>
            </c:dLbl>
            <c:dLbl>
              <c:idx val="8"/>
              <c:layout>
                <c:manualLayout>
                  <c:x val="-4.75753392097664E-2"/>
                  <c:y val="-0.107006787368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5F-4494-842C-A1F4858821FA}"/>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 Shares'!$C$59:$C$66</c:f>
              <c:strCache>
                <c:ptCount val="8"/>
                <c:pt idx="0">
                  <c:v>Nokia</c:v>
                </c:pt>
                <c:pt idx="1">
                  <c:v>ip.access</c:v>
                </c:pt>
                <c:pt idx="2">
                  <c:v>Samsung</c:v>
                </c:pt>
                <c:pt idx="3">
                  <c:v>Airspan</c:v>
                </c:pt>
                <c:pt idx="4">
                  <c:v>Sercomm</c:v>
                </c:pt>
                <c:pt idx="5">
                  <c:v>Casa Systems</c:v>
                </c:pt>
                <c:pt idx="6">
                  <c:v>Fujitsu</c:v>
                </c:pt>
                <c:pt idx="7">
                  <c:v>Others</c:v>
                </c:pt>
              </c:strCache>
            </c:strRef>
          </c:cat>
          <c:val>
            <c:numRef>
              <c:f>'Market Shares'!$E$59:$E$66</c:f>
              <c:numCache>
                <c:formatCode>"$"#,###,," M"</c:formatCode>
                <c:ptCount val="8"/>
                <c:pt idx="0">
                  <c:v>59627025</c:v>
                </c:pt>
                <c:pt idx="1">
                  <c:v>3825135</c:v>
                </c:pt>
                <c:pt idx="2">
                  <c:v>33752250</c:v>
                </c:pt>
                <c:pt idx="3">
                  <c:v>900000</c:v>
                </c:pt>
                <c:pt idx="4">
                  <c:v>9000360</c:v>
                </c:pt>
                <c:pt idx="5">
                  <c:v>4950180</c:v>
                </c:pt>
                <c:pt idx="6">
                  <c:v>4050270</c:v>
                </c:pt>
                <c:pt idx="7">
                  <c:v>18903780</c:v>
                </c:pt>
              </c:numCache>
            </c:numRef>
          </c:val>
          <c:extLst>
            <c:ext xmlns:c16="http://schemas.microsoft.com/office/drawing/2014/chart" uri="{C3380CC4-5D6E-409C-BE32-E72D297353CC}">
              <c16:uniqueId val="{00000012-C45F-4494-842C-A1F4858821F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02548152247158"/>
          <c:y val="3.7177857325914103E-2"/>
          <c:w val="0.78643000312172728"/>
          <c:h val="0.86559605792294203"/>
        </c:manualLayout>
      </c:layout>
      <c:barChart>
        <c:barDir val="col"/>
        <c:grouping val="stacked"/>
        <c:varyColors val="0"/>
        <c:ser>
          <c:idx val="2"/>
          <c:order val="2"/>
          <c:tx>
            <c:strRef>
              <c:f>Summary!$B$12</c:f>
              <c:strCache>
                <c:ptCount val="1"/>
                <c:pt idx="0">
                  <c:v>Carrier Indoor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ext>
              </c:extLst>
              <c:f>Summary!$G$12:$M$12</c:f>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c:ext xmlns:c16="http://schemas.microsoft.com/office/drawing/2014/chart" uri="{C3380CC4-5D6E-409C-BE32-E72D297353CC}">
              <c16:uniqueId val="{00000000-D4A1-4A47-9DA9-450C69A45380}"/>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1-D4A1-4A47-9DA9-450C69A4538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xmlns:c15="http://schemas.microsoft.com/office/drawing/2012/chart">
                  <c:ext xmlns:c16="http://schemas.microsoft.com/office/drawing/2014/chart" uri="{C3380CC4-5D6E-409C-BE32-E72D297353CC}">
                    <c16:uniqueId val="{00000002-D4A1-4A47-9DA9-450C69A4538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Summary!$B$13</c15:sqref>
                        </c15:formulaRef>
                      </c:ext>
                    </c:extLst>
                    <c:strCache>
                      <c:ptCount val="1"/>
                      <c:pt idx="0">
                        <c:v>Carrier Outdoor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15:formulaRef>
                          <c15:sqref>Summary!$G$13:$M$13</c15:sqref>
                        </c15:formulaRef>
                      </c:ext>
                    </c:extLst>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xmlns:c15="http://schemas.microsoft.com/office/drawing/2012/chart">
                  <c:ext xmlns:c16="http://schemas.microsoft.com/office/drawing/2014/chart" uri="{C3380CC4-5D6E-409C-BE32-E72D297353CC}">
                    <c16:uniqueId val="{00000003-D4A1-4A47-9DA9-450C69A45380}"/>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Indoor Small Cell Shipments</a:t>
                </a:r>
              </a:p>
            </c:rich>
          </c:tx>
          <c:layout>
            <c:manualLayout>
              <c:xMode val="edge"/>
              <c:yMode val="edge"/>
              <c:x val="1.6241568567105232E-2"/>
              <c:y val="9.8183948634100751E-2"/>
            </c:manualLayout>
          </c:layout>
          <c:overlay val="0"/>
        </c:title>
        <c:numFmt formatCode="#,##0.0,,&quot; M&quot;"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60443127034858"/>
          <c:y val="3.7177857325914103E-2"/>
          <c:w val="0.75485105337385028"/>
          <c:h val="0.86559605792294203"/>
        </c:manualLayout>
      </c:layout>
      <c:barChart>
        <c:barDir val="col"/>
        <c:grouping val="stacked"/>
        <c:varyColors val="0"/>
        <c:ser>
          <c:idx val="3"/>
          <c:order val="3"/>
          <c:tx>
            <c:strRef>
              <c:f>Summary!$B$13</c:f>
              <c:strCache>
                <c:ptCount val="1"/>
                <c:pt idx="0">
                  <c:v>Carrier Outdoor</c:v>
                </c:pt>
              </c:strCache>
            </c:strRef>
          </c:tx>
          <c:invertIfNegative val="0"/>
          <c:cat>
            <c:numRef>
              <c:extLst>
                <c:ext xmlns:c15="http://schemas.microsoft.com/office/drawing/2012/chart" uri="{02D57815-91ED-43cb-92C2-25804820EDAC}">
                  <c15:fullRef>
                    <c15:sqref>Summary!$C$9:$M$9</c15:sqref>
                  </c15:fullRef>
                </c:ext>
              </c:extLst>
              <c:f>Summary!$G$9:$M$9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Summary!$C$13:$M$13</c15:sqref>
                  </c15:fullRef>
                </c:ext>
              </c:extLst>
              <c:f>Summary!$G$13:$M$13</c:f>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c:ext xmlns:c16="http://schemas.microsoft.com/office/drawing/2014/chart" uri="{C3380CC4-5D6E-409C-BE32-E72D297353CC}">
              <c16:uniqueId val="{00000000-1976-4089-B82D-BB7CC8E80977}"/>
            </c:ext>
          </c:extLst>
        </c:ser>
        <c:dLbls>
          <c:showLegendKey val="0"/>
          <c:showVal val="0"/>
          <c:showCatName val="0"/>
          <c:showSerName val="0"/>
          <c:showPercent val="0"/>
          <c:showBubbleSize val="0"/>
        </c:dLbls>
        <c:gapWidth val="150"/>
        <c:overlap val="100"/>
        <c:axId val="610694440"/>
        <c:axId val="610694832"/>
        <c:extLst>
          <c:ext xmlns:c15="http://schemas.microsoft.com/office/drawing/2012/chart" uri="{02D57815-91ED-43cb-92C2-25804820EDAC}">
            <c15:filteredBarSeries>
              <c15:ser>
                <c:idx val="0"/>
                <c:order val="0"/>
                <c:tx>
                  <c:strRef>
                    <c:extLst>
                      <c:ext uri="{02D57815-91ED-43cb-92C2-25804820EDAC}">
                        <c15:formulaRef>
                          <c15:sqref>Summary!$B$10</c15:sqref>
                        </c15:formulaRef>
                      </c:ext>
                    </c:extLst>
                    <c:strCache>
                      <c:ptCount val="1"/>
                      <c:pt idx="0">
                        <c:v>Residential Femto</c:v>
                      </c:pt>
                    </c:strCache>
                  </c:strRef>
                </c:tx>
                <c:invertIfNegative val="0"/>
                <c:cat>
                  <c:numRef>
                    <c:extLst>
                      <c:ex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uri="{02D57815-91ED-43cb-92C2-25804820EDAC}">
                        <c15:fullRef>
                          <c15:sqref>Summary!$C$10:$M$10</c15:sqref>
                        </c15:fullRef>
                        <c15:formulaRef>
                          <c15:sqref>Summary!$G$10:$M$10</c15:sqref>
                        </c15:formulaRef>
                      </c:ext>
                    </c:extLst>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1-1976-4089-B82D-BB7CC8E809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Summary!$B$11</c15:sqref>
                        </c15:formulaRef>
                      </c:ext>
                    </c:extLst>
                    <c:strCache>
                      <c:ptCount val="1"/>
                      <c:pt idx="0">
                        <c:v>Enterprise</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Summary!$C$11:$M$11</c15:sqref>
                        </c15:fullRef>
                        <c15:formulaRef>
                          <c15:sqref>Summary!$G$11:$M$11</c15:sqref>
                        </c15:formulaRef>
                      </c:ext>
                    </c:extLst>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xmlns:c15="http://schemas.microsoft.com/office/drawing/2012/chart">
                  <c:ext xmlns:c16="http://schemas.microsoft.com/office/drawing/2014/chart" uri="{C3380CC4-5D6E-409C-BE32-E72D297353CC}">
                    <c16:uniqueId val="{00000002-1976-4089-B82D-BB7CC8E809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Summary!$B$12</c15:sqref>
                        </c15:formulaRef>
                      </c:ext>
                    </c:extLst>
                    <c:strCache>
                      <c:ptCount val="1"/>
                      <c:pt idx="0">
                        <c:v>Carrier Indoor</c:v>
                      </c:pt>
                    </c:strCache>
                  </c:strRef>
                </c:tx>
                <c:invertIfNegative val="0"/>
                <c:cat>
                  <c:numRef>
                    <c:extLst>
                      <c:ext xmlns:c15="http://schemas.microsoft.com/office/drawing/2012/chart" uri="{02D57815-91ED-43cb-92C2-25804820EDAC}">
                        <c15:fullRef>
                          <c15:sqref>Summary!$C$9:$M$9</c15:sqref>
                        </c15:fullRef>
                        <c15:formulaRef>
                          <c15:sqref>Summary!$G$9:$M$9</c15:sqref>
                        </c15:formulaRef>
                      </c:ext>
                    </c:extLst>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Summary!$C$12:$M$12</c15:sqref>
                        </c15:fullRef>
                        <c15:formulaRef>
                          <c15:sqref>Summary!$G$12:$M$12</c15:sqref>
                        </c15:formulaRef>
                      </c:ext>
                    </c:extLst>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xmlns:c15="http://schemas.microsoft.com/office/drawing/2012/chart">
                  <c:ext xmlns:c16="http://schemas.microsoft.com/office/drawing/2014/chart" uri="{C3380CC4-5D6E-409C-BE32-E72D297353CC}">
                    <c16:uniqueId val="{00000003-1976-4089-B82D-BB7CC8E80977}"/>
                  </c:ext>
                </c:extLst>
              </c15:ser>
            </c15:filteredBarSeries>
          </c:ext>
        </c:extLst>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Carrier Outdoor Small Cell Shipments</a:t>
                </a:r>
              </a:p>
            </c:rich>
          </c:tx>
          <c:layout>
            <c:manualLayout>
              <c:xMode val="edge"/>
              <c:yMode val="edge"/>
              <c:x val="1.6241568567105232E-2"/>
              <c:y val="9.8183948634100751E-2"/>
            </c:manualLayout>
          </c:layout>
          <c:overlay val="0"/>
        </c:title>
        <c:numFmt formatCode="#,#00" sourceLinked="0"/>
        <c:majorTickMark val="out"/>
        <c:minorTickMark val="none"/>
        <c:tickLblPos val="nextTo"/>
        <c:crossAx val="610694440"/>
        <c:crosses val="autoZero"/>
        <c:crossBetween val="between"/>
      </c:valAx>
      <c:spPr>
        <a:solidFill>
          <a:schemeClr val="bg1"/>
        </a:solidFill>
      </c:spPr>
    </c:plotArea>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34170905416"/>
          <c:y val="3.7177857325914103E-2"/>
          <c:w val="0.64633352275712197"/>
          <c:h val="0.86559605792294203"/>
        </c:manualLayout>
      </c:layout>
      <c:barChart>
        <c:barDir val="col"/>
        <c:grouping val="percentStacked"/>
        <c:varyColors val="0"/>
        <c:ser>
          <c:idx val="0"/>
          <c:order val="0"/>
          <c:tx>
            <c:strRef>
              <c:f>Summary!$B$10</c:f>
              <c:strCache>
                <c:ptCount val="1"/>
                <c:pt idx="0">
                  <c:v>Residential Femto</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Summary!$G$10:$M$10</c:f>
              <c:numCache>
                <c:formatCode>_(* #,##0_);_(* \(#,##0\);_(* "-"??_);_(@_)</c:formatCode>
                <c:ptCount val="7"/>
                <c:pt idx="0">
                  <c:v>1584700</c:v>
                </c:pt>
                <c:pt idx="1">
                  <c:v>1500100</c:v>
                </c:pt>
                <c:pt idx="2">
                  <c:v>1488040</c:v>
                </c:pt>
                <c:pt idx="3">
                  <c:v>1579608</c:v>
                </c:pt>
                <c:pt idx="4">
                  <c:v>1650000</c:v>
                </c:pt>
                <c:pt idx="5">
                  <c:v>1750000</c:v>
                </c:pt>
                <c:pt idx="6">
                  <c:v>1750000</c:v>
                </c:pt>
              </c:numCache>
            </c:numRef>
          </c:val>
          <c:extLst>
            <c:ext xmlns:c16="http://schemas.microsoft.com/office/drawing/2014/chart" uri="{C3380CC4-5D6E-409C-BE32-E72D297353CC}">
              <c16:uniqueId val="{00000000-E863-4C66-AD9C-3517F42D59B0}"/>
            </c:ext>
          </c:extLst>
        </c:ser>
        <c:ser>
          <c:idx val="1"/>
          <c:order val="1"/>
          <c:tx>
            <c:strRef>
              <c:f>Summary!$B$11</c:f>
              <c:strCache>
                <c:ptCount val="1"/>
                <c:pt idx="0">
                  <c:v>Enterprise</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Summary!$G$11:$M$11</c:f>
              <c:numCache>
                <c:formatCode>_(* #,##0_);_(* \(#,##0\);_(* "-"??_);_(@_)</c:formatCode>
                <c:ptCount val="7"/>
                <c:pt idx="0">
                  <c:v>221842.5</c:v>
                </c:pt>
                <c:pt idx="1">
                  <c:v>220518.87499999997</c:v>
                </c:pt>
                <c:pt idx="2">
                  <c:v>219842.64999999997</c:v>
                </c:pt>
                <c:pt idx="3">
                  <c:v>251764.04749999996</c:v>
                </c:pt>
                <c:pt idx="4">
                  <c:v>323100.45224999997</c:v>
                </c:pt>
                <c:pt idx="5">
                  <c:v>376330.40702499996</c:v>
                </c:pt>
                <c:pt idx="6">
                  <c:v>416687.36632249999</c:v>
                </c:pt>
              </c:numCache>
            </c:numRef>
          </c:val>
          <c:extLst>
            <c:ext xmlns:c16="http://schemas.microsoft.com/office/drawing/2014/chart" uri="{C3380CC4-5D6E-409C-BE32-E72D297353CC}">
              <c16:uniqueId val="{00000001-E863-4C66-AD9C-3517F42D59B0}"/>
            </c:ext>
          </c:extLst>
        </c:ser>
        <c:ser>
          <c:idx val="2"/>
          <c:order val="2"/>
          <c:tx>
            <c:strRef>
              <c:f>Summary!$B$12</c:f>
              <c:strCache>
                <c:ptCount val="1"/>
                <c:pt idx="0">
                  <c:v>Carrier Indoor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Summary!$G$12:$M$12</c:f>
              <c:numCache>
                <c:formatCode>_(* #,##0_);_(* \(#,##0\);_(* "-"??_);_(@_)</c:formatCode>
                <c:ptCount val="7"/>
                <c:pt idx="0">
                  <c:v>1188994</c:v>
                </c:pt>
                <c:pt idx="1">
                  <c:v>1186612.8</c:v>
                </c:pt>
                <c:pt idx="2">
                  <c:v>1319655.0400000003</c:v>
                </c:pt>
                <c:pt idx="3">
                  <c:v>1557135.6340000001</c:v>
                </c:pt>
                <c:pt idx="4">
                  <c:v>1845526.2390999999</c:v>
                </c:pt>
                <c:pt idx="5">
                  <c:v>2187255.25024</c:v>
                </c:pt>
                <c:pt idx="6">
                  <c:v>2484921.9496639995</c:v>
                </c:pt>
              </c:numCache>
            </c:numRef>
          </c:val>
          <c:extLst>
            <c:ext xmlns:c16="http://schemas.microsoft.com/office/drawing/2014/chart" uri="{C3380CC4-5D6E-409C-BE32-E72D297353CC}">
              <c16:uniqueId val="{00000002-E863-4C66-AD9C-3517F42D59B0}"/>
            </c:ext>
          </c:extLst>
        </c:ser>
        <c:ser>
          <c:idx val="3"/>
          <c:order val="3"/>
          <c:tx>
            <c:strRef>
              <c:f>Summary!$B$13</c:f>
              <c:strCache>
                <c:ptCount val="1"/>
                <c:pt idx="0">
                  <c:v>Carrier Outdoor</c:v>
                </c:pt>
              </c:strCache>
            </c:strRef>
          </c:tx>
          <c:invertIfNegative val="0"/>
          <c:cat>
            <c:numRef>
              <c:f>Summary!$G$9:$M$9</c:f>
              <c:numCache>
                <c:formatCode>General</c:formatCode>
                <c:ptCount val="7"/>
                <c:pt idx="0">
                  <c:v>2017</c:v>
                </c:pt>
                <c:pt idx="1">
                  <c:v>2018</c:v>
                </c:pt>
                <c:pt idx="2">
                  <c:v>2019</c:v>
                </c:pt>
                <c:pt idx="3">
                  <c:v>2020</c:v>
                </c:pt>
                <c:pt idx="4">
                  <c:v>2021</c:v>
                </c:pt>
                <c:pt idx="5">
                  <c:v>2022</c:v>
                </c:pt>
                <c:pt idx="6">
                  <c:v>2023</c:v>
                </c:pt>
              </c:numCache>
            </c:numRef>
          </c:cat>
          <c:val>
            <c:numRef>
              <c:f>Summary!$G$13:$M$13</c:f>
              <c:numCache>
                <c:formatCode>_(* #,##0_);_(* \(#,##0\);_(* "-"??_);_(@_)</c:formatCode>
                <c:ptCount val="7"/>
                <c:pt idx="0">
                  <c:v>299114.2</c:v>
                </c:pt>
                <c:pt idx="1">
                  <c:v>357605.19999999995</c:v>
                </c:pt>
                <c:pt idx="2">
                  <c:v>400257.32</c:v>
                </c:pt>
                <c:pt idx="3">
                  <c:v>462361.36999999994</c:v>
                </c:pt>
                <c:pt idx="4">
                  <c:v>525294.91549999989</c:v>
                </c:pt>
                <c:pt idx="5">
                  <c:v>584009.22304999991</c:v>
                </c:pt>
                <c:pt idx="6">
                  <c:v>639816.49095500004</c:v>
                </c:pt>
              </c:numCache>
            </c:numRef>
          </c:val>
          <c:extLst>
            <c:ext xmlns:c16="http://schemas.microsoft.com/office/drawing/2014/chart" uri="{C3380CC4-5D6E-409C-BE32-E72D297353CC}">
              <c16:uniqueId val="{00000003-E863-4C66-AD9C-3517F42D59B0}"/>
            </c:ext>
          </c:extLst>
        </c:ser>
        <c:dLbls>
          <c:showLegendKey val="0"/>
          <c:showVal val="0"/>
          <c:showCatName val="0"/>
          <c:showSerName val="0"/>
          <c:showPercent val="0"/>
          <c:showBubbleSize val="0"/>
        </c:dLbls>
        <c:gapWidth val="150"/>
        <c:overlap val="100"/>
        <c:axId val="610694440"/>
        <c:axId val="610694832"/>
      </c:barChart>
      <c:catAx>
        <c:axId val="610694440"/>
        <c:scaling>
          <c:orientation val="minMax"/>
        </c:scaling>
        <c:delete val="0"/>
        <c:axPos val="b"/>
        <c:numFmt formatCode="General" sourceLinked="1"/>
        <c:majorTickMark val="out"/>
        <c:minorTickMark val="none"/>
        <c:tickLblPos val="nextTo"/>
        <c:crossAx val="610694832"/>
        <c:crossesAt val="0"/>
        <c:auto val="1"/>
        <c:lblAlgn val="ctr"/>
        <c:lblOffset val="100"/>
        <c:noMultiLvlLbl val="1"/>
      </c:catAx>
      <c:valAx>
        <c:axId val="610694832"/>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US"/>
                  <a:t> Small Cell Shipments</a:t>
                </a:r>
              </a:p>
            </c:rich>
          </c:tx>
          <c:layout>
            <c:manualLayout>
              <c:xMode val="edge"/>
              <c:yMode val="edge"/>
              <c:x val="1.1618783773232791E-2"/>
              <c:y val="0.21506034228339135"/>
            </c:manualLayout>
          </c:layout>
          <c:overlay val="0"/>
        </c:title>
        <c:numFmt formatCode="0%" sourceLinked="0"/>
        <c:majorTickMark val="out"/>
        <c:minorTickMark val="none"/>
        <c:tickLblPos val="nextTo"/>
        <c:crossAx val="610694440"/>
        <c:crosses val="autoZero"/>
        <c:crossBetween val="between"/>
      </c:valAx>
      <c:spPr>
        <a:solidFill>
          <a:schemeClr val="bg1"/>
        </a:solidFill>
      </c:spPr>
    </c:plotArea>
    <c:legend>
      <c:legendPos val="r"/>
      <c:layout>
        <c:manualLayout>
          <c:xMode val="edge"/>
          <c:yMode val="edge"/>
          <c:x val="0.78428301056810645"/>
          <c:y val="0.33240036585522326"/>
          <c:w val="0.21571715300293345"/>
          <c:h val="0.36808697666595797"/>
        </c:manualLayout>
      </c:layout>
      <c:overlay val="0"/>
      <c:spPr>
        <a:solidFill>
          <a:schemeClr val="bg1"/>
        </a:solidFill>
      </c:spPr>
    </c:legend>
    <c:plotVisOnly val="1"/>
    <c:dispBlanksAs val="gap"/>
    <c:showDLblsOverMax val="0"/>
  </c:chart>
  <c:spPr>
    <a:ln>
      <a:noFill/>
    </a:ln>
  </c:spPr>
  <c:txPr>
    <a:bodyPr/>
    <a:lstStyle/>
    <a:p>
      <a:pPr>
        <a:defRPr sz="1000">
          <a:latin typeface="Candara"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image" Target="../media/image4.jpeg"/><Relationship Id="rId1" Type="http://schemas.openxmlformats.org/officeDocument/2006/relationships/chart" Target="../charts/chart60.xml"/><Relationship Id="rId5" Type="http://schemas.openxmlformats.org/officeDocument/2006/relationships/chart" Target="../charts/chart63.xml"/><Relationship Id="rId4"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3.jpeg"/><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image" Target="../media/image3.jpeg"/><Relationship Id="rId7" Type="http://schemas.openxmlformats.org/officeDocument/2006/relationships/chart" Target="../charts/chart21.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 Id="rId9" Type="http://schemas.openxmlformats.org/officeDocument/2006/relationships/chart" Target="../charts/chart2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chart" Target="../charts/chart3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image" Target="../media/image3.jpeg"/><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 Id="rId9" Type="http://schemas.openxmlformats.org/officeDocument/2006/relationships/chart" Target="../charts/chart3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image" Target="../media/image3.jpeg"/><Relationship Id="rId6" Type="http://schemas.openxmlformats.org/officeDocument/2006/relationships/chart" Target="../charts/chart44.xml"/><Relationship Id="rId5" Type="http://schemas.openxmlformats.org/officeDocument/2006/relationships/chart" Target="../charts/chart4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51.xml"/><Relationship Id="rId7" Type="http://schemas.openxmlformats.org/officeDocument/2006/relationships/chart" Target="../charts/chart55.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 Id="rId9"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editAs="oneCell">
    <xdr:from>
      <xdr:col>0</xdr:col>
      <xdr:colOff>485775</xdr:colOff>
      <xdr:row>1</xdr:row>
      <xdr:rowOff>19050</xdr:rowOff>
    </xdr:from>
    <xdr:to>
      <xdr:col>5</xdr:col>
      <xdr:colOff>598170</xdr:colOff>
      <xdr:row>10</xdr:row>
      <xdr:rowOff>140970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5775" y="209550"/>
          <a:ext cx="3676650" cy="18383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345016</xdr:colOff>
      <xdr:row>8</xdr:row>
      <xdr:rowOff>22754</xdr:rowOff>
    </xdr:from>
    <xdr:to>
      <xdr:col>25</xdr:col>
      <xdr:colOff>21167</xdr:colOff>
      <xdr:row>24</xdr:row>
      <xdr:rowOff>84668</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328084</xdr:colOff>
      <xdr:row>29</xdr:row>
      <xdr:rowOff>21168</xdr:rowOff>
    </xdr:from>
    <xdr:to>
      <xdr:col>25</xdr:col>
      <xdr:colOff>10583</xdr:colOff>
      <xdr:row>40</xdr:row>
      <xdr:rowOff>846668</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311151</xdr:colOff>
      <xdr:row>43</xdr:row>
      <xdr:rowOff>18520</xdr:rowOff>
    </xdr:from>
    <xdr:to>
      <xdr:col>25</xdr:col>
      <xdr:colOff>1</xdr:colOff>
      <xdr:row>58</xdr:row>
      <xdr:rowOff>148167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240507</xdr:colOff>
      <xdr:row>2</xdr:row>
      <xdr:rowOff>38100</xdr:rowOff>
    </xdr:from>
    <xdr:to>
      <xdr:col>5</xdr:col>
      <xdr:colOff>367665</xdr:colOff>
      <xdr:row>5</xdr:row>
      <xdr:rowOff>129540</xdr:rowOff>
    </xdr:to>
    <xdr:pic>
      <xdr:nvPicPr>
        <xdr:cNvPr id="7" name="Picture 6">
          <a:extLst>
            <a:ext uri="{FF2B5EF4-FFF2-40B4-BE49-F238E27FC236}">
              <a16:creationId xmlns:a16="http://schemas.microsoft.com/office/drawing/2014/main" id="{E6BB2E31-A460-4EEA-9EDB-C761ABAA275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659982" y="419100"/>
          <a:ext cx="1314450" cy="65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391582</xdr:colOff>
      <xdr:row>9</xdr:row>
      <xdr:rowOff>10582</xdr:rowOff>
    </xdr:from>
    <xdr:to>
      <xdr:col>12</xdr:col>
      <xdr:colOff>264584</xdr:colOff>
      <xdr:row>19</xdr:row>
      <xdr:rowOff>973667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21166</xdr:colOff>
      <xdr:row>1</xdr:row>
      <xdr:rowOff>25611</xdr:rowOff>
    </xdr:from>
    <xdr:to>
      <xdr:col>5</xdr:col>
      <xdr:colOff>521122</xdr:colOff>
      <xdr:row>4</xdr:row>
      <xdr:rowOff>103716</xdr:rowOff>
    </xdr:to>
    <xdr:pic>
      <xdr:nvPicPr>
        <xdr:cNvPr id="9" name="Picture 8">
          <a:extLst>
            <a:ext uri="{FF2B5EF4-FFF2-40B4-BE49-F238E27FC236}">
              <a16:creationId xmlns:a16="http://schemas.microsoft.com/office/drawing/2014/main" id="{29671087-2539-419E-8031-1E0CCEB050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39583" y="205528"/>
          <a:ext cx="1318682" cy="621665"/>
        </a:xfrm>
        <a:prstGeom prst="rect">
          <a:avLst/>
        </a:prstGeom>
      </xdr:spPr>
    </xdr:pic>
    <xdr:clientData/>
  </xdr:twoCellAnchor>
  <xdr:twoCellAnchor>
    <xdr:from>
      <xdr:col>6</xdr:col>
      <xdr:colOff>317500</xdr:colOff>
      <xdr:row>23</xdr:row>
      <xdr:rowOff>31750</xdr:rowOff>
    </xdr:from>
    <xdr:to>
      <xdr:col>12</xdr:col>
      <xdr:colOff>328084</xdr:colOff>
      <xdr:row>37</xdr:row>
      <xdr:rowOff>328084</xdr:rowOff>
    </xdr:to>
    <xdr:graphicFrame macro="">
      <xdr:nvGraphicFramePr>
        <xdr:cNvPr id="10" name="Chart 9">
          <a:extLst>
            <a:ext uri="{FF2B5EF4-FFF2-40B4-BE49-F238E27FC236}">
              <a16:creationId xmlns:a16="http://schemas.microsoft.com/office/drawing/2014/main" id="{1CBA7395-5F9D-4F78-BB37-A32E100F4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518583</xdr:colOff>
      <xdr:row>40</xdr:row>
      <xdr:rowOff>31750</xdr:rowOff>
    </xdr:from>
    <xdr:to>
      <xdr:col>12</xdr:col>
      <xdr:colOff>313690</xdr:colOff>
      <xdr:row>52</xdr:row>
      <xdr:rowOff>550335</xdr:rowOff>
    </xdr:to>
    <xdr:graphicFrame macro="">
      <xdr:nvGraphicFramePr>
        <xdr:cNvPr id="11" name="Chart 10">
          <a:extLst>
            <a:ext uri="{FF2B5EF4-FFF2-40B4-BE49-F238E27FC236}">
              <a16:creationId xmlns:a16="http://schemas.microsoft.com/office/drawing/2014/main" id="{0A78F2B2-51D9-4C42-9FC1-46E589E2D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250190</xdr:colOff>
      <xdr:row>56</xdr:row>
      <xdr:rowOff>29846</xdr:rowOff>
    </xdr:from>
    <xdr:to>
      <xdr:col>12</xdr:col>
      <xdr:colOff>222250</xdr:colOff>
      <xdr:row>72</xdr:row>
      <xdr:rowOff>105833</xdr:rowOff>
    </xdr:to>
    <xdr:graphicFrame macro="">
      <xdr:nvGraphicFramePr>
        <xdr:cNvPr id="12" name="Chart 11">
          <a:extLst>
            <a:ext uri="{FF2B5EF4-FFF2-40B4-BE49-F238E27FC236}">
              <a16:creationId xmlns:a16="http://schemas.microsoft.com/office/drawing/2014/main" id="{999839D4-E7C4-4C75-9580-968588A7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238125</xdr:colOff>
      <xdr:row>0</xdr:row>
      <xdr:rowOff>95250</xdr:rowOff>
    </xdr:from>
    <xdr:to>
      <xdr:col>5</xdr:col>
      <xdr:colOff>1314450</xdr:colOff>
      <xdr:row>3</xdr:row>
      <xdr:rowOff>180975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67175" y="95250"/>
          <a:ext cx="1314450"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206376</xdr:colOff>
      <xdr:row>2</xdr:row>
      <xdr:rowOff>31750</xdr:rowOff>
    </xdr:from>
    <xdr:to>
      <xdr:col>2</xdr:col>
      <xdr:colOff>1529293</xdr:colOff>
      <xdr:row>5</xdr:row>
      <xdr:rowOff>117475</xdr:rowOff>
    </xdr:to>
    <xdr:pic>
      <xdr:nvPicPr>
        <xdr:cNvPr id="2" name="Picture 1">
          <a:extLst>
            <a:ext uri="{FF2B5EF4-FFF2-40B4-BE49-F238E27FC236}">
              <a16:creationId xmlns:a16="http://schemas.microsoft.com/office/drawing/2014/main" id="{9B9C5B3B-7958-4AEF-ABB1-3D0F9B316F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876" y="412750"/>
          <a:ext cx="1322917" cy="657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259609</xdr:colOff>
      <xdr:row>8</xdr:row>
      <xdr:rowOff>44977</xdr:rowOff>
    </xdr:from>
    <xdr:to>
      <xdr:col>23</xdr:col>
      <xdr:colOff>74084</xdr:colOff>
      <xdr:row>15</xdr:row>
      <xdr:rowOff>1746250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42334</xdr:colOff>
      <xdr:row>2</xdr:row>
      <xdr:rowOff>4234</xdr:rowOff>
    </xdr:from>
    <xdr:to>
      <xdr:col>4</xdr:col>
      <xdr:colOff>575205</xdr:colOff>
      <xdr:row>5</xdr:row>
      <xdr:rowOff>93769</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70251" y="385234"/>
          <a:ext cx="1323975" cy="657225"/>
        </a:xfrm>
        <a:prstGeom prst="rect">
          <a:avLst/>
        </a:prstGeom>
      </xdr:spPr>
    </xdr:pic>
    <xdr:clientData/>
  </xdr:twoCellAnchor>
  <xdr:twoCellAnchor>
    <xdr:from>
      <xdr:col>33</xdr:col>
      <xdr:colOff>0</xdr:colOff>
      <xdr:row>8</xdr:row>
      <xdr:rowOff>0</xdr:rowOff>
    </xdr:from>
    <xdr:to>
      <xdr:col>40</xdr:col>
      <xdr:colOff>127000</xdr:colOff>
      <xdr:row>15</xdr:row>
      <xdr:rowOff>1788583</xdr:rowOff>
    </xdr:to>
    <xdr:graphicFrame macro="">
      <xdr:nvGraphicFramePr>
        <xdr:cNvPr id="19" name="Chart 18">
          <a:extLst>
            <a:ext uri="{FF2B5EF4-FFF2-40B4-BE49-F238E27FC236}">
              <a16:creationId xmlns:a16="http://schemas.microsoft.com/office/drawing/2014/main" id="{3F94600E-3870-4400-93DF-F89A5850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259609</xdr:colOff>
      <xdr:row>20</xdr:row>
      <xdr:rowOff>44977</xdr:rowOff>
    </xdr:from>
    <xdr:to>
      <xdr:col>23</xdr:col>
      <xdr:colOff>518584</xdr:colOff>
      <xdr:row>26</xdr:row>
      <xdr:rowOff>1883833</xdr:rowOff>
    </xdr:to>
    <xdr:graphicFrame macro="">
      <xdr:nvGraphicFramePr>
        <xdr:cNvPr id="24" name="Chart 23">
          <a:extLst>
            <a:ext uri="{FF2B5EF4-FFF2-40B4-BE49-F238E27FC236}">
              <a16:creationId xmlns:a16="http://schemas.microsoft.com/office/drawing/2014/main" id="{D7613636-EC9D-4A5F-9E38-9BA63241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169335</xdr:colOff>
      <xdr:row>30</xdr:row>
      <xdr:rowOff>131234</xdr:rowOff>
    </xdr:from>
    <xdr:to>
      <xdr:col>23</xdr:col>
      <xdr:colOff>582084</xdr:colOff>
      <xdr:row>38</xdr:row>
      <xdr:rowOff>1693333</xdr:rowOff>
    </xdr:to>
    <xdr:graphicFrame macro="">
      <xdr:nvGraphicFramePr>
        <xdr:cNvPr id="16" name="Chart 15">
          <a:extLst>
            <a:ext uri="{FF2B5EF4-FFF2-40B4-BE49-F238E27FC236}">
              <a16:creationId xmlns:a16="http://schemas.microsoft.com/office/drawing/2014/main" id="{1D671E44-4C36-4B87-81B6-528080C1E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17</xdr:row>
      <xdr:rowOff>1</xdr:rowOff>
    </xdr:from>
    <xdr:to>
      <xdr:col>22</xdr:col>
      <xdr:colOff>127000</xdr:colOff>
      <xdr:row>17</xdr:row>
      <xdr:rowOff>2857501</xdr:rowOff>
    </xdr:to>
    <xdr:graphicFrame macro="">
      <xdr:nvGraphicFramePr>
        <xdr:cNvPr id="17" name="Chart 16">
          <a:extLst>
            <a:ext uri="{FF2B5EF4-FFF2-40B4-BE49-F238E27FC236}">
              <a16:creationId xmlns:a16="http://schemas.microsoft.com/office/drawing/2014/main" id="{7B766F5A-845B-4F3B-A342-DE16E7D7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381000</xdr:colOff>
      <xdr:row>17</xdr:row>
      <xdr:rowOff>21167</xdr:rowOff>
    </xdr:from>
    <xdr:to>
      <xdr:col>29</xdr:col>
      <xdr:colOff>508000</xdr:colOff>
      <xdr:row>17</xdr:row>
      <xdr:rowOff>2878666</xdr:rowOff>
    </xdr:to>
    <xdr:graphicFrame macro="">
      <xdr:nvGraphicFramePr>
        <xdr:cNvPr id="18" name="Chart 17">
          <a:extLst>
            <a:ext uri="{FF2B5EF4-FFF2-40B4-BE49-F238E27FC236}">
              <a16:creationId xmlns:a16="http://schemas.microsoft.com/office/drawing/2014/main" id="{D743843F-FF65-4671-B46C-5A881088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63501</xdr:colOff>
      <xdr:row>17</xdr:row>
      <xdr:rowOff>10584</xdr:rowOff>
    </xdr:from>
    <xdr:to>
      <xdr:col>37</xdr:col>
      <xdr:colOff>190501</xdr:colOff>
      <xdr:row>17</xdr:row>
      <xdr:rowOff>2878666</xdr:rowOff>
    </xdr:to>
    <xdr:graphicFrame macro="">
      <xdr:nvGraphicFramePr>
        <xdr:cNvPr id="20" name="Chart 19">
          <a:extLst>
            <a:ext uri="{FF2B5EF4-FFF2-40B4-BE49-F238E27FC236}">
              <a16:creationId xmlns:a16="http://schemas.microsoft.com/office/drawing/2014/main" id="{C635869A-C308-4F47-820B-C3420CC4D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296334</xdr:colOff>
      <xdr:row>17</xdr:row>
      <xdr:rowOff>31750</xdr:rowOff>
    </xdr:from>
    <xdr:to>
      <xdr:col>44</xdr:col>
      <xdr:colOff>423334</xdr:colOff>
      <xdr:row>17</xdr:row>
      <xdr:rowOff>2868083</xdr:rowOff>
    </xdr:to>
    <xdr:graphicFrame macro="">
      <xdr:nvGraphicFramePr>
        <xdr:cNvPr id="21" name="Chart 20">
          <a:extLst>
            <a:ext uri="{FF2B5EF4-FFF2-40B4-BE49-F238E27FC236}">
              <a16:creationId xmlns:a16="http://schemas.microsoft.com/office/drawing/2014/main" id="{DF80012B-AD35-4667-8B8D-3602E88F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8</xdr:row>
      <xdr:rowOff>0</xdr:rowOff>
    </xdr:from>
    <xdr:to>
      <xdr:col>31</xdr:col>
      <xdr:colOff>560916</xdr:colOff>
      <xdr:row>15</xdr:row>
      <xdr:rowOff>1725083</xdr:rowOff>
    </xdr:to>
    <xdr:graphicFrame macro="">
      <xdr:nvGraphicFramePr>
        <xdr:cNvPr id="22" name="Chart 21">
          <a:extLst>
            <a:ext uri="{FF2B5EF4-FFF2-40B4-BE49-F238E27FC236}">
              <a16:creationId xmlns:a16="http://schemas.microsoft.com/office/drawing/2014/main" id="{F77400E8-5A10-4BE2-BE34-301FD5C07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243417</xdr:colOff>
      <xdr:row>50</xdr:row>
      <xdr:rowOff>52918</xdr:rowOff>
    </xdr:from>
    <xdr:to>
      <xdr:col>23</xdr:col>
      <xdr:colOff>517261</xdr:colOff>
      <xdr:row>56</xdr:row>
      <xdr:rowOff>2084917</xdr:rowOff>
    </xdr:to>
    <xdr:graphicFrame macro="">
      <xdr:nvGraphicFramePr>
        <xdr:cNvPr id="13" name="Chart 12">
          <a:extLst>
            <a:ext uri="{FF2B5EF4-FFF2-40B4-BE49-F238E27FC236}">
              <a16:creationId xmlns:a16="http://schemas.microsoft.com/office/drawing/2014/main" id="{83973770-1669-4E27-BDEF-68D8119A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169333</xdr:colOff>
      <xdr:row>59</xdr:row>
      <xdr:rowOff>0</xdr:rowOff>
    </xdr:from>
    <xdr:to>
      <xdr:col>22</xdr:col>
      <xdr:colOff>597641</xdr:colOff>
      <xdr:row>64</xdr:row>
      <xdr:rowOff>2082273</xdr:rowOff>
    </xdr:to>
    <xdr:graphicFrame macro="">
      <xdr:nvGraphicFramePr>
        <xdr:cNvPr id="14" name="Chart 13">
          <a:extLst>
            <a:ext uri="{FF2B5EF4-FFF2-40B4-BE49-F238E27FC236}">
              <a16:creationId xmlns:a16="http://schemas.microsoft.com/office/drawing/2014/main" id="{0A420EA3-FFC7-4F99-A121-F2FE0B8E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169333</xdr:colOff>
      <xdr:row>68</xdr:row>
      <xdr:rowOff>0</xdr:rowOff>
    </xdr:from>
    <xdr:to>
      <xdr:col>22</xdr:col>
      <xdr:colOff>597641</xdr:colOff>
      <xdr:row>73</xdr:row>
      <xdr:rowOff>2082273</xdr:rowOff>
    </xdr:to>
    <xdr:graphicFrame macro="">
      <xdr:nvGraphicFramePr>
        <xdr:cNvPr id="23" name="Chart 22">
          <a:extLst>
            <a:ext uri="{FF2B5EF4-FFF2-40B4-BE49-F238E27FC236}">
              <a16:creationId xmlns:a16="http://schemas.microsoft.com/office/drawing/2014/main" id="{CA563B4C-5692-4307-B062-D836E1E4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116416</xdr:colOff>
      <xdr:row>76</xdr:row>
      <xdr:rowOff>189441</xdr:rowOff>
    </xdr:from>
    <xdr:to>
      <xdr:col>22</xdr:col>
      <xdr:colOff>582083</xdr:colOff>
      <xdr:row>93</xdr:row>
      <xdr:rowOff>74083</xdr:rowOff>
    </xdr:to>
    <xdr:graphicFrame macro="">
      <xdr:nvGraphicFramePr>
        <xdr:cNvPr id="5" name="Chart 4">
          <a:extLst>
            <a:ext uri="{FF2B5EF4-FFF2-40B4-BE49-F238E27FC236}">
              <a16:creationId xmlns:a16="http://schemas.microsoft.com/office/drawing/2014/main" id="{2D0F676A-AA49-494E-AF0B-B58A09C29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63501</xdr:colOff>
      <xdr:row>41</xdr:row>
      <xdr:rowOff>46566</xdr:rowOff>
    </xdr:from>
    <xdr:to>
      <xdr:col>23</xdr:col>
      <xdr:colOff>560917</xdr:colOff>
      <xdr:row>47</xdr:row>
      <xdr:rowOff>1820334</xdr:rowOff>
    </xdr:to>
    <xdr:graphicFrame macro="">
      <xdr:nvGraphicFramePr>
        <xdr:cNvPr id="25" name="Chart 24">
          <a:extLst>
            <a:ext uri="{FF2B5EF4-FFF2-40B4-BE49-F238E27FC236}">
              <a16:creationId xmlns:a16="http://schemas.microsoft.com/office/drawing/2014/main" id="{4C10DEFF-A059-4C67-9680-D2063E94C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52917</xdr:colOff>
      <xdr:row>20</xdr:row>
      <xdr:rowOff>25399</xdr:rowOff>
    </xdr:from>
    <xdr:to>
      <xdr:col>31</xdr:col>
      <xdr:colOff>328084</xdr:colOff>
      <xdr:row>26</xdr:row>
      <xdr:rowOff>1625599</xdr:rowOff>
    </xdr:to>
    <xdr:graphicFrame macro="">
      <xdr:nvGraphicFramePr>
        <xdr:cNvPr id="2" name="Chart 1">
          <a:extLst>
            <a:ext uri="{FF2B5EF4-FFF2-40B4-BE49-F238E27FC236}">
              <a16:creationId xmlns:a16="http://schemas.microsoft.com/office/drawing/2014/main" id="{D653468C-56D6-48B6-BE78-9C12207F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84668</xdr:colOff>
      <xdr:row>33</xdr:row>
      <xdr:rowOff>186269</xdr:rowOff>
    </xdr:from>
    <xdr:to>
      <xdr:col>23</xdr:col>
      <xdr:colOff>391584</xdr:colOff>
      <xdr:row>38</xdr:row>
      <xdr:rowOff>2021417</xdr:rowOff>
    </xdr:to>
    <xdr:graphicFrame macro="">
      <xdr:nvGraphicFramePr>
        <xdr:cNvPr id="9" name="Chart 8">
          <a:extLst>
            <a:ext uri="{FF2B5EF4-FFF2-40B4-BE49-F238E27FC236}">
              <a16:creationId xmlns:a16="http://schemas.microsoft.com/office/drawing/2014/main" id="{00000000-0008-0000-1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190502</xdr:colOff>
      <xdr:row>54</xdr:row>
      <xdr:rowOff>42333</xdr:rowOff>
    </xdr:from>
    <xdr:to>
      <xdr:col>23</xdr:col>
      <xdr:colOff>444501</xdr:colOff>
      <xdr:row>56</xdr:row>
      <xdr:rowOff>2497665</xdr:rowOff>
    </xdr:to>
    <xdr:graphicFrame macro="">
      <xdr:nvGraphicFramePr>
        <xdr:cNvPr id="10" name="Chart 9">
          <a:extLst>
            <a:ext uri="{FF2B5EF4-FFF2-40B4-BE49-F238E27FC236}">
              <a16:creationId xmlns:a16="http://schemas.microsoft.com/office/drawing/2014/main" id="{00000000-0008-0000-1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32808</xdr:colOff>
      <xdr:row>2</xdr:row>
      <xdr:rowOff>94192</xdr:rowOff>
    </xdr:from>
    <xdr:to>
      <xdr:col>5</xdr:col>
      <xdr:colOff>551391</xdr:colOff>
      <xdr:row>5</xdr:row>
      <xdr:rowOff>174202</xdr:rowOff>
    </xdr:to>
    <xdr:pic>
      <xdr:nvPicPr>
        <xdr:cNvPr id="11" name="Picture 10">
          <a:extLst>
            <a:ext uri="{FF2B5EF4-FFF2-40B4-BE49-F238E27FC236}">
              <a16:creationId xmlns:a16="http://schemas.microsoft.com/office/drawing/2014/main" id="{00000000-0008-0000-17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48641" y="475192"/>
          <a:ext cx="1322917" cy="657225"/>
        </a:xfrm>
        <a:prstGeom prst="rect">
          <a:avLst/>
        </a:prstGeom>
      </xdr:spPr>
    </xdr:pic>
    <xdr:clientData/>
  </xdr:twoCellAnchor>
  <xdr:twoCellAnchor>
    <xdr:from>
      <xdr:col>15</xdr:col>
      <xdr:colOff>148168</xdr:colOff>
      <xdr:row>9</xdr:row>
      <xdr:rowOff>25401</xdr:rowOff>
    </xdr:from>
    <xdr:to>
      <xdr:col>23</xdr:col>
      <xdr:colOff>455085</xdr:colOff>
      <xdr:row>17</xdr:row>
      <xdr:rowOff>1079500</xdr:rowOff>
    </xdr:to>
    <xdr:graphicFrame macro="">
      <xdr:nvGraphicFramePr>
        <xdr:cNvPr id="7" name="Chart 6">
          <a:extLst>
            <a:ext uri="{FF2B5EF4-FFF2-40B4-BE49-F238E27FC236}">
              <a16:creationId xmlns:a16="http://schemas.microsoft.com/office/drawing/2014/main" id="{3CD7A4FE-42F5-4493-A77F-FE60B140B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158751</xdr:colOff>
      <xdr:row>21</xdr:row>
      <xdr:rowOff>4235</xdr:rowOff>
    </xdr:from>
    <xdr:to>
      <xdr:col>23</xdr:col>
      <xdr:colOff>465668</xdr:colOff>
      <xdr:row>29</xdr:row>
      <xdr:rowOff>1428751</xdr:rowOff>
    </xdr:to>
    <xdr:graphicFrame macro="">
      <xdr:nvGraphicFramePr>
        <xdr:cNvPr id="13" name="Chart 12">
          <a:extLst>
            <a:ext uri="{FF2B5EF4-FFF2-40B4-BE49-F238E27FC236}">
              <a16:creationId xmlns:a16="http://schemas.microsoft.com/office/drawing/2014/main" id="{D132E451-D4B7-4575-BB2B-6D1E41816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215637</xdr:colOff>
      <xdr:row>48</xdr:row>
      <xdr:rowOff>34131</xdr:rowOff>
    </xdr:from>
    <xdr:to>
      <xdr:col>23</xdr:col>
      <xdr:colOff>232834</xdr:colOff>
      <xdr:row>50</xdr:row>
      <xdr:rowOff>2127251</xdr:rowOff>
    </xdr:to>
    <xdr:graphicFrame macro="">
      <xdr:nvGraphicFramePr>
        <xdr:cNvPr id="15" name="Chart 14">
          <a:extLst>
            <a:ext uri="{FF2B5EF4-FFF2-40B4-BE49-F238E27FC236}">
              <a16:creationId xmlns:a16="http://schemas.microsoft.com/office/drawing/2014/main" id="{266C31AD-6285-4F30-BD3F-1661FB10E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148167</xdr:colOff>
      <xdr:row>41</xdr:row>
      <xdr:rowOff>1</xdr:rowOff>
    </xdr:from>
    <xdr:to>
      <xdr:col>24</xdr:col>
      <xdr:colOff>168011</xdr:colOff>
      <xdr:row>46</xdr:row>
      <xdr:rowOff>80699</xdr:rowOff>
    </xdr:to>
    <xdr:graphicFrame macro="">
      <xdr:nvGraphicFramePr>
        <xdr:cNvPr id="12" name="Chart 11">
          <a:extLst>
            <a:ext uri="{FF2B5EF4-FFF2-40B4-BE49-F238E27FC236}">
              <a16:creationId xmlns:a16="http://schemas.microsoft.com/office/drawing/2014/main" id="{8941BAE0-9EAD-4EC2-A71E-E5B5D690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46302</xdr:colOff>
      <xdr:row>67</xdr:row>
      <xdr:rowOff>51594</xdr:rowOff>
    </xdr:from>
    <xdr:to>
      <xdr:col>23</xdr:col>
      <xdr:colOff>190500</xdr:colOff>
      <xdr:row>70</xdr:row>
      <xdr:rowOff>31750</xdr:rowOff>
    </xdr:to>
    <xdr:graphicFrame macro="">
      <xdr:nvGraphicFramePr>
        <xdr:cNvPr id="16" name="Chart 15">
          <a:extLst>
            <a:ext uri="{FF2B5EF4-FFF2-40B4-BE49-F238E27FC236}">
              <a16:creationId xmlns:a16="http://schemas.microsoft.com/office/drawing/2014/main" id="{C864868C-9E73-48D2-AEDD-B5A85B8B5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194469</xdr:colOff>
      <xdr:row>59</xdr:row>
      <xdr:rowOff>72761</xdr:rowOff>
    </xdr:from>
    <xdr:to>
      <xdr:col>23</xdr:col>
      <xdr:colOff>338667</xdr:colOff>
      <xdr:row>63</xdr:row>
      <xdr:rowOff>1834885</xdr:rowOff>
    </xdr:to>
    <xdr:graphicFrame macro="">
      <xdr:nvGraphicFramePr>
        <xdr:cNvPr id="17" name="Chart 16">
          <a:extLst>
            <a:ext uri="{FF2B5EF4-FFF2-40B4-BE49-F238E27FC236}">
              <a16:creationId xmlns:a16="http://schemas.microsoft.com/office/drawing/2014/main" id="{AEBF9A76-4F2A-4680-B08C-23F46AE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1059</xdr:colOff>
      <xdr:row>2</xdr:row>
      <xdr:rowOff>41275</xdr:rowOff>
    </xdr:from>
    <xdr:to>
      <xdr:col>6</xdr:col>
      <xdr:colOff>515833</xdr:colOff>
      <xdr:row>5</xdr:row>
      <xdr:rowOff>130810</xdr:rowOff>
    </xdr:to>
    <xdr:pic>
      <xdr:nvPicPr>
        <xdr:cNvPr id="5" name="Picture 4">
          <a:extLst>
            <a:ext uri="{FF2B5EF4-FFF2-40B4-BE49-F238E27FC236}">
              <a16:creationId xmlns:a16="http://schemas.microsoft.com/office/drawing/2014/main" id="{40706115-5D46-4730-936C-DB79DEF3D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26" y="422275"/>
          <a:ext cx="1322917" cy="657225"/>
        </a:xfrm>
        <a:prstGeom prst="rect">
          <a:avLst/>
        </a:prstGeom>
      </xdr:spPr>
    </xdr:pic>
    <xdr:clientData/>
  </xdr:twoCellAnchor>
  <xdr:twoCellAnchor>
    <xdr:from>
      <xdr:col>15</xdr:col>
      <xdr:colOff>116417</xdr:colOff>
      <xdr:row>8</xdr:row>
      <xdr:rowOff>57152</xdr:rowOff>
    </xdr:from>
    <xdr:to>
      <xdr:col>23</xdr:col>
      <xdr:colOff>63501</xdr:colOff>
      <xdr:row>16</xdr:row>
      <xdr:rowOff>1111251</xdr:rowOff>
    </xdr:to>
    <xdr:graphicFrame macro="">
      <xdr:nvGraphicFramePr>
        <xdr:cNvPr id="6" name="Chart 5">
          <a:extLst>
            <a:ext uri="{FF2B5EF4-FFF2-40B4-BE49-F238E27FC236}">
              <a16:creationId xmlns:a16="http://schemas.microsoft.com/office/drawing/2014/main" id="{C062F8F2-0AE3-4483-B45F-1854FFA1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28</xdr:row>
      <xdr:rowOff>25401</xdr:rowOff>
    </xdr:from>
    <xdr:to>
      <xdr:col>23</xdr:col>
      <xdr:colOff>74084</xdr:colOff>
      <xdr:row>36</xdr:row>
      <xdr:rowOff>1449917</xdr:rowOff>
    </xdr:to>
    <xdr:graphicFrame macro="">
      <xdr:nvGraphicFramePr>
        <xdr:cNvPr id="7" name="Chart 6">
          <a:extLst>
            <a:ext uri="{FF2B5EF4-FFF2-40B4-BE49-F238E27FC236}">
              <a16:creationId xmlns:a16="http://schemas.microsoft.com/office/drawing/2014/main" id="{BB517CFB-90D7-468C-8E92-EDD507D4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19</xdr:row>
      <xdr:rowOff>23813</xdr:rowOff>
    </xdr:from>
    <xdr:to>
      <xdr:col>23</xdr:col>
      <xdr:colOff>116417</xdr:colOff>
      <xdr:row>24</xdr:row>
      <xdr:rowOff>1785937</xdr:rowOff>
    </xdr:to>
    <xdr:graphicFrame macro="">
      <xdr:nvGraphicFramePr>
        <xdr:cNvPr id="9" name="Chart 8">
          <a:extLst>
            <a:ext uri="{FF2B5EF4-FFF2-40B4-BE49-F238E27FC236}">
              <a16:creationId xmlns:a16="http://schemas.microsoft.com/office/drawing/2014/main" id="{2733B7F7-09C9-4D94-B62A-16EC76DEA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68</xdr:row>
      <xdr:rowOff>178594</xdr:rowOff>
    </xdr:from>
    <xdr:to>
      <xdr:col>23</xdr:col>
      <xdr:colOff>95250</xdr:colOff>
      <xdr:row>71</xdr:row>
      <xdr:rowOff>2286000</xdr:rowOff>
    </xdr:to>
    <xdr:graphicFrame macro="">
      <xdr:nvGraphicFramePr>
        <xdr:cNvPr id="12" name="Chart 11">
          <a:extLst>
            <a:ext uri="{FF2B5EF4-FFF2-40B4-BE49-F238E27FC236}">
              <a16:creationId xmlns:a16="http://schemas.microsoft.com/office/drawing/2014/main" id="{D7EF9A08-5462-48EB-AB4D-AF29E24BE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56</xdr:row>
      <xdr:rowOff>2381</xdr:rowOff>
    </xdr:from>
    <xdr:to>
      <xdr:col>23</xdr:col>
      <xdr:colOff>190500</xdr:colOff>
      <xdr:row>58</xdr:row>
      <xdr:rowOff>2222501</xdr:rowOff>
    </xdr:to>
    <xdr:graphicFrame macro="">
      <xdr:nvGraphicFramePr>
        <xdr:cNvPr id="13" name="Chart 12">
          <a:extLst>
            <a:ext uri="{FF2B5EF4-FFF2-40B4-BE49-F238E27FC236}">
              <a16:creationId xmlns:a16="http://schemas.microsoft.com/office/drawing/2014/main" id="{4C2DCD43-DDC8-4D9C-A691-0EC54120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61</xdr:row>
      <xdr:rowOff>178594</xdr:rowOff>
    </xdr:from>
    <xdr:to>
      <xdr:col>23</xdr:col>
      <xdr:colOff>190500</xdr:colOff>
      <xdr:row>66</xdr:row>
      <xdr:rowOff>1750218</xdr:rowOff>
    </xdr:to>
    <xdr:graphicFrame macro="">
      <xdr:nvGraphicFramePr>
        <xdr:cNvPr id="14" name="Chart 13">
          <a:extLst>
            <a:ext uri="{FF2B5EF4-FFF2-40B4-BE49-F238E27FC236}">
              <a16:creationId xmlns:a16="http://schemas.microsoft.com/office/drawing/2014/main" id="{DED5EC78-04E2-4CD9-AC2C-4F3D0C389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48</xdr:row>
      <xdr:rowOff>0</xdr:rowOff>
    </xdr:from>
    <xdr:to>
      <xdr:col>23</xdr:col>
      <xdr:colOff>464344</xdr:colOff>
      <xdr:row>53</xdr:row>
      <xdr:rowOff>2059781</xdr:rowOff>
    </xdr:to>
    <xdr:graphicFrame macro="">
      <xdr:nvGraphicFramePr>
        <xdr:cNvPr id="15" name="Chart 14">
          <a:extLst>
            <a:ext uri="{FF2B5EF4-FFF2-40B4-BE49-F238E27FC236}">
              <a16:creationId xmlns:a16="http://schemas.microsoft.com/office/drawing/2014/main" id="{15979664-2A70-4D3F-94D6-7F9A7BDC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95250</xdr:colOff>
      <xdr:row>40</xdr:row>
      <xdr:rowOff>10584</xdr:rowOff>
    </xdr:from>
    <xdr:to>
      <xdr:col>23</xdr:col>
      <xdr:colOff>42334</xdr:colOff>
      <xdr:row>44</xdr:row>
      <xdr:rowOff>2328334</xdr:rowOff>
    </xdr:to>
    <xdr:graphicFrame macro="">
      <xdr:nvGraphicFramePr>
        <xdr:cNvPr id="10" name="Chart 9">
          <a:extLst>
            <a:ext uri="{FF2B5EF4-FFF2-40B4-BE49-F238E27FC236}">
              <a16:creationId xmlns:a16="http://schemas.microsoft.com/office/drawing/2014/main" id="{5CB6863B-FD49-4068-970B-22BF30FB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38100</xdr:colOff>
      <xdr:row>2</xdr:row>
      <xdr:rowOff>50007</xdr:rowOff>
    </xdr:from>
    <xdr:to>
      <xdr:col>5</xdr:col>
      <xdr:colOff>552450</xdr:colOff>
      <xdr:row>5</xdr:row>
      <xdr:rowOff>135732</xdr:rowOff>
    </xdr:to>
    <xdr:pic>
      <xdr:nvPicPr>
        <xdr:cNvPr id="11" name="Picture 10">
          <a:extLst>
            <a:ext uri="{FF2B5EF4-FFF2-40B4-BE49-F238E27FC236}">
              <a16:creationId xmlns:a16="http://schemas.microsoft.com/office/drawing/2014/main" id="{00000000-0008-0000-15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31444" y="431007"/>
          <a:ext cx="1312069" cy="657225"/>
        </a:xfrm>
        <a:prstGeom prst="rect">
          <a:avLst/>
        </a:prstGeom>
      </xdr:spPr>
    </xdr:pic>
    <xdr:clientData/>
  </xdr:twoCellAnchor>
  <xdr:twoCellAnchor>
    <xdr:from>
      <xdr:col>15</xdr:col>
      <xdr:colOff>333375</xdr:colOff>
      <xdr:row>31</xdr:row>
      <xdr:rowOff>35719</xdr:rowOff>
    </xdr:from>
    <xdr:to>
      <xdr:col>24</xdr:col>
      <xdr:colOff>0</xdr:colOff>
      <xdr:row>39</xdr:row>
      <xdr:rowOff>1690687</xdr:rowOff>
    </xdr:to>
    <xdr:graphicFrame macro="">
      <xdr:nvGraphicFramePr>
        <xdr:cNvPr id="7" name="Chart 6">
          <a:extLst>
            <a:ext uri="{FF2B5EF4-FFF2-40B4-BE49-F238E27FC236}">
              <a16:creationId xmlns:a16="http://schemas.microsoft.com/office/drawing/2014/main" id="{00000000-0008-0000-1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296334</xdr:colOff>
      <xdr:row>20</xdr:row>
      <xdr:rowOff>14818</xdr:rowOff>
    </xdr:from>
    <xdr:to>
      <xdr:col>23</xdr:col>
      <xdr:colOff>603251</xdr:colOff>
      <xdr:row>28</xdr:row>
      <xdr:rowOff>1345405</xdr:rowOff>
    </xdr:to>
    <xdr:graphicFrame macro="">
      <xdr:nvGraphicFramePr>
        <xdr:cNvPr id="13" name="Chart 12">
          <a:extLst>
            <a:ext uri="{FF2B5EF4-FFF2-40B4-BE49-F238E27FC236}">
              <a16:creationId xmlns:a16="http://schemas.microsoft.com/office/drawing/2014/main" id="{BF044078-070F-4BA3-8767-740AA5BB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178594</xdr:colOff>
      <xdr:row>10</xdr:row>
      <xdr:rowOff>23813</xdr:rowOff>
    </xdr:from>
    <xdr:to>
      <xdr:col>23</xdr:col>
      <xdr:colOff>485511</xdr:colOff>
      <xdr:row>16</xdr:row>
      <xdr:rowOff>1785937</xdr:rowOff>
    </xdr:to>
    <xdr:graphicFrame macro="">
      <xdr:nvGraphicFramePr>
        <xdr:cNvPr id="9" name="Chart 8">
          <a:extLst>
            <a:ext uri="{FF2B5EF4-FFF2-40B4-BE49-F238E27FC236}">
              <a16:creationId xmlns:a16="http://schemas.microsoft.com/office/drawing/2014/main" id="{1343F441-5542-46EE-98C6-B627249C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35719</xdr:colOff>
      <xdr:row>73</xdr:row>
      <xdr:rowOff>178593</xdr:rowOff>
    </xdr:from>
    <xdr:to>
      <xdr:col>23</xdr:col>
      <xdr:colOff>95250</xdr:colOff>
      <xdr:row>76</xdr:row>
      <xdr:rowOff>2512218</xdr:rowOff>
    </xdr:to>
    <xdr:graphicFrame macro="">
      <xdr:nvGraphicFramePr>
        <xdr:cNvPr id="14" name="Chart 13">
          <a:extLst>
            <a:ext uri="{FF2B5EF4-FFF2-40B4-BE49-F238E27FC236}">
              <a16:creationId xmlns:a16="http://schemas.microsoft.com/office/drawing/2014/main" id="{6B188400-6699-4F93-8C5E-115C180BF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35720</xdr:colOff>
      <xdr:row>61</xdr:row>
      <xdr:rowOff>2380</xdr:rowOff>
    </xdr:from>
    <xdr:to>
      <xdr:col>23</xdr:col>
      <xdr:colOff>261938</xdr:colOff>
      <xdr:row>63</xdr:row>
      <xdr:rowOff>2262187</xdr:rowOff>
    </xdr:to>
    <xdr:graphicFrame macro="">
      <xdr:nvGraphicFramePr>
        <xdr:cNvPr id="15" name="Chart 14">
          <a:extLst>
            <a:ext uri="{FF2B5EF4-FFF2-40B4-BE49-F238E27FC236}">
              <a16:creationId xmlns:a16="http://schemas.microsoft.com/office/drawing/2014/main" id="{95A93CE4-F06A-4597-8E87-A2D38481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154782</xdr:colOff>
      <xdr:row>67</xdr:row>
      <xdr:rowOff>59532</xdr:rowOff>
    </xdr:from>
    <xdr:to>
      <xdr:col>23</xdr:col>
      <xdr:colOff>214313</xdr:colOff>
      <xdr:row>71</xdr:row>
      <xdr:rowOff>1702593</xdr:rowOff>
    </xdr:to>
    <xdr:graphicFrame macro="">
      <xdr:nvGraphicFramePr>
        <xdr:cNvPr id="16" name="Chart 15">
          <a:extLst>
            <a:ext uri="{FF2B5EF4-FFF2-40B4-BE49-F238E27FC236}">
              <a16:creationId xmlns:a16="http://schemas.microsoft.com/office/drawing/2014/main" id="{D02DBC82-B110-4E4E-8C22-E6CAA2625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190500</xdr:colOff>
      <xdr:row>52</xdr:row>
      <xdr:rowOff>0</xdr:rowOff>
    </xdr:from>
    <xdr:to>
      <xdr:col>23</xdr:col>
      <xdr:colOff>464344</xdr:colOff>
      <xdr:row>58</xdr:row>
      <xdr:rowOff>2059781</xdr:rowOff>
    </xdr:to>
    <xdr:graphicFrame macro="">
      <xdr:nvGraphicFramePr>
        <xdr:cNvPr id="17" name="Chart 16">
          <a:extLst>
            <a:ext uri="{FF2B5EF4-FFF2-40B4-BE49-F238E27FC236}">
              <a16:creationId xmlns:a16="http://schemas.microsoft.com/office/drawing/2014/main" id="{86283F1A-C156-447D-AE49-91BF65A26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333377</xdr:colOff>
      <xdr:row>44</xdr:row>
      <xdr:rowOff>35719</xdr:rowOff>
    </xdr:from>
    <xdr:to>
      <xdr:col>23</xdr:col>
      <xdr:colOff>466992</xdr:colOff>
      <xdr:row>48</xdr:row>
      <xdr:rowOff>2353469</xdr:rowOff>
    </xdr:to>
    <xdr:graphicFrame macro="">
      <xdr:nvGraphicFramePr>
        <xdr:cNvPr id="12" name="Chart 11">
          <a:extLst>
            <a:ext uri="{FF2B5EF4-FFF2-40B4-BE49-F238E27FC236}">
              <a16:creationId xmlns:a16="http://schemas.microsoft.com/office/drawing/2014/main" id="{32538666-5B12-4456-9FEA-9CF4BE79A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240507</xdr:colOff>
      <xdr:row>2</xdr:row>
      <xdr:rowOff>38100</xdr:rowOff>
    </xdr:from>
    <xdr:to>
      <xdr:col>4</xdr:col>
      <xdr:colOff>745332</xdr:colOff>
      <xdr:row>5</xdr:row>
      <xdr:rowOff>129540</xdr:rowOff>
    </xdr:to>
    <xdr:pic>
      <xdr:nvPicPr>
        <xdr:cNvPr id="3" name="Picture 2">
          <a:extLst>
            <a:ext uri="{FF2B5EF4-FFF2-40B4-BE49-F238E27FC236}">
              <a16:creationId xmlns:a16="http://schemas.microsoft.com/office/drawing/2014/main" id="{C144D606-339E-43AD-9D58-F2EA95E5E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1" y="419100"/>
          <a:ext cx="1312069" cy="657225"/>
        </a:xfrm>
        <a:prstGeom prst="rect">
          <a:avLst/>
        </a:prstGeom>
      </xdr:spPr>
    </xdr:pic>
    <xdr:clientData/>
  </xdr:twoCellAnchor>
  <xdr:twoCellAnchor>
    <xdr:from>
      <xdr:col>15</xdr:col>
      <xdr:colOff>333375</xdr:colOff>
      <xdr:row>38</xdr:row>
      <xdr:rowOff>35719</xdr:rowOff>
    </xdr:from>
    <xdr:to>
      <xdr:col>24</xdr:col>
      <xdr:colOff>0</xdr:colOff>
      <xdr:row>46</xdr:row>
      <xdr:rowOff>1524000</xdr:rowOff>
    </xdr:to>
    <xdr:graphicFrame macro="">
      <xdr:nvGraphicFramePr>
        <xdr:cNvPr id="4" name="Chart 3">
          <a:extLst>
            <a:ext uri="{FF2B5EF4-FFF2-40B4-BE49-F238E27FC236}">
              <a16:creationId xmlns:a16="http://schemas.microsoft.com/office/drawing/2014/main" id="{09817364-B09D-4DB3-A2C9-6DA4568C3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35719</xdr:colOff>
      <xdr:row>79</xdr:row>
      <xdr:rowOff>178594</xdr:rowOff>
    </xdr:from>
    <xdr:to>
      <xdr:col>23</xdr:col>
      <xdr:colOff>95250</xdr:colOff>
      <xdr:row>82</xdr:row>
      <xdr:rowOff>2547937</xdr:rowOff>
    </xdr:to>
    <xdr:graphicFrame macro="">
      <xdr:nvGraphicFramePr>
        <xdr:cNvPr id="5" name="Chart 4">
          <a:extLst>
            <a:ext uri="{FF2B5EF4-FFF2-40B4-BE49-F238E27FC236}">
              <a16:creationId xmlns:a16="http://schemas.microsoft.com/office/drawing/2014/main" id="{A590D7FD-6787-4801-BED4-BBF94183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296334</xdr:colOff>
      <xdr:row>27</xdr:row>
      <xdr:rowOff>14818</xdr:rowOff>
    </xdr:from>
    <xdr:to>
      <xdr:col>23</xdr:col>
      <xdr:colOff>603251</xdr:colOff>
      <xdr:row>35</xdr:row>
      <xdr:rowOff>1345405</xdr:rowOff>
    </xdr:to>
    <xdr:graphicFrame macro="">
      <xdr:nvGraphicFramePr>
        <xdr:cNvPr id="6" name="Chart 5">
          <a:extLst>
            <a:ext uri="{FF2B5EF4-FFF2-40B4-BE49-F238E27FC236}">
              <a16:creationId xmlns:a16="http://schemas.microsoft.com/office/drawing/2014/main" id="{B1A87CB1-CD49-43CA-A3B8-D9BDF3761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35720</xdr:colOff>
      <xdr:row>67</xdr:row>
      <xdr:rowOff>2380</xdr:rowOff>
    </xdr:from>
    <xdr:to>
      <xdr:col>23</xdr:col>
      <xdr:colOff>261938</xdr:colOff>
      <xdr:row>69</xdr:row>
      <xdr:rowOff>2262187</xdr:rowOff>
    </xdr:to>
    <xdr:graphicFrame macro="">
      <xdr:nvGraphicFramePr>
        <xdr:cNvPr id="7" name="Chart 6">
          <a:extLst>
            <a:ext uri="{FF2B5EF4-FFF2-40B4-BE49-F238E27FC236}">
              <a16:creationId xmlns:a16="http://schemas.microsoft.com/office/drawing/2014/main" id="{B9EEA222-4055-4FBB-BB43-813A9450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119062</xdr:colOff>
      <xdr:row>10</xdr:row>
      <xdr:rowOff>23813</xdr:rowOff>
    </xdr:from>
    <xdr:to>
      <xdr:col>23</xdr:col>
      <xdr:colOff>425979</xdr:colOff>
      <xdr:row>14</xdr:row>
      <xdr:rowOff>1976437</xdr:rowOff>
    </xdr:to>
    <xdr:graphicFrame macro="">
      <xdr:nvGraphicFramePr>
        <xdr:cNvPr id="8" name="Chart 7">
          <a:extLst>
            <a:ext uri="{FF2B5EF4-FFF2-40B4-BE49-F238E27FC236}">
              <a16:creationId xmlns:a16="http://schemas.microsoft.com/office/drawing/2014/main" id="{B2675DED-D8A2-413D-A15C-EFFA4F0C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130969</xdr:colOff>
      <xdr:row>18</xdr:row>
      <xdr:rowOff>23812</xdr:rowOff>
    </xdr:from>
    <xdr:to>
      <xdr:col>23</xdr:col>
      <xdr:colOff>437886</xdr:colOff>
      <xdr:row>24</xdr:row>
      <xdr:rowOff>1785936</xdr:rowOff>
    </xdr:to>
    <xdr:graphicFrame macro="">
      <xdr:nvGraphicFramePr>
        <xdr:cNvPr id="9" name="Chart 8">
          <a:extLst>
            <a:ext uri="{FF2B5EF4-FFF2-40B4-BE49-F238E27FC236}">
              <a16:creationId xmlns:a16="http://schemas.microsoft.com/office/drawing/2014/main" id="{01204A65-68E4-46A4-B2D9-9672E8BA5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130969</xdr:colOff>
      <xdr:row>72</xdr:row>
      <xdr:rowOff>178594</xdr:rowOff>
    </xdr:from>
    <xdr:to>
      <xdr:col>23</xdr:col>
      <xdr:colOff>190500</xdr:colOff>
      <xdr:row>77</xdr:row>
      <xdr:rowOff>1750218</xdr:rowOff>
    </xdr:to>
    <xdr:graphicFrame macro="">
      <xdr:nvGraphicFramePr>
        <xdr:cNvPr id="10" name="Chart 9">
          <a:extLst>
            <a:ext uri="{FF2B5EF4-FFF2-40B4-BE49-F238E27FC236}">
              <a16:creationId xmlns:a16="http://schemas.microsoft.com/office/drawing/2014/main" id="{662B1535-4D09-4674-A8C0-137F1CEAD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190500</xdr:colOff>
      <xdr:row>58</xdr:row>
      <xdr:rowOff>0</xdr:rowOff>
    </xdr:from>
    <xdr:to>
      <xdr:col>23</xdr:col>
      <xdr:colOff>464344</xdr:colOff>
      <xdr:row>64</xdr:row>
      <xdr:rowOff>2059781</xdr:rowOff>
    </xdr:to>
    <xdr:graphicFrame macro="">
      <xdr:nvGraphicFramePr>
        <xdr:cNvPr id="11" name="Chart 10">
          <a:extLst>
            <a:ext uri="{FF2B5EF4-FFF2-40B4-BE49-F238E27FC236}">
              <a16:creationId xmlns:a16="http://schemas.microsoft.com/office/drawing/2014/main" id="{AE99DC2F-A02F-451E-AAB5-3342B8746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202405</xdr:colOff>
      <xdr:row>50</xdr:row>
      <xdr:rowOff>23813</xdr:rowOff>
    </xdr:from>
    <xdr:to>
      <xdr:col>23</xdr:col>
      <xdr:colOff>336020</xdr:colOff>
      <xdr:row>54</xdr:row>
      <xdr:rowOff>2341563</xdr:rowOff>
    </xdr:to>
    <xdr:graphicFrame macro="">
      <xdr:nvGraphicFramePr>
        <xdr:cNvPr id="12" name="Chart 11">
          <a:extLst>
            <a:ext uri="{FF2B5EF4-FFF2-40B4-BE49-F238E27FC236}">
              <a16:creationId xmlns:a16="http://schemas.microsoft.com/office/drawing/2014/main" id="{4EEDF810-6469-4297-9ABD-22306EA1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297391</xdr:colOff>
      <xdr:row>7</xdr:row>
      <xdr:rowOff>189971</xdr:rowOff>
    </xdr:from>
    <xdr:to>
      <xdr:col>23</xdr:col>
      <xdr:colOff>508000</xdr:colOff>
      <xdr:row>15</xdr:row>
      <xdr:rowOff>1322916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145560</xdr:colOff>
      <xdr:row>68</xdr:row>
      <xdr:rowOff>16573</xdr:rowOff>
    </xdr:from>
    <xdr:to>
      <xdr:col>23</xdr:col>
      <xdr:colOff>359833</xdr:colOff>
      <xdr:row>76</xdr:row>
      <xdr:rowOff>1725083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254000</xdr:colOff>
      <xdr:row>18</xdr:row>
      <xdr:rowOff>52917</xdr:rowOff>
    </xdr:from>
    <xdr:to>
      <xdr:col>23</xdr:col>
      <xdr:colOff>464609</xdr:colOff>
      <xdr:row>25</xdr:row>
      <xdr:rowOff>1259947</xdr:rowOff>
    </xdr:to>
    <xdr:graphicFrame macro="">
      <xdr:nvGraphicFramePr>
        <xdr:cNvPr id="32" name="Chart 31">
          <a:extLst>
            <a:ext uri="{FF2B5EF4-FFF2-40B4-BE49-F238E27FC236}">
              <a16:creationId xmlns:a16="http://schemas.microsoft.com/office/drawing/2014/main" id="{B685B10D-6F75-4C39-A32A-DFD5488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169333</xdr:colOff>
      <xdr:row>28</xdr:row>
      <xdr:rowOff>21167</xdr:rowOff>
    </xdr:from>
    <xdr:to>
      <xdr:col>23</xdr:col>
      <xdr:colOff>379942</xdr:colOff>
      <xdr:row>35</xdr:row>
      <xdr:rowOff>1228197</xdr:rowOff>
    </xdr:to>
    <xdr:graphicFrame macro="">
      <xdr:nvGraphicFramePr>
        <xdr:cNvPr id="33" name="Chart 32">
          <a:extLst>
            <a:ext uri="{FF2B5EF4-FFF2-40B4-BE49-F238E27FC236}">
              <a16:creationId xmlns:a16="http://schemas.microsoft.com/office/drawing/2014/main" id="{2F23A89B-1583-4AF2-A211-BD09B71BE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222250</xdr:colOff>
      <xdr:row>38</xdr:row>
      <xdr:rowOff>31749</xdr:rowOff>
    </xdr:from>
    <xdr:to>
      <xdr:col>23</xdr:col>
      <xdr:colOff>432859</xdr:colOff>
      <xdr:row>45</xdr:row>
      <xdr:rowOff>1449917</xdr:rowOff>
    </xdr:to>
    <xdr:graphicFrame macro="">
      <xdr:nvGraphicFramePr>
        <xdr:cNvPr id="34" name="Chart 33">
          <a:extLst>
            <a:ext uri="{FF2B5EF4-FFF2-40B4-BE49-F238E27FC236}">
              <a16:creationId xmlns:a16="http://schemas.microsoft.com/office/drawing/2014/main" id="{26095852-FABD-4467-B185-73AA571FE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222250</xdr:colOff>
      <xdr:row>48</xdr:row>
      <xdr:rowOff>137583</xdr:rowOff>
    </xdr:from>
    <xdr:to>
      <xdr:col>23</xdr:col>
      <xdr:colOff>432859</xdr:colOff>
      <xdr:row>55</xdr:row>
      <xdr:rowOff>1566333</xdr:rowOff>
    </xdr:to>
    <xdr:graphicFrame macro="">
      <xdr:nvGraphicFramePr>
        <xdr:cNvPr id="35" name="Chart 34">
          <a:extLst>
            <a:ext uri="{FF2B5EF4-FFF2-40B4-BE49-F238E27FC236}">
              <a16:creationId xmlns:a16="http://schemas.microsoft.com/office/drawing/2014/main" id="{7F695950-86F7-4583-8896-B0B828801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211666</xdr:colOff>
      <xdr:row>58</xdr:row>
      <xdr:rowOff>63500</xdr:rowOff>
    </xdr:from>
    <xdr:to>
      <xdr:col>23</xdr:col>
      <xdr:colOff>422275</xdr:colOff>
      <xdr:row>65</xdr:row>
      <xdr:rowOff>1418166</xdr:rowOff>
    </xdr:to>
    <xdr:graphicFrame macro="">
      <xdr:nvGraphicFramePr>
        <xdr:cNvPr id="36" name="Chart 35">
          <a:extLst>
            <a:ext uri="{FF2B5EF4-FFF2-40B4-BE49-F238E27FC236}">
              <a16:creationId xmlns:a16="http://schemas.microsoft.com/office/drawing/2014/main" id="{834515FB-BF40-4057-8A78-B97B89FC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38100</xdr:colOff>
      <xdr:row>2</xdr:row>
      <xdr:rowOff>50007</xdr:rowOff>
    </xdr:from>
    <xdr:to>
      <xdr:col>6</xdr:col>
      <xdr:colOff>571501</xdr:colOff>
      <xdr:row>5</xdr:row>
      <xdr:rowOff>135732</xdr:rowOff>
    </xdr:to>
    <xdr:pic>
      <xdr:nvPicPr>
        <xdr:cNvPr id="10" name="Picture 9">
          <a:extLst>
            <a:ext uri="{FF2B5EF4-FFF2-40B4-BE49-F238E27FC236}">
              <a16:creationId xmlns:a16="http://schemas.microsoft.com/office/drawing/2014/main" id="{84CE9FAB-D43A-4FD1-8451-9C60DB3CC60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3350" y="431007"/>
          <a:ext cx="1314450" cy="657225"/>
        </a:xfrm>
        <a:prstGeom prst="rect">
          <a:avLst/>
        </a:prstGeom>
      </xdr:spPr>
    </xdr:pic>
    <xdr:clientData/>
  </xdr:twoCellAnchor>
  <xdr:twoCellAnchor>
    <xdr:from>
      <xdr:col>15</xdr:col>
      <xdr:colOff>169333</xdr:colOff>
      <xdr:row>79</xdr:row>
      <xdr:rowOff>31750</xdr:rowOff>
    </xdr:from>
    <xdr:to>
      <xdr:col>23</xdr:col>
      <xdr:colOff>383606</xdr:colOff>
      <xdr:row>96</xdr:row>
      <xdr:rowOff>25760</xdr:rowOff>
    </xdr:to>
    <xdr:graphicFrame macro="">
      <xdr:nvGraphicFramePr>
        <xdr:cNvPr id="11" name="Chart 10">
          <a:extLst>
            <a:ext uri="{FF2B5EF4-FFF2-40B4-BE49-F238E27FC236}">
              <a16:creationId xmlns:a16="http://schemas.microsoft.com/office/drawing/2014/main" id="{7D82794E-1B51-47B1-9810-16F5B752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yung Mun" id="{39FA63DB-404E-40F2-92A3-549E76A4D1E2}" userId="af605b62c1e0b01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kyung@mobile-experts.net" TargetMode="External"/><Relationship Id="rId1" Type="http://schemas.openxmlformats.org/officeDocument/2006/relationships/hyperlink" Target="mailto:joe@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H22"/>
  <sheetViews>
    <sheetView tabSelected="1" workbookViewId="0">
      <selection activeCell="F14" sqref="F14"/>
    </sheetView>
  </sheetViews>
  <sheetFormatPr defaultColWidth="9.140625" defaultRowHeight="15" x14ac:dyDescent="0.25"/>
  <cols>
    <col min="1" max="1" width="9.140625" style="2"/>
    <col min="2" max="2" width="13.7109375" style="2" customWidth="1"/>
    <col min="3" max="3" width="12.28515625" style="2" customWidth="1"/>
    <col min="4" max="16384" width="9.140625" style="2"/>
  </cols>
  <sheetData>
    <row r="12" spans="2:7" x14ac:dyDescent="0.25">
      <c r="B12" s="2" t="s">
        <v>114</v>
      </c>
    </row>
    <row r="13" spans="2:7" x14ac:dyDescent="0.25">
      <c r="B13" s="2" t="s">
        <v>104</v>
      </c>
      <c r="C13" s="87">
        <v>43495</v>
      </c>
      <c r="F13" s="4" t="s">
        <v>118</v>
      </c>
      <c r="G13" s="87" t="s">
        <v>132</v>
      </c>
    </row>
    <row r="16" spans="2:7" x14ac:dyDescent="0.25">
      <c r="B16" s="2" t="s">
        <v>64</v>
      </c>
    </row>
    <row r="17" spans="2:8" x14ac:dyDescent="0.25">
      <c r="B17" s="2" t="s">
        <v>65</v>
      </c>
    </row>
    <row r="18" spans="2:8" x14ac:dyDescent="0.25">
      <c r="B18" s="16" t="s">
        <v>66</v>
      </c>
    </row>
    <row r="19" spans="2:8" x14ac:dyDescent="0.25">
      <c r="B19" s="16"/>
    </row>
    <row r="20" spans="2:8" x14ac:dyDescent="0.25">
      <c r="B20" s="69" t="s">
        <v>144</v>
      </c>
    </row>
    <row r="21" spans="2:8" x14ac:dyDescent="0.25">
      <c r="B21" s="71" t="s">
        <v>145</v>
      </c>
    </row>
    <row r="22" spans="2:8" ht="78.75" customHeight="1" x14ac:dyDescent="0.25">
      <c r="B22" s="175" t="s">
        <v>328</v>
      </c>
      <c r="C22" s="175"/>
      <c r="D22" s="175"/>
      <c r="E22" s="175"/>
      <c r="F22" s="175"/>
      <c r="G22" s="175"/>
      <c r="H22" s="175"/>
    </row>
  </sheetData>
  <mergeCells count="1">
    <mergeCell ref="B22:H22"/>
  </mergeCells>
  <hyperlinks>
    <hyperlink ref="B18" r:id="rId1" xr:uid="{00000000-0004-0000-0000-000000000000}"/>
    <hyperlink ref="B21" r:id="rId2" xr:uid="{00000000-0004-0000-0000-000001000000}"/>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4"/>
  <sheetViews>
    <sheetView zoomScale="80" zoomScaleNormal="80" workbookViewId="0"/>
  </sheetViews>
  <sheetFormatPr defaultColWidth="8.85546875" defaultRowHeight="15" x14ac:dyDescent="0.25"/>
  <cols>
    <col min="2" max="2" width="25.140625" customWidth="1"/>
    <col min="3" max="4" width="14.140625" hidden="1" customWidth="1"/>
    <col min="5" max="13" width="14.140625" customWidth="1"/>
    <col min="14" max="14" width="12.85546875" customWidth="1"/>
    <col min="15" max="15" width="12.7109375" customWidth="1"/>
    <col min="16" max="16" width="12" customWidth="1"/>
  </cols>
  <sheetData>
    <row r="1" spans="1:17" x14ac:dyDescent="0.25">
      <c r="B1" s="2"/>
      <c r="C1" s="2"/>
      <c r="D1" s="2"/>
      <c r="E1" s="2"/>
      <c r="F1" s="2"/>
    </row>
    <row r="2" spans="1:17" s="2" customFormat="1" x14ac:dyDescent="0.25">
      <c r="B2" s="2" t="s">
        <v>2</v>
      </c>
      <c r="D2" t="s">
        <v>118</v>
      </c>
      <c r="E2"/>
    </row>
    <row r="3" spans="1:17" s="2" customFormat="1" x14ac:dyDescent="0.25">
      <c r="B3" s="2" t="s">
        <v>90</v>
      </c>
    </row>
    <row r="4" spans="1:17" s="2" customFormat="1" x14ac:dyDescent="0.25">
      <c r="B4" s="10">
        <v>43495</v>
      </c>
    </row>
    <row r="5" spans="1:17" s="2" customFormat="1" x14ac:dyDescent="0.25">
      <c r="B5" s="95" t="s">
        <v>176</v>
      </c>
    </row>
    <row r="6" spans="1:17" s="2" customFormat="1" x14ac:dyDescent="0.25">
      <c r="B6" s="6"/>
    </row>
    <row r="7" spans="1:17" x14ac:dyDescent="0.25">
      <c r="C7" s="2"/>
      <c r="D7" s="2"/>
      <c r="E7" s="2"/>
      <c r="F7" s="2"/>
    </row>
    <row r="8" spans="1:17" x14ac:dyDescent="0.25">
      <c r="A8" s="26" t="s">
        <v>310</v>
      </c>
      <c r="B8" s="2"/>
      <c r="C8" s="2"/>
      <c r="D8" s="2"/>
      <c r="E8" s="2"/>
      <c r="F8" s="2"/>
      <c r="Q8" s="26" t="s">
        <v>255</v>
      </c>
    </row>
    <row r="9" spans="1:17" x14ac:dyDescent="0.25">
      <c r="B9" s="3"/>
      <c r="C9" s="8">
        <v>2011</v>
      </c>
      <c r="D9" s="8">
        <v>2012</v>
      </c>
      <c r="E9" s="8">
        <v>2013</v>
      </c>
      <c r="F9" s="8">
        <v>2014</v>
      </c>
      <c r="G9" s="8">
        <v>2015</v>
      </c>
      <c r="H9" s="8">
        <v>2016</v>
      </c>
      <c r="I9" s="8">
        <v>2017</v>
      </c>
      <c r="J9" s="8">
        <v>2018</v>
      </c>
      <c r="K9" s="8">
        <v>2019</v>
      </c>
      <c r="L9" s="8">
        <v>2020</v>
      </c>
      <c r="M9" s="8">
        <v>2021</v>
      </c>
      <c r="N9" s="8">
        <v>2022</v>
      </c>
      <c r="O9" s="8">
        <v>2023</v>
      </c>
      <c r="P9" s="8"/>
    </row>
    <row r="10" spans="1:17" ht="6" customHeight="1" x14ac:dyDescent="0.25">
      <c r="B10" s="2"/>
      <c r="C10" s="5"/>
      <c r="D10" s="5"/>
      <c r="E10" s="5"/>
      <c r="F10" s="5"/>
      <c r="G10" s="5"/>
      <c r="H10" s="5"/>
      <c r="I10" s="5"/>
      <c r="J10" s="5"/>
      <c r="K10" s="5"/>
      <c r="L10" s="5"/>
      <c r="M10" s="5"/>
    </row>
    <row r="11" spans="1:17" x14ac:dyDescent="0.25">
      <c r="B11" s="87" t="s">
        <v>119</v>
      </c>
      <c r="C11" s="15">
        <v>3668000</v>
      </c>
      <c r="D11" s="15">
        <v>5624500</v>
      </c>
      <c r="E11" s="15">
        <v>7730500</v>
      </c>
      <c r="F11" s="15">
        <v>9987500</v>
      </c>
      <c r="G11" s="15">
        <v>12607500</v>
      </c>
      <c r="H11" s="15">
        <v>14424300</v>
      </c>
      <c r="I11" s="15">
        <v>16009000</v>
      </c>
      <c r="J11" s="15">
        <v>17509100</v>
      </c>
      <c r="K11" s="15">
        <v>18997140</v>
      </c>
      <c r="L11" s="15">
        <v>20576748</v>
      </c>
      <c r="M11" s="15">
        <v>22226748</v>
      </c>
      <c r="N11" s="15">
        <v>23976748</v>
      </c>
      <c r="O11" s="15">
        <v>25726748</v>
      </c>
      <c r="P11" s="15"/>
    </row>
    <row r="12" spans="1:17" x14ac:dyDescent="0.25">
      <c r="B12" s="69" t="s">
        <v>117</v>
      </c>
      <c r="C12" s="15">
        <v>6500</v>
      </c>
      <c r="D12" s="15">
        <v>43700</v>
      </c>
      <c r="E12" s="15">
        <v>94550</v>
      </c>
      <c r="F12" s="15">
        <v>184750</v>
      </c>
      <c r="G12" s="15">
        <v>360250</v>
      </c>
      <c r="H12" s="15">
        <v>569200</v>
      </c>
      <c r="I12" s="15">
        <v>791042.5</v>
      </c>
      <c r="J12" s="15">
        <v>1011561.375</v>
      </c>
      <c r="K12" s="15">
        <v>1231404.0249999999</v>
      </c>
      <c r="L12" s="15">
        <v>1483168.0724999998</v>
      </c>
      <c r="M12" s="15">
        <v>1806268.5247499999</v>
      </c>
      <c r="N12" s="15">
        <v>2182598.9317749999</v>
      </c>
      <c r="O12" s="15">
        <v>2599286.2980975001</v>
      </c>
      <c r="P12" s="15"/>
    </row>
    <row r="13" spans="1:17" x14ac:dyDescent="0.25">
      <c r="B13" s="69" t="s">
        <v>127</v>
      </c>
      <c r="C13" s="15">
        <v>2000</v>
      </c>
      <c r="D13" s="15">
        <v>36000</v>
      </c>
      <c r="E13" s="15">
        <v>175370</v>
      </c>
      <c r="F13" s="15">
        <v>363494</v>
      </c>
      <c r="G13" s="15">
        <v>770620</v>
      </c>
      <c r="H13" s="15">
        <v>1597899.6</v>
      </c>
      <c r="I13" s="15">
        <v>2786893.6</v>
      </c>
      <c r="J13" s="15">
        <v>3973506.4000000004</v>
      </c>
      <c r="K13" s="15">
        <v>5293161.4400000004</v>
      </c>
      <c r="L13" s="15">
        <v>6850297.074000001</v>
      </c>
      <c r="M13" s="15">
        <v>8695823.3131000008</v>
      </c>
      <c r="N13" s="15">
        <v>10883078.563340001</v>
      </c>
      <c r="O13" s="15">
        <v>13368000.513004001</v>
      </c>
      <c r="P13" s="15"/>
    </row>
    <row r="14" spans="1:17" x14ac:dyDescent="0.25">
      <c r="B14" s="69" t="s">
        <v>128</v>
      </c>
      <c r="C14" s="15">
        <v>350</v>
      </c>
      <c r="D14" s="15">
        <v>1640</v>
      </c>
      <c r="E14" s="15">
        <v>109915</v>
      </c>
      <c r="F14" s="15">
        <v>215259</v>
      </c>
      <c r="G14" s="15">
        <v>348810</v>
      </c>
      <c r="H14" s="15">
        <v>519688.10000000003</v>
      </c>
      <c r="I14" s="15">
        <v>818802.3</v>
      </c>
      <c r="J14" s="15">
        <v>1176407.5</v>
      </c>
      <c r="K14" s="15">
        <v>1576664.82</v>
      </c>
      <c r="L14" s="15">
        <v>2039026.19</v>
      </c>
      <c r="M14" s="15">
        <v>2564321.1054999996</v>
      </c>
      <c r="N14" s="15">
        <v>3148330.3285499997</v>
      </c>
      <c r="O14" s="15">
        <v>3788146.8195049996</v>
      </c>
      <c r="P14" s="15"/>
    </row>
    <row r="15" spans="1:17" x14ac:dyDescent="0.25">
      <c r="B15" s="24" t="s">
        <v>111</v>
      </c>
      <c r="C15" s="29">
        <v>3676850</v>
      </c>
      <c r="D15" s="29">
        <v>5705840</v>
      </c>
      <c r="E15" s="29">
        <v>8110335</v>
      </c>
      <c r="F15" s="29">
        <v>10751003</v>
      </c>
      <c r="G15" s="29">
        <v>14087180</v>
      </c>
      <c r="H15" s="29">
        <v>17111087.699999999</v>
      </c>
      <c r="I15" s="29">
        <v>20405738.400000002</v>
      </c>
      <c r="J15" s="29">
        <v>23670575.274999999</v>
      </c>
      <c r="K15" s="29">
        <v>27098370.285</v>
      </c>
      <c r="L15" s="29">
        <v>30949239.3365</v>
      </c>
      <c r="M15" s="29">
        <v>35293160.943350002</v>
      </c>
      <c r="N15" s="29">
        <v>40190755.823664993</v>
      </c>
      <c r="O15" s="29">
        <v>45482181.630606495</v>
      </c>
      <c r="P15" s="29"/>
    </row>
    <row r="16" spans="1:17" x14ac:dyDescent="0.25">
      <c r="B16" s="24"/>
      <c r="C16" s="29"/>
      <c r="D16" s="29"/>
      <c r="E16" s="29"/>
      <c r="F16" s="29"/>
      <c r="G16" s="29"/>
      <c r="H16" s="29"/>
      <c r="I16" s="29"/>
      <c r="J16" s="29"/>
      <c r="K16" s="29"/>
      <c r="L16" s="29"/>
      <c r="M16" s="29"/>
      <c r="N16" s="29"/>
      <c r="O16" s="29"/>
      <c r="P16" s="29"/>
    </row>
    <row r="17" spans="1:17" x14ac:dyDescent="0.25">
      <c r="B17" s="2" t="s">
        <v>131</v>
      </c>
      <c r="E17" s="39"/>
      <c r="F17" s="39"/>
    </row>
    <row r="19" spans="1:17" x14ac:dyDescent="0.25">
      <c r="A19" s="26" t="s">
        <v>311</v>
      </c>
      <c r="B19" s="2"/>
    </row>
    <row r="20" spans="1:17" x14ac:dyDescent="0.25">
      <c r="B20" s="3"/>
      <c r="C20" s="8">
        <v>2011</v>
      </c>
      <c r="D20" s="8">
        <v>2012</v>
      </c>
      <c r="E20" s="8">
        <v>2013</v>
      </c>
      <c r="F20" s="8">
        <v>2014</v>
      </c>
      <c r="G20" s="8">
        <v>2015</v>
      </c>
      <c r="H20" s="8">
        <v>2016</v>
      </c>
      <c r="I20" s="8">
        <v>2017</v>
      </c>
      <c r="J20" s="8">
        <v>2018</v>
      </c>
      <c r="K20" s="8">
        <v>2019</v>
      </c>
      <c r="L20" s="8">
        <v>2020</v>
      </c>
      <c r="M20" s="8">
        <v>2021</v>
      </c>
      <c r="N20" s="8">
        <v>2022</v>
      </c>
      <c r="O20" s="8">
        <v>2023</v>
      </c>
      <c r="P20" s="8"/>
    </row>
    <row r="21" spans="1:17" ht="6.75" customHeight="1" x14ac:dyDescent="0.25">
      <c r="B21" s="2"/>
      <c r="C21" s="5"/>
      <c r="D21" s="5"/>
      <c r="E21" s="5"/>
      <c r="F21" s="5"/>
      <c r="G21" s="5"/>
      <c r="H21" s="5"/>
      <c r="I21" s="5"/>
      <c r="J21" s="5"/>
      <c r="K21" s="5"/>
      <c r="L21" s="5"/>
      <c r="M21" s="5"/>
    </row>
    <row r="22" spans="1:17" x14ac:dyDescent="0.25">
      <c r="B22" s="2" t="s">
        <v>110</v>
      </c>
      <c r="C22" s="15">
        <v>183400</v>
      </c>
      <c r="D22" s="15">
        <v>281225</v>
      </c>
      <c r="E22" s="15">
        <v>386525</v>
      </c>
      <c r="F22" s="15">
        <v>998750</v>
      </c>
      <c r="G22" s="15">
        <v>1260750</v>
      </c>
      <c r="H22" s="15">
        <v>1442430</v>
      </c>
      <c r="I22" s="15">
        <v>1600900</v>
      </c>
      <c r="J22" s="15">
        <v>1750910</v>
      </c>
      <c r="K22" s="15">
        <v>1899714</v>
      </c>
      <c r="L22" s="15">
        <v>2057674.8</v>
      </c>
      <c r="M22" s="15">
        <v>2222674.8000000003</v>
      </c>
      <c r="N22" s="15">
        <v>2397674.8000000003</v>
      </c>
      <c r="O22" s="15">
        <v>2572674.8000000003</v>
      </c>
      <c r="P22" s="15"/>
    </row>
    <row r="23" spans="1:17" x14ac:dyDescent="0.25">
      <c r="B23" s="2" t="s">
        <v>107</v>
      </c>
      <c r="C23" s="15">
        <v>325</v>
      </c>
      <c r="D23" s="15">
        <v>2185</v>
      </c>
      <c r="E23" s="15">
        <v>4727.5</v>
      </c>
      <c r="F23" s="15">
        <v>9237.5</v>
      </c>
      <c r="G23" s="15">
        <v>18012.5</v>
      </c>
      <c r="H23" s="15">
        <v>28460</v>
      </c>
      <c r="I23" s="15">
        <v>39552.125</v>
      </c>
      <c r="J23" s="15">
        <v>50578.068750000006</v>
      </c>
      <c r="K23" s="15">
        <v>61570.201249999998</v>
      </c>
      <c r="L23" s="15">
        <v>74158.403624999992</v>
      </c>
      <c r="M23" s="15">
        <v>90313.426237499996</v>
      </c>
      <c r="N23" s="15">
        <v>109129.94658875</v>
      </c>
      <c r="O23" s="15">
        <v>129964.31490487501</v>
      </c>
      <c r="P23" s="15"/>
    </row>
    <row r="24" spans="1:17" x14ac:dyDescent="0.25">
      <c r="B24" s="2" t="s">
        <v>129</v>
      </c>
      <c r="C24" s="15">
        <v>100</v>
      </c>
      <c r="D24" s="15">
        <v>1800</v>
      </c>
      <c r="E24" s="15">
        <v>5261.0999999999995</v>
      </c>
      <c r="F24" s="15">
        <v>3634.94</v>
      </c>
      <c r="G24" s="15">
        <v>7706.2</v>
      </c>
      <c r="H24" s="15">
        <v>15978.996000000001</v>
      </c>
      <c r="I24" s="15">
        <v>27868.936000000002</v>
      </c>
      <c r="J24" s="15">
        <v>39735.064000000006</v>
      </c>
      <c r="K24" s="15">
        <v>52931.614400000006</v>
      </c>
      <c r="L24" s="15">
        <v>68502.970740000004</v>
      </c>
      <c r="M24" s="15">
        <v>86958.233131000015</v>
      </c>
      <c r="N24" s="15">
        <v>108830.78563340001</v>
      </c>
      <c r="O24" s="15">
        <v>133680.00513004002</v>
      </c>
      <c r="P24" s="15"/>
    </row>
    <row r="25" spans="1:17" x14ac:dyDescent="0.25">
      <c r="B25" s="2" t="s">
        <v>130</v>
      </c>
      <c r="C25" s="15">
        <v>3.5</v>
      </c>
      <c r="D25" s="15">
        <v>164</v>
      </c>
      <c r="E25" s="15">
        <v>5495.75</v>
      </c>
      <c r="F25" s="15">
        <v>2152.59</v>
      </c>
      <c r="G25" s="15">
        <v>3488.1</v>
      </c>
      <c r="H25" s="15">
        <v>5196.8810000000003</v>
      </c>
      <c r="I25" s="15">
        <v>8188.023000000001</v>
      </c>
      <c r="J25" s="15">
        <v>11764.075000000001</v>
      </c>
      <c r="K25" s="15">
        <v>15766.648200000001</v>
      </c>
      <c r="L25" s="15">
        <v>20390.261900000001</v>
      </c>
      <c r="M25" s="15">
        <v>25643.211054999996</v>
      </c>
      <c r="N25" s="15">
        <v>31483.303285499998</v>
      </c>
      <c r="O25" s="15">
        <v>37881.468195049994</v>
      </c>
      <c r="P25" s="15"/>
    </row>
    <row r="26" spans="1:17" x14ac:dyDescent="0.25">
      <c r="B26" s="24" t="s">
        <v>112</v>
      </c>
      <c r="C26" s="29">
        <v>183828.5</v>
      </c>
      <c r="D26" s="29">
        <v>285374</v>
      </c>
      <c r="E26" s="29">
        <v>402009.35</v>
      </c>
      <c r="F26" s="29">
        <v>1013775.0299999999</v>
      </c>
      <c r="G26" s="29">
        <v>1289956.8</v>
      </c>
      <c r="H26" s="29">
        <v>1492065.8770000001</v>
      </c>
      <c r="I26" s="29">
        <v>1676509.084</v>
      </c>
      <c r="J26" s="29">
        <v>1852987.2077500001</v>
      </c>
      <c r="K26" s="29">
        <v>2029982.4638499999</v>
      </c>
      <c r="L26" s="29">
        <v>2220726.4362649997</v>
      </c>
      <c r="M26" s="29">
        <v>2425589.6704234998</v>
      </c>
      <c r="N26" s="29">
        <v>2647118.8355076504</v>
      </c>
      <c r="O26" s="29">
        <v>2874200.5882299654</v>
      </c>
      <c r="P26" s="29"/>
    </row>
    <row r="27" spans="1:17" x14ac:dyDescent="0.25">
      <c r="B27" s="24"/>
      <c r="C27" s="29"/>
      <c r="D27" s="29"/>
      <c r="E27" s="29"/>
      <c r="F27" s="29"/>
      <c r="G27" s="29"/>
      <c r="H27" s="29"/>
      <c r="I27" s="29"/>
      <c r="J27" s="29"/>
      <c r="K27" s="29"/>
      <c r="L27" s="29"/>
      <c r="M27" s="29"/>
    </row>
    <row r="29" spans="1:17" x14ac:dyDescent="0.25">
      <c r="A29" s="26" t="s">
        <v>312</v>
      </c>
      <c r="B29" s="2"/>
      <c r="Q29" s="26" t="s">
        <v>256</v>
      </c>
    </row>
    <row r="30" spans="1:17" x14ac:dyDescent="0.25">
      <c r="B30" s="3"/>
      <c r="C30" s="8">
        <v>2011</v>
      </c>
      <c r="D30" s="8">
        <v>2012</v>
      </c>
      <c r="E30" s="8">
        <v>2013</v>
      </c>
      <c r="F30" s="8">
        <v>2014</v>
      </c>
      <c r="G30" s="8">
        <v>2015</v>
      </c>
      <c r="H30" s="8">
        <v>2016</v>
      </c>
      <c r="I30" s="8">
        <v>2017</v>
      </c>
      <c r="J30" s="8">
        <v>2018</v>
      </c>
      <c r="K30" s="8">
        <v>2019</v>
      </c>
      <c r="L30" s="8">
        <v>2020</v>
      </c>
      <c r="M30" s="8">
        <v>2021</v>
      </c>
      <c r="N30" s="8">
        <v>2022</v>
      </c>
      <c r="O30" s="8">
        <v>2023</v>
      </c>
      <c r="P30" s="8"/>
    </row>
    <row r="31" spans="1:17" ht="7.5" customHeight="1" x14ac:dyDescent="0.25">
      <c r="B31" s="2"/>
      <c r="C31" s="5"/>
      <c r="D31" s="5"/>
      <c r="E31" s="5"/>
      <c r="F31" s="5"/>
      <c r="G31" s="5"/>
      <c r="H31" s="5"/>
      <c r="I31" s="5"/>
      <c r="J31" s="5"/>
      <c r="K31" s="5"/>
      <c r="L31" s="5"/>
      <c r="M31" s="5"/>
    </row>
    <row r="32" spans="1:17" x14ac:dyDescent="0.25">
      <c r="B32" s="2" t="s">
        <v>110</v>
      </c>
      <c r="C32" s="15">
        <v>3384600</v>
      </c>
      <c r="D32" s="15">
        <v>5059875</v>
      </c>
      <c r="E32" s="15">
        <v>6779350</v>
      </c>
      <c r="F32" s="15">
        <v>8037600</v>
      </c>
      <c r="G32" s="15">
        <v>9396850</v>
      </c>
      <c r="H32" s="15">
        <v>9771220</v>
      </c>
      <c r="I32" s="15">
        <v>9755020</v>
      </c>
      <c r="J32" s="15">
        <v>9504210</v>
      </c>
      <c r="K32" s="15">
        <v>9092536</v>
      </c>
      <c r="L32" s="15">
        <v>8614469.1999999993</v>
      </c>
      <c r="M32" s="15">
        <v>8041794.3999999985</v>
      </c>
      <c r="N32" s="15">
        <v>7394119.5999999978</v>
      </c>
      <c r="O32" s="15">
        <v>6571444.799999997</v>
      </c>
      <c r="P32" s="15"/>
    </row>
    <row r="33" spans="1:17" x14ac:dyDescent="0.25">
      <c r="B33" s="2" t="s">
        <v>107</v>
      </c>
      <c r="C33" s="15">
        <v>6175</v>
      </c>
      <c r="D33" s="15">
        <v>41190</v>
      </c>
      <c r="E33" s="15">
        <v>87312.5</v>
      </c>
      <c r="F33" s="15">
        <v>168275</v>
      </c>
      <c r="G33" s="15">
        <v>325762.5</v>
      </c>
      <c r="H33" s="15">
        <v>506252.5</v>
      </c>
      <c r="I33" s="15">
        <v>688542.875</v>
      </c>
      <c r="J33" s="15">
        <v>858483.68125000002</v>
      </c>
      <c r="K33" s="15">
        <v>1016756.13</v>
      </c>
      <c r="L33" s="15">
        <v>1194361.773875</v>
      </c>
      <c r="M33" s="15">
        <v>1427148.7998875</v>
      </c>
      <c r="N33" s="15">
        <v>1694349.2603237499</v>
      </c>
      <c r="O33" s="15">
        <v>1981072.3117413749</v>
      </c>
      <c r="P33" s="15"/>
    </row>
    <row r="34" spans="1:17" x14ac:dyDescent="0.25">
      <c r="B34" s="2" t="s">
        <v>129</v>
      </c>
      <c r="C34" s="15">
        <v>1900</v>
      </c>
      <c r="D34" s="15">
        <v>34100</v>
      </c>
      <c r="E34" s="15">
        <v>168208.9</v>
      </c>
      <c r="F34" s="15">
        <v>352697.96</v>
      </c>
      <c r="G34" s="15">
        <v>752117.76000000001</v>
      </c>
      <c r="H34" s="15">
        <v>1563418.3639999998</v>
      </c>
      <c r="I34" s="15">
        <v>2724543.4279999998</v>
      </c>
      <c r="J34" s="15">
        <v>3871421.1640000003</v>
      </c>
      <c r="K34" s="15">
        <v>5138144.5896000005</v>
      </c>
      <c r="L34" s="15">
        <v>6626777.2528600004</v>
      </c>
      <c r="M34" s="15">
        <v>8385345.2588290004</v>
      </c>
      <c r="N34" s="15">
        <v>10463769.723435599</v>
      </c>
      <c r="O34" s="15">
        <v>12815011.66796956</v>
      </c>
      <c r="P34" s="15"/>
    </row>
    <row r="35" spans="1:17" x14ac:dyDescent="0.25">
      <c r="B35" s="2" t="s">
        <v>130</v>
      </c>
      <c r="C35" s="15">
        <v>346.5</v>
      </c>
      <c r="D35" s="15">
        <v>1472.5</v>
      </c>
      <c r="E35" s="15">
        <v>104251.75</v>
      </c>
      <c r="F35" s="15">
        <v>207443.16</v>
      </c>
      <c r="G35" s="15">
        <v>337506.06000000006</v>
      </c>
      <c r="H35" s="15">
        <v>503187.2790000001</v>
      </c>
      <c r="I35" s="15">
        <v>794113.45600000001</v>
      </c>
      <c r="J35" s="15">
        <v>1139954.581</v>
      </c>
      <c r="K35" s="15">
        <v>1524445.2528000001</v>
      </c>
      <c r="L35" s="15">
        <v>1966416.3609</v>
      </c>
      <c r="M35" s="15">
        <v>2466068.065345</v>
      </c>
      <c r="N35" s="15">
        <v>3018593.9851094997</v>
      </c>
      <c r="O35" s="15">
        <v>3620529.0078694494</v>
      </c>
      <c r="P35" s="15"/>
    </row>
    <row r="36" spans="1:17" x14ac:dyDescent="0.25">
      <c r="B36" s="24" t="s">
        <v>113</v>
      </c>
      <c r="C36" s="29">
        <v>3393021.5</v>
      </c>
      <c r="D36" s="29">
        <v>5136637.5</v>
      </c>
      <c r="E36" s="29">
        <v>7139123.1500000004</v>
      </c>
      <c r="F36" s="29">
        <v>8766016.120000001</v>
      </c>
      <c r="G36" s="29">
        <v>10812236.32</v>
      </c>
      <c r="H36" s="29">
        <v>12344078.142999999</v>
      </c>
      <c r="I36" s="29">
        <v>13962219.759</v>
      </c>
      <c r="J36" s="29">
        <v>15374069.426250001</v>
      </c>
      <c r="K36" s="29">
        <v>16771881.972400002</v>
      </c>
      <c r="L36" s="29">
        <v>18402024.587634999</v>
      </c>
      <c r="M36" s="29">
        <v>20320356.524061501</v>
      </c>
      <c r="N36" s="29">
        <v>22570832.568868846</v>
      </c>
      <c r="O36" s="29">
        <v>24988057.787580382</v>
      </c>
      <c r="P36" s="29"/>
    </row>
    <row r="37" spans="1:17" x14ac:dyDescent="0.25">
      <c r="B37" s="124" t="s">
        <v>188</v>
      </c>
      <c r="C37" s="125"/>
      <c r="D37" s="125"/>
      <c r="E37" s="126">
        <v>359773.15</v>
      </c>
      <c r="F37" s="126">
        <v>728416.12</v>
      </c>
      <c r="G37" s="126">
        <v>1415386.32</v>
      </c>
      <c r="H37" s="126">
        <v>2572858.1430000002</v>
      </c>
      <c r="I37" s="126">
        <v>4207199.7589999996</v>
      </c>
      <c r="J37" s="126">
        <v>5869859.4262500005</v>
      </c>
      <c r="K37" s="126">
        <v>7679345.9724000003</v>
      </c>
      <c r="L37" s="126">
        <v>9787555.3876350001</v>
      </c>
      <c r="M37" s="126">
        <v>12278562.124061501</v>
      </c>
      <c r="N37" s="126">
        <v>15176712.968868848</v>
      </c>
      <c r="O37" s="126">
        <v>18416612.987580385</v>
      </c>
    </row>
    <row r="38" spans="1:17" x14ac:dyDescent="0.25">
      <c r="B38" s="164" t="s">
        <v>115</v>
      </c>
      <c r="E38" s="39"/>
    </row>
    <row r="41" spans="1:17" ht="68.25" customHeight="1" x14ac:dyDescent="0.25"/>
    <row r="43" spans="1:17" x14ac:dyDescent="0.25">
      <c r="A43" s="26" t="s">
        <v>313</v>
      </c>
      <c r="Q43" s="26" t="s">
        <v>257</v>
      </c>
    </row>
    <row r="44" spans="1:17" x14ac:dyDescent="0.25">
      <c r="B44" s="3"/>
      <c r="C44" s="8">
        <v>2011</v>
      </c>
      <c r="D44" s="8">
        <v>2012</v>
      </c>
      <c r="E44" s="8">
        <v>2013</v>
      </c>
      <c r="F44" s="8">
        <v>2014</v>
      </c>
      <c r="G44" s="8">
        <v>2015</v>
      </c>
      <c r="H44" s="8">
        <v>2016</v>
      </c>
      <c r="I44" s="8">
        <v>2017</v>
      </c>
      <c r="J44" s="8">
        <v>2018</v>
      </c>
      <c r="K44" s="8">
        <v>2019</v>
      </c>
      <c r="L44" s="8">
        <v>2020</v>
      </c>
      <c r="M44" s="8">
        <v>2021</v>
      </c>
      <c r="N44" s="8">
        <v>2022</v>
      </c>
      <c r="O44" s="8">
        <v>2023</v>
      </c>
    </row>
    <row r="45" spans="1:17" x14ac:dyDescent="0.25">
      <c r="B45" s="2"/>
      <c r="C45" s="5"/>
      <c r="D45" s="5"/>
      <c r="E45" s="5"/>
      <c r="F45" s="5"/>
      <c r="G45" s="5"/>
      <c r="H45" s="5"/>
      <c r="I45" s="5"/>
      <c r="J45" s="5"/>
      <c r="K45" s="5"/>
      <c r="L45" s="5"/>
      <c r="M45" s="5"/>
    </row>
    <row r="46" spans="1:17" x14ac:dyDescent="0.25">
      <c r="B46" s="37" t="s">
        <v>73</v>
      </c>
      <c r="C46" s="15" t="e">
        <v>#REF!</v>
      </c>
      <c r="D46" s="15" t="e">
        <v>#REF!</v>
      </c>
      <c r="E46" s="15">
        <v>3788078.2822272726</v>
      </c>
      <c r="F46" s="15">
        <v>3558457.7020159033</v>
      </c>
      <c r="G46" s="15">
        <v>3977662.5438571624</v>
      </c>
      <c r="H46" s="15">
        <v>3580459.4242366399</v>
      </c>
      <c r="I46" s="15">
        <v>3512815.3497591852</v>
      </c>
      <c r="J46" s="15">
        <v>4146296.2345579392</v>
      </c>
      <c r="K46" s="15">
        <v>4490502.8772320319</v>
      </c>
      <c r="L46" s="15">
        <v>4877579.8512183223</v>
      </c>
      <c r="M46" s="15">
        <v>5297713.9579176251</v>
      </c>
      <c r="N46" s="15">
        <v>5856104.5158632249</v>
      </c>
      <c r="O46" s="15">
        <v>6417716.3212190047</v>
      </c>
    </row>
    <row r="47" spans="1:17" x14ac:dyDescent="0.25">
      <c r="B47" s="37" t="s">
        <v>106</v>
      </c>
      <c r="C47" s="15" t="e">
        <v>#REF!</v>
      </c>
      <c r="D47" s="15" t="e">
        <v>#REF!</v>
      </c>
      <c r="E47" s="15">
        <v>47029.9065965052</v>
      </c>
      <c r="F47" s="15">
        <v>93141.25330853257</v>
      </c>
      <c r="G47" s="15">
        <v>206515.55975453905</v>
      </c>
      <c r="H47" s="15">
        <v>386397.34180234128</v>
      </c>
      <c r="I47" s="15">
        <v>558453.07070061308</v>
      </c>
      <c r="J47" s="15">
        <v>636974.63958673866</v>
      </c>
      <c r="K47" s="15">
        <v>644675.49094422243</v>
      </c>
      <c r="L47" s="15">
        <v>677438.12600466376</v>
      </c>
      <c r="M47" s="15">
        <v>702738.12442539923</v>
      </c>
      <c r="N47" s="15">
        <v>727606.66937003017</v>
      </c>
      <c r="O47" s="15">
        <v>758387.03821367177</v>
      </c>
    </row>
    <row r="48" spans="1:17" x14ac:dyDescent="0.25">
      <c r="B48" s="37" t="s">
        <v>74</v>
      </c>
      <c r="C48" s="15" t="e">
        <v>#REF!</v>
      </c>
      <c r="D48" s="15" t="e">
        <v>#REF!</v>
      </c>
      <c r="E48" s="15">
        <v>1691125.7332952274</v>
      </c>
      <c r="F48" s="15">
        <v>2408410.7544916645</v>
      </c>
      <c r="G48" s="15">
        <v>3122001.2122385525</v>
      </c>
      <c r="H48" s="15">
        <v>3408163.195564508</v>
      </c>
      <c r="I48" s="15">
        <v>3390297.8898407379</v>
      </c>
      <c r="J48" s="15">
        <v>2668559.3806067142</v>
      </c>
      <c r="K48" s="15">
        <v>2506350.6251136102</v>
      </c>
      <c r="L48" s="15">
        <v>2361266.877346125</v>
      </c>
      <c r="M48" s="15">
        <v>2461658.6038260367</v>
      </c>
      <c r="N48" s="15">
        <v>2583245.5571720237</v>
      </c>
      <c r="O48" s="15">
        <v>2835323.6920262035</v>
      </c>
    </row>
    <row r="49" spans="2:15" x14ac:dyDescent="0.25">
      <c r="B49" s="37" t="s">
        <v>19</v>
      </c>
      <c r="C49" s="15" t="e">
        <v>#REF!</v>
      </c>
      <c r="D49" s="15" t="e">
        <v>#REF!</v>
      </c>
      <c r="E49" s="15">
        <v>374984.6706302478</v>
      </c>
      <c r="F49" s="15">
        <v>1197542.6727930438</v>
      </c>
      <c r="G49" s="15">
        <v>1230566.1900410582</v>
      </c>
      <c r="H49" s="15">
        <v>2138464.9822510192</v>
      </c>
      <c r="I49" s="15">
        <v>2907110.0513106002</v>
      </c>
      <c r="J49" s="15">
        <v>3860295.1080758986</v>
      </c>
      <c r="K49" s="15">
        <v>4314714.9264977779</v>
      </c>
      <c r="L49" s="15">
        <v>4912795.0359105645</v>
      </c>
      <c r="M49" s="15">
        <v>5565169.9474018058</v>
      </c>
      <c r="N49" s="15">
        <v>6433842.6658352595</v>
      </c>
      <c r="O49" s="15">
        <v>7392806.8505056007</v>
      </c>
    </row>
    <row r="50" spans="2:15" x14ac:dyDescent="0.25">
      <c r="B50" s="37" t="s">
        <v>54</v>
      </c>
      <c r="C50" s="15" t="e">
        <v>#REF!</v>
      </c>
      <c r="D50" s="15" t="e">
        <v>#REF!</v>
      </c>
      <c r="E50" s="15">
        <v>797742.03589941759</v>
      </c>
      <c r="F50" s="15">
        <v>867833.82984179468</v>
      </c>
      <c r="G50" s="15">
        <v>1443119.7343887351</v>
      </c>
      <c r="H50" s="15">
        <v>1888903.0031084162</v>
      </c>
      <c r="I50" s="15">
        <v>2660837.7197883399</v>
      </c>
      <c r="J50" s="15">
        <v>3299146.415014789</v>
      </c>
      <c r="K50" s="15">
        <v>4142851.8867942276</v>
      </c>
      <c r="L50" s="15">
        <v>4890930.4446675582</v>
      </c>
      <c r="M50" s="15">
        <v>5572622.4694623323</v>
      </c>
      <c r="N50" s="15">
        <v>6130422.129310187</v>
      </c>
      <c r="O50" s="15">
        <v>6653753.1007533688</v>
      </c>
    </row>
    <row r="51" spans="2:15" x14ac:dyDescent="0.25">
      <c r="B51" s="37" t="s">
        <v>46</v>
      </c>
      <c r="C51" s="15" t="e">
        <v>#REF!</v>
      </c>
      <c r="D51" s="15" t="e">
        <v>#REF!</v>
      </c>
      <c r="E51" s="15">
        <v>440162.52135132952</v>
      </c>
      <c r="F51" s="15">
        <v>640629.90754906321</v>
      </c>
      <c r="G51" s="15">
        <v>832371.07971995324</v>
      </c>
      <c r="H51" s="15">
        <v>941690.1960370749</v>
      </c>
      <c r="I51" s="15">
        <v>932705.67760052439</v>
      </c>
      <c r="J51" s="15">
        <v>762797.64840792038</v>
      </c>
      <c r="K51" s="15">
        <v>672786.16581813036</v>
      </c>
      <c r="L51" s="15">
        <v>682014.25248776656</v>
      </c>
      <c r="M51" s="15">
        <v>720453.4210283024</v>
      </c>
      <c r="N51" s="15">
        <v>839611.03131811868</v>
      </c>
      <c r="O51" s="15">
        <v>930070.78486253088</v>
      </c>
    </row>
    <row r="52" spans="2:15" x14ac:dyDescent="0.25">
      <c r="B52" s="24" t="s">
        <v>113</v>
      </c>
      <c r="C52" s="29" t="e">
        <v>#REF!</v>
      </c>
      <c r="D52" s="29" t="e">
        <v>#REF!</v>
      </c>
      <c r="E52" s="29">
        <v>7139123.1500000004</v>
      </c>
      <c r="F52" s="29">
        <v>8766016.120000001</v>
      </c>
      <c r="G52" s="29">
        <v>10812236.32</v>
      </c>
      <c r="H52" s="29">
        <v>12344078.142999997</v>
      </c>
      <c r="I52" s="29">
        <v>13962219.759000003</v>
      </c>
      <c r="J52" s="29">
        <v>15374069.42625</v>
      </c>
      <c r="K52" s="29">
        <v>16771881.9724</v>
      </c>
      <c r="L52" s="29">
        <v>18402024.587635003</v>
      </c>
      <c r="M52" s="29">
        <v>20320356.524061501</v>
      </c>
      <c r="N52" s="29">
        <v>22570832.568868842</v>
      </c>
      <c r="O52" s="29">
        <v>24988057.787580382</v>
      </c>
    </row>
    <row r="53" spans="2:15" x14ac:dyDescent="0.25">
      <c r="B53" s="30"/>
      <c r="C53" s="15"/>
      <c r="D53" s="15"/>
      <c r="E53" s="15"/>
      <c r="F53" s="15"/>
      <c r="G53" s="15"/>
      <c r="H53" s="15"/>
      <c r="I53" s="15"/>
      <c r="J53" s="15"/>
      <c r="K53" s="15"/>
      <c r="L53" s="15"/>
      <c r="M53" s="15"/>
    </row>
    <row r="54" spans="2:15" x14ac:dyDescent="0.25">
      <c r="B54" s="164" t="s">
        <v>115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78"/>
  <sheetViews>
    <sheetView zoomScale="90" zoomScaleNormal="90" zoomScalePageLayoutView="110" workbookViewId="0"/>
  </sheetViews>
  <sheetFormatPr defaultColWidth="8.85546875" defaultRowHeight="15" x14ac:dyDescent="0.25"/>
  <cols>
    <col min="1" max="1" width="8.85546875" style="61"/>
    <col min="2" max="2" width="11.85546875" style="61" customWidth="1"/>
    <col min="3" max="3" width="17.140625" style="61" customWidth="1"/>
    <col min="4" max="6" width="11.85546875" style="61" customWidth="1"/>
    <col min="7" max="8" width="8.85546875" style="61"/>
    <col min="9" max="9" width="15.140625" style="61" bestFit="1" customWidth="1"/>
    <col min="10" max="16384" width="8.85546875" style="61"/>
  </cols>
  <sheetData>
    <row r="2" spans="2:16" s="2" customFormat="1" x14ac:dyDescent="0.25">
      <c r="B2" s="2" t="s">
        <v>2</v>
      </c>
      <c r="D2"/>
      <c r="E2"/>
      <c r="F2"/>
    </row>
    <row r="3" spans="2:16" s="2" customFormat="1" x14ac:dyDescent="0.25">
      <c r="B3" s="2" t="s">
        <v>90</v>
      </c>
    </row>
    <row r="4" spans="2:16" s="2" customFormat="1" x14ac:dyDescent="0.25">
      <c r="B4" s="10">
        <v>43495</v>
      </c>
    </row>
    <row r="5" spans="2:16" s="2" customFormat="1" x14ac:dyDescent="0.25">
      <c r="B5" s="95" t="s">
        <v>135</v>
      </c>
    </row>
    <row r="6" spans="2:16" s="2" customFormat="1" x14ac:dyDescent="0.25">
      <c r="B6" s="95"/>
    </row>
    <row r="9" spans="2:16" x14ac:dyDescent="0.25">
      <c r="B9" s="26" t="s">
        <v>317</v>
      </c>
      <c r="G9" s="26" t="s">
        <v>326</v>
      </c>
      <c r="P9" s="96"/>
    </row>
    <row r="10" spans="2:16" x14ac:dyDescent="0.25">
      <c r="C10" s="62"/>
      <c r="D10" s="158">
        <v>2017</v>
      </c>
      <c r="E10" s="158">
        <v>2018</v>
      </c>
      <c r="F10" s="173"/>
    </row>
    <row r="11" spans="2:16" x14ac:dyDescent="0.25">
      <c r="C11" s="65" t="s">
        <v>137</v>
      </c>
      <c r="D11" s="96">
        <v>59916900</v>
      </c>
      <c r="E11" s="96">
        <v>65032753.5</v>
      </c>
      <c r="F11" s="96"/>
    </row>
    <row r="12" spans="2:16" x14ac:dyDescent="0.25">
      <c r="C12" s="87" t="s">
        <v>170</v>
      </c>
      <c r="D12" s="96">
        <v>319327218</v>
      </c>
      <c r="E12" s="96">
        <v>334937067.12</v>
      </c>
      <c r="F12" s="96"/>
    </row>
    <row r="13" spans="2:16" x14ac:dyDescent="0.25">
      <c r="C13" s="61" t="s">
        <v>132</v>
      </c>
      <c r="D13" s="96">
        <v>92979316.751598358</v>
      </c>
      <c r="E13" s="96">
        <v>152734008.11449575</v>
      </c>
      <c r="F13" s="96"/>
    </row>
    <row r="14" spans="2:16" x14ac:dyDescent="0.25">
      <c r="C14" s="69" t="s">
        <v>142</v>
      </c>
      <c r="D14" s="96">
        <v>76000000</v>
      </c>
      <c r="E14" s="96">
        <v>30400000</v>
      </c>
      <c r="F14" s="96"/>
      <c r="O14" s="157"/>
      <c r="P14" s="157"/>
    </row>
    <row r="15" spans="2:16" x14ac:dyDescent="0.25">
      <c r="C15" s="61" t="s">
        <v>134</v>
      </c>
      <c r="D15" s="96">
        <v>85536000</v>
      </c>
      <c r="E15" s="96">
        <v>81245835</v>
      </c>
      <c r="F15" s="96"/>
      <c r="O15" s="96"/>
    </row>
    <row r="16" spans="2:16" x14ac:dyDescent="0.25">
      <c r="C16" s="61" t="s">
        <v>133</v>
      </c>
      <c r="D16" s="96">
        <v>43339058.990205228</v>
      </c>
      <c r="E16" s="96">
        <v>41357955.230552025</v>
      </c>
      <c r="F16" s="96"/>
    </row>
    <row r="17" spans="2:9" x14ac:dyDescent="0.25">
      <c r="C17" s="61" t="s">
        <v>136</v>
      </c>
      <c r="D17" s="96">
        <v>34436783.982073463</v>
      </c>
      <c r="E17" s="96">
        <v>28979591.991036732</v>
      </c>
      <c r="F17" s="96"/>
    </row>
    <row r="18" spans="2:9" x14ac:dyDescent="0.25">
      <c r="C18" s="87" t="s">
        <v>67</v>
      </c>
      <c r="D18" s="96">
        <v>21162253.809601009</v>
      </c>
      <c r="E18" s="96">
        <v>108048690.65609938</v>
      </c>
      <c r="F18" s="96"/>
    </row>
    <row r="19" spans="2:9" x14ac:dyDescent="0.25">
      <c r="C19" s="26"/>
      <c r="D19" s="34">
        <v>732697531.53347802</v>
      </c>
      <c r="E19" s="34">
        <v>842735901.61218405</v>
      </c>
      <c r="F19" s="34"/>
    </row>
    <row r="20" spans="2:9" ht="77.25" customHeight="1" x14ac:dyDescent="0.25">
      <c r="C20" s="35"/>
    </row>
    <row r="23" spans="2:9" x14ac:dyDescent="0.25">
      <c r="B23" s="26" t="s">
        <v>316</v>
      </c>
      <c r="G23" s="26" t="s">
        <v>330</v>
      </c>
    </row>
    <row r="24" spans="2:9" x14ac:dyDescent="0.25">
      <c r="C24" s="62"/>
      <c r="D24" s="158">
        <v>2017</v>
      </c>
      <c r="E24" s="158">
        <v>2018</v>
      </c>
      <c r="I24" s="64"/>
    </row>
    <row r="25" spans="2:9" x14ac:dyDescent="0.25">
      <c r="C25" s="88" t="s">
        <v>137</v>
      </c>
      <c r="D25" s="96">
        <v>175705214.41381332</v>
      </c>
      <c r="E25" s="96">
        <v>107209976.17329487</v>
      </c>
      <c r="I25" s="64"/>
    </row>
    <row r="26" spans="2:9" x14ac:dyDescent="0.25">
      <c r="C26" s="87" t="s">
        <v>170</v>
      </c>
      <c r="D26" s="96">
        <v>76950000</v>
      </c>
      <c r="E26" s="96">
        <v>71882094.375</v>
      </c>
    </row>
    <row r="27" spans="2:9" x14ac:dyDescent="0.25">
      <c r="C27" s="61" t="s">
        <v>132</v>
      </c>
      <c r="D27" s="96">
        <v>116829822.22500001</v>
      </c>
      <c r="E27" s="96">
        <v>169772538.004875</v>
      </c>
    </row>
    <row r="28" spans="2:9" x14ac:dyDescent="0.25">
      <c r="C28" s="61" t="s">
        <v>134</v>
      </c>
      <c r="D28" s="96">
        <v>326434787.046875</v>
      </c>
      <c r="E28" s="96">
        <v>362761833.34375</v>
      </c>
      <c r="F28" s="66"/>
    </row>
    <row r="29" spans="2:9" x14ac:dyDescent="0.25">
      <c r="C29" s="61" t="s">
        <v>133</v>
      </c>
      <c r="D29" s="96">
        <v>30224601.520071983</v>
      </c>
      <c r="E29" s="96">
        <v>21746449.575201146</v>
      </c>
    </row>
    <row r="30" spans="2:9" x14ac:dyDescent="0.25">
      <c r="C30" s="87" t="s">
        <v>152</v>
      </c>
      <c r="D30" s="96">
        <v>24179681.216057587</v>
      </c>
      <c r="E30" s="96">
        <v>0</v>
      </c>
    </row>
    <row r="31" spans="2:9" x14ac:dyDescent="0.25">
      <c r="C31" s="87" t="s">
        <v>189</v>
      </c>
      <c r="D31" s="96">
        <v>9166997.5225011017</v>
      </c>
      <c r="E31" s="96">
        <v>0</v>
      </c>
    </row>
    <row r="32" spans="2:9" x14ac:dyDescent="0.25">
      <c r="C32" s="87" t="s">
        <v>195</v>
      </c>
      <c r="D32" s="96">
        <v>37830000</v>
      </c>
      <c r="E32" s="96">
        <v>32000000</v>
      </c>
    </row>
    <row r="33" spans="2:7" x14ac:dyDescent="0.25">
      <c r="C33" s="87" t="s">
        <v>136</v>
      </c>
      <c r="D33" s="96">
        <v>165137598.15312502</v>
      </c>
      <c r="E33" s="96">
        <v>185124074.0073725</v>
      </c>
    </row>
    <row r="34" spans="2:7" x14ac:dyDescent="0.25">
      <c r="C34" s="69" t="s">
        <v>67</v>
      </c>
      <c r="D34" s="96">
        <v>246525358.70543534</v>
      </c>
      <c r="E34" s="96">
        <v>136825513.28056365</v>
      </c>
    </row>
    <row r="35" spans="2:7" x14ac:dyDescent="0.25">
      <c r="D35" s="34">
        <v>1208984060.8028793</v>
      </c>
      <c r="E35" s="34">
        <v>1087322478.7600572</v>
      </c>
    </row>
    <row r="36" spans="2:7" x14ac:dyDescent="0.25">
      <c r="C36" s="26"/>
    </row>
    <row r="37" spans="2:7" x14ac:dyDescent="0.25">
      <c r="C37" s="160"/>
    </row>
    <row r="38" spans="2:7" ht="40.5" customHeight="1" x14ac:dyDescent="0.25"/>
    <row r="39" spans="2:7" x14ac:dyDescent="0.25">
      <c r="C39" s="68"/>
    </row>
    <row r="40" spans="2:7" x14ac:dyDescent="0.25">
      <c r="B40" s="26" t="s">
        <v>315</v>
      </c>
      <c r="G40" s="26" t="s">
        <v>329</v>
      </c>
    </row>
    <row r="41" spans="2:7" x14ac:dyDescent="0.25">
      <c r="C41" s="62"/>
      <c r="D41" s="158">
        <v>2017</v>
      </c>
      <c r="E41" s="158">
        <v>2018</v>
      </c>
    </row>
    <row r="42" spans="2:7" x14ac:dyDescent="0.25">
      <c r="C42" s="87" t="s">
        <v>170</v>
      </c>
      <c r="D42" s="96">
        <v>57501576</v>
      </c>
      <c r="E42" s="96">
        <v>54872152.703999989</v>
      </c>
    </row>
    <row r="43" spans="2:7" x14ac:dyDescent="0.25">
      <c r="C43" s="61" t="s">
        <v>139</v>
      </c>
      <c r="D43" s="96">
        <v>38334384</v>
      </c>
      <c r="E43" s="96">
        <v>0</v>
      </c>
    </row>
    <row r="44" spans="2:7" x14ac:dyDescent="0.25">
      <c r="C44" s="61" t="s">
        <v>132</v>
      </c>
      <c r="D44" s="96">
        <v>6389064</v>
      </c>
      <c r="E44" s="96">
        <v>6096905.8559999987</v>
      </c>
    </row>
    <row r="45" spans="2:7" x14ac:dyDescent="0.25">
      <c r="C45" s="61" t="s">
        <v>134</v>
      </c>
      <c r="D45" s="96">
        <v>47917980</v>
      </c>
      <c r="E45" s="96">
        <v>36581435.135999992</v>
      </c>
    </row>
    <row r="46" spans="2:7" x14ac:dyDescent="0.25">
      <c r="C46" s="61" t="s">
        <v>138</v>
      </c>
      <c r="D46" s="96">
        <v>4791798</v>
      </c>
      <c r="E46" s="96">
        <v>6096905.8559999987</v>
      </c>
    </row>
    <row r="47" spans="2:7" x14ac:dyDescent="0.25">
      <c r="C47" s="61" t="s">
        <v>133</v>
      </c>
      <c r="D47" s="96">
        <v>15972660</v>
      </c>
      <c r="E47" s="96">
        <v>18290717.567999996</v>
      </c>
    </row>
    <row r="48" spans="2:7" x14ac:dyDescent="0.25">
      <c r="C48" s="87" t="s">
        <v>197</v>
      </c>
      <c r="D48" s="96">
        <v>81460566</v>
      </c>
      <c r="E48" s="96">
        <v>109744305.40799998</v>
      </c>
      <c r="F48" s="168"/>
    </row>
    <row r="49" spans="2:9" x14ac:dyDescent="0.25">
      <c r="C49" s="68" t="s">
        <v>67</v>
      </c>
      <c r="D49" s="96">
        <v>67085171.999999985</v>
      </c>
      <c r="E49" s="96">
        <v>73162870.271999985</v>
      </c>
    </row>
    <row r="50" spans="2:9" x14ac:dyDescent="0.25">
      <c r="C50" s="26"/>
      <c r="D50" s="34">
        <v>319453200</v>
      </c>
      <c r="E50" s="174">
        <v>304845292.79999995</v>
      </c>
    </row>
    <row r="52" spans="2:9" x14ac:dyDescent="0.25">
      <c r="C52" s="164" t="s">
        <v>143</v>
      </c>
    </row>
    <row r="53" spans="2:9" ht="55.5" customHeight="1" x14ac:dyDescent="0.25">
      <c r="C53" s="35"/>
      <c r="E53" s="171"/>
      <c r="F53" s="171"/>
    </row>
    <row r="54" spans="2:9" x14ac:dyDescent="0.25">
      <c r="C54" s="35"/>
      <c r="I54" s="157"/>
    </row>
    <row r="55" spans="2:9" ht="71.25" customHeight="1" x14ac:dyDescent="0.25"/>
    <row r="56" spans="2:9" x14ac:dyDescent="0.25">
      <c r="B56" s="26" t="s">
        <v>314</v>
      </c>
      <c r="G56" s="26" t="s">
        <v>327</v>
      </c>
    </row>
    <row r="57" spans="2:9" x14ac:dyDescent="0.25">
      <c r="C57" s="62"/>
      <c r="D57" s="158">
        <v>2017</v>
      </c>
      <c r="E57" s="158">
        <v>2018</v>
      </c>
    </row>
    <row r="58" spans="2:9" x14ac:dyDescent="0.25">
      <c r="C58" s="87" t="s">
        <v>196</v>
      </c>
      <c r="D58" s="96">
        <v>2139345</v>
      </c>
      <c r="E58" s="96">
        <v>0</v>
      </c>
    </row>
    <row r="59" spans="2:9" x14ac:dyDescent="0.25">
      <c r="C59" s="87" t="s">
        <v>170</v>
      </c>
      <c r="D59" s="96">
        <v>63000000</v>
      </c>
      <c r="E59" s="96">
        <v>59627025</v>
      </c>
    </row>
    <row r="60" spans="2:9" x14ac:dyDescent="0.25">
      <c r="C60" s="87" t="s">
        <v>138</v>
      </c>
      <c r="D60" s="96">
        <v>16200000</v>
      </c>
      <c r="E60" s="96">
        <v>3825135</v>
      </c>
    </row>
    <row r="61" spans="2:9" x14ac:dyDescent="0.25">
      <c r="C61" s="61" t="s">
        <v>133</v>
      </c>
      <c r="D61" s="96">
        <v>34942635</v>
      </c>
      <c r="E61" s="96">
        <v>33752250</v>
      </c>
    </row>
    <row r="62" spans="2:9" x14ac:dyDescent="0.25">
      <c r="C62" s="87" t="s">
        <v>137</v>
      </c>
      <c r="D62" s="96"/>
      <c r="E62" s="96">
        <v>900000</v>
      </c>
    </row>
    <row r="63" spans="2:9" x14ac:dyDescent="0.25">
      <c r="C63" s="87" t="s">
        <v>323</v>
      </c>
      <c r="D63" s="96"/>
      <c r="E63" s="96">
        <v>9000360</v>
      </c>
    </row>
    <row r="64" spans="2:9" x14ac:dyDescent="0.25">
      <c r="C64" s="87" t="s">
        <v>324</v>
      </c>
      <c r="D64" s="96"/>
      <c r="E64" s="96">
        <v>4950180</v>
      </c>
    </row>
    <row r="65" spans="3:5" x14ac:dyDescent="0.25">
      <c r="C65" s="87" t="s">
        <v>142</v>
      </c>
      <c r="D65" s="96">
        <v>2852460</v>
      </c>
      <c r="E65" s="96">
        <v>4050270</v>
      </c>
    </row>
    <row r="66" spans="3:5" x14ac:dyDescent="0.25">
      <c r="C66" s="87" t="s">
        <v>67</v>
      </c>
      <c r="D66" s="96">
        <v>23488559.999999985</v>
      </c>
      <c r="E66" s="96">
        <v>18903780</v>
      </c>
    </row>
    <row r="67" spans="3:5" x14ac:dyDescent="0.25">
      <c r="C67" s="87"/>
      <c r="D67" s="34">
        <v>142623000</v>
      </c>
      <c r="E67" s="34">
        <v>135009000</v>
      </c>
    </row>
    <row r="70" spans="3:5" x14ac:dyDescent="0.25">
      <c r="C70" s="87"/>
    </row>
    <row r="71" spans="3:5" x14ac:dyDescent="0.25">
      <c r="C71" s="87"/>
    </row>
    <row r="72" spans="3:5" x14ac:dyDescent="0.25">
      <c r="C72" s="87"/>
    </row>
    <row r="73" spans="3:5" x14ac:dyDescent="0.25">
      <c r="C73" s="86"/>
      <c r="D73" s="30"/>
    </row>
    <row r="74" spans="3:5" x14ac:dyDescent="0.25">
      <c r="C74" s="169"/>
      <c r="D74" s="36"/>
    </row>
    <row r="75" spans="3:5" x14ac:dyDescent="0.25">
      <c r="C75" s="169"/>
      <c r="D75" s="36"/>
    </row>
    <row r="76" spans="3:5" x14ac:dyDescent="0.25">
      <c r="C76" s="30"/>
      <c r="D76" s="36"/>
    </row>
    <row r="77" spans="3:5" x14ac:dyDescent="0.25">
      <c r="C77" s="30"/>
      <c r="D77" s="36"/>
    </row>
    <row r="78" spans="3:5" x14ac:dyDescent="0.25">
      <c r="C78" s="30"/>
      <c r="D78" s="36"/>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42"/>
  <sheetViews>
    <sheetView zoomScale="80" zoomScaleNormal="80" workbookViewId="0"/>
  </sheetViews>
  <sheetFormatPr defaultColWidth="8.85546875" defaultRowHeight="15" x14ac:dyDescent="0.25"/>
  <cols>
    <col min="1" max="1" width="8.85546875" style="69"/>
    <col min="2" max="2" width="34.42578125" style="69" customWidth="1"/>
    <col min="3" max="3" width="24.7109375" style="69" customWidth="1"/>
    <col min="4" max="4" width="13.42578125" style="69" hidden="1" customWidth="1"/>
    <col min="5" max="5" width="33.42578125" style="69" hidden="1" customWidth="1"/>
    <col min="6" max="6" width="22.7109375" style="69" customWidth="1"/>
    <col min="7" max="7" width="31.85546875" style="69" customWidth="1"/>
    <col min="8" max="9" width="8.85546875" style="69"/>
    <col min="10" max="10" width="11.28515625" style="69" bestFit="1" customWidth="1"/>
    <col min="11" max="16384" width="8.85546875" style="69"/>
  </cols>
  <sheetData>
    <row r="2" spans="2:10" x14ac:dyDescent="0.25">
      <c r="B2" s="69" t="s">
        <v>90</v>
      </c>
      <c r="H2" s="63" t="str">
        <f>'Cover page'!G13</f>
        <v>Ericsson</v>
      </c>
    </row>
    <row r="3" spans="2:10" x14ac:dyDescent="0.25">
      <c r="B3" s="69" t="s">
        <v>62</v>
      </c>
    </row>
    <row r="4" spans="2:10" x14ac:dyDescent="0.25">
      <c r="B4" s="70">
        <f>'Cover page'!C13</f>
        <v>43495</v>
      </c>
    </row>
    <row r="5" spans="2:10" ht="15.75" thickBot="1" x14ac:dyDescent="0.3"/>
    <row r="6" spans="2:10" ht="16.5" thickBot="1" x14ac:dyDescent="0.3">
      <c r="B6" s="42" t="s">
        <v>4</v>
      </c>
      <c r="C6" s="43" t="s">
        <v>72</v>
      </c>
      <c r="D6" s="43" t="s">
        <v>39</v>
      </c>
      <c r="E6" s="43" t="s">
        <v>5</v>
      </c>
      <c r="F6" s="43" t="s">
        <v>6</v>
      </c>
      <c r="G6" s="44" t="s">
        <v>48</v>
      </c>
    </row>
    <row r="7" spans="2:10" ht="15.75" x14ac:dyDescent="0.25">
      <c r="B7" s="116" t="s">
        <v>57</v>
      </c>
      <c r="C7" s="117" t="s">
        <v>184</v>
      </c>
      <c r="D7" s="117"/>
      <c r="E7" s="117" t="s">
        <v>13</v>
      </c>
      <c r="F7" s="117" t="s">
        <v>7</v>
      </c>
      <c r="G7" s="118" t="s">
        <v>68</v>
      </c>
    </row>
    <row r="8" spans="2:10" ht="31.5" x14ac:dyDescent="0.25">
      <c r="B8" s="110" t="s">
        <v>124</v>
      </c>
      <c r="C8" s="111" t="s">
        <v>99</v>
      </c>
      <c r="D8" s="111" t="s">
        <v>75</v>
      </c>
      <c r="E8" s="111" t="s">
        <v>47</v>
      </c>
      <c r="F8" s="111" t="s">
        <v>7</v>
      </c>
      <c r="G8" s="112" t="s">
        <v>83</v>
      </c>
      <c r="H8" s="74"/>
    </row>
    <row r="9" spans="2:10" ht="31.5" x14ac:dyDescent="0.25">
      <c r="B9" s="110" t="s">
        <v>123</v>
      </c>
      <c r="C9" s="111" t="s">
        <v>100</v>
      </c>
      <c r="D9" s="111"/>
      <c r="E9" s="111" t="s">
        <v>85</v>
      </c>
      <c r="F9" s="111" t="s">
        <v>7</v>
      </c>
      <c r="G9" s="112" t="s">
        <v>83</v>
      </c>
    </row>
    <row r="10" spans="2:10" ht="47.25" x14ac:dyDescent="0.25">
      <c r="B10" s="113" t="s">
        <v>120</v>
      </c>
      <c r="C10" s="111" t="s">
        <v>80</v>
      </c>
      <c r="D10" s="111" t="s">
        <v>75</v>
      </c>
      <c r="E10" s="111" t="s">
        <v>17</v>
      </c>
      <c r="F10" s="111" t="s">
        <v>102</v>
      </c>
      <c r="G10" s="112" t="s">
        <v>84</v>
      </c>
    </row>
    <row r="11" spans="2:10" ht="47.25" x14ac:dyDescent="0.25">
      <c r="B11" s="110" t="s">
        <v>121</v>
      </c>
      <c r="C11" s="111" t="s">
        <v>80</v>
      </c>
      <c r="D11" s="111"/>
      <c r="E11" s="111" t="s">
        <v>17</v>
      </c>
      <c r="F11" s="114" t="s">
        <v>122</v>
      </c>
      <c r="G11" s="115" t="s">
        <v>146</v>
      </c>
    </row>
    <row r="12" spans="2:10" ht="47.25" x14ac:dyDescent="0.25">
      <c r="B12" s="121" t="s">
        <v>185</v>
      </c>
      <c r="C12" s="122" t="s">
        <v>187</v>
      </c>
      <c r="D12" s="122"/>
      <c r="E12" s="122" t="s">
        <v>35</v>
      </c>
      <c r="F12" s="122" t="s">
        <v>7</v>
      </c>
      <c r="G12" s="123" t="s">
        <v>148</v>
      </c>
      <c r="J12" s="87"/>
    </row>
    <row r="13" spans="2:10" ht="47.25" x14ac:dyDescent="0.25">
      <c r="B13" s="51" t="s">
        <v>186</v>
      </c>
      <c r="C13" s="52" t="s">
        <v>193</v>
      </c>
      <c r="D13" s="52" t="s">
        <v>71</v>
      </c>
      <c r="E13" s="52" t="s">
        <v>35</v>
      </c>
      <c r="F13" s="52" t="s">
        <v>7</v>
      </c>
      <c r="G13" s="53" t="s">
        <v>89</v>
      </c>
    </row>
    <row r="14" spans="2:10" ht="47.25" x14ac:dyDescent="0.25">
      <c r="B14" s="51" t="s">
        <v>181</v>
      </c>
      <c r="C14" s="52" t="s">
        <v>92</v>
      </c>
      <c r="D14" s="52"/>
      <c r="E14" s="52" t="s">
        <v>17</v>
      </c>
      <c r="F14" s="52" t="s">
        <v>7</v>
      </c>
      <c r="G14" s="53" t="s">
        <v>94</v>
      </c>
    </row>
    <row r="15" spans="2:10" ht="63" x14ac:dyDescent="0.25">
      <c r="B15" s="51" t="s">
        <v>263</v>
      </c>
      <c r="C15" s="52" t="s">
        <v>92</v>
      </c>
      <c r="D15" s="52"/>
      <c r="E15" s="52"/>
      <c r="F15" s="52" t="s">
        <v>7</v>
      </c>
      <c r="G15" s="53" t="s">
        <v>264</v>
      </c>
    </row>
    <row r="16" spans="2:10" ht="47.25" x14ac:dyDescent="0.25">
      <c r="B16" s="51" t="s">
        <v>98</v>
      </c>
      <c r="C16" s="52" t="s">
        <v>91</v>
      </c>
      <c r="D16" s="52" t="s">
        <v>40</v>
      </c>
      <c r="E16" s="52" t="s">
        <v>9</v>
      </c>
      <c r="F16" s="52" t="s">
        <v>325</v>
      </c>
      <c r="G16" s="53" t="s">
        <v>103</v>
      </c>
    </row>
    <row r="17" spans="2:7" ht="32.25" thickBot="1" x14ac:dyDescent="0.3">
      <c r="B17" s="54" t="s">
        <v>182</v>
      </c>
      <c r="C17" s="55" t="s">
        <v>93</v>
      </c>
      <c r="D17" s="55" t="s">
        <v>52</v>
      </c>
      <c r="E17" s="55" t="s">
        <v>8</v>
      </c>
      <c r="F17" s="55" t="s">
        <v>97</v>
      </c>
      <c r="G17" s="56" t="s">
        <v>76</v>
      </c>
    </row>
    <row r="18" spans="2:7" ht="9" customHeight="1" thickBot="1" x14ac:dyDescent="0.3">
      <c r="B18" s="75"/>
      <c r="C18" s="75"/>
      <c r="D18" s="75"/>
      <c r="E18" s="75"/>
      <c r="F18" s="75"/>
      <c r="G18" s="75"/>
    </row>
    <row r="19" spans="2:7" ht="31.5" x14ac:dyDescent="0.25">
      <c r="B19" s="45" t="s">
        <v>77</v>
      </c>
      <c r="C19" s="46" t="s">
        <v>78</v>
      </c>
      <c r="D19" s="46"/>
      <c r="E19" s="46" t="s">
        <v>125</v>
      </c>
      <c r="F19" s="46"/>
      <c r="G19" s="47" t="s">
        <v>79</v>
      </c>
    </row>
    <row r="20" spans="2:7" ht="15.75" x14ac:dyDescent="0.25">
      <c r="B20" s="48" t="s">
        <v>55</v>
      </c>
      <c r="C20" s="49" t="s">
        <v>81</v>
      </c>
      <c r="D20" s="49"/>
      <c r="E20" s="49" t="s">
        <v>10</v>
      </c>
      <c r="F20" s="49" t="s">
        <v>11</v>
      </c>
      <c r="G20" s="50" t="s">
        <v>101</v>
      </c>
    </row>
    <row r="21" spans="2:7" ht="15.75" x14ac:dyDescent="0.25">
      <c r="B21" s="48" t="s">
        <v>56</v>
      </c>
      <c r="C21" s="49" t="s">
        <v>82</v>
      </c>
      <c r="D21" s="49"/>
      <c r="E21" s="49" t="s">
        <v>12</v>
      </c>
      <c r="F21" s="49" t="s">
        <v>11</v>
      </c>
      <c r="G21" s="50" t="s">
        <v>101</v>
      </c>
    </row>
    <row r="22" spans="2:7" ht="31.5" x14ac:dyDescent="0.25">
      <c r="B22" s="48" t="s">
        <v>51</v>
      </c>
      <c r="C22" s="49" t="s">
        <v>18</v>
      </c>
      <c r="D22" s="49"/>
      <c r="E22" s="49" t="s">
        <v>14</v>
      </c>
      <c r="F22" s="49" t="s">
        <v>87</v>
      </c>
      <c r="G22" s="50" t="s">
        <v>41</v>
      </c>
    </row>
    <row r="23" spans="2:7" ht="15.75" x14ac:dyDescent="0.25">
      <c r="B23" s="48" t="s">
        <v>50</v>
      </c>
      <c r="C23" s="49" t="s">
        <v>18</v>
      </c>
      <c r="D23" s="49"/>
      <c r="E23" s="49" t="s">
        <v>17</v>
      </c>
      <c r="F23" s="49" t="s">
        <v>87</v>
      </c>
      <c r="G23" s="50" t="s">
        <v>41</v>
      </c>
    </row>
    <row r="24" spans="2:7" ht="31.5" x14ac:dyDescent="0.25">
      <c r="B24" s="48" t="s">
        <v>3</v>
      </c>
      <c r="C24" s="49" t="s">
        <v>18</v>
      </c>
      <c r="D24" s="49"/>
      <c r="E24" s="49" t="s">
        <v>15</v>
      </c>
      <c r="F24" s="49" t="s">
        <v>87</v>
      </c>
      <c r="G24" s="50" t="s">
        <v>16</v>
      </c>
    </row>
    <row r="25" spans="2:7" ht="32.25" thickBot="1" x14ac:dyDescent="0.3">
      <c r="B25" s="57" t="s">
        <v>38</v>
      </c>
      <c r="C25" s="58" t="s">
        <v>18</v>
      </c>
      <c r="D25" s="58"/>
      <c r="E25" s="58" t="s">
        <v>37</v>
      </c>
      <c r="F25" s="58" t="s">
        <v>88</v>
      </c>
      <c r="G25" s="59" t="s">
        <v>53</v>
      </c>
    </row>
    <row r="26" spans="2:7" ht="15.75" thickBot="1" x14ac:dyDescent="0.3"/>
    <row r="27" spans="2:7" x14ac:dyDescent="0.25">
      <c r="B27" s="76" t="s">
        <v>21</v>
      </c>
      <c r="C27" s="180" t="s">
        <v>20</v>
      </c>
      <c r="D27" s="180"/>
      <c r="E27" s="180"/>
      <c r="F27" s="180"/>
      <c r="G27" s="181"/>
    </row>
    <row r="28" spans="2:7" x14ac:dyDescent="0.25">
      <c r="B28" s="77" t="s">
        <v>22</v>
      </c>
      <c r="C28" s="188" t="s">
        <v>23</v>
      </c>
      <c r="D28" s="188"/>
      <c r="E28" s="188"/>
      <c r="F28" s="188"/>
      <c r="G28" s="189"/>
    </row>
    <row r="29" spans="2:7" x14ac:dyDescent="0.25">
      <c r="B29" s="77" t="s">
        <v>30</v>
      </c>
      <c r="C29" s="188" t="s">
        <v>24</v>
      </c>
      <c r="D29" s="188"/>
      <c r="E29" s="188"/>
      <c r="F29" s="188"/>
      <c r="G29" s="189"/>
    </row>
    <row r="30" spans="2:7" x14ac:dyDescent="0.25">
      <c r="B30" s="77" t="s">
        <v>29</v>
      </c>
      <c r="C30" s="188" t="s">
        <v>49</v>
      </c>
      <c r="D30" s="188"/>
      <c r="E30" s="188"/>
      <c r="F30" s="188"/>
      <c r="G30" s="189"/>
    </row>
    <row r="31" spans="2:7" x14ac:dyDescent="0.25">
      <c r="B31" s="77" t="s">
        <v>28</v>
      </c>
      <c r="C31" s="188" t="s">
        <v>25</v>
      </c>
      <c r="D31" s="188"/>
      <c r="E31" s="188"/>
      <c r="F31" s="188"/>
      <c r="G31" s="189"/>
    </row>
    <row r="32" spans="2:7" ht="15.75" thickBot="1" x14ac:dyDescent="0.3">
      <c r="B32" s="78" t="s">
        <v>27</v>
      </c>
      <c r="C32" s="178" t="s">
        <v>26</v>
      </c>
      <c r="D32" s="178"/>
      <c r="E32" s="178"/>
      <c r="F32" s="178"/>
      <c r="G32" s="179"/>
    </row>
    <row r="33" spans="2:7" ht="15.75" thickBot="1" x14ac:dyDescent="0.3"/>
    <row r="34" spans="2:7" x14ac:dyDescent="0.25">
      <c r="B34" s="76" t="s">
        <v>31</v>
      </c>
      <c r="C34" s="180" t="s">
        <v>32</v>
      </c>
      <c r="D34" s="180"/>
      <c r="E34" s="180"/>
      <c r="F34" s="180"/>
      <c r="G34" s="181"/>
    </row>
    <row r="35" spans="2:7" x14ac:dyDescent="0.25">
      <c r="B35" s="77" t="s">
        <v>60</v>
      </c>
      <c r="C35" s="182" t="s">
        <v>61</v>
      </c>
      <c r="D35" s="182"/>
      <c r="E35" s="182"/>
      <c r="F35" s="182"/>
      <c r="G35" s="183"/>
    </row>
    <row r="36" spans="2:7" ht="15.75" thickBot="1" x14ac:dyDescent="0.3">
      <c r="B36" s="78" t="s">
        <v>33</v>
      </c>
      <c r="C36" s="184" t="s">
        <v>34</v>
      </c>
      <c r="D36" s="184"/>
      <c r="E36" s="184"/>
      <c r="F36" s="184"/>
      <c r="G36" s="185"/>
    </row>
    <row r="37" spans="2:7" ht="15.75" thickBot="1" x14ac:dyDescent="0.3"/>
    <row r="38" spans="2:7" ht="29.25" customHeight="1" x14ac:dyDescent="0.25">
      <c r="B38" s="76" t="s">
        <v>69</v>
      </c>
      <c r="C38" s="186" t="s">
        <v>96</v>
      </c>
      <c r="D38" s="186"/>
      <c r="E38" s="186"/>
      <c r="F38" s="186"/>
      <c r="G38" s="187"/>
    </row>
    <row r="39" spans="2:7" ht="30.75" customHeight="1" thickBot="1" x14ac:dyDescent="0.3">
      <c r="B39" s="78" t="s">
        <v>70</v>
      </c>
      <c r="C39" s="176" t="s">
        <v>95</v>
      </c>
      <c r="D39" s="176"/>
      <c r="E39" s="176"/>
      <c r="F39" s="176"/>
      <c r="G39" s="177"/>
    </row>
    <row r="42" spans="2:7" x14ac:dyDescent="0.25">
      <c r="B42" s="86"/>
    </row>
  </sheetData>
  <mergeCells count="11">
    <mergeCell ref="C27:G27"/>
    <mergeCell ref="C28:G28"/>
    <mergeCell ref="C29:G29"/>
    <mergeCell ref="C30:G30"/>
    <mergeCell ref="C31:G31"/>
    <mergeCell ref="C39:G39"/>
    <mergeCell ref="C32:G32"/>
    <mergeCell ref="C34:G34"/>
    <mergeCell ref="C35:G35"/>
    <mergeCell ref="C36:G36"/>
    <mergeCell ref="C38:G38"/>
  </mergeCells>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97"/>
  <sheetViews>
    <sheetView zoomScale="90" zoomScaleNormal="90" workbookViewId="0"/>
  </sheetViews>
  <sheetFormatPr defaultRowHeight="15" x14ac:dyDescent="0.25"/>
  <cols>
    <col min="2" max="2" width="85" bestFit="1" customWidth="1"/>
    <col min="3" max="3" width="82.140625" bestFit="1" customWidth="1"/>
    <col min="5" max="5" width="11.42578125" customWidth="1"/>
  </cols>
  <sheetData>
    <row r="2" spans="2:7" s="69" customFormat="1" x14ac:dyDescent="0.25">
      <c r="B2" s="87" t="s">
        <v>2</v>
      </c>
      <c r="G2" s="63"/>
    </row>
    <row r="3" spans="2:7" s="69" customFormat="1" x14ac:dyDescent="0.25">
      <c r="B3" s="69" t="str">
        <f>'Cover page'!B12</f>
        <v>Mobile Experts Small Cell  Forecast</v>
      </c>
    </row>
    <row r="4" spans="2:7" s="69" customFormat="1" x14ac:dyDescent="0.25">
      <c r="B4" s="70">
        <f>'Cover page'!C13</f>
        <v>43495</v>
      </c>
    </row>
    <row r="5" spans="2:7" s="69" customFormat="1" x14ac:dyDescent="0.25"/>
    <row r="8" spans="2:7" x14ac:dyDescent="0.25">
      <c r="B8" s="89" t="s">
        <v>149</v>
      </c>
    </row>
    <row r="9" spans="2:7" x14ac:dyDescent="0.25">
      <c r="B9" s="1"/>
    </row>
    <row r="10" spans="2:7" x14ac:dyDescent="0.25">
      <c r="B10" s="89" t="s">
        <v>150</v>
      </c>
      <c r="C10" s="89" t="s">
        <v>151</v>
      </c>
    </row>
    <row r="11" spans="2:7" x14ac:dyDescent="0.25">
      <c r="B11" s="91" t="str">
        <f>Summary!$A$8</f>
        <v>Table 1-1:  Small Base Station Shipments, 2013-2023</v>
      </c>
      <c r="C11" s="91" t="str">
        <f>Summary!$P$8</f>
        <v>Chart 1-1:   Total Small Cell Shipment Forecast, 2017-2023</v>
      </c>
    </row>
    <row r="12" spans="2:7" x14ac:dyDescent="0.25">
      <c r="B12" s="91" t="str">
        <f>Summary!$A$20</f>
        <v>Table 1-2:  Small Base Station Revenue Forecast, 2013-2023</v>
      </c>
      <c r="C12" s="91" t="str">
        <f>Summary!$Y$8</f>
        <v>Chart 1-2:   Small Cell Share, by Product Type, 2017-2023</v>
      </c>
    </row>
    <row r="13" spans="2:7" x14ac:dyDescent="0.25">
      <c r="B13" s="91" t="str">
        <f>Summary!$A$30</f>
        <v>Table 1-3:  Small Cell Shipment, by Technology, 2013-2023</v>
      </c>
      <c r="C13" s="91" t="str">
        <f>Summary!$AH$8</f>
        <v>Chart 1-3:   Total Small Cell Shipment Forecast excluding Residential Femtocells, 2013-2023</v>
      </c>
    </row>
    <row r="14" spans="2:7" x14ac:dyDescent="0.25">
      <c r="B14" s="91" t="str">
        <f>Summary!A41</f>
        <v>Table 1-4:  5G Small Cell Shipment, by Product Type 2013-2023</v>
      </c>
      <c r="C14" s="91" t="str">
        <f>Summary!$P$17</f>
        <v>Chart 1-4:   Residential Femtocell Shipment Forecast, 2017-2023</v>
      </c>
    </row>
    <row r="15" spans="2:7" x14ac:dyDescent="0.25">
      <c r="B15" s="91" t="str">
        <f>Summary!$A$50</f>
        <v>Table 1-5:  Small Cell Shipment, by Antenna Configuration, 2013-2023</v>
      </c>
      <c r="C15" s="91" t="str">
        <f>Summary!$X$17</f>
        <v>Chart 1-5:   Enterprise Small Cell Shipment Forecast, 2017-2023</v>
      </c>
    </row>
    <row r="16" spans="2:7" x14ac:dyDescent="0.25">
      <c r="B16" s="91" t="str">
        <f>Summary!$A$58</f>
        <v>Table 1-6:  Small Cells Shipments, with LTE-U/LAA, 2013-2023</v>
      </c>
      <c r="C16" s="91" t="str">
        <f>Summary!$AE$17</f>
        <v>Chart 1-6:   Carrier Indoor Small Cell Shipment Forecast, 2017-2023</v>
      </c>
    </row>
    <row r="17" spans="2:3" x14ac:dyDescent="0.25">
      <c r="B17" s="91" t="str">
        <f>Summary!$A$67</f>
        <v>Table 1-7:  Small Cells Shipments, with 3.5 GHz CBRS multiband, 2013-2023</v>
      </c>
      <c r="C17" s="91" t="str">
        <f>Summary!$AL$17</f>
        <v>Chart 1-7:   Carrier Outdoor Small Cell Shipment Forecast, 2017-2023</v>
      </c>
    </row>
    <row r="18" spans="2:3" x14ac:dyDescent="0.25">
      <c r="B18" s="91" t="str">
        <f>Summary!$A$76</f>
        <v>Table 1-8:  Overall Market Share, by Revenue</v>
      </c>
      <c r="C18" s="91" t="str">
        <f>Summary!$P$20</f>
        <v>Chart 1-8:   Total Small Cell Revenue Forecast, 2017-2023</v>
      </c>
    </row>
    <row r="19" spans="2:3" x14ac:dyDescent="0.25">
      <c r="B19" s="91"/>
      <c r="C19" s="91" t="str">
        <f>Summary!Y20</f>
        <v>Chart 1-9:   Small Cell Revenue Share by Product Type, 2018</v>
      </c>
    </row>
    <row r="20" spans="2:3" x14ac:dyDescent="0.25">
      <c r="B20" s="91"/>
      <c r="C20" s="91" t="str">
        <f>Summary!$P$30</f>
        <v>Chart 1-10:  Small Cell Shipment, by Technology, 2017-2023</v>
      </c>
    </row>
    <row r="21" spans="2:3" x14ac:dyDescent="0.25">
      <c r="B21" s="91"/>
      <c r="C21" s="91" t="str">
        <f>Summary!P41</f>
        <v>Chart 1-11:  5G Small Cell Shipment, by Product Type 2017-2023</v>
      </c>
    </row>
    <row r="22" spans="2:3" x14ac:dyDescent="0.25">
      <c r="B22" s="91"/>
      <c r="C22" s="91" t="str">
        <f>Summary!$P$50</f>
        <v>Chart 1-12:  Small Cell Shipment Share, by Antenna Configuration, 2017-2023</v>
      </c>
    </row>
    <row r="23" spans="2:3" x14ac:dyDescent="0.25">
      <c r="B23" s="91"/>
      <c r="C23" s="91" t="str">
        <f>Summary!$P$58</f>
        <v>Chart 1-13:  Small Cells Shipments, with LTE-U/LAA, 2017-2023</v>
      </c>
    </row>
    <row r="24" spans="2:3" x14ac:dyDescent="0.25">
      <c r="B24" s="91"/>
      <c r="C24" s="91" t="str">
        <f>Summary!$P$67</f>
        <v>Chart 1-14:  Small Cells Shipments, with 3.5 GHz CBRS multiband, 2017-2023</v>
      </c>
    </row>
    <row r="25" spans="2:3" x14ac:dyDescent="0.25">
      <c r="B25" s="91"/>
      <c r="C25" s="91" t="str">
        <f>Summary!$P$77</f>
        <v>Chart 1-15:  Small Cell Market Share by Revenue, 2018</v>
      </c>
    </row>
    <row r="26" spans="2:3" s="120" customFormat="1" x14ac:dyDescent="0.25">
      <c r="B26" s="119"/>
      <c r="C26" s="119"/>
    </row>
    <row r="27" spans="2:3" x14ac:dyDescent="0.25">
      <c r="B27" s="91" t="str">
        <f>Residential!$A$9</f>
        <v>Table 2-1:  Residential Femtocell Shipment, by Technology, 2013-2023</v>
      </c>
      <c r="C27" s="91" t="str">
        <f>Residential!$P$9</f>
        <v>Chart 2-1:  Residential Femtocell Shipment, by Technology, 2017-2023</v>
      </c>
    </row>
    <row r="28" spans="2:3" x14ac:dyDescent="0.25">
      <c r="B28" s="91" t="str">
        <f>Residential!$A$21</f>
        <v>Table 2-2:  Residential Femtocell Shipment, by Region, 2013-2023</v>
      </c>
      <c r="C28" s="91" t="str">
        <f>Residential!$P$21</f>
        <v>Chart 2-2:  Residential Femtocell Shipment, by Region, 2017-2023</v>
      </c>
    </row>
    <row r="29" spans="2:3" x14ac:dyDescent="0.25">
      <c r="B29" s="91" t="str">
        <f>Residential!$A$34</f>
        <v>Table 2-3:  Residential Femtocell Shipment, by Multiband Type, 2013-2023</v>
      </c>
      <c r="C29" s="91" t="str">
        <f>Residential!$P$34</f>
        <v>Chart 2-3:  Residential Femtocell Multiband Adoption, 2017-2023</v>
      </c>
    </row>
    <row r="30" spans="2:3" x14ac:dyDescent="0.25">
      <c r="B30" s="91" t="str">
        <f>Residential!$A$41</f>
        <v>Table 2-4:  Residential Femtocell Shipment, by Antenna Configuration, 2013-2023</v>
      </c>
      <c r="C30" s="91" t="str">
        <f>Residential!$P$41</f>
        <v>Chart 2-4:  Residential Femtocell Antenna Configuration, 2017-2023</v>
      </c>
    </row>
    <row r="31" spans="2:3" s="120" customFormat="1" x14ac:dyDescent="0.25">
      <c r="B31" s="91" t="str">
        <f>Residential!$A$48</f>
        <v>Table 2-5:  Avg. number of bands per unit, 2013-2023</v>
      </c>
      <c r="C31" s="91" t="str">
        <f>Residential!$P$48</f>
        <v>Chart 2-5:  Average number of bands per unit, 2017-2023</v>
      </c>
    </row>
    <row r="32" spans="2:3" x14ac:dyDescent="0.25">
      <c r="B32" s="91" t="str">
        <f>Residential!$A$54</f>
        <v>Table 2-6:  Residential Femtocell Shipment, with Carrier Aggregation, 2013-2023</v>
      </c>
      <c r="C32" s="91" t="str">
        <f>Residential!$P$54</f>
        <v>Chart 2-6:  Residential Femtocell Shipment, with Carrier Aggregation, 2017-2023</v>
      </c>
    </row>
    <row r="33" spans="2:3" x14ac:dyDescent="0.25">
      <c r="B33" s="91" t="str">
        <f>Residential!$A$59</f>
        <v>Table 2-7:  Residential Femtocell Shipment, with 5GHz Unlicensed Radios, 2013-2023</v>
      </c>
      <c r="C33" s="91" t="str">
        <f>Residential!$P$59</f>
        <v>Chart 2-7:  Residential Femtocell Shipment, with 5GHz Unlicensed Radios, 2017-2023</v>
      </c>
    </row>
    <row r="34" spans="2:3" x14ac:dyDescent="0.25">
      <c r="B34" s="91" t="str">
        <f>Residential!$A$67</f>
        <v>Table 2-8:  Residential Femtocell Shipment, with 3.5GHz CBRS, 2013-2023</v>
      </c>
      <c r="C34" s="91" t="str">
        <f>Residential!$P$67</f>
        <v>Chart 2-8:  Residential Femtocell Shipment, with 3.5GHz CBRS, 2017-2023</v>
      </c>
    </row>
    <row r="35" spans="2:3" x14ac:dyDescent="0.25">
      <c r="B35" s="90"/>
      <c r="C35" s="90"/>
    </row>
    <row r="36" spans="2:3" x14ac:dyDescent="0.25">
      <c r="B36" s="91" t="str">
        <f>Enterprise!A8</f>
        <v>Table 3-1:  Enterprise Small Cell Shipment, by Technology, 2013-2023</v>
      </c>
      <c r="C36" s="91" t="str">
        <f>Enterprise!P8</f>
        <v>Chart 3-1:  Enterprise Small Cell Shipment, by Technology, 2017-2023</v>
      </c>
    </row>
    <row r="37" spans="2:3" x14ac:dyDescent="0.25">
      <c r="B37" s="91" t="str">
        <f>Enterprise!A19</f>
        <v>Table 3-2:  Enterprise Small Cell Shipment, by Fronthaul/Backhaul, 2013-2023</v>
      </c>
      <c r="C37" s="91" t="str">
        <f>Enterprise!P19</f>
        <v>Chart 3-2:  Enterprise Small Cell Shipment, by Technology, 2017-2023</v>
      </c>
    </row>
    <row r="38" spans="2:3" x14ac:dyDescent="0.25">
      <c r="B38" s="91" t="str">
        <f>Enterprise!A28</f>
        <v>Table 3-3:  Enterprise Small Cell Shipment, by Region, 2013-2023</v>
      </c>
      <c r="C38" s="91" t="str">
        <f>Enterprise!P28</f>
        <v>Chart 3-3:  Enterprise Small Cell Shipment, by Region, 2017-2023</v>
      </c>
    </row>
    <row r="39" spans="2:3" x14ac:dyDescent="0.25">
      <c r="B39" s="91" t="str">
        <f>Enterprise!A40</f>
        <v>Table 3-4:  Enterprise Small Cell Shipment, by Multiband Type, 2013-2023</v>
      </c>
      <c r="C39" s="91" t="str">
        <f>Enterprise!P40</f>
        <v>Chart 3-4:  Enterprise Small Cell Shipment, by Multiband Type, 2017-2023</v>
      </c>
    </row>
    <row r="40" spans="2:3" x14ac:dyDescent="0.25">
      <c r="B40" s="91" t="str">
        <f>Enterprise!A48</f>
        <v>Table 3-5:  Enterprise Small Cell Shipment, by Antenna Configuration, 2013-2023</v>
      </c>
      <c r="C40" s="91" t="str">
        <f>Enterprise!P48</f>
        <v>Chart 3-5:  Enterprise Small Cell Shipment, by Antenna Configuration 2017-2023</v>
      </c>
    </row>
    <row r="41" spans="2:3" x14ac:dyDescent="0.25">
      <c r="B41" s="91" t="str">
        <f>Enterprise!A56</f>
        <v>Table 3-6:  Avg. number of bands per unit, 2013-2023</v>
      </c>
      <c r="C41" s="91" t="str">
        <f>Enterprise!P56</f>
        <v>Chart 3-6:  Average number of bands per unit, 2017-2023</v>
      </c>
    </row>
    <row r="42" spans="2:3" x14ac:dyDescent="0.25">
      <c r="B42" s="91" t="str">
        <f>Enterprise!A62</f>
        <v>Table 3-7:  Enterprise Small Cell Shipment, with 5GHz Unlicensed Radios, 2013-2023</v>
      </c>
      <c r="C42" s="91" t="str">
        <f>Enterprise!P62</f>
        <v>Chart 3-7:  Enterprise Small Cell Shipment, with 5GHz Unlicensed Radios, 2017-2023</v>
      </c>
    </row>
    <row r="43" spans="2:3" x14ac:dyDescent="0.25">
      <c r="B43" s="91" t="str">
        <f>Enterprise!A69</f>
        <v>Table 3-8:  Enterprise Small Cell Shipment, with 3.5GHz CBRS, 2013-2023</v>
      </c>
      <c r="C43" s="91" t="str">
        <f>Enterprise!P69</f>
        <v>Chart 3-8:  Enterprise Small Cell Shipment, with 3.5GHz CBRS, 2017-2023</v>
      </c>
    </row>
    <row r="44" spans="2:3" s="120" customFormat="1" x14ac:dyDescent="0.25">
      <c r="B44" s="119"/>
      <c r="C44" s="119"/>
    </row>
    <row r="45" spans="2:3" x14ac:dyDescent="0.25">
      <c r="B45" s="91" t="str">
        <f>'Carrier Indoor'!$A$10</f>
        <v>Table 4-1:  Carrier Indoor Shipment, by Fronthaul/Backhaul, 2013-2023</v>
      </c>
      <c r="C45" s="91" t="str">
        <f>'Carrier Indoor'!$P$10</f>
        <v>Chart 4-1:  Carrier Indoor Shipment, by Fronthaul/Backhaul, 2017-2023</v>
      </c>
    </row>
    <row r="46" spans="2:3" x14ac:dyDescent="0.25">
      <c r="B46" s="91" t="str">
        <f>'Carrier Indoor'!$A$20</f>
        <v>Table 4-2:  Carrier Indoor Shipment, by Technology, 2013-2023</v>
      </c>
      <c r="C46" s="91" t="str">
        <f>'Carrier Indoor'!$P$20</f>
        <v>Chart 4-2:  Carrier Indoor Shipment, by Technology, 2017-2023</v>
      </c>
    </row>
    <row r="47" spans="2:3" x14ac:dyDescent="0.25">
      <c r="B47" s="91" t="str">
        <f>'Carrier Indoor'!$A$31</f>
        <v>Table 4-3:  Carrier Indoor Small Cell Shipment, by Region, 2013-2023</v>
      </c>
      <c r="C47" s="91" t="str">
        <f>'Carrier Indoor'!$P$31</f>
        <v>Chart 4-3:  Carrier Indoor Small Cell Shipment, by Region, 2017-2023</v>
      </c>
    </row>
    <row r="48" spans="2:3" x14ac:dyDescent="0.25">
      <c r="B48" s="91" t="str">
        <f>'Carrier Indoor'!$A$44</f>
        <v>Table 4-4:  Carrier Indoor Small Cell Shipment, by Multiband Type, 2013-2023</v>
      </c>
      <c r="C48" s="91" t="str">
        <f>'Carrier Indoor'!$P$44</f>
        <v>Chart 4-4:  Carrier Indoor Small Cell Shipment, by Multiband Type, 2017-2023</v>
      </c>
    </row>
    <row r="49" spans="2:3" x14ac:dyDescent="0.25">
      <c r="B49" s="91" t="str">
        <f>'Carrier Indoor'!$A$52</f>
        <v>Table 4-5:  Carrier Indoor Shipment, by Antenna Configuration, 2013-2023</v>
      </c>
      <c r="C49" s="91" t="str">
        <f>'Carrier Indoor'!$P$52</f>
        <v>Chart 4-5:  Carrier Indoor Shipment, by Antenna Configuration, 2017-2023</v>
      </c>
    </row>
    <row r="50" spans="2:3" x14ac:dyDescent="0.25">
      <c r="B50" s="91" t="str">
        <f>'Carrier Indoor'!$A$61</f>
        <v>Table 4-6:  Avg. number of bands per Carrier Indoor unit 2013-2023</v>
      </c>
      <c r="C50" s="91" t="str">
        <f>'Carrier Indoor'!$P$61</f>
        <v>Chart 4-6:  Average number of bands per Carrier Indoor unit, 2017-2023</v>
      </c>
    </row>
    <row r="51" spans="2:3" x14ac:dyDescent="0.25">
      <c r="B51" s="91" t="str">
        <f>'Carrier Indoor'!$A$67</f>
        <v>Table 4-7:  Carrier Indoor Small Cell Shipment, with 5GHz Unlicensed Radios, 2013-2023</v>
      </c>
      <c r="C51" s="91" t="str">
        <f>'Carrier Indoor'!$P$67</f>
        <v>Chart 4-7:  Carrier Indoor Small Cell Shipment, with 5GHz Unlicensed Radios, 2017-2023</v>
      </c>
    </row>
    <row r="52" spans="2:3" x14ac:dyDescent="0.25">
      <c r="B52" s="91" t="str">
        <f>'Carrier Indoor'!$A$74</f>
        <v>Table 4-8:  Carrier Indoor Small Cell Shipment, with 3.5GHz CBRS, 2013-2023</v>
      </c>
      <c r="C52" s="91" t="str">
        <f>'Carrier Indoor'!$P$74</f>
        <v>Chart 4-8:  Carrier Indoor Small Cell Shipment, with 3.5GHz CBRS, 2017-2023</v>
      </c>
    </row>
    <row r="53" spans="2:3" s="120" customFormat="1" x14ac:dyDescent="0.25">
      <c r="B53" s="119"/>
      <c r="C53" s="119"/>
    </row>
    <row r="54" spans="2:3" x14ac:dyDescent="0.25">
      <c r="B54" s="91" t="str">
        <f>'Carrier Outdoor'!A10</f>
        <v>Table 5-1:  Carrier Outdoor Shipment, by Power, 2013-2023</v>
      </c>
      <c r="C54" s="91" t="str">
        <f>'Carrier Outdoor'!P10</f>
        <v>Chart 5-1:  Carrier Outdoor Shipment, by Power, 2017-2023</v>
      </c>
    </row>
    <row r="55" spans="2:3" x14ac:dyDescent="0.25">
      <c r="B55" s="91" t="str">
        <f>'Carrier Outdoor'!A18</f>
        <v>Table 5-2:  Carrier Outdoor Shipment, by Fronthaul/Backhaul, 2013-2023</v>
      </c>
      <c r="C55" s="91" t="str">
        <f>'Carrier Outdoor'!P18</f>
        <v>Chart 5-2:  Carrier Outdoor Shipment, by Fronthaul/Backhaul, 2017-2023</v>
      </c>
    </row>
    <row r="56" spans="2:3" x14ac:dyDescent="0.25">
      <c r="B56" s="91" t="str">
        <f>'Carrier Outdoor'!A27</f>
        <v>Table 5-3:  Carrier Outdoor Shipment, by Technology, 2013-2023</v>
      </c>
      <c r="C56" s="91" t="str">
        <f>'Carrier Outdoor'!P27</f>
        <v>Chart 5-3:  Carrier Outdoor Shipment, by Technology, 2017-2023</v>
      </c>
    </row>
    <row r="57" spans="2:3" x14ac:dyDescent="0.25">
      <c r="B57" s="91" t="str">
        <f>'Carrier Outdoor'!A38</f>
        <v>Table 5-4:  Carrier Outdoor Small Cell Shipment, by Region, 2013-2023</v>
      </c>
      <c r="C57" s="91" t="str">
        <f>'Carrier Outdoor'!P38</f>
        <v>Chart 5-4:  Carrier Outdoor Small Cell Shipment, by Region, 2017-2023</v>
      </c>
    </row>
    <row r="58" spans="2:3" x14ac:dyDescent="0.25">
      <c r="B58" s="91" t="str">
        <f>'Carrier Outdoor'!A50</f>
        <v>Table 5-5:  Carrier Outdoor Small Cell Shipment, by Multiband Type, 2013-2023</v>
      </c>
      <c r="C58" s="91" t="str">
        <f>'Carrier Outdoor'!P50</f>
        <v>Chart 5-5:  Carrier Outdoor Small Cell Shipment, by Multiband Type, 2017-2023</v>
      </c>
    </row>
    <row r="59" spans="2:3" s="120" customFormat="1" x14ac:dyDescent="0.25">
      <c r="B59" s="91" t="str">
        <f>'Carrier Outdoor'!A58</f>
        <v>Table 5-6:  Carrier Outdoor Shipment, by Antenna Configuration, 2013-2023</v>
      </c>
      <c r="C59" s="91" t="str">
        <f>'Carrier Outdoor'!P58</f>
        <v>Chart 5-6:  Carrier Outdoor Shipment, by Antenna Configuration, 2017-2023</v>
      </c>
    </row>
    <row r="60" spans="2:3" s="120" customFormat="1" x14ac:dyDescent="0.25">
      <c r="B60" s="91" t="str">
        <f>'Carrier Outdoor'!A67</f>
        <v>Table 5-7:  Avg. number of bands per Carrier Outdoor unit, 2013-2023</v>
      </c>
      <c r="C60" s="91" t="str">
        <f>'Carrier Outdoor'!P67</f>
        <v>Chart 5-7:  Average number of bands per Carrier Outdoor unit, 2017-2023</v>
      </c>
    </row>
    <row r="61" spans="2:3" x14ac:dyDescent="0.25">
      <c r="B61" s="91" t="str">
        <f>'Carrier Outdoor'!A73</f>
        <v>Table 5-8:  Carrier Outdoor Small Cell Shipment, with 5GHz Unlicensed Radios, 2013-2023</v>
      </c>
      <c r="C61" s="91" t="str">
        <f>'Carrier Outdoor'!P73</f>
        <v>Chart 5-8:  Carrier Outdoor Small Cell Shipment, with 3.5GHz CBRS, 2017-2023</v>
      </c>
    </row>
    <row r="62" spans="2:3" s="120" customFormat="1" x14ac:dyDescent="0.25">
      <c r="B62" s="91" t="str">
        <f>'Carrier Outdoor'!A80</f>
        <v>Table 5-9:  Carrier Outdoor Small Cell Shipment, with 3.5GHz CBRS, 2013-2023</v>
      </c>
      <c r="C62" s="91" t="str">
        <f>'Carrier Outdoor'!P80</f>
        <v>Chart 5-9:  Carrier Outdoor Small Cell Shipment, with 3.5GHz CBRS, 2017-2023</v>
      </c>
    </row>
    <row r="63" spans="2:3" s="120" customFormat="1" x14ac:dyDescent="0.25">
      <c r="B63" s="119"/>
      <c r="C63" s="119"/>
    </row>
    <row r="64" spans="2:3" x14ac:dyDescent="0.25">
      <c r="B64" s="91" t="str">
        <f>Regions!B8</f>
        <v>Table 6-1:  North America, Small Cell Shipment Forecast, by Business Segment, 2013-2023</v>
      </c>
      <c r="C64" s="91" t="str">
        <f>Regions!P8</f>
        <v>Chart 6-1:   N. America, Small Cell Shipment Forecast, by Business Segment, 2017-2023</v>
      </c>
    </row>
    <row r="65" spans="2:3" x14ac:dyDescent="0.25">
      <c r="B65" s="91" t="str">
        <f>Regions!B18</f>
        <v>Table 6-2:  Latin America, Small Cell Shipment Forecast, by Business Segment, 2013-2023</v>
      </c>
      <c r="C65" s="91" t="str">
        <f>Regions!P18</f>
        <v>Chart 6-2:   Latin America, Small Cell Shipment Forecast, by Business Segment, 2017-2023</v>
      </c>
    </row>
    <row r="66" spans="2:3" x14ac:dyDescent="0.25">
      <c r="B66" s="91" t="str">
        <f>Regions!B28</f>
        <v>Table 6-3: Europe, Small Cell Shipment Forecast, by Business Segment, 2013-2023</v>
      </c>
      <c r="C66" s="91" t="str">
        <f>Regions!P28</f>
        <v>Chart 6-3:   Europe, Small Cell Shipment Forecast, by Business Segment, 2017-2023</v>
      </c>
    </row>
    <row r="67" spans="2:3" x14ac:dyDescent="0.25">
      <c r="B67" s="91" t="str">
        <f>Regions!B38</f>
        <v>Table 6-4: China, Small Cell Shipment Forecast, by Business Segment, 2013-2023</v>
      </c>
      <c r="C67" s="91" t="str">
        <f>Regions!P38</f>
        <v>Chart 6-4:   China, Small Cell Shipment Forecast, by Business Segment, 2017-2023</v>
      </c>
    </row>
    <row r="68" spans="2:3" x14ac:dyDescent="0.25">
      <c r="B68" s="91" t="str">
        <f>Regions!B48</f>
        <v>Table 6-5: Asia-Pacific, Small Cell Shipment Forecast, by Business Segment, 2013-2023</v>
      </c>
      <c r="C68" s="91" t="str">
        <f>Regions!P48</f>
        <v>Chart 6-5:   APAC, Small Cell Shipment Forecast, by Business Segment, 2017-2023</v>
      </c>
    </row>
    <row r="69" spans="2:3" x14ac:dyDescent="0.25">
      <c r="B69" s="91" t="str">
        <f>Regions!B58</f>
        <v>Table 6-6: Middle East Africa, Small Cell Shipment Forecast, by Business Segment, 2013-2023</v>
      </c>
      <c r="C69" s="91" t="str">
        <f>Regions!P58</f>
        <v>Chart 6-6:   MEA, Small Cell Shipment Forecast, by Business Segment, 2017-2023</v>
      </c>
    </row>
    <row r="70" spans="2:3" x14ac:dyDescent="0.25">
      <c r="B70" s="91" t="str">
        <f>Regions!B68</f>
        <v>Table 6-7:  Overall Small Cell Shipment Forecast, by Region, 2013-2023</v>
      </c>
      <c r="C70" s="91" t="str">
        <f>Regions!P68</f>
        <v>Chart 6-7:   Overall Small Cell Shipment Forecast, by Region, 2017-2023</v>
      </c>
    </row>
    <row r="71" spans="2:3" x14ac:dyDescent="0.25">
      <c r="B71" s="91" t="str">
        <f>Regions!B79</f>
        <v>Table 6-8:  Small Cell Shipment Forecast, by Region, excluding Residential Femtocells, 2013-2023</v>
      </c>
      <c r="C71" s="91" t="str">
        <f>Regions!P79</f>
        <v>Chart 6-8:  Small Cell Shipment Forecast, by Region, excluding Residential Femtocells, 2017-2023</v>
      </c>
    </row>
    <row r="72" spans="2:3" s="120" customFormat="1" x14ac:dyDescent="0.25">
      <c r="B72" s="119"/>
      <c r="C72" s="119"/>
    </row>
    <row r="73" spans="2:3" s="120" customFormat="1" x14ac:dyDescent="0.25">
      <c r="B73" s="91" t="str">
        <f>'SC Installed Base'!A8</f>
        <v>Table 7-1:  Cumulative Small Cell Shipments Forecast, 2013-2023</v>
      </c>
      <c r="C73" s="91" t="str">
        <f>'SC Installed Base'!Q8</f>
        <v>Chart 7-1:   Cumulative Small Cell Shipments Forecast, 2017-2023</v>
      </c>
    </row>
    <row r="74" spans="2:3" s="120" customFormat="1" x14ac:dyDescent="0.25">
      <c r="B74" s="91" t="str">
        <f>'SC Installed Base'!A19</f>
        <v>Table 7-2:  Annual Small Cell Decommissioned Forecast, 2013-2023</v>
      </c>
      <c r="C74" s="91" t="str">
        <f>'SC Installed Base'!Q29</f>
        <v>Chart 7-2:   Small Cell Installed Base Forecast, 2017-2023</v>
      </c>
    </row>
    <row r="75" spans="2:3" x14ac:dyDescent="0.25">
      <c r="B75" s="91" t="str">
        <f>'SC Installed Base'!A29</f>
        <v>Table 7-3:  Small Cell Installed Base Forecast, 2013-2023</v>
      </c>
      <c r="C75" s="91" t="str">
        <f>'SC Installed Base'!Q43</f>
        <v>Chart 7-3:   Small Cell Installed Base, by Region, 2017-2023</v>
      </c>
    </row>
    <row r="76" spans="2:3" x14ac:dyDescent="0.25">
      <c r="B76" s="91" t="str">
        <f>'SC Installed Base'!A43</f>
        <v>Table 7-4:  Small Cell Installed Base, by Region, 2013-2023</v>
      </c>
      <c r="C76" s="91"/>
    </row>
    <row r="77" spans="2:3" s="120" customFormat="1" x14ac:dyDescent="0.25">
      <c r="B77" s="119"/>
      <c r="C77" s="119"/>
    </row>
    <row r="78" spans="2:3" x14ac:dyDescent="0.25">
      <c r="B78" s="91" t="str">
        <f>'Market Shares'!B9</f>
        <v>Table 8-1: Carrier Outdoor Small Cell Market Share, 2017</v>
      </c>
      <c r="C78" s="91" t="str">
        <f>'Market Shares'!G9</f>
        <v>Chart 8-1: Carrier Outdoor Small Cell Market Share, 2018</v>
      </c>
    </row>
    <row r="79" spans="2:3" x14ac:dyDescent="0.25">
      <c r="B79" s="91" t="str">
        <f>'Market Shares'!B23</f>
        <v>Table 8-2: Carrier Indoor Small Cell Market Share, 2017</v>
      </c>
      <c r="C79" s="91" t="str">
        <f>'Market Shares'!G23</f>
        <v>Chart 8-2: Carrier Indoor Small Cell Market Share, 2018</v>
      </c>
    </row>
    <row r="80" spans="2:3" x14ac:dyDescent="0.25">
      <c r="B80" s="91" t="str">
        <f>'Market Shares'!B40</f>
        <v>Table 8-3: Enterprise Small Cell Market Share, 2017</v>
      </c>
      <c r="C80" s="91" t="str">
        <f>'Market Shares'!G40</f>
        <v>Chart 8-3: Enterprise Small Cell Market Share, 2018</v>
      </c>
    </row>
    <row r="81" spans="2:3" x14ac:dyDescent="0.25">
      <c r="B81" s="91" t="str">
        <f>'Market Shares'!B56</f>
        <v>Table 8-4: Residential Femtocell Market Share, 2017</v>
      </c>
      <c r="C81" s="91" t="str">
        <f>'Market Shares'!G56</f>
        <v>Chart 8-4: Residential Femtocell Market Share, 2018</v>
      </c>
    </row>
    <row r="82" spans="2:3" x14ac:dyDescent="0.25">
      <c r="B82" s="90"/>
      <c r="C82" s="90"/>
    </row>
    <row r="83" spans="2:3" x14ac:dyDescent="0.25">
      <c r="B83" s="90"/>
      <c r="C83" s="90"/>
    </row>
    <row r="84" spans="2:3" x14ac:dyDescent="0.25">
      <c r="B84" s="90"/>
      <c r="C84" s="90"/>
    </row>
    <row r="85" spans="2:3" x14ac:dyDescent="0.25">
      <c r="B85" s="90"/>
      <c r="C85" s="90"/>
    </row>
    <row r="86" spans="2:3" x14ac:dyDescent="0.25">
      <c r="B86" s="90"/>
      <c r="C86" s="90"/>
    </row>
    <row r="87" spans="2:3" x14ac:dyDescent="0.25">
      <c r="B87" s="90"/>
      <c r="C87" s="90"/>
    </row>
    <row r="88" spans="2:3" x14ac:dyDescent="0.25">
      <c r="B88" s="90"/>
      <c r="C88" s="90"/>
    </row>
    <row r="89" spans="2:3" x14ac:dyDescent="0.25">
      <c r="B89" s="90"/>
      <c r="C89" s="90"/>
    </row>
    <row r="90" spans="2:3" x14ac:dyDescent="0.25">
      <c r="B90" s="90"/>
      <c r="C90" s="90"/>
    </row>
    <row r="91" spans="2:3" x14ac:dyDescent="0.25">
      <c r="B91" s="90"/>
      <c r="C91" s="90"/>
    </row>
    <row r="92" spans="2:3" x14ac:dyDescent="0.25">
      <c r="B92" s="90"/>
      <c r="C92" s="90"/>
    </row>
    <row r="93" spans="2:3" x14ac:dyDescent="0.25">
      <c r="B93" s="90"/>
      <c r="C93" s="90"/>
    </row>
    <row r="94" spans="2:3" x14ac:dyDescent="0.25">
      <c r="B94" s="90"/>
      <c r="C94" s="90"/>
    </row>
    <row r="95" spans="2:3" x14ac:dyDescent="0.25">
      <c r="B95" s="90"/>
      <c r="C95" s="90"/>
    </row>
    <row r="96" spans="2:3" x14ac:dyDescent="0.25">
      <c r="B96" s="90"/>
      <c r="C96" s="90"/>
    </row>
    <row r="97" spans="2:3" x14ac:dyDescent="0.25">
      <c r="B97" s="90"/>
      <c r="C97" s="90"/>
    </row>
  </sheetData>
  <hyperlinks>
    <hyperlink ref="B27" location="Residential!A9" display="Residential!A9" xr:uid="{00000000-0004-0000-0100-000000000000}"/>
    <hyperlink ref="B28" location="Residential!A29" display="Residential!A29" xr:uid="{00000000-0004-0000-0100-000001000000}"/>
    <hyperlink ref="B29" location="Residential!A45" display="Residential!A45" xr:uid="{00000000-0004-0000-0100-000002000000}"/>
    <hyperlink ref="B30" location="Residential!A55" display="Residential!A55" xr:uid="{00000000-0004-0000-0100-000003000000}"/>
    <hyperlink ref="B31" location="Residential!A62" display="Residential!A62" xr:uid="{00000000-0004-0000-0100-000004000000}"/>
    <hyperlink ref="B32" location="Residential!A72" display="Residential!A72" xr:uid="{00000000-0004-0000-0100-000005000000}"/>
    <hyperlink ref="B33" location="Residential!A78" display="Residential!A78" xr:uid="{00000000-0004-0000-0100-000006000000}"/>
    <hyperlink ref="B34" location="Residential!A89" display="Residential!A89" xr:uid="{00000000-0004-0000-0100-000007000000}"/>
    <hyperlink ref="C27" location="Residential!O9" display="Residential!O9" xr:uid="{00000000-0004-0000-0100-000008000000}"/>
    <hyperlink ref="C28" location="Residential!O29" display="Residential!O29" xr:uid="{00000000-0004-0000-0100-000009000000}"/>
    <hyperlink ref="C29" location="Residential!O45" display="Residential!O45" xr:uid="{00000000-0004-0000-0100-00000A000000}"/>
    <hyperlink ref="C30" location="Residential!O55" display="Residential!O55" xr:uid="{00000000-0004-0000-0100-00000B000000}"/>
    <hyperlink ref="C31" location="Residential!O62" display="Residential!O62" xr:uid="{00000000-0004-0000-0100-00000C000000}"/>
    <hyperlink ref="C32" location="Residential!O72" display="Residential!O72" xr:uid="{00000000-0004-0000-0100-00000D000000}"/>
    <hyperlink ref="C33" location="Residential!O78" display="Residential!O78" xr:uid="{00000000-0004-0000-0100-00000E000000}"/>
    <hyperlink ref="C34" location="Residential!O89" display="Residential!O89" xr:uid="{00000000-0004-0000-0100-00000F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D101"/>
  <sheetViews>
    <sheetView zoomScale="80" zoomScaleNormal="80" zoomScalePageLayoutView="80" workbookViewId="0"/>
  </sheetViews>
  <sheetFormatPr defaultColWidth="9.140625" defaultRowHeight="15" x14ac:dyDescent="0.25"/>
  <cols>
    <col min="1" max="1" width="9.140625" style="69"/>
    <col min="2" max="2" width="28.42578125" style="69" customWidth="1"/>
    <col min="3" max="4" width="11.85546875" style="69" customWidth="1"/>
    <col min="5" max="5" width="12.140625" style="69" customWidth="1"/>
    <col min="6" max="6" width="11" style="69" customWidth="1"/>
    <col min="7" max="7" width="11.42578125" style="69" bestFit="1" customWidth="1"/>
    <col min="8" max="11" width="11.7109375" style="69" customWidth="1"/>
    <col min="12" max="13" width="12.28515625" style="69" customWidth="1"/>
    <col min="14" max="14" width="13.42578125" style="69" customWidth="1"/>
    <col min="15" max="15" width="14.42578125" style="69" bestFit="1" customWidth="1"/>
    <col min="16" max="16" width="12.42578125" style="69" bestFit="1" customWidth="1"/>
    <col min="17" max="17" width="11.5703125" style="69" bestFit="1" customWidth="1"/>
    <col min="18" max="16384" width="9.140625" style="69"/>
  </cols>
  <sheetData>
    <row r="1" spans="1:56" x14ac:dyDescent="0.25">
      <c r="F1" s="73"/>
      <c r="G1" s="73"/>
      <c r="H1" s="73"/>
      <c r="I1" s="73"/>
      <c r="J1" s="73"/>
      <c r="K1" s="73"/>
      <c r="L1" s="73"/>
      <c r="M1" s="73"/>
    </row>
    <row r="2" spans="1:56" x14ac:dyDescent="0.25">
      <c r="F2" s="63" t="s">
        <v>141</v>
      </c>
      <c r="G2" s="79"/>
      <c r="H2" s="73"/>
      <c r="I2" s="73"/>
      <c r="J2" s="73"/>
      <c r="K2" s="73"/>
      <c r="L2" s="73"/>
      <c r="M2" s="73"/>
    </row>
    <row r="3" spans="1:56" x14ac:dyDescent="0.25">
      <c r="B3" s="69" t="s">
        <v>90</v>
      </c>
      <c r="F3" s="30"/>
      <c r="G3" s="36"/>
      <c r="H3" s="21"/>
      <c r="I3" s="80"/>
      <c r="J3" s="80"/>
      <c r="K3" s="80"/>
      <c r="L3" s="80"/>
      <c r="M3" s="80"/>
    </row>
    <row r="4" spans="1:56" x14ac:dyDescent="0.25">
      <c r="B4" s="69" t="s">
        <v>63</v>
      </c>
      <c r="C4" s="81"/>
      <c r="F4" s="30"/>
      <c r="G4" s="36"/>
      <c r="H4" s="30"/>
      <c r="I4" s="73"/>
      <c r="J4" s="73"/>
      <c r="K4" s="73"/>
      <c r="L4" s="73"/>
      <c r="M4" s="73"/>
      <c r="N4" s="72"/>
      <c r="O4" s="81"/>
    </row>
    <row r="5" spans="1:56" x14ac:dyDescent="0.25">
      <c r="B5" s="82">
        <v>43495</v>
      </c>
      <c r="F5" s="30"/>
      <c r="G5" s="36"/>
      <c r="H5" s="30"/>
      <c r="I5" s="73"/>
      <c r="J5" s="73"/>
      <c r="K5" s="73"/>
      <c r="L5" s="73"/>
      <c r="M5" s="73"/>
      <c r="P5" s="83"/>
    </row>
    <row r="6" spans="1:56" x14ac:dyDescent="0.25">
      <c r="B6" s="82"/>
      <c r="F6" s="30"/>
      <c r="G6" s="36"/>
      <c r="H6" s="30"/>
      <c r="I6" s="73"/>
      <c r="J6" s="73"/>
      <c r="K6" s="73"/>
      <c r="L6" s="73"/>
      <c r="M6" s="73"/>
      <c r="P6" s="83"/>
    </row>
    <row r="7" spans="1:56" x14ac:dyDescent="0.25">
      <c r="C7" s="72"/>
      <c r="D7" s="72"/>
      <c r="E7" s="72"/>
      <c r="F7" s="72"/>
      <c r="G7" s="72"/>
      <c r="H7" s="72"/>
      <c r="I7" s="72"/>
      <c r="J7" s="72"/>
      <c r="K7" s="72"/>
      <c r="L7" s="72"/>
      <c r="M7" s="72"/>
    </row>
    <row r="8" spans="1:56" x14ac:dyDescent="0.25">
      <c r="A8" s="26" t="s">
        <v>265</v>
      </c>
      <c r="P8" s="26" t="s">
        <v>214</v>
      </c>
      <c r="Y8" s="26" t="s">
        <v>215</v>
      </c>
      <c r="AH8" s="26" t="s">
        <v>219</v>
      </c>
      <c r="AP8" s="26"/>
      <c r="AW8" s="26"/>
      <c r="BD8" s="26"/>
    </row>
    <row r="9" spans="1:56" x14ac:dyDescent="0.25">
      <c r="B9" s="84"/>
      <c r="C9" s="8">
        <v>2013</v>
      </c>
      <c r="D9" s="8">
        <v>2014</v>
      </c>
      <c r="E9" s="8">
        <v>2015</v>
      </c>
      <c r="F9" s="8">
        <v>2016</v>
      </c>
      <c r="G9" s="8">
        <v>2017</v>
      </c>
      <c r="H9" s="8">
        <v>2018</v>
      </c>
      <c r="I9" s="8">
        <v>2019</v>
      </c>
      <c r="J9" s="8">
        <v>2020</v>
      </c>
      <c r="K9" s="8">
        <v>2021</v>
      </c>
      <c r="L9" s="8">
        <v>2022</v>
      </c>
      <c r="M9" s="8">
        <v>2023</v>
      </c>
      <c r="N9" s="8" t="s">
        <v>194</v>
      </c>
    </row>
    <row r="10" spans="1:56" x14ac:dyDescent="0.25">
      <c r="B10" s="87" t="s">
        <v>119</v>
      </c>
      <c r="C10" s="15">
        <v>2106000</v>
      </c>
      <c r="D10" s="15">
        <v>2257000</v>
      </c>
      <c r="E10" s="15">
        <v>2620000</v>
      </c>
      <c r="F10" s="15">
        <v>1816800</v>
      </c>
      <c r="G10" s="15">
        <v>1584700</v>
      </c>
      <c r="H10" s="15">
        <v>1500100</v>
      </c>
      <c r="I10" s="15">
        <v>1488040</v>
      </c>
      <c r="J10" s="15">
        <v>1579608</v>
      </c>
      <c r="K10" s="15">
        <v>1650000</v>
      </c>
      <c r="L10" s="15">
        <v>1750000</v>
      </c>
      <c r="M10" s="15">
        <v>1750000</v>
      </c>
      <c r="N10" s="162">
        <v>1.6674268186622099E-2</v>
      </c>
    </row>
    <row r="11" spans="1:56" x14ac:dyDescent="0.25">
      <c r="B11" s="69" t="s">
        <v>117</v>
      </c>
      <c r="C11" s="15">
        <v>50850</v>
      </c>
      <c r="D11" s="15">
        <v>90200</v>
      </c>
      <c r="E11" s="15">
        <v>175500</v>
      </c>
      <c r="F11" s="15">
        <v>208950</v>
      </c>
      <c r="G11" s="15">
        <v>221842.5</v>
      </c>
      <c r="H11" s="15">
        <v>220518.87499999997</v>
      </c>
      <c r="I11" s="15">
        <v>219842.64999999997</v>
      </c>
      <c r="J11" s="15">
        <v>251764.04749999996</v>
      </c>
      <c r="K11" s="15">
        <v>323100.45224999997</v>
      </c>
      <c r="L11" s="15">
        <v>376330.40702499996</v>
      </c>
      <c r="M11" s="15">
        <v>416687.36632249999</v>
      </c>
      <c r="N11" s="162">
        <v>0.11077883765429175</v>
      </c>
    </row>
    <row r="12" spans="1:56" x14ac:dyDescent="0.25">
      <c r="B12" s="69" t="s">
        <v>127</v>
      </c>
      <c r="C12" s="15">
        <v>139370</v>
      </c>
      <c r="D12" s="15">
        <v>188124</v>
      </c>
      <c r="E12" s="15">
        <v>407126</v>
      </c>
      <c r="F12" s="15">
        <v>827279.6</v>
      </c>
      <c r="G12" s="15">
        <v>1188994</v>
      </c>
      <c r="H12" s="15">
        <v>1186612.8</v>
      </c>
      <c r="I12" s="15">
        <v>1319655.0400000003</v>
      </c>
      <c r="J12" s="15">
        <v>1557135.6340000001</v>
      </c>
      <c r="K12" s="15">
        <v>1845526.2390999999</v>
      </c>
      <c r="L12" s="15">
        <v>2187255.25024</v>
      </c>
      <c r="M12" s="15">
        <v>2484921.9496639995</v>
      </c>
      <c r="N12" s="162">
        <v>0.13072114792042067</v>
      </c>
    </row>
    <row r="13" spans="1:56" x14ac:dyDescent="0.25">
      <c r="B13" s="69" t="s">
        <v>128</v>
      </c>
      <c r="C13" s="15">
        <v>108275</v>
      </c>
      <c r="D13" s="15">
        <v>105344</v>
      </c>
      <c r="E13" s="15">
        <v>133551</v>
      </c>
      <c r="F13" s="15">
        <v>170878.10000000003</v>
      </c>
      <c r="G13" s="15">
        <v>299114.2</v>
      </c>
      <c r="H13" s="15">
        <v>357605.19999999995</v>
      </c>
      <c r="I13" s="15">
        <v>400257.32</v>
      </c>
      <c r="J13" s="15">
        <v>462361.36999999994</v>
      </c>
      <c r="K13" s="15">
        <v>525294.91549999989</v>
      </c>
      <c r="L13" s="15">
        <v>584009.22304999991</v>
      </c>
      <c r="M13" s="15">
        <v>639816.49095500004</v>
      </c>
      <c r="N13" s="162">
        <v>0.13510594896319428</v>
      </c>
    </row>
    <row r="14" spans="1:56" x14ac:dyDescent="0.25">
      <c r="B14" s="24" t="s">
        <v>105</v>
      </c>
      <c r="C14" s="29">
        <v>2404495</v>
      </c>
      <c r="D14" s="29">
        <v>2640668</v>
      </c>
      <c r="E14" s="29">
        <v>3336177</v>
      </c>
      <c r="F14" s="29">
        <v>3023907.7</v>
      </c>
      <c r="G14" s="29">
        <v>3294650.7</v>
      </c>
      <c r="H14" s="29">
        <v>3264836.875</v>
      </c>
      <c r="I14" s="29">
        <v>3427795.0100000002</v>
      </c>
      <c r="J14" s="29">
        <v>3850869.0515000001</v>
      </c>
      <c r="K14" s="29">
        <v>4343921.6068500001</v>
      </c>
      <c r="L14" s="29">
        <v>4897594.8803150002</v>
      </c>
      <c r="M14" s="29">
        <v>5291425.806941499</v>
      </c>
      <c r="N14" s="162">
        <v>8.2166010018249969E-2</v>
      </c>
    </row>
    <row r="15" spans="1:56" s="73" customFormat="1" x14ac:dyDescent="0.25">
      <c r="B15" s="105" t="s">
        <v>171</v>
      </c>
      <c r="C15" s="106">
        <v>298495</v>
      </c>
      <c r="D15" s="106">
        <v>383668</v>
      </c>
      <c r="E15" s="106">
        <v>716177</v>
      </c>
      <c r="F15" s="106">
        <v>1207107.7</v>
      </c>
      <c r="G15" s="106">
        <v>1709950.7</v>
      </c>
      <c r="H15" s="106">
        <v>1764736.875</v>
      </c>
      <c r="I15" s="106">
        <v>1939755.0100000002</v>
      </c>
      <c r="J15" s="106">
        <v>2271261.0515000001</v>
      </c>
      <c r="K15" s="106">
        <v>2693921.6068500001</v>
      </c>
      <c r="L15" s="106">
        <v>3147594.8803150002</v>
      </c>
      <c r="M15" s="106">
        <v>3541425.8069414999</v>
      </c>
      <c r="N15" s="162">
        <v>0.12901339108880228</v>
      </c>
    </row>
    <row r="16" spans="1:56" ht="154.5" customHeight="1" x14ac:dyDescent="0.25">
      <c r="B16" s="85"/>
      <c r="C16" s="79"/>
      <c r="D16" s="80"/>
      <c r="E16" s="80"/>
      <c r="F16" s="80"/>
      <c r="G16" s="80"/>
      <c r="H16" s="80"/>
      <c r="I16" s="80"/>
      <c r="J16" s="80"/>
      <c r="K16" s="80"/>
      <c r="L16" s="80"/>
      <c r="M16" s="80"/>
      <c r="N16" s="31"/>
    </row>
    <row r="17" spans="1:38" x14ac:dyDescent="0.25">
      <c r="B17" s="85"/>
      <c r="C17" s="79"/>
      <c r="D17" s="79"/>
      <c r="E17" s="79"/>
      <c r="F17" s="108"/>
      <c r="G17" s="80"/>
      <c r="H17" s="79"/>
      <c r="I17" s="79"/>
      <c r="J17" s="79"/>
      <c r="K17" s="79"/>
      <c r="L17" s="79"/>
      <c r="M17" s="79"/>
      <c r="N17" s="31"/>
      <c r="P17" s="26" t="s">
        <v>216</v>
      </c>
      <c r="X17" s="26" t="s">
        <v>217</v>
      </c>
      <c r="AE17" s="26" t="s">
        <v>218</v>
      </c>
      <c r="AL17" s="26" t="s">
        <v>220</v>
      </c>
    </row>
    <row r="18" spans="1:38" ht="230.25" customHeight="1" x14ac:dyDescent="0.25">
      <c r="B18" s="85"/>
      <c r="C18" s="79"/>
      <c r="D18" s="79"/>
      <c r="E18" s="79"/>
      <c r="F18" s="108"/>
      <c r="G18" s="79"/>
      <c r="H18" s="79"/>
      <c r="I18" s="79"/>
      <c r="J18" s="79"/>
      <c r="K18" s="79"/>
      <c r="L18" s="79"/>
      <c r="M18" s="79"/>
      <c r="N18" s="31"/>
    </row>
    <row r="19" spans="1:38" x14ac:dyDescent="0.25">
      <c r="A19"/>
      <c r="B19" s="24"/>
      <c r="C19" s="29"/>
      <c r="D19" s="29"/>
      <c r="E19" s="29"/>
      <c r="F19" s="29"/>
      <c r="G19" s="67"/>
      <c r="H19" s="29"/>
      <c r="I19" s="29"/>
      <c r="J19" s="29"/>
      <c r="K19" s="29"/>
      <c r="L19" s="31"/>
      <c r="M19" s="31"/>
    </row>
    <row r="20" spans="1:38" x14ac:dyDescent="0.25">
      <c r="A20" s="26" t="s">
        <v>266</v>
      </c>
      <c r="P20" s="26" t="s">
        <v>226</v>
      </c>
      <c r="Y20" s="26" t="s">
        <v>332</v>
      </c>
      <c r="AG20" s="26"/>
    </row>
    <row r="21" spans="1:38" x14ac:dyDescent="0.25">
      <c r="B21" s="84"/>
      <c r="C21" s="8">
        <v>2013</v>
      </c>
      <c r="D21" s="8">
        <v>2014</v>
      </c>
      <c r="E21" s="8">
        <v>2015</v>
      </c>
      <c r="F21" s="8">
        <v>2016</v>
      </c>
      <c r="G21" s="8">
        <v>2017</v>
      </c>
      <c r="H21" s="8">
        <v>2018</v>
      </c>
      <c r="I21" s="8">
        <v>2019</v>
      </c>
      <c r="J21" s="8">
        <v>2020</v>
      </c>
      <c r="K21" s="8">
        <v>2021</v>
      </c>
      <c r="L21" s="8">
        <v>2022</v>
      </c>
      <c r="M21" s="8">
        <v>2023</v>
      </c>
      <c r="N21" s="8" t="s">
        <v>194</v>
      </c>
    </row>
    <row r="22" spans="1:38" x14ac:dyDescent="0.25">
      <c r="B22" s="87" t="s">
        <v>119</v>
      </c>
      <c r="C22" s="96">
        <v>315900000</v>
      </c>
      <c r="D22" s="96">
        <v>270840000</v>
      </c>
      <c r="E22" s="96">
        <v>262000000</v>
      </c>
      <c r="F22" s="96">
        <v>163512000</v>
      </c>
      <c r="G22" s="96">
        <v>142623000</v>
      </c>
      <c r="H22" s="96">
        <v>135009000</v>
      </c>
      <c r="I22" s="96">
        <v>133923600</v>
      </c>
      <c r="J22" s="96">
        <v>142164720</v>
      </c>
      <c r="K22" s="96">
        <v>148500000</v>
      </c>
      <c r="L22" s="96">
        <v>157500000</v>
      </c>
      <c r="M22" s="96">
        <v>157500000</v>
      </c>
      <c r="N22" s="31">
        <v>1.6674268186622099E-2</v>
      </c>
    </row>
    <row r="23" spans="1:38" x14ac:dyDescent="0.25">
      <c r="B23" s="69" t="s">
        <v>117</v>
      </c>
      <c r="C23" s="96">
        <v>76275000</v>
      </c>
      <c r="D23" s="96">
        <v>135300000</v>
      </c>
      <c r="E23" s="96">
        <v>263250000</v>
      </c>
      <c r="F23" s="96">
        <v>313425000</v>
      </c>
      <c r="G23" s="96">
        <v>319453200</v>
      </c>
      <c r="H23" s="96">
        <v>304845292.79999995</v>
      </c>
      <c r="I23" s="96">
        <v>291754060.18559992</v>
      </c>
      <c r="J23" s="96">
        <v>320752391.51370227</v>
      </c>
      <c r="K23" s="96">
        <v>395170931.02029359</v>
      </c>
      <c r="L23" s="96">
        <v>441863336.39742744</v>
      </c>
      <c r="M23" s="96">
        <v>469678005.87386042</v>
      </c>
      <c r="N23" s="31">
        <v>6.634768414812009E-2</v>
      </c>
    </row>
    <row r="24" spans="1:38" x14ac:dyDescent="0.25">
      <c r="B24" s="69" t="s">
        <v>127</v>
      </c>
      <c r="C24" s="96">
        <v>153956000</v>
      </c>
      <c r="D24" s="96">
        <v>216541895.19600001</v>
      </c>
      <c r="E24" s="96">
        <v>438804328.33250004</v>
      </c>
      <c r="F24" s="96">
        <v>916699752.25011015</v>
      </c>
      <c r="G24" s="96">
        <v>1208984060.8028793</v>
      </c>
      <c r="H24" s="96">
        <v>1087322478.7600572</v>
      </c>
      <c r="I24" s="96">
        <v>1151970673.4311852</v>
      </c>
      <c r="J24" s="96">
        <v>1271680334.7362657</v>
      </c>
      <c r="K24" s="96">
        <v>1414496063.2492151</v>
      </c>
      <c r="L24" s="96">
        <v>1574520594.1996951</v>
      </c>
      <c r="M24" s="96">
        <v>1681071390.7151148</v>
      </c>
      <c r="N24" s="162">
        <v>5.6479149564592213E-2</v>
      </c>
    </row>
    <row r="25" spans="1:38" x14ac:dyDescent="0.25">
      <c r="B25" s="69" t="s">
        <v>128</v>
      </c>
      <c r="C25" s="96">
        <v>670724000</v>
      </c>
      <c r="D25" s="96">
        <v>566895545.60000002</v>
      </c>
      <c r="E25" s="96">
        <v>455286584.69999999</v>
      </c>
      <c r="F25" s="96">
        <v>459501466.11300004</v>
      </c>
      <c r="G25" s="96">
        <v>732697531.53347802</v>
      </c>
      <c r="H25" s="96">
        <v>842735901.61218393</v>
      </c>
      <c r="I25" s="96">
        <v>881739923.88408351</v>
      </c>
      <c r="J25" s="96">
        <v>954595535.15370989</v>
      </c>
      <c r="K25" s="96">
        <v>1026393340.6849539</v>
      </c>
      <c r="L25" s="96">
        <v>1109382065.0298309</v>
      </c>
      <c r="M25" s="96">
        <v>1182778749.023941</v>
      </c>
      <c r="N25" s="162">
        <v>8.3086470329773121E-2</v>
      </c>
    </row>
    <row r="26" spans="1:38" x14ac:dyDescent="0.25">
      <c r="B26" s="24" t="s">
        <v>105</v>
      </c>
      <c r="C26" s="34">
        <v>1216855000</v>
      </c>
      <c r="D26" s="34">
        <v>1189577440.796</v>
      </c>
      <c r="E26" s="34">
        <v>1419340913.0325</v>
      </c>
      <c r="F26" s="34">
        <v>1853138218.3631101</v>
      </c>
      <c r="G26" s="34">
        <v>2403757792.3363571</v>
      </c>
      <c r="H26" s="34">
        <v>2369912673.1722412</v>
      </c>
      <c r="I26" s="34">
        <v>2459388257.5008688</v>
      </c>
      <c r="J26" s="34">
        <v>2689192981.4036779</v>
      </c>
      <c r="K26" s="34">
        <v>2984560334.954463</v>
      </c>
      <c r="L26" s="34">
        <v>3283265995.6269536</v>
      </c>
      <c r="M26" s="34">
        <v>3491028145.612916</v>
      </c>
      <c r="N26" s="162">
        <v>6.4168601541567449E-2</v>
      </c>
    </row>
    <row r="27" spans="1:38" ht="157.5" customHeight="1" x14ac:dyDescent="0.25">
      <c r="E27" s="109"/>
      <c r="F27" s="109"/>
      <c r="G27" s="109"/>
      <c r="H27" s="109"/>
      <c r="I27" s="109"/>
      <c r="J27" s="109"/>
      <c r="K27" s="109"/>
      <c r="L27" s="109"/>
      <c r="M27" s="109"/>
    </row>
    <row r="28" spans="1:38" x14ac:dyDescent="0.25">
      <c r="B28" s="164" t="s">
        <v>272</v>
      </c>
      <c r="F28" s="109"/>
      <c r="G28" s="109"/>
      <c r="H28" s="109"/>
      <c r="I28" s="109"/>
      <c r="J28" s="109"/>
      <c r="K28" s="109"/>
      <c r="L28" s="109"/>
      <c r="M28" s="109"/>
    </row>
    <row r="29" spans="1:38" x14ac:dyDescent="0.25">
      <c r="F29" s="109"/>
      <c r="G29" s="109"/>
      <c r="H29" s="109"/>
      <c r="I29" s="109"/>
      <c r="J29" s="109"/>
      <c r="K29" s="109"/>
      <c r="L29" s="109"/>
      <c r="M29" s="109"/>
    </row>
    <row r="30" spans="1:38" s="2" customFormat="1" x14ac:dyDescent="0.25">
      <c r="A30" s="26" t="s">
        <v>267</v>
      </c>
      <c r="E30" s="60"/>
      <c r="F30" s="17"/>
      <c r="G30" s="9"/>
      <c r="H30" s="17"/>
      <c r="I30" s="17"/>
      <c r="J30" s="17"/>
      <c r="K30" s="17"/>
      <c r="L30" s="17"/>
      <c r="M30" s="17"/>
      <c r="P30" s="26" t="s">
        <v>273</v>
      </c>
    </row>
    <row r="31" spans="1:38" s="2" customFormat="1" x14ac:dyDescent="0.25">
      <c r="B31" s="3"/>
      <c r="C31" s="8">
        <v>2013</v>
      </c>
      <c r="D31" s="8">
        <v>2014</v>
      </c>
      <c r="E31" s="8">
        <v>2015</v>
      </c>
      <c r="F31" s="8">
        <v>2016</v>
      </c>
      <c r="G31" s="8">
        <v>2017</v>
      </c>
      <c r="H31" s="8">
        <v>2018</v>
      </c>
      <c r="I31" s="8">
        <v>2019</v>
      </c>
      <c r="J31" s="8">
        <v>2020</v>
      </c>
      <c r="K31" s="8">
        <v>2021</v>
      </c>
      <c r="L31" s="8">
        <v>2022</v>
      </c>
      <c r="M31" s="8">
        <v>2023</v>
      </c>
      <c r="N31" s="8" t="s">
        <v>194</v>
      </c>
    </row>
    <row r="32" spans="1:38" s="2" customFormat="1" x14ac:dyDescent="0.25">
      <c r="B32" s="87" t="s">
        <v>58</v>
      </c>
      <c r="C32" s="94">
        <v>730457</v>
      </c>
      <c r="D32" s="94">
        <v>490501</v>
      </c>
      <c r="E32" s="94">
        <v>254784</v>
      </c>
      <c r="F32" s="94">
        <v>232146</v>
      </c>
      <c r="G32" s="94">
        <v>122500</v>
      </c>
      <c r="H32" s="94">
        <v>20000</v>
      </c>
      <c r="I32" s="94">
        <v>10000</v>
      </c>
      <c r="J32" s="94">
        <v>4000</v>
      </c>
      <c r="K32" s="94">
        <v>0</v>
      </c>
      <c r="L32" s="94">
        <v>0</v>
      </c>
      <c r="M32" s="94">
        <v>0</v>
      </c>
      <c r="N32" s="31">
        <v>-1</v>
      </c>
    </row>
    <row r="33" spans="1:16" s="2" customFormat="1" x14ac:dyDescent="0.25">
      <c r="B33" s="87" t="s">
        <v>153</v>
      </c>
      <c r="C33" s="5">
        <v>1446592</v>
      </c>
      <c r="D33" s="5">
        <v>1606743</v>
      </c>
      <c r="E33" s="5">
        <v>2306596</v>
      </c>
      <c r="F33" s="5">
        <v>1482147</v>
      </c>
      <c r="G33" s="5">
        <v>1206953</v>
      </c>
      <c r="H33" s="5">
        <v>423304</v>
      </c>
      <c r="I33" s="5">
        <v>188740</v>
      </c>
      <c r="J33" s="5">
        <v>71108</v>
      </c>
      <c r="K33" s="5">
        <v>45500</v>
      </c>
      <c r="L33" s="5">
        <v>20500</v>
      </c>
      <c r="M33" s="5">
        <v>10000</v>
      </c>
      <c r="N33" s="31">
        <v>-0.55016669490665726</v>
      </c>
    </row>
    <row r="34" spans="1:16" s="2" customFormat="1" x14ac:dyDescent="0.25">
      <c r="B34" s="87" t="s">
        <v>1</v>
      </c>
      <c r="C34" s="5">
        <v>9806</v>
      </c>
      <c r="D34" s="5">
        <v>53245</v>
      </c>
      <c r="E34" s="5">
        <v>218723</v>
      </c>
      <c r="F34" s="5">
        <v>510813</v>
      </c>
      <c r="G34" s="5">
        <v>615804.64</v>
      </c>
      <c r="H34" s="5">
        <v>1092379.28</v>
      </c>
      <c r="I34" s="5">
        <v>1279896.5467999999</v>
      </c>
      <c r="J34" s="5">
        <v>1520855.9577000001</v>
      </c>
      <c r="K34" s="5">
        <v>1619061.2755899997</v>
      </c>
      <c r="L34" s="5">
        <v>1672326.7594224999</v>
      </c>
      <c r="M34" s="5">
        <v>1707915.7729104501</v>
      </c>
      <c r="N34" s="31">
        <v>0.18532446619820453</v>
      </c>
    </row>
    <row r="35" spans="1:16" s="2" customFormat="1" x14ac:dyDescent="0.25">
      <c r="B35" s="87" t="s">
        <v>0</v>
      </c>
      <c r="C35" s="5">
        <v>15000</v>
      </c>
      <c r="D35" s="5">
        <v>150000</v>
      </c>
      <c r="E35" s="5">
        <v>0</v>
      </c>
      <c r="F35" s="5">
        <v>0</v>
      </c>
      <c r="G35" s="5">
        <v>0</v>
      </c>
      <c r="H35" s="5">
        <v>0</v>
      </c>
      <c r="I35" s="5">
        <v>0</v>
      </c>
      <c r="J35" s="5">
        <v>0</v>
      </c>
      <c r="K35" s="5">
        <v>0</v>
      </c>
      <c r="L35" s="5">
        <v>0</v>
      </c>
      <c r="M35" s="5">
        <v>0</v>
      </c>
      <c r="N35" s="31"/>
    </row>
    <row r="36" spans="1:16" s="2" customFormat="1" x14ac:dyDescent="0.25">
      <c r="B36" s="87" t="s">
        <v>59</v>
      </c>
      <c r="C36" s="5">
        <v>202640</v>
      </c>
      <c r="D36" s="5">
        <v>340179</v>
      </c>
      <c r="E36" s="5">
        <v>556074</v>
      </c>
      <c r="F36" s="5">
        <v>798742</v>
      </c>
      <c r="G36" s="5">
        <v>1349393.06</v>
      </c>
      <c r="H36" s="5">
        <v>1729153.595</v>
      </c>
      <c r="I36" s="5">
        <v>1920885.0432</v>
      </c>
      <c r="J36" s="5">
        <v>2115264.5737999999</v>
      </c>
      <c r="K36" s="5">
        <v>1976517.21126</v>
      </c>
      <c r="L36" s="5">
        <v>2027091.6792925003</v>
      </c>
      <c r="M36" s="5">
        <v>2030992.4250710495</v>
      </c>
      <c r="N36" s="31">
        <v>7.052045967705145E-2</v>
      </c>
    </row>
    <row r="37" spans="1:16" s="2" customFormat="1" x14ac:dyDescent="0.25">
      <c r="B37" s="87" t="s">
        <v>166</v>
      </c>
      <c r="C37" s="5">
        <v>0</v>
      </c>
      <c r="D37" s="5">
        <v>0</v>
      </c>
      <c r="E37" s="5">
        <v>0</v>
      </c>
      <c r="F37" s="5">
        <v>60</v>
      </c>
      <c r="G37" s="5">
        <v>0</v>
      </c>
      <c r="H37" s="5">
        <v>0</v>
      </c>
      <c r="I37" s="5">
        <v>28273.420000000002</v>
      </c>
      <c r="J37" s="5">
        <v>139640.52000000002</v>
      </c>
      <c r="K37" s="5">
        <v>702843.12</v>
      </c>
      <c r="L37" s="5">
        <v>1177676.4415999998</v>
      </c>
      <c r="M37" s="5">
        <v>1542517.6089599999</v>
      </c>
      <c r="N37" s="31"/>
    </row>
    <row r="38" spans="1:16" s="2" customFormat="1" x14ac:dyDescent="0.25">
      <c r="B38" s="26" t="s">
        <v>36</v>
      </c>
      <c r="C38" s="29">
        <v>2404495</v>
      </c>
      <c r="D38" s="29">
        <v>2640668</v>
      </c>
      <c r="E38" s="29">
        <v>3336177</v>
      </c>
      <c r="F38" s="29">
        <v>3023908</v>
      </c>
      <c r="G38" s="29">
        <v>3294650.7</v>
      </c>
      <c r="H38" s="29">
        <v>3264836.875</v>
      </c>
      <c r="I38" s="29">
        <v>3427795.01</v>
      </c>
      <c r="J38" s="29">
        <v>3850869.0515000001</v>
      </c>
      <c r="K38" s="29">
        <v>4343921.6068500001</v>
      </c>
      <c r="L38" s="29">
        <v>4897594.8803150002</v>
      </c>
      <c r="M38" s="29">
        <v>5291425.8069414999</v>
      </c>
      <c r="N38" s="31">
        <v>8.2166010018249969E-2</v>
      </c>
    </row>
    <row r="39" spans="1:16" s="2" customFormat="1" ht="154.5" customHeight="1" x14ac:dyDescent="0.25">
      <c r="B39" s="26"/>
      <c r="C39" s="29"/>
      <c r="D39" s="29"/>
      <c r="E39" s="29"/>
      <c r="F39" s="29"/>
      <c r="G39" s="156"/>
      <c r="H39" s="29"/>
      <c r="I39" s="29"/>
      <c r="J39" s="29"/>
      <c r="K39" s="29"/>
      <c r="L39" s="29"/>
      <c r="M39" s="29"/>
      <c r="N39" s="5"/>
    </row>
    <row r="40" spans="1:16" s="2" customFormat="1" x14ac:dyDescent="0.25">
      <c r="B40" s="26"/>
      <c r="C40" s="29"/>
      <c r="D40" s="29"/>
      <c r="F40" s="29"/>
      <c r="G40" s="29"/>
      <c r="H40" s="29"/>
      <c r="I40" s="29"/>
      <c r="J40" s="29"/>
      <c r="K40" s="29"/>
      <c r="L40" s="29"/>
      <c r="M40" s="29"/>
      <c r="N40" s="5"/>
    </row>
    <row r="41" spans="1:16" s="2" customFormat="1" x14ac:dyDescent="0.25">
      <c r="A41" s="26" t="s">
        <v>318</v>
      </c>
      <c r="E41" s="60"/>
      <c r="F41" s="17"/>
      <c r="G41" s="9"/>
      <c r="H41" s="17"/>
      <c r="I41" s="17"/>
      <c r="J41" s="17"/>
      <c r="K41" s="17"/>
      <c r="L41" s="17"/>
      <c r="M41" s="17"/>
      <c r="P41" s="26" t="s">
        <v>319</v>
      </c>
    </row>
    <row r="42" spans="1:16" s="2" customFormat="1" x14ac:dyDescent="0.25">
      <c r="B42" s="3"/>
      <c r="C42" s="8">
        <v>2013</v>
      </c>
      <c r="D42" s="8">
        <v>2014</v>
      </c>
      <c r="E42" s="8">
        <v>2015</v>
      </c>
      <c r="F42" s="8">
        <v>2016</v>
      </c>
      <c r="G42" s="8">
        <v>2017</v>
      </c>
      <c r="H42" s="8">
        <v>2018</v>
      </c>
      <c r="I42" s="8">
        <v>2019</v>
      </c>
      <c r="J42" s="8">
        <v>2020</v>
      </c>
      <c r="K42" s="8">
        <v>2021</v>
      </c>
      <c r="L42" s="8">
        <v>2022</v>
      </c>
      <c r="M42" s="8">
        <v>2023</v>
      </c>
      <c r="N42" s="8" t="s">
        <v>194</v>
      </c>
    </row>
    <row r="43" spans="1:16" s="2" customFormat="1" x14ac:dyDescent="0.25">
      <c r="B43" s="87" t="s">
        <v>119</v>
      </c>
      <c r="C43" s="94">
        <v>0</v>
      </c>
      <c r="D43" s="94">
        <v>0</v>
      </c>
      <c r="E43" s="94">
        <v>0</v>
      </c>
      <c r="F43" s="94">
        <v>0</v>
      </c>
      <c r="G43" s="94">
        <v>0</v>
      </c>
      <c r="H43" s="94">
        <v>0</v>
      </c>
      <c r="I43" s="94">
        <v>0</v>
      </c>
      <c r="J43" s="94">
        <v>0</v>
      </c>
      <c r="K43" s="94">
        <v>0</v>
      </c>
      <c r="L43" s="94">
        <v>0</v>
      </c>
      <c r="M43" s="94">
        <v>0</v>
      </c>
      <c r="N43" s="31"/>
    </row>
    <row r="44" spans="1:16" s="2" customFormat="1" x14ac:dyDescent="0.25">
      <c r="B44" s="69" t="s">
        <v>117</v>
      </c>
      <c r="C44" s="5">
        <v>0</v>
      </c>
      <c r="D44" s="5">
        <v>0</v>
      </c>
      <c r="E44" s="5">
        <v>0</v>
      </c>
      <c r="F44" s="5">
        <v>0</v>
      </c>
      <c r="G44" s="5">
        <v>0</v>
      </c>
      <c r="H44" s="5">
        <v>0</v>
      </c>
      <c r="I44" s="5">
        <v>0</v>
      </c>
      <c r="J44" s="5">
        <v>0</v>
      </c>
      <c r="K44" s="5">
        <v>0</v>
      </c>
      <c r="L44" s="5">
        <v>17500</v>
      </c>
      <c r="M44" s="5">
        <v>20000</v>
      </c>
      <c r="N44" s="31"/>
    </row>
    <row r="45" spans="1:16" s="2" customFormat="1" x14ac:dyDescent="0.25">
      <c r="B45" s="69" t="s">
        <v>127</v>
      </c>
      <c r="C45" s="5">
        <v>0</v>
      </c>
      <c r="D45" s="5">
        <v>0</v>
      </c>
      <c r="E45" s="5">
        <v>0</v>
      </c>
      <c r="F45" s="5">
        <v>60</v>
      </c>
      <c r="G45" s="5">
        <v>0</v>
      </c>
      <c r="H45" s="5">
        <v>0</v>
      </c>
      <c r="I45" s="5">
        <v>18273.420000000002</v>
      </c>
      <c r="J45" s="5">
        <v>109640.52</v>
      </c>
      <c r="K45" s="5">
        <v>657843.12</v>
      </c>
      <c r="L45" s="5">
        <v>1105176.4415999998</v>
      </c>
      <c r="M45" s="5">
        <v>1452517.6089599999</v>
      </c>
      <c r="N45" s="31"/>
    </row>
    <row r="46" spans="1:16" s="2" customFormat="1" x14ac:dyDescent="0.25">
      <c r="B46" s="69" t="s">
        <v>128</v>
      </c>
      <c r="C46" s="5">
        <v>0</v>
      </c>
      <c r="D46" s="5">
        <v>0</v>
      </c>
      <c r="E46" s="5">
        <v>0</v>
      </c>
      <c r="F46" s="5">
        <v>0</v>
      </c>
      <c r="G46" s="5">
        <v>0</v>
      </c>
      <c r="H46" s="5">
        <v>0</v>
      </c>
      <c r="I46" s="5">
        <v>10000</v>
      </c>
      <c r="J46" s="5">
        <v>30000</v>
      </c>
      <c r="K46" s="5">
        <v>45000</v>
      </c>
      <c r="L46" s="5">
        <v>55000</v>
      </c>
      <c r="M46" s="5">
        <v>70000</v>
      </c>
      <c r="N46" s="31"/>
    </row>
    <row r="47" spans="1:16" s="2" customFormat="1" x14ac:dyDescent="0.25">
      <c r="B47" s="26" t="s">
        <v>36</v>
      </c>
      <c r="C47" s="29">
        <v>0</v>
      </c>
      <c r="D47" s="29">
        <v>0</v>
      </c>
      <c r="E47" s="29">
        <v>0</v>
      </c>
      <c r="F47" s="29">
        <v>60</v>
      </c>
      <c r="G47" s="29">
        <v>0</v>
      </c>
      <c r="H47" s="29">
        <v>0</v>
      </c>
      <c r="I47" s="29">
        <v>28273.420000000002</v>
      </c>
      <c r="J47" s="29">
        <v>139640.52000000002</v>
      </c>
      <c r="K47" s="29">
        <v>702843.12</v>
      </c>
      <c r="L47" s="29">
        <v>1177676.4415999998</v>
      </c>
      <c r="M47" s="29">
        <v>1542517.6089599999</v>
      </c>
      <c r="N47" s="31"/>
    </row>
    <row r="48" spans="1:16" s="2" customFormat="1" ht="145.5" customHeight="1" x14ac:dyDescent="0.25">
      <c r="B48" s="26"/>
      <c r="C48" s="29"/>
      <c r="D48" s="29"/>
      <c r="E48" s="29"/>
      <c r="F48" s="29"/>
      <c r="G48" s="156"/>
      <c r="H48" s="29"/>
      <c r="I48" s="29"/>
      <c r="J48" s="29"/>
      <c r="K48" s="29"/>
      <c r="L48" s="29"/>
      <c r="M48" s="29"/>
      <c r="N48" s="5"/>
    </row>
    <row r="49" spans="1:19" s="2" customFormat="1" x14ac:dyDescent="0.25">
      <c r="B49" s="26"/>
      <c r="C49" s="29"/>
      <c r="D49" s="29"/>
      <c r="F49" s="29"/>
      <c r="G49" s="29"/>
      <c r="H49" s="29"/>
      <c r="I49" s="29"/>
      <c r="J49" s="29"/>
      <c r="K49" s="29"/>
      <c r="L49" s="29"/>
      <c r="M49" s="29"/>
      <c r="N49" s="5"/>
    </row>
    <row r="50" spans="1:19" s="2" customFormat="1" x14ac:dyDescent="0.25">
      <c r="A50" s="26" t="s">
        <v>268</v>
      </c>
      <c r="C50" s="5"/>
      <c r="D50" s="5"/>
      <c r="E50" s="5"/>
      <c r="F50" s="5"/>
      <c r="G50" s="5"/>
      <c r="H50" s="5"/>
      <c r="I50" s="5"/>
      <c r="J50" s="5"/>
      <c r="K50" s="5"/>
      <c r="L50" s="5"/>
      <c r="M50" s="5"/>
      <c r="P50" s="26" t="s">
        <v>274</v>
      </c>
      <c r="S50" s="5"/>
    </row>
    <row r="51" spans="1:19" s="2" customFormat="1" x14ac:dyDescent="0.25">
      <c r="B51" s="3"/>
      <c r="C51" s="8">
        <v>2013</v>
      </c>
      <c r="D51" s="8">
        <v>2014</v>
      </c>
      <c r="E51" s="8">
        <v>2015</v>
      </c>
      <c r="F51" s="8">
        <v>2016</v>
      </c>
      <c r="G51" s="8">
        <v>2017</v>
      </c>
      <c r="H51" s="8">
        <v>2018</v>
      </c>
      <c r="I51" s="8">
        <v>2019</v>
      </c>
      <c r="J51" s="8">
        <v>2020</v>
      </c>
      <c r="K51" s="8">
        <v>2021</v>
      </c>
      <c r="L51" s="8">
        <v>2022</v>
      </c>
      <c r="M51" s="8">
        <v>2023</v>
      </c>
      <c r="N51" s="8" t="s">
        <v>194</v>
      </c>
      <c r="O51" s="8"/>
    </row>
    <row r="52" spans="1:19" s="11" customFormat="1" x14ac:dyDescent="0.25">
      <c r="B52" s="87" t="s">
        <v>162</v>
      </c>
      <c r="C52" s="5">
        <v>298495</v>
      </c>
      <c r="D52" s="5">
        <v>383668</v>
      </c>
      <c r="E52" s="5">
        <v>716177</v>
      </c>
      <c r="F52" s="5">
        <v>1181419.3800000001</v>
      </c>
      <c r="G52" s="5">
        <v>1723068.3</v>
      </c>
      <c r="H52" s="5">
        <v>2141881.5189999999</v>
      </c>
      <c r="I52" s="5">
        <v>2358410.5310000004</v>
      </c>
      <c r="J52" s="5">
        <v>2610751.7808649996</v>
      </c>
      <c r="K52" s="5">
        <v>2719098.9078499996</v>
      </c>
      <c r="L52" s="5">
        <v>2930440.4357927497</v>
      </c>
      <c r="M52" s="5">
        <v>3129415.2767377752</v>
      </c>
      <c r="N52" s="31">
        <v>0.10457052722113258</v>
      </c>
      <c r="O52" s="97"/>
      <c r="S52" s="5"/>
    </row>
    <row r="53" spans="1:19" s="2" customFormat="1" x14ac:dyDescent="0.25">
      <c r="B53" s="87" t="s">
        <v>163</v>
      </c>
      <c r="C53" s="5">
        <v>0</v>
      </c>
      <c r="D53" s="5">
        <v>0</v>
      </c>
      <c r="E53" s="5">
        <v>0</v>
      </c>
      <c r="F53" s="5">
        <v>79848.320000000036</v>
      </c>
      <c r="G53" s="5">
        <v>144962.4</v>
      </c>
      <c r="H53" s="5">
        <v>202855.356</v>
      </c>
      <c r="I53" s="5">
        <v>323844.47900000005</v>
      </c>
      <c r="J53" s="5">
        <v>575509.27063499996</v>
      </c>
      <c r="K53" s="5">
        <v>1114822.6989999998</v>
      </c>
      <c r="L53" s="5">
        <v>1585904.4445222497</v>
      </c>
      <c r="M53" s="5">
        <v>1949510.5302037247</v>
      </c>
      <c r="N53" s="31">
        <v>0.54209703612769045</v>
      </c>
      <c r="O53" s="97"/>
      <c r="S53" s="5"/>
    </row>
    <row r="54" spans="1:19" s="2" customFormat="1" x14ac:dyDescent="0.25">
      <c r="B54" s="87" t="s">
        <v>164</v>
      </c>
      <c r="C54" s="5">
        <v>0</v>
      </c>
      <c r="D54" s="5">
        <v>0</v>
      </c>
      <c r="E54" s="5">
        <v>0</v>
      </c>
      <c r="F54" s="5">
        <v>0</v>
      </c>
      <c r="G54" s="5">
        <v>0</v>
      </c>
      <c r="H54" s="5">
        <v>0</v>
      </c>
      <c r="I54" s="5">
        <v>0</v>
      </c>
      <c r="J54" s="5">
        <v>0</v>
      </c>
      <c r="K54" s="5">
        <v>0</v>
      </c>
      <c r="L54" s="5">
        <v>0</v>
      </c>
      <c r="M54" s="5">
        <v>0</v>
      </c>
      <c r="N54" s="31"/>
      <c r="O54" s="97"/>
      <c r="P54" s="5"/>
      <c r="Q54" s="5"/>
      <c r="R54" s="5"/>
      <c r="S54" s="5"/>
    </row>
    <row r="55" spans="1:19" s="2" customFormat="1" x14ac:dyDescent="0.25">
      <c r="B55" s="87" t="s">
        <v>322</v>
      </c>
      <c r="C55" s="5">
        <v>0</v>
      </c>
      <c r="D55" s="5">
        <v>0</v>
      </c>
      <c r="E55" s="5">
        <v>0</v>
      </c>
      <c r="F55" s="5">
        <v>0</v>
      </c>
      <c r="G55" s="5">
        <v>0</v>
      </c>
      <c r="H55" s="5">
        <v>0</v>
      </c>
      <c r="I55" s="5">
        <v>0</v>
      </c>
      <c r="J55" s="5">
        <v>15000</v>
      </c>
      <c r="K55" s="5">
        <v>15000</v>
      </c>
      <c r="L55" s="5">
        <v>31250</v>
      </c>
      <c r="M55" s="5">
        <v>37500</v>
      </c>
      <c r="N55" s="31"/>
      <c r="O55" s="97"/>
      <c r="P55" s="5"/>
      <c r="Q55" s="5"/>
      <c r="R55" s="5"/>
      <c r="S55" s="5"/>
    </row>
    <row r="56" spans="1:19" s="2" customFormat="1" x14ac:dyDescent="0.25">
      <c r="B56" s="26" t="s">
        <v>36</v>
      </c>
      <c r="C56" s="29">
        <v>298495</v>
      </c>
      <c r="D56" s="29">
        <v>383668</v>
      </c>
      <c r="E56" s="29">
        <v>716177</v>
      </c>
      <c r="F56" s="29">
        <v>1261267.7000000002</v>
      </c>
      <c r="G56" s="29">
        <v>1868030.7</v>
      </c>
      <c r="H56" s="29">
        <v>2344736.875</v>
      </c>
      <c r="I56" s="29">
        <v>2682255.0100000007</v>
      </c>
      <c r="J56" s="29">
        <v>3201261.0514999996</v>
      </c>
      <c r="K56" s="29">
        <v>3848921.6068499992</v>
      </c>
      <c r="L56" s="29">
        <v>4547594.8803149993</v>
      </c>
      <c r="M56" s="29">
        <v>5116425.8069414999</v>
      </c>
      <c r="N56" s="31">
        <v>0.18285210000938612</v>
      </c>
      <c r="O56" s="97"/>
      <c r="P56" s="5"/>
      <c r="Q56" s="5"/>
      <c r="R56" s="5"/>
      <c r="S56" s="5"/>
    </row>
    <row r="57" spans="1:19" s="2" customFormat="1" ht="186" customHeight="1" x14ac:dyDescent="0.25">
      <c r="B57" s="87"/>
      <c r="C57" s="5"/>
      <c r="D57" s="5"/>
      <c r="E57" s="5"/>
      <c r="F57" s="5"/>
      <c r="G57" s="5"/>
      <c r="H57" s="5"/>
      <c r="I57" s="5"/>
      <c r="J57" s="5"/>
      <c r="K57" s="5"/>
      <c r="L57" s="5"/>
      <c r="M57" s="5"/>
      <c r="N57" s="5"/>
      <c r="O57" s="5"/>
      <c r="P57" s="5"/>
      <c r="Q57" s="5"/>
      <c r="R57" s="5"/>
      <c r="S57" s="5"/>
    </row>
    <row r="58" spans="1:19" s="2" customFormat="1" x14ac:dyDescent="0.25">
      <c r="A58" s="26" t="s">
        <v>269</v>
      </c>
      <c r="B58" s="87"/>
      <c r="C58" s="5"/>
      <c r="D58" s="5"/>
      <c r="E58" s="5"/>
      <c r="F58" s="5"/>
      <c r="G58" s="5"/>
      <c r="H58" s="5"/>
      <c r="I58" s="5"/>
      <c r="J58" s="5"/>
      <c r="K58" s="5"/>
      <c r="L58" s="5"/>
      <c r="M58" s="5"/>
      <c r="N58" s="5"/>
      <c r="O58" s="5"/>
      <c r="P58" s="26" t="s">
        <v>275</v>
      </c>
      <c r="Q58" s="5"/>
      <c r="R58" s="5"/>
      <c r="S58" s="5"/>
    </row>
    <row r="59" spans="1:19" s="2" customFormat="1" x14ac:dyDescent="0.25">
      <c r="B59" s="3"/>
      <c r="C59" s="8">
        <v>2013</v>
      </c>
      <c r="D59" s="8">
        <v>2014</v>
      </c>
      <c r="E59" s="8">
        <v>2015</v>
      </c>
      <c r="F59" s="8">
        <v>2016</v>
      </c>
      <c r="G59" s="8">
        <v>2017</v>
      </c>
      <c r="H59" s="8">
        <v>2018</v>
      </c>
      <c r="I59" s="8">
        <v>2019</v>
      </c>
      <c r="J59" s="8">
        <v>2020</v>
      </c>
      <c r="K59" s="8">
        <v>2021</v>
      </c>
      <c r="L59" s="8">
        <v>2022</v>
      </c>
      <c r="M59" s="8">
        <v>2023</v>
      </c>
      <c r="N59" s="8" t="s">
        <v>194</v>
      </c>
      <c r="O59" s="8"/>
      <c r="P59" s="5"/>
      <c r="Q59" s="5"/>
      <c r="R59" s="5"/>
      <c r="S59" s="5"/>
    </row>
    <row r="60" spans="1:19" s="2" customFormat="1" x14ac:dyDescent="0.25">
      <c r="B60" s="87" t="s">
        <v>119</v>
      </c>
      <c r="C60" s="5">
        <v>0</v>
      </c>
      <c r="D60" s="5">
        <v>0</v>
      </c>
      <c r="E60" s="5">
        <v>0</v>
      </c>
      <c r="F60" s="5">
        <v>0</v>
      </c>
      <c r="G60" s="5">
        <v>0</v>
      </c>
      <c r="H60" s="5">
        <v>0</v>
      </c>
      <c r="I60" s="5">
        <v>0</v>
      </c>
      <c r="J60" s="5">
        <v>7749.9999999999991</v>
      </c>
      <c r="K60" s="5">
        <v>16301.999999999996</v>
      </c>
      <c r="L60" s="5">
        <v>17499.999999999996</v>
      </c>
      <c r="M60" s="5">
        <v>17499.999999999996</v>
      </c>
      <c r="N60" s="31"/>
      <c r="O60" s="5"/>
      <c r="P60" s="5"/>
      <c r="Q60" s="5"/>
      <c r="R60" s="5"/>
      <c r="S60" s="5"/>
    </row>
    <row r="61" spans="1:19" x14ac:dyDescent="0.25">
      <c r="B61" s="69" t="s">
        <v>117</v>
      </c>
      <c r="C61" s="5">
        <v>0</v>
      </c>
      <c r="D61" s="5">
        <v>0</v>
      </c>
      <c r="E61" s="5">
        <v>0</v>
      </c>
      <c r="F61" s="5">
        <v>0</v>
      </c>
      <c r="G61" s="5">
        <v>1083.7793749999998</v>
      </c>
      <c r="H61" s="5">
        <v>24884.944500000001</v>
      </c>
      <c r="I61" s="5">
        <v>29805.296049999994</v>
      </c>
      <c r="J61" s="5">
        <v>36155.191409999999</v>
      </c>
      <c r="K61" s="5">
        <v>45723.670551000003</v>
      </c>
      <c r="L61" s="5">
        <v>52857.543495900005</v>
      </c>
      <c r="M61" s="5">
        <v>60323.229146310012</v>
      </c>
      <c r="N61" s="31"/>
    </row>
    <row r="62" spans="1:19" x14ac:dyDescent="0.25">
      <c r="B62" s="69" t="s">
        <v>127</v>
      </c>
      <c r="C62" s="5">
        <v>0</v>
      </c>
      <c r="D62" s="5">
        <v>0</v>
      </c>
      <c r="E62" s="5">
        <v>0</v>
      </c>
      <c r="F62" s="5">
        <v>500</v>
      </c>
      <c r="G62" s="5">
        <v>15697.263754400001</v>
      </c>
      <c r="H62" s="5">
        <v>18975.686000000002</v>
      </c>
      <c r="I62" s="5">
        <v>22229.488379999999</v>
      </c>
      <c r="J62" s="5">
        <v>26859.251973000002</v>
      </c>
      <c r="K62" s="5">
        <v>31102.963930074999</v>
      </c>
      <c r="L62" s="5">
        <v>36413.296846479992</v>
      </c>
      <c r="M62" s="5">
        <v>40863.773568728</v>
      </c>
      <c r="N62" s="31">
        <v>0.17287686232489197</v>
      </c>
    </row>
    <row r="63" spans="1:19" s="2" customFormat="1" x14ac:dyDescent="0.25">
      <c r="B63" s="69" t="s">
        <v>128</v>
      </c>
      <c r="C63" s="5">
        <v>0</v>
      </c>
      <c r="D63" s="5">
        <v>0</v>
      </c>
      <c r="E63" s="5">
        <v>0</v>
      </c>
      <c r="F63" s="5">
        <v>500</v>
      </c>
      <c r="G63" s="5">
        <v>62335.837499999994</v>
      </c>
      <c r="H63" s="5">
        <v>99284.529599999994</v>
      </c>
      <c r="I63" s="5">
        <v>133622.68919999999</v>
      </c>
      <c r="J63" s="5">
        <v>185262.8702</v>
      </c>
      <c r="K63" s="5">
        <v>214666.16228499997</v>
      </c>
      <c r="L63" s="5">
        <v>239831.31037789996</v>
      </c>
      <c r="M63" s="5">
        <v>259724.34957840006</v>
      </c>
      <c r="N63" s="31">
        <v>0.26851559697223548</v>
      </c>
      <c r="O63" s="5"/>
      <c r="P63" s="5"/>
      <c r="Q63" s="5"/>
      <c r="R63" s="5"/>
      <c r="S63" s="5"/>
    </row>
    <row r="64" spans="1:19" s="2" customFormat="1" x14ac:dyDescent="0.25">
      <c r="B64" s="24" t="s">
        <v>105</v>
      </c>
      <c r="C64" s="29">
        <v>0</v>
      </c>
      <c r="D64" s="29">
        <v>0</v>
      </c>
      <c r="E64" s="29">
        <v>0</v>
      </c>
      <c r="F64" s="29">
        <v>1000</v>
      </c>
      <c r="G64" s="29">
        <v>79116.880629399995</v>
      </c>
      <c r="H64" s="29">
        <v>143145.16009999998</v>
      </c>
      <c r="I64" s="29">
        <v>185657.47362999999</v>
      </c>
      <c r="J64" s="29">
        <v>256027.31358300001</v>
      </c>
      <c r="K64" s="29">
        <v>307794.79676607496</v>
      </c>
      <c r="L64" s="29">
        <v>346602.15072027995</v>
      </c>
      <c r="M64" s="29">
        <v>378411.35229343805</v>
      </c>
      <c r="N64" s="31">
        <v>0.29802333545712001</v>
      </c>
      <c r="O64" s="5"/>
      <c r="P64" s="5"/>
      <c r="Q64" s="5"/>
      <c r="R64" s="5"/>
      <c r="S64" s="5"/>
    </row>
    <row r="65" spans="1:19" s="2" customFormat="1" ht="186" customHeight="1" x14ac:dyDescent="0.25">
      <c r="B65" s="87"/>
      <c r="C65" s="5"/>
      <c r="D65" s="5"/>
      <c r="E65" s="5"/>
      <c r="F65" s="5"/>
      <c r="G65" s="5"/>
      <c r="H65" s="5"/>
      <c r="I65" s="5"/>
      <c r="J65" s="5"/>
      <c r="K65" s="5"/>
      <c r="L65" s="5"/>
      <c r="M65" s="5"/>
      <c r="N65" s="5"/>
      <c r="O65" s="5"/>
      <c r="P65" s="5"/>
      <c r="Q65" s="5"/>
      <c r="R65" s="5"/>
      <c r="S65" s="5"/>
    </row>
    <row r="66" spans="1:19" s="2" customFormat="1" x14ac:dyDescent="0.25">
      <c r="B66" s="87"/>
      <c r="C66" s="5"/>
      <c r="D66" s="5"/>
      <c r="E66" s="5"/>
      <c r="F66" s="5"/>
      <c r="G66" s="5"/>
      <c r="H66" s="5"/>
      <c r="I66" s="5"/>
      <c r="J66" s="5"/>
      <c r="K66" s="5"/>
      <c r="L66" s="5"/>
      <c r="M66" s="5"/>
      <c r="N66" s="5"/>
      <c r="O66" s="5"/>
      <c r="P66" s="5"/>
      <c r="Q66" s="5"/>
      <c r="R66" s="5"/>
      <c r="S66" s="5"/>
    </row>
    <row r="67" spans="1:19" s="2" customFormat="1" x14ac:dyDescent="0.25">
      <c r="A67" s="26" t="s">
        <v>270</v>
      </c>
      <c r="B67" s="87"/>
      <c r="C67" s="5"/>
      <c r="D67" s="5"/>
      <c r="E67" s="5"/>
      <c r="F67" s="5"/>
      <c r="G67" s="5"/>
      <c r="H67" s="5"/>
      <c r="I67" s="5"/>
      <c r="J67" s="5"/>
      <c r="K67" s="5"/>
      <c r="L67" s="5"/>
      <c r="M67" s="5"/>
      <c r="N67" s="5"/>
      <c r="O67" s="5"/>
      <c r="P67" s="26" t="s">
        <v>276</v>
      </c>
      <c r="Q67" s="5"/>
      <c r="R67" s="5"/>
      <c r="S67" s="5"/>
    </row>
    <row r="68" spans="1:19" s="2" customFormat="1" x14ac:dyDescent="0.25">
      <c r="B68" s="3"/>
      <c r="C68" s="8">
        <v>2013</v>
      </c>
      <c r="D68" s="8">
        <v>2014</v>
      </c>
      <c r="E68" s="8">
        <v>2015</v>
      </c>
      <c r="F68" s="8">
        <v>2016</v>
      </c>
      <c r="G68" s="8">
        <v>2017</v>
      </c>
      <c r="H68" s="8">
        <v>2018</v>
      </c>
      <c r="I68" s="8">
        <v>2019</v>
      </c>
      <c r="J68" s="8">
        <v>2020</v>
      </c>
      <c r="K68" s="8">
        <v>2021</v>
      </c>
      <c r="L68" s="8">
        <v>2022</v>
      </c>
      <c r="M68" s="8">
        <v>2023</v>
      </c>
      <c r="N68" s="8" t="s">
        <v>194</v>
      </c>
      <c r="O68" s="8"/>
      <c r="P68" s="5"/>
      <c r="Q68" s="5"/>
      <c r="R68" s="5"/>
      <c r="S68" s="5"/>
    </row>
    <row r="69" spans="1:19" s="2" customFormat="1" x14ac:dyDescent="0.25">
      <c r="B69" s="87" t="s">
        <v>119</v>
      </c>
      <c r="C69" s="5">
        <v>0</v>
      </c>
      <c r="D69" s="5">
        <v>0</v>
      </c>
      <c r="E69" s="5">
        <v>0</v>
      </c>
      <c r="F69" s="5">
        <v>0</v>
      </c>
      <c r="G69" s="5">
        <v>0</v>
      </c>
      <c r="H69" s="5">
        <v>0</v>
      </c>
      <c r="I69" s="5">
        <v>0</v>
      </c>
      <c r="J69" s="5">
        <v>0</v>
      </c>
      <c r="K69" s="5">
        <v>19800</v>
      </c>
      <c r="L69" s="5">
        <v>25200</v>
      </c>
      <c r="M69" s="5">
        <v>31500</v>
      </c>
      <c r="N69" s="31"/>
      <c r="O69" s="5"/>
      <c r="P69" s="5"/>
      <c r="Q69" s="5"/>
      <c r="R69" s="5"/>
      <c r="S69" s="5"/>
    </row>
    <row r="70" spans="1:19" x14ac:dyDescent="0.25">
      <c r="B70" s="69" t="s">
        <v>117</v>
      </c>
      <c r="C70" s="5">
        <v>0</v>
      </c>
      <c r="D70" s="5">
        <v>0</v>
      </c>
      <c r="E70" s="5">
        <v>0</v>
      </c>
      <c r="F70" s="5">
        <v>0</v>
      </c>
      <c r="G70" s="5">
        <v>0</v>
      </c>
      <c r="H70" s="5">
        <v>0</v>
      </c>
      <c r="I70" s="5">
        <v>6314.9550000000008</v>
      </c>
      <c r="J70" s="5">
        <v>8840.9370000000017</v>
      </c>
      <c r="K70" s="5">
        <v>12629.910000000002</v>
      </c>
      <c r="L70" s="5">
        <v>31574.775000000001</v>
      </c>
      <c r="M70" s="5">
        <v>63149.55</v>
      </c>
      <c r="N70" s="31"/>
    </row>
    <row r="71" spans="1:19" x14ac:dyDescent="0.25">
      <c r="B71" s="69" t="s">
        <v>127</v>
      </c>
      <c r="C71" s="5">
        <v>0</v>
      </c>
      <c r="D71" s="5">
        <v>0</v>
      </c>
      <c r="E71" s="5">
        <v>0</v>
      </c>
      <c r="F71" s="5">
        <v>0</v>
      </c>
      <c r="G71" s="5">
        <v>0</v>
      </c>
      <c r="H71" s="5">
        <v>0</v>
      </c>
      <c r="I71" s="5">
        <v>16587</v>
      </c>
      <c r="J71" s="5">
        <v>25066</v>
      </c>
      <c r="K71" s="5">
        <v>38549</v>
      </c>
      <c r="L71" s="5">
        <v>92325</v>
      </c>
      <c r="M71" s="5">
        <v>177352</v>
      </c>
      <c r="N71" s="31"/>
    </row>
    <row r="72" spans="1:19" s="2" customFormat="1" x14ac:dyDescent="0.25">
      <c r="B72" s="69" t="s">
        <v>128</v>
      </c>
      <c r="C72" s="5">
        <v>0</v>
      </c>
      <c r="D72" s="5">
        <v>0</v>
      </c>
      <c r="E72" s="5">
        <v>0</v>
      </c>
      <c r="F72" s="5">
        <v>0</v>
      </c>
      <c r="G72" s="5">
        <v>500</v>
      </c>
      <c r="H72" s="5">
        <v>1100</v>
      </c>
      <c r="I72" s="5">
        <v>8853</v>
      </c>
      <c r="J72" s="5">
        <v>40822</v>
      </c>
      <c r="K72" s="5">
        <v>83603</v>
      </c>
      <c r="L72" s="5">
        <v>143464</v>
      </c>
      <c r="M72" s="5">
        <v>174720</v>
      </c>
      <c r="N72" s="31"/>
      <c r="O72" s="5"/>
      <c r="P72" s="5"/>
      <c r="Q72" s="5"/>
      <c r="R72" s="5"/>
      <c r="S72" s="5"/>
    </row>
    <row r="73" spans="1:19" s="2" customFormat="1" x14ac:dyDescent="0.25">
      <c r="B73" s="24" t="s">
        <v>105</v>
      </c>
      <c r="C73" s="29">
        <v>0</v>
      </c>
      <c r="D73" s="29">
        <v>0</v>
      </c>
      <c r="E73" s="29">
        <v>0</v>
      </c>
      <c r="F73" s="29">
        <v>0</v>
      </c>
      <c r="G73" s="29">
        <v>500</v>
      </c>
      <c r="H73" s="29">
        <v>1100</v>
      </c>
      <c r="I73" s="29">
        <v>31754.955000000002</v>
      </c>
      <c r="J73" s="29">
        <v>74728.937000000005</v>
      </c>
      <c r="K73" s="29">
        <v>154581.91</v>
      </c>
      <c r="L73" s="29">
        <v>292563.77500000002</v>
      </c>
      <c r="M73" s="29">
        <v>446721.55</v>
      </c>
      <c r="N73" s="31"/>
      <c r="O73" s="5"/>
      <c r="P73" s="5"/>
      <c r="Q73" s="5"/>
      <c r="R73" s="5"/>
      <c r="S73" s="5"/>
    </row>
    <row r="74" spans="1:19" s="2" customFormat="1" ht="186" customHeight="1" x14ac:dyDescent="0.25">
      <c r="B74" s="87"/>
      <c r="C74" s="5"/>
      <c r="D74" s="5"/>
      <c r="E74" s="5"/>
      <c r="F74" s="5"/>
      <c r="G74" s="5"/>
      <c r="H74" s="5"/>
      <c r="I74" s="5"/>
      <c r="J74" s="5"/>
      <c r="K74" s="5"/>
      <c r="L74" s="5"/>
      <c r="M74" s="5"/>
      <c r="N74" s="5"/>
      <c r="O74" s="5"/>
      <c r="P74" s="5"/>
      <c r="Q74" s="5"/>
      <c r="R74" s="5"/>
      <c r="S74" s="5"/>
    </row>
    <row r="76" spans="1:19" x14ac:dyDescent="0.25">
      <c r="A76" s="26" t="s">
        <v>271</v>
      </c>
      <c r="B76" s="30"/>
      <c r="C76" s="73"/>
    </row>
    <row r="77" spans="1:19" x14ac:dyDescent="0.25">
      <c r="B77" s="84"/>
      <c r="C77" s="8">
        <v>2013</v>
      </c>
      <c r="D77" s="8">
        <v>2014</v>
      </c>
      <c r="E77" s="8">
        <v>2015</v>
      </c>
      <c r="F77" s="8">
        <v>2016</v>
      </c>
      <c r="G77" s="8">
        <v>2017</v>
      </c>
      <c r="H77" s="8">
        <v>2018</v>
      </c>
      <c r="I77" s="8"/>
      <c r="J77" s="8"/>
      <c r="K77" s="8"/>
      <c r="L77" s="8"/>
      <c r="M77" s="8"/>
      <c r="N77" s="8"/>
      <c r="P77" s="26" t="s">
        <v>331</v>
      </c>
    </row>
    <row r="78" spans="1:19" x14ac:dyDescent="0.25">
      <c r="B78" s="65" t="s">
        <v>137</v>
      </c>
      <c r="C78" s="96"/>
      <c r="D78" s="96"/>
      <c r="E78" s="96"/>
      <c r="F78" s="96">
        <v>165272490.77589804</v>
      </c>
      <c r="G78" s="96">
        <v>235622114.41381332</v>
      </c>
      <c r="H78" s="96">
        <v>172242729.67329487</v>
      </c>
      <c r="I78" s="96"/>
      <c r="J78" s="96"/>
      <c r="K78" s="96"/>
      <c r="L78" s="96"/>
      <c r="M78" s="96"/>
    </row>
    <row r="79" spans="1:19" x14ac:dyDescent="0.25">
      <c r="B79" s="88" t="s">
        <v>195</v>
      </c>
      <c r="C79" s="96"/>
      <c r="D79" s="96"/>
      <c r="E79" s="96"/>
      <c r="F79" s="96"/>
      <c r="G79" s="96">
        <v>37830000</v>
      </c>
      <c r="H79" s="96">
        <v>32000000</v>
      </c>
      <c r="I79" s="96"/>
      <c r="J79" s="96"/>
      <c r="K79" s="96"/>
      <c r="L79" s="96"/>
      <c r="M79" s="96"/>
    </row>
    <row r="80" spans="1:19" x14ac:dyDescent="0.25">
      <c r="B80" s="88" t="s">
        <v>183</v>
      </c>
      <c r="C80" s="96"/>
      <c r="D80" s="96"/>
      <c r="E80" s="96"/>
      <c r="F80" s="96">
        <v>22482900</v>
      </c>
      <c r="G80" s="96">
        <v>2139345</v>
      </c>
      <c r="H80" s="96">
        <v>0</v>
      </c>
      <c r="I80" s="96"/>
      <c r="J80" s="96"/>
      <c r="K80" s="96"/>
      <c r="L80" s="96"/>
      <c r="M80" s="96"/>
    </row>
    <row r="81" spans="2:13" x14ac:dyDescent="0.25">
      <c r="B81" s="88" t="s">
        <v>189</v>
      </c>
      <c r="C81" s="96"/>
      <c r="D81" s="96"/>
      <c r="E81" s="96"/>
      <c r="F81" s="96">
        <v>45834987.61250551</v>
      </c>
      <c r="G81" s="96">
        <v>9166997.5225011017</v>
      </c>
      <c r="H81" s="96">
        <v>0</v>
      </c>
      <c r="I81" s="96"/>
      <c r="J81" s="96"/>
      <c r="K81" s="96"/>
      <c r="L81" s="96"/>
      <c r="M81" s="96"/>
    </row>
    <row r="82" spans="2:13" x14ac:dyDescent="0.25">
      <c r="B82" s="61" t="s">
        <v>132</v>
      </c>
      <c r="C82" s="96"/>
      <c r="D82" s="96"/>
      <c r="E82" s="96"/>
      <c r="F82" s="96">
        <v>107266392.75291002</v>
      </c>
      <c r="G82" s="96">
        <v>216198202.97659838</v>
      </c>
      <c r="H82" s="96">
        <v>328603451.97537076</v>
      </c>
      <c r="I82" s="96"/>
      <c r="J82" s="96"/>
      <c r="K82" s="96"/>
      <c r="L82" s="96"/>
      <c r="M82" s="96"/>
    </row>
    <row r="83" spans="2:13" x14ac:dyDescent="0.25">
      <c r="B83" s="69" t="s">
        <v>142</v>
      </c>
      <c r="C83" s="96"/>
      <c r="D83" s="96"/>
      <c r="E83" s="96"/>
      <c r="F83" s="96">
        <v>13785043.983390003</v>
      </c>
      <c r="G83" s="96">
        <v>78852460</v>
      </c>
      <c r="H83" s="96">
        <v>34450270</v>
      </c>
      <c r="I83" s="96"/>
      <c r="J83" s="96"/>
      <c r="K83" s="96"/>
      <c r="L83" s="96"/>
      <c r="M83" s="96"/>
    </row>
    <row r="84" spans="2:13" x14ac:dyDescent="0.25">
      <c r="B84" s="61" t="s">
        <v>134</v>
      </c>
      <c r="C84" s="96"/>
      <c r="D84" s="96"/>
      <c r="E84" s="96"/>
      <c r="F84" s="96">
        <v>473339017.50000012</v>
      </c>
      <c r="G84" s="96">
        <v>459888767.046875</v>
      </c>
      <c r="H84" s="96">
        <v>480589103.47974998</v>
      </c>
      <c r="I84" s="96"/>
      <c r="J84" s="96"/>
      <c r="K84" s="96"/>
      <c r="L84" s="96"/>
      <c r="M84" s="96"/>
    </row>
    <row r="85" spans="2:13" x14ac:dyDescent="0.25">
      <c r="B85" s="87" t="s">
        <v>152</v>
      </c>
      <c r="C85" s="96"/>
      <c r="D85" s="96"/>
      <c r="E85" s="96"/>
      <c r="F85" s="96">
        <v>18333995.045002203</v>
      </c>
      <c r="G85" s="96">
        <v>24179681.216057587</v>
      </c>
      <c r="H85" s="96">
        <v>0</v>
      </c>
      <c r="I85" s="96"/>
      <c r="J85" s="96"/>
      <c r="K85" s="96"/>
      <c r="L85" s="96"/>
      <c r="M85" s="96"/>
    </row>
    <row r="86" spans="2:13" x14ac:dyDescent="0.25">
      <c r="B86" s="87" t="s">
        <v>170</v>
      </c>
      <c r="C86" s="96"/>
      <c r="D86" s="96"/>
      <c r="E86" s="96"/>
      <c r="F86" s="96">
        <v>331795965</v>
      </c>
      <c r="G86" s="96">
        <v>516778794</v>
      </c>
      <c r="H86" s="96">
        <v>521318339.199</v>
      </c>
      <c r="I86" s="96"/>
      <c r="J86" s="96"/>
      <c r="K86" s="96"/>
      <c r="L86" s="96"/>
      <c r="M86" s="96"/>
    </row>
    <row r="87" spans="2:13" x14ac:dyDescent="0.25">
      <c r="B87" s="61" t="s">
        <v>133</v>
      </c>
      <c r="C87" s="96"/>
      <c r="D87" s="96"/>
      <c r="E87" s="96"/>
      <c r="F87" s="96">
        <v>92339383.350652218</v>
      </c>
      <c r="G87" s="96">
        <v>124478955.51027721</v>
      </c>
      <c r="H87" s="96">
        <v>115147372.37375316</v>
      </c>
      <c r="I87" s="96"/>
      <c r="J87" s="96"/>
      <c r="K87" s="96"/>
      <c r="L87" s="96"/>
      <c r="M87" s="96"/>
    </row>
    <row r="88" spans="2:13" x14ac:dyDescent="0.25">
      <c r="B88" s="87" t="s">
        <v>197</v>
      </c>
      <c r="C88" s="96"/>
      <c r="D88" s="96"/>
      <c r="E88" s="96"/>
      <c r="F88" s="96">
        <v>68953500</v>
      </c>
      <c r="G88" s="96">
        <v>81460566</v>
      </c>
      <c r="H88" s="96">
        <v>109744305.40799998</v>
      </c>
      <c r="I88" s="96"/>
      <c r="J88" s="96"/>
      <c r="K88" s="96"/>
      <c r="L88" s="96"/>
      <c r="M88" s="96"/>
    </row>
    <row r="89" spans="2:13" x14ac:dyDescent="0.25">
      <c r="B89" s="61" t="s">
        <v>136</v>
      </c>
      <c r="C89" s="96"/>
      <c r="D89" s="96"/>
      <c r="E89" s="96"/>
      <c r="F89" s="96">
        <v>63819724.281250007</v>
      </c>
      <c r="G89" s="96">
        <v>199574382.13519847</v>
      </c>
      <c r="H89" s="96">
        <v>214103665.99840924</v>
      </c>
      <c r="I89" s="96"/>
      <c r="J89" s="96"/>
      <c r="K89" s="96"/>
      <c r="L89" s="96"/>
      <c r="M89" s="96"/>
    </row>
    <row r="90" spans="2:13" x14ac:dyDescent="0.25">
      <c r="B90" s="61" t="s">
        <v>67</v>
      </c>
      <c r="C90" s="96"/>
      <c r="D90" s="96"/>
      <c r="E90" s="96"/>
      <c r="F90" s="96">
        <v>449914818.06150198</v>
      </c>
      <c r="G90" s="96">
        <v>417587526.51503611</v>
      </c>
      <c r="H90" s="96">
        <v>361713435.06466341</v>
      </c>
      <c r="I90" s="96"/>
      <c r="J90" s="96"/>
      <c r="K90" s="96"/>
      <c r="L90" s="96"/>
      <c r="M90" s="96"/>
    </row>
    <row r="91" spans="2:13" x14ac:dyDescent="0.25">
      <c r="F91" s="34">
        <v>1853138218.3631101</v>
      </c>
      <c r="G91" s="34">
        <v>2403757792.3363571</v>
      </c>
      <c r="H91" s="34">
        <v>2369912673.1722412</v>
      </c>
      <c r="I91" s="34"/>
      <c r="J91" s="34"/>
      <c r="K91" s="34"/>
      <c r="L91" s="34"/>
      <c r="M91" s="34"/>
    </row>
    <row r="92" spans="2:13" x14ac:dyDescent="0.25">
      <c r="G92" s="109"/>
    </row>
    <row r="93" spans="2:13" x14ac:dyDescent="0.25">
      <c r="B93" s="160"/>
      <c r="G93" s="109"/>
    </row>
    <row r="96" spans="2:13" x14ac:dyDescent="0.25">
      <c r="J96" s="96"/>
    </row>
    <row r="101" spans="16:17" x14ac:dyDescent="0.25">
      <c r="P101" s="81"/>
      <c r="Q101" s="81"/>
    </row>
  </sheetData>
  <pageMargins left="0.7" right="0.7" top="0.75" bottom="0.75" header="0.3" footer="0.3"/>
  <pageSetup scale="18"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R70"/>
  <sheetViews>
    <sheetView zoomScale="80" zoomScaleNormal="80" workbookViewId="0"/>
  </sheetViews>
  <sheetFormatPr defaultColWidth="9.140625" defaultRowHeight="15" x14ac:dyDescent="0.25"/>
  <cols>
    <col min="1" max="1" width="9.140625" style="2"/>
    <col min="2" max="2" width="25.42578125" style="2" customWidth="1"/>
    <col min="3" max="6" width="12" style="2" customWidth="1"/>
    <col min="7" max="8" width="10.7109375" style="2" customWidth="1"/>
    <col min="9" max="9" width="10.42578125" style="2" customWidth="1"/>
    <col min="10" max="10" width="10.7109375" style="2" customWidth="1"/>
    <col min="11" max="11" width="10.42578125" style="2" customWidth="1"/>
    <col min="12" max="12" width="11.140625" style="2" bestFit="1" customWidth="1"/>
    <col min="13" max="13" width="11.140625" style="2" customWidth="1"/>
    <col min="14" max="15" width="10.42578125" style="2" customWidth="1"/>
    <col min="16" max="16384" width="9.140625" style="2"/>
  </cols>
  <sheetData>
    <row r="2" spans="1:18" x14ac:dyDescent="0.25">
      <c r="B2" s="2" t="s">
        <v>90</v>
      </c>
      <c r="D2" s="40" t="s">
        <v>141</v>
      </c>
      <c r="E2" s="69"/>
      <c r="F2" s="69"/>
    </row>
    <row r="4" spans="1:18" x14ac:dyDescent="0.25">
      <c r="B4" s="10">
        <v>43495</v>
      </c>
    </row>
    <row r="5" spans="1:18" x14ac:dyDescent="0.25">
      <c r="B5" s="95" t="s">
        <v>172</v>
      </c>
    </row>
    <row r="6" spans="1:18" x14ac:dyDescent="0.25">
      <c r="B6" s="107" t="s">
        <v>173</v>
      </c>
    </row>
    <row r="7" spans="1:18" x14ac:dyDescent="0.25">
      <c r="C7" s="29"/>
      <c r="D7" s="29"/>
      <c r="E7" s="29"/>
      <c r="F7" s="29"/>
      <c r="G7" s="29"/>
      <c r="H7" s="29"/>
      <c r="I7" s="29"/>
      <c r="J7" s="29"/>
      <c r="K7" s="29"/>
      <c r="L7" s="29"/>
      <c r="M7" s="29"/>
      <c r="N7" s="29"/>
      <c r="O7" s="29"/>
      <c r="P7" s="29"/>
      <c r="Q7" s="29"/>
      <c r="R7" s="29"/>
    </row>
    <row r="8" spans="1:18" x14ac:dyDescent="0.25">
      <c r="C8" s="93"/>
      <c r="D8" s="93"/>
      <c r="E8" s="29"/>
      <c r="F8" s="29"/>
      <c r="G8" s="29"/>
      <c r="H8" s="29"/>
      <c r="I8" s="29"/>
      <c r="J8" s="29"/>
      <c r="K8" s="29"/>
      <c r="L8" s="29"/>
      <c r="M8" s="29"/>
      <c r="N8" s="29"/>
      <c r="O8" s="29"/>
      <c r="P8" s="29"/>
      <c r="Q8" s="29"/>
      <c r="R8" s="29"/>
    </row>
    <row r="9" spans="1:18" x14ac:dyDescent="0.25">
      <c r="A9" s="26" t="s">
        <v>277</v>
      </c>
      <c r="E9" s="60"/>
      <c r="P9" s="26" t="s">
        <v>227</v>
      </c>
    </row>
    <row r="10" spans="1:18" x14ac:dyDescent="0.25">
      <c r="B10" s="3"/>
      <c r="C10" s="8">
        <v>2013</v>
      </c>
      <c r="D10" s="8">
        <v>2014</v>
      </c>
      <c r="E10" s="8">
        <v>2015</v>
      </c>
      <c r="F10" s="8">
        <v>2016</v>
      </c>
      <c r="G10" s="8">
        <v>2017</v>
      </c>
      <c r="H10" s="8">
        <v>2018</v>
      </c>
      <c r="I10" s="8">
        <v>2019</v>
      </c>
      <c r="J10" s="8">
        <v>2020</v>
      </c>
      <c r="K10" s="8">
        <v>2021</v>
      </c>
      <c r="L10" s="8">
        <v>2022</v>
      </c>
      <c r="M10" s="8">
        <v>2023</v>
      </c>
      <c r="N10" s="8" t="s">
        <v>194</v>
      </c>
      <c r="O10" s="8"/>
    </row>
    <row r="11" spans="1:18" x14ac:dyDescent="0.25">
      <c r="B11" s="87" t="s">
        <v>58</v>
      </c>
      <c r="C11" s="5">
        <v>715000</v>
      </c>
      <c r="D11" s="5">
        <v>480000</v>
      </c>
      <c r="E11" s="5">
        <v>245000</v>
      </c>
      <c r="F11" s="5">
        <v>227000</v>
      </c>
      <c r="G11" s="5">
        <v>122500</v>
      </c>
      <c r="H11" s="5">
        <v>20000</v>
      </c>
      <c r="I11" s="5">
        <v>10000</v>
      </c>
      <c r="J11" s="5">
        <v>4000</v>
      </c>
      <c r="K11" s="5">
        <v>0</v>
      </c>
      <c r="L11" s="5">
        <v>0</v>
      </c>
      <c r="M11" s="5">
        <v>0</v>
      </c>
      <c r="N11" s="67">
        <v>-1</v>
      </c>
      <c r="O11" s="67"/>
    </row>
    <row r="12" spans="1:18" x14ac:dyDescent="0.25">
      <c r="B12" s="87" t="s">
        <v>153</v>
      </c>
      <c r="C12" s="5">
        <v>1350000</v>
      </c>
      <c r="D12" s="5">
        <v>1490000</v>
      </c>
      <c r="E12" s="94">
        <v>2135000</v>
      </c>
      <c r="F12" s="5">
        <v>1319000</v>
      </c>
      <c r="G12" s="5">
        <v>1067000</v>
      </c>
      <c r="H12" s="5">
        <v>320100</v>
      </c>
      <c r="I12" s="5">
        <v>128040</v>
      </c>
      <c r="J12" s="5">
        <v>25608</v>
      </c>
      <c r="K12" s="5">
        <v>0</v>
      </c>
      <c r="L12" s="5">
        <v>0</v>
      </c>
      <c r="M12" s="5">
        <v>0</v>
      </c>
      <c r="N12" s="67">
        <v>-1</v>
      </c>
      <c r="O12" s="67"/>
    </row>
    <row r="13" spans="1:18" x14ac:dyDescent="0.25">
      <c r="B13" s="87" t="s">
        <v>1</v>
      </c>
      <c r="C13" s="5">
        <v>0</v>
      </c>
      <c r="D13" s="5">
        <v>0</v>
      </c>
      <c r="E13" s="5">
        <v>35000</v>
      </c>
      <c r="F13" s="5">
        <v>50000</v>
      </c>
      <c r="G13" s="12">
        <v>100000</v>
      </c>
      <c r="H13" s="5">
        <v>550000</v>
      </c>
      <c r="I13" s="5">
        <v>650000</v>
      </c>
      <c r="J13" s="5">
        <v>750000</v>
      </c>
      <c r="K13" s="5">
        <v>750000</v>
      </c>
      <c r="L13" s="5">
        <v>750000</v>
      </c>
      <c r="M13" s="5">
        <v>750000</v>
      </c>
      <c r="N13" s="67">
        <v>0.39908320716976364</v>
      </c>
      <c r="O13" s="67"/>
    </row>
    <row r="14" spans="1:18" x14ac:dyDescent="0.25">
      <c r="B14" s="87" t="s">
        <v>0</v>
      </c>
      <c r="C14" s="5">
        <v>5000</v>
      </c>
      <c r="D14" s="5">
        <v>150000</v>
      </c>
      <c r="E14" s="5">
        <v>0</v>
      </c>
      <c r="F14" s="5">
        <v>0</v>
      </c>
      <c r="G14" s="5">
        <v>0</v>
      </c>
      <c r="H14" s="5">
        <v>0</v>
      </c>
      <c r="I14" s="5">
        <v>0</v>
      </c>
      <c r="J14" s="5">
        <v>0</v>
      </c>
      <c r="K14" s="5">
        <v>0</v>
      </c>
      <c r="L14" s="5">
        <v>0</v>
      </c>
      <c r="M14" s="5">
        <v>0</v>
      </c>
      <c r="N14" s="67"/>
      <c r="O14" s="67"/>
    </row>
    <row r="15" spans="1:18" x14ac:dyDescent="0.25">
      <c r="B15" s="87" t="s">
        <v>59</v>
      </c>
      <c r="C15" s="5">
        <v>36000</v>
      </c>
      <c r="D15" s="5">
        <v>137000</v>
      </c>
      <c r="E15" s="5">
        <v>205000</v>
      </c>
      <c r="F15" s="5">
        <v>220800</v>
      </c>
      <c r="G15" s="12">
        <v>295200</v>
      </c>
      <c r="H15" s="5">
        <v>610000</v>
      </c>
      <c r="I15" s="5">
        <v>700000</v>
      </c>
      <c r="J15" s="5">
        <v>800000</v>
      </c>
      <c r="K15" s="5">
        <v>900000</v>
      </c>
      <c r="L15" s="5">
        <v>1000000</v>
      </c>
      <c r="M15" s="5">
        <v>1000000</v>
      </c>
      <c r="N15" s="67">
        <v>0.22550176519914245</v>
      </c>
      <c r="O15" s="67"/>
    </row>
    <row r="16" spans="1:18" x14ac:dyDescent="0.25">
      <c r="B16" s="87" t="s">
        <v>140</v>
      </c>
      <c r="C16" s="5">
        <v>0</v>
      </c>
      <c r="D16" s="5">
        <v>0</v>
      </c>
      <c r="E16" s="5">
        <v>0</v>
      </c>
      <c r="F16" s="5">
        <v>0</v>
      </c>
      <c r="G16" s="5">
        <v>0</v>
      </c>
      <c r="H16" s="5">
        <v>0</v>
      </c>
      <c r="I16" s="5">
        <v>0</v>
      </c>
      <c r="J16" s="5">
        <v>0</v>
      </c>
      <c r="K16" s="5">
        <v>0</v>
      </c>
      <c r="L16" s="5">
        <v>0</v>
      </c>
      <c r="M16" s="5">
        <v>0</v>
      </c>
      <c r="N16" s="67"/>
      <c r="O16" s="67"/>
    </row>
    <row r="17" spans="1:18" x14ac:dyDescent="0.25">
      <c r="B17" s="26" t="s">
        <v>36</v>
      </c>
      <c r="C17" s="29">
        <v>2106000</v>
      </c>
      <c r="D17" s="29">
        <v>2257000</v>
      </c>
      <c r="E17" s="29">
        <v>2620000</v>
      </c>
      <c r="F17" s="29">
        <v>1816800</v>
      </c>
      <c r="G17" s="29">
        <v>1584700</v>
      </c>
      <c r="H17" s="29">
        <v>1500100</v>
      </c>
      <c r="I17" s="29">
        <v>1488040</v>
      </c>
      <c r="J17" s="29">
        <v>1579608</v>
      </c>
      <c r="K17" s="29">
        <v>1650000</v>
      </c>
      <c r="L17" s="29">
        <v>1750000</v>
      </c>
      <c r="M17" s="29">
        <v>1750000</v>
      </c>
      <c r="N17" s="67">
        <v>1.6674268186622099E-2</v>
      </c>
      <c r="O17" s="67"/>
    </row>
    <row r="18" spans="1:18" ht="101.25" customHeight="1" x14ac:dyDescent="0.25">
      <c r="B18" s="87"/>
      <c r="C18" s="5"/>
      <c r="D18" s="9"/>
      <c r="E18" s="9"/>
      <c r="F18" s="9"/>
      <c r="G18" s="9"/>
      <c r="H18" s="5"/>
      <c r="I18" s="5"/>
      <c r="J18" s="5"/>
      <c r="K18" s="5"/>
      <c r="L18" s="5"/>
      <c r="M18" s="5"/>
      <c r="N18" s="5"/>
      <c r="O18" s="5"/>
    </row>
    <row r="19" spans="1:18" x14ac:dyDescent="0.25">
      <c r="B19" s="87"/>
      <c r="C19" s="5"/>
      <c r="D19" s="5"/>
      <c r="E19" s="5"/>
      <c r="F19" s="5"/>
      <c r="G19" s="5"/>
      <c r="H19" s="5"/>
      <c r="I19" s="5"/>
      <c r="J19" s="5"/>
      <c r="K19" s="5"/>
      <c r="L19" s="5"/>
      <c r="M19" s="5"/>
      <c r="N19" s="5"/>
      <c r="O19" s="5"/>
    </row>
    <row r="20" spans="1:18" x14ac:dyDescent="0.25">
      <c r="C20" s="29"/>
      <c r="D20" s="29"/>
      <c r="E20" s="29"/>
      <c r="F20" s="29"/>
      <c r="G20" s="29"/>
      <c r="H20" s="29"/>
      <c r="I20" s="29"/>
      <c r="J20" s="29"/>
      <c r="K20" s="29"/>
      <c r="L20" s="29"/>
      <c r="M20" s="29"/>
      <c r="N20" s="29"/>
      <c r="O20" s="29"/>
      <c r="P20" s="29"/>
      <c r="Q20" s="29"/>
      <c r="R20" s="29"/>
    </row>
    <row r="21" spans="1:18" x14ac:dyDescent="0.25">
      <c r="A21" s="26" t="s">
        <v>278</v>
      </c>
      <c r="E21" s="60"/>
      <c r="P21" s="26" t="s">
        <v>228</v>
      </c>
    </row>
    <row r="22" spans="1:18" x14ac:dyDescent="0.25">
      <c r="B22" s="3"/>
      <c r="C22" s="8">
        <v>2013</v>
      </c>
      <c r="D22" s="8">
        <v>2014</v>
      </c>
      <c r="E22" s="8">
        <v>2015</v>
      </c>
      <c r="F22" s="8">
        <v>2016</v>
      </c>
      <c r="G22" s="8">
        <v>2017</v>
      </c>
      <c r="H22" s="8">
        <v>2018</v>
      </c>
      <c r="I22" s="8">
        <v>2019</v>
      </c>
      <c r="J22" s="8">
        <v>2020</v>
      </c>
      <c r="K22" s="8">
        <v>2021</v>
      </c>
      <c r="L22" s="8">
        <v>2022</v>
      </c>
      <c r="M22" s="8">
        <v>2023</v>
      </c>
      <c r="N22" s="8" t="s">
        <v>194</v>
      </c>
      <c r="O22" s="8"/>
    </row>
    <row r="23" spans="1:18" x14ac:dyDescent="0.25">
      <c r="B23" s="2" t="s">
        <v>42</v>
      </c>
      <c r="C23" s="5">
        <v>1219800</v>
      </c>
      <c r="D23" s="5">
        <v>991600</v>
      </c>
      <c r="E23" s="5">
        <v>618499.99999999977</v>
      </c>
      <c r="F23" s="5">
        <v>574000</v>
      </c>
      <c r="G23" s="5">
        <v>483333.5</v>
      </c>
      <c r="H23" s="5">
        <v>480032</v>
      </c>
      <c r="I23" s="5">
        <v>446412</v>
      </c>
      <c r="J23" s="5">
        <v>473882.39999999997</v>
      </c>
      <c r="K23" s="5">
        <v>495000</v>
      </c>
      <c r="L23" s="5">
        <v>525000</v>
      </c>
      <c r="M23" s="5">
        <v>525000</v>
      </c>
      <c r="N23" s="67">
        <v>1.3877303284529185E-2</v>
      </c>
      <c r="O23" s="67"/>
    </row>
    <row r="24" spans="1:18" x14ac:dyDescent="0.25">
      <c r="B24" s="2" t="s">
        <v>43</v>
      </c>
      <c r="C24" s="5">
        <v>10850</v>
      </c>
      <c r="D24" s="5">
        <v>12700</v>
      </c>
      <c r="E24" s="5">
        <v>93400</v>
      </c>
      <c r="F24" s="5">
        <v>107000</v>
      </c>
      <c r="G24" s="5">
        <v>96666.7</v>
      </c>
      <c r="H24" s="5">
        <v>90006</v>
      </c>
      <c r="I24" s="5">
        <v>74402</v>
      </c>
      <c r="J24" s="5">
        <v>78980.400000000009</v>
      </c>
      <c r="K24" s="5">
        <v>75900</v>
      </c>
      <c r="L24" s="5">
        <v>70000</v>
      </c>
      <c r="M24" s="5">
        <v>70000</v>
      </c>
      <c r="N24" s="67">
        <v>-5.2374240234491332E-2</v>
      </c>
      <c r="O24" s="67"/>
    </row>
    <row r="25" spans="1:18" x14ac:dyDescent="0.25">
      <c r="B25" s="2" t="s">
        <v>44</v>
      </c>
      <c r="C25" s="5">
        <v>508249.99999999988</v>
      </c>
      <c r="D25" s="5">
        <v>657000</v>
      </c>
      <c r="E25" s="5">
        <v>1013000.0000000001</v>
      </c>
      <c r="F25" s="5">
        <v>545040</v>
      </c>
      <c r="G25" s="5">
        <v>475410</v>
      </c>
      <c r="H25" s="5">
        <v>300020</v>
      </c>
      <c r="I25" s="5">
        <v>297608</v>
      </c>
      <c r="J25" s="5">
        <v>236941.19999999998</v>
      </c>
      <c r="K25" s="5">
        <v>247500</v>
      </c>
      <c r="L25" s="5">
        <v>262500</v>
      </c>
      <c r="M25" s="5">
        <v>262500</v>
      </c>
      <c r="N25" s="67">
        <v>-9.4246197706270851E-2</v>
      </c>
      <c r="O25" s="67"/>
    </row>
    <row r="26" spans="1:18" x14ac:dyDescent="0.25">
      <c r="B26" s="2" t="s">
        <v>19</v>
      </c>
      <c r="C26" s="5">
        <v>89300</v>
      </c>
      <c r="D26" s="5">
        <v>261600</v>
      </c>
      <c r="E26" s="5">
        <v>205300</v>
      </c>
      <c r="F26" s="5">
        <v>174412.80000000002</v>
      </c>
      <c r="G26" s="5">
        <v>110929.00000000001</v>
      </c>
      <c r="H26" s="5">
        <v>120008</v>
      </c>
      <c r="I26" s="5">
        <v>119043.2</v>
      </c>
      <c r="J26" s="5">
        <v>157960.80000000002</v>
      </c>
      <c r="K26" s="5">
        <v>165000</v>
      </c>
      <c r="L26" s="5">
        <v>175000</v>
      </c>
      <c r="M26" s="5">
        <v>175000</v>
      </c>
      <c r="N26" s="67">
        <v>7.8943803412204971E-2</v>
      </c>
      <c r="O26" s="67"/>
    </row>
    <row r="27" spans="1:18" x14ac:dyDescent="0.25">
      <c r="B27" s="2" t="s">
        <v>45</v>
      </c>
      <c r="C27" s="5">
        <v>152400</v>
      </c>
      <c r="D27" s="5">
        <v>172300</v>
      </c>
      <c r="E27" s="5">
        <v>437400.00000000006</v>
      </c>
      <c r="F27" s="5">
        <v>272520</v>
      </c>
      <c r="G27" s="5">
        <v>315355.3</v>
      </c>
      <c r="H27" s="5">
        <v>420028.00000000006</v>
      </c>
      <c r="I27" s="5">
        <v>476172.79999999999</v>
      </c>
      <c r="J27" s="5">
        <v>552862.79999999993</v>
      </c>
      <c r="K27" s="5">
        <v>594000</v>
      </c>
      <c r="L27" s="5">
        <v>630000</v>
      </c>
      <c r="M27" s="5">
        <v>630000</v>
      </c>
      <c r="N27" s="67">
        <v>0.1222511760466114</v>
      </c>
      <c r="O27" s="67"/>
    </row>
    <row r="28" spans="1:18" x14ac:dyDescent="0.25">
      <c r="B28" s="2" t="s">
        <v>46</v>
      </c>
      <c r="C28" s="5">
        <v>125400</v>
      </c>
      <c r="D28" s="5">
        <v>161800.0000000002</v>
      </c>
      <c r="E28" s="5">
        <v>252400.00000000003</v>
      </c>
      <c r="F28" s="5">
        <v>143827.19999999995</v>
      </c>
      <c r="G28" s="5">
        <v>103005.5</v>
      </c>
      <c r="H28" s="5">
        <v>90006</v>
      </c>
      <c r="I28" s="5">
        <v>74402</v>
      </c>
      <c r="J28" s="5">
        <v>78980.400000000009</v>
      </c>
      <c r="K28" s="5">
        <v>72600</v>
      </c>
      <c r="L28" s="5">
        <v>87500</v>
      </c>
      <c r="M28" s="5">
        <v>87500</v>
      </c>
      <c r="N28" s="67">
        <v>-2.6824262070234695E-2</v>
      </c>
      <c r="O28" s="67"/>
    </row>
    <row r="29" spans="1:18" x14ac:dyDescent="0.25">
      <c r="B29" s="26" t="s">
        <v>36</v>
      </c>
      <c r="C29" s="29">
        <v>2106000</v>
      </c>
      <c r="D29" s="29">
        <v>2257000</v>
      </c>
      <c r="E29" s="29">
        <v>2620000</v>
      </c>
      <c r="F29" s="29">
        <v>1816800</v>
      </c>
      <c r="G29" s="29">
        <v>1584700</v>
      </c>
      <c r="H29" s="29">
        <v>1500100</v>
      </c>
      <c r="I29" s="29">
        <v>1488040</v>
      </c>
      <c r="J29" s="29">
        <v>1579607.9999999998</v>
      </c>
      <c r="K29" s="29">
        <v>1650000</v>
      </c>
      <c r="L29" s="29">
        <v>1750000</v>
      </c>
      <c r="M29" s="29">
        <v>1750000</v>
      </c>
      <c r="N29" s="67">
        <v>1.6674268186622099E-2</v>
      </c>
      <c r="O29" s="67"/>
    </row>
    <row r="30" spans="1:18" ht="116.25" customHeight="1" x14ac:dyDescent="0.25">
      <c r="B30" s="26"/>
      <c r="C30" s="29"/>
      <c r="D30" s="29"/>
      <c r="E30" s="29"/>
      <c r="F30" s="29"/>
      <c r="G30" s="29"/>
      <c r="H30" s="29"/>
      <c r="I30" s="29"/>
      <c r="J30" s="29"/>
      <c r="K30" s="29"/>
      <c r="L30" s="29"/>
      <c r="M30" s="29"/>
      <c r="N30" s="5"/>
      <c r="O30" s="5"/>
    </row>
    <row r="31" spans="1:18" x14ac:dyDescent="0.25">
      <c r="C31" s="29"/>
      <c r="D31" s="29"/>
      <c r="E31" s="29"/>
      <c r="F31" s="29"/>
      <c r="G31" s="29"/>
      <c r="H31" s="29"/>
      <c r="I31" s="29"/>
      <c r="J31" s="29"/>
      <c r="K31" s="29"/>
      <c r="L31" s="29"/>
      <c r="M31" s="29"/>
      <c r="N31" s="29"/>
      <c r="O31" s="29"/>
      <c r="P31" s="29"/>
      <c r="Q31" s="29"/>
      <c r="R31" s="29"/>
    </row>
    <row r="33" spans="1:16" x14ac:dyDescent="0.25">
      <c r="C33" s="9"/>
      <c r="D33" s="9"/>
      <c r="E33" s="9"/>
      <c r="F33" s="9"/>
      <c r="G33" s="9"/>
      <c r="H33" s="9"/>
      <c r="I33" s="9"/>
      <c r="J33" s="9"/>
      <c r="K33" s="9"/>
      <c r="L33" s="9"/>
      <c r="M33" s="9"/>
      <c r="N33" s="9"/>
      <c r="O33" s="9"/>
    </row>
    <row r="34" spans="1:16" x14ac:dyDescent="0.25">
      <c r="A34" s="26" t="s">
        <v>279</v>
      </c>
      <c r="C34" s="5"/>
      <c r="D34" s="5"/>
      <c r="E34" s="5"/>
      <c r="F34" s="5"/>
      <c r="G34" s="5"/>
      <c r="H34" s="5"/>
      <c r="I34" s="5"/>
      <c r="J34" s="5"/>
      <c r="K34" s="5"/>
      <c r="L34" s="5"/>
      <c r="M34" s="5"/>
      <c r="N34" s="5"/>
      <c r="O34" s="5"/>
      <c r="P34" s="26" t="s">
        <v>229</v>
      </c>
    </row>
    <row r="35" spans="1:16" x14ac:dyDescent="0.25">
      <c r="B35" s="3"/>
      <c r="C35" s="8">
        <v>2013</v>
      </c>
      <c r="D35" s="8">
        <v>2014</v>
      </c>
      <c r="E35" s="8">
        <v>2015</v>
      </c>
      <c r="F35" s="8">
        <v>2016</v>
      </c>
      <c r="G35" s="8">
        <v>2017</v>
      </c>
      <c r="H35" s="8">
        <v>2018</v>
      </c>
      <c r="I35" s="8">
        <v>2019</v>
      </c>
      <c r="J35" s="8">
        <v>2020</v>
      </c>
      <c r="K35" s="8">
        <v>2021</v>
      </c>
      <c r="L35" s="8">
        <v>2022</v>
      </c>
      <c r="M35" s="8">
        <v>2023</v>
      </c>
      <c r="N35" s="8" t="s">
        <v>194</v>
      </c>
      <c r="O35" s="8"/>
    </row>
    <row r="36" spans="1:16" s="11" customFormat="1" x14ac:dyDescent="0.25">
      <c r="B36" s="87" t="s">
        <v>154</v>
      </c>
      <c r="C36" s="5">
        <v>0</v>
      </c>
      <c r="D36" s="5">
        <v>0</v>
      </c>
      <c r="E36" s="5">
        <v>0</v>
      </c>
      <c r="F36" s="5">
        <v>90840</v>
      </c>
      <c r="G36" s="5">
        <v>158470</v>
      </c>
      <c r="H36" s="5">
        <v>150010</v>
      </c>
      <c r="I36" s="5">
        <v>297608</v>
      </c>
      <c r="J36" s="5">
        <v>473882.39999999997</v>
      </c>
      <c r="K36" s="5">
        <v>660000</v>
      </c>
      <c r="L36" s="5">
        <v>700000</v>
      </c>
      <c r="M36" s="5">
        <v>1050000</v>
      </c>
      <c r="N36" s="67">
        <v>0.37048317073624992</v>
      </c>
      <c r="O36" s="5"/>
    </row>
    <row r="37" spans="1:16" x14ac:dyDescent="0.25">
      <c r="B37" s="87" t="s">
        <v>177</v>
      </c>
      <c r="C37" s="5">
        <v>2106000</v>
      </c>
      <c r="D37" s="5">
        <v>2257000</v>
      </c>
      <c r="E37" s="5">
        <v>2620000</v>
      </c>
      <c r="F37" s="5">
        <v>1725960</v>
      </c>
      <c r="G37" s="5">
        <v>1426230</v>
      </c>
      <c r="H37" s="5">
        <v>1350090</v>
      </c>
      <c r="I37" s="5">
        <v>1190432</v>
      </c>
      <c r="J37" s="5">
        <v>1105725.5999999999</v>
      </c>
      <c r="K37" s="5">
        <v>990000</v>
      </c>
      <c r="L37" s="5">
        <v>1050000</v>
      </c>
      <c r="M37" s="5">
        <v>700000</v>
      </c>
      <c r="N37" s="67">
        <v>-0.1118532203120941</v>
      </c>
      <c r="O37" s="5"/>
    </row>
    <row r="38" spans="1:16" x14ac:dyDescent="0.25">
      <c r="B38" s="24" t="s">
        <v>36</v>
      </c>
      <c r="C38" s="29">
        <v>2106000</v>
      </c>
      <c r="D38" s="29">
        <v>2257000</v>
      </c>
      <c r="E38" s="29">
        <v>2620000</v>
      </c>
      <c r="F38" s="29">
        <v>1816800</v>
      </c>
      <c r="G38" s="29">
        <v>1584700</v>
      </c>
      <c r="H38" s="29">
        <v>1500100</v>
      </c>
      <c r="I38" s="29">
        <v>1488040</v>
      </c>
      <c r="J38" s="29">
        <v>1579607.9999999998</v>
      </c>
      <c r="K38" s="29">
        <v>1650000</v>
      </c>
      <c r="L38" s="29">
        <v>1750000</v>
      </c>
      <c r="M38" s="29">
        <v>1750000</v>
      </c>
      <c r="N38" s="67">
        <v>1.6674268186622099E-2</v>
      </c>
      <c r="O38" s="29"/>
    </row>
    <row r="39" spans="1:16" ht="174" customHeight="1" x14ac:dyDescent="0.25">
      <c r="B39" s="24"/>
      <c r="C39" s="29"/>
      <c r="D39" s="29"/>
      <c r="E39" s="29"/>
      <c r="F39" s="29"/>
      <c r="G39" s="29"/>
      <c r="H39" s="29"/>
      <c r="I39" s="29"/>
      <c r="J39" s="29"/>
      <c r="K39" s="29"/>
      <c r="L39" s="29"/>
      <c r="M39" s="29"/>
      <c r="N39" s="29"/>
      <c r="O39" s="29"/>
    </row>
    <row r="40" spans="1:16" x14ac:dyDescent="0.25">
      <c r="C40" s="9"/>
      <c r="D40" s="9"/>
      <c r="E40" s="9"/>
      <c r="F40" s="9"/>
      <c r="G40" s="9"/>
      <c r="H40" s="9"/>
      <c r="I40" s="9"/>
      <c r="J40" s="9"/>
      <c r="K40" s="9"/>
      <c r="L40" s="9"/>
      <c r="M40" s="9"/>
      <c r="N40" s="9"/>
      <c r="O40" s="9"/>
    </row>
    <row r="41" spans="1:16" x14ac:dyDescent="0.25">
      <c r="A41" s="26" t="s">
        <v>280</v>
      </c>
      <c r="C41" s="5"/>
      <c r="D41" s="5"/>
      <c r="E41" s="5"/>
      <c r="F41" s="5"/>
      <c r="G41" s="5"/>
      <c r="H41" s="5"/>
      <c r="I41" s="5"/>
      <c r="J41" s="5"/>
      <c r="K41" s="5"/>
      <c r="L41" s="5"/>
      <c r="M41" s="5"/>
      <c r="N41" s="5"/>
      <c r="O41" s="5"/>
      <c r="P41" s="26" t="s">
        <v>234</v>
      </c>
    </row>
    <row r="42" spans="1:16" x14ac:dyDescent="0.25">
      <c r="B42" s="3"/>
      <c r="C42" s="8">
        <v>2013</v>
      </c>
      <c r="D42" s="8">
        <v>2014</v>
      </c>
      <c r="E42" s="8">
        <v>2015</v>
      </c>
      <c r="F42" s="8">
        <v>2016</v>
      </c>
      <c r="G42" s="8">
        <v>2017</v>
      </c>
      <c r="H42" s="8">
        <v>2018</v>
      </c>
      <c r="I42" s="8">
        <v>2019</v>
      </c>
      <c r="J42" s="8">
        <v>2020</v>
      </c>
      <c r="K42" s="8">
        <v>2021</v>
      </c>
      <c r="L42" s="8">
        <v>2022</v>
      </c>
      <c r="M42" s="8">
        <v>2023</v>
      </c>
      <c r="N42" s="8" t="s">
        <v>194</v>
      </c>
      <c r="O42" s="8"/>
    </row>
    <row r="43" spans="1:16" s="11" customFormat="1" x14ac:dyDescent="0.25">
      <c r="B43" s="87" t="s">
        <v>162</v>
      </c>
      <c r="C43" s="5">
        <v>0</v>
      </c>
      <c r="D43" s="5">
        <v>0</v>
      </c>
      <c r="E43" s="5">
        <v>0</v>
      </c>
      <c r="F43" s="5">
        <v>54160</v>
      </c>
      <c r="G43" s="5">
        <v>158080</v>
      </c>
      <c r="H43" s="5">
        <v>580000</v>
      </c>
      <c r="I43" s="5">
        <v>742500.00000000012</v>
      </c>
      <c r="J43" s="5">
        <v>930000</v>
      </c>
      <c r="K43" s="5">
        <v>1155000</v>
      </c>
      <c r="L43" s="5">
        <v>1400000</v>
      </c>
      <c r="M43" s="5">
        <v>1575000</v>
      </c>
      <c r="N43" s="67">
        <v>0.46690032618742472</v>
      </c>
      <c r="O43" s="5"/>
    </row>
    <row r="44" spans="1:16" x14ac:dyDescent="0.25">
      <c r="B44" s="87" t="s">
        <v>163</v>
      </c>
      <c r="C44" s="5">
        <v>0</v>
      </c>
      <c r="D44" s="5">
        <v>0</v>
      </c>
      <c r="E44" s="5">
        <v>0</v>
      </c>
      <c r="F44" s="5">
        <v>0</v>
      </c>
      <c r="G44" s="5">
        <v>0</v>
      </c>
      <c r="H44" s="5">
        <v>0</v>
      </c>
      <c r="I44" s="5">
        <v>0</v>
      </c>
      <c r="J44" s="5">
        <v>0</v>
      </c>
      <c r="K44" s="5">
        <v>0</v>
      </c>
      <c r="L44" s="5">
        <v>0</v>
      </c>
      <c r="M44" s="5">
        <v>0</v>
      </c>
      <c r="N44" s="67"/>
      <c r="O44" s="5"/>
    </row>
    <row r="45" spans="1:16" x14ac:dyDescent="0.25">
      <c r="B45" s="24"/>
      <c r="C45" s="29"/>
      <c r="D45" s="29"/>
      <c r="E45" s="29"/>
      <c r="F45" s="29"/>
      <c r="G45" s="29"/>
      <c r="H45" s="29"/>
      <c r="I45" s="29"/>
      <c r="J45" s="29"/>
      <c r="K45" s="29"/>
      <c r="L45" s="29"/>
      <c r="M45" s="29"/>
      <c r="N45" s="29"/>
      <c r="O45" s="29"/>
    </row>
    <row r="46" spans="1:16" ht="186" customHeight="1" x14ac:dyDescent="0.25">
      <c r="B46" s="24"/>
      <c r="C46" s="29"/>
      <c r="D46" s="29"/>
      <c r="E46" s="29"/>
      <c r="F46" s="29"/>
      <c r="G46" s="29"/>
      <c r="H46" s="29"/>
      <c r="I46" s="29"/>
      <c r="J46" s="29"/>
      <c r="K46" s="29"/>
      <c r="L46" s="29"/>
      <c r="M46" s="29"/>
      <c r="N46" s="29"/>
      <c r="O46" s="29"/>
    </row>
    <row r="47" spans="1:16" x14ac:dyDescent="0.25">
      <c r="B47" s="24"/>
      <c r="C47" s="29"/>
      <c r="D47" s="29"/>
      <c r="E47" s="29"/>
      <c r="F47" s="29"/>
      <c r="G47" s="29"/>
      <c r="H47" s="29"/>
      <c r="I47" s="29"/>
      <c r="J47" s="29"/>
      <c r="K47" s="29"/>
      <c r="L47" s="29"/>
      <c r="M47" s="29"/>
      <c r="N47" s="29"/>
      <c r="O47" s="29"/>
    </row>
    <row r="48" spans="1:16" x14ac:dyDescent="0.25">
      <c r="A48" s="26" t="s">
        <v>281</v>
      </c>
      <c r="B48" s="11"/>
      <c r="C48" s="11"/>
      <c r="D48" s="11"/>
      <c r="E48" s="11"/>
      <c r="F48" s="11"/>
      <c r="G48" s="11"/>
      <c r="H48" s="11"/>
      <c r="I48" s="11"/>
      <c r="J48" s="11"/>
      <c r="K48" s="11"/>
      <c r="L48" s="11"/>
      <c r="M48" s="11"/>
      <c r="N48" s="11"/>
      <c r="O48" s="11"/>
      <c r="P48" s="26" t="s">
        <v>233</v>
      </c>
    </row>
    <row r="49" spans="1:16" x14ac:dyDescent="0.25">
      <c r="B49" s="3"/>
      <c r="C49" s="8">
        <v>2013</v>
      </c>
      <c r="D49" s="8">
        <v>2014</v>
      </c>
      <c r="E49" s="8">
        <v>2015</v>
      </c>
      <c r="F49" s="8">
        <v>2016</v>
      </c>
      <c r="G49" s="8">
        <v>2017</v>
      </c>
      <c r="H49" s="8">
        <v>2018</v>
      </c>
      <c r="I49" s="8">
        <v>2019</v>
      </c>
      <c r="J49" s="8">
        <v>2020</v>
      </c>
      <c r="K49" s="8">
        <v>2021</v>
      </c>
      <c r="L49" s="8">
        <v>2022</v>
      </c>
      <c r="M49" s="8">
        <v>2023</v>
      </c>
      <c r="N49" s="8" t="s">
        <v>194</v>
      </c>
      <c r="O49" s="8"/>
    </row>
    <row r="50" spans="1:16" x14ac:dyDescent="0.25">
      <c r="B50" s="87" t="s">
        <v>160</v>
      </c>
      <c r="C50" s="101">
        <v>2</v>
      </c>
      <c r="D50" s="101">
        <v>2</v>
      </c>
      <c r="E50" s="101">
        <v>2</v>
      </c>
      <c r="F50" s="101">
        <v>2</v>
      </c>
      <c r="G50" s="101">
        <v>2</v>
      </c>
      <c r="H50" s="101">
        <v>2.2000000000000002</v>
      </c>
      <c r="I50" s="101">
        <v>2.3499999999999996</v>
      </c>
      <c r="J50" s="101">
        <v>2.5</v>
      </c>
      <c r="K50" s="101">
        <v>2.8000000000000003</v>
      </c>
      <c r="L50" s="101">
        <v>2.8000000000000003</v>
      </c>
      <c r="M50" s="101">
        <v>2.8000000000000003</v>
      </c>
      <c r="N50" s="67">
        <v>5.7680926405216493E-2</v>
      </c>
      <c r="O50" s="5"/>
    </row>
    <row r="51" spans="1:16" ht="186" customHeight="1" x14ac:dyDescent="0.25">
      <c r="B51" s="11"/>
      <c r="C51" s="11"/>
      <c r="D51" s="11"/>
      <c r="E51" s="11"/>
      <c r="F51" s="11"/>
      <c r="G51" s="11"/>
      <c r="H51" s="11"/>
      <c r="I51" s="11"/>
      <c r="J51" s="11"/>
      <c r="K51" s="11"/>
      <c r="L51" s="11"/>
      <c r="M51" s="11"/>
      <c r="N51" s="11"/>
      <c r="O51" s="11"/>
    </row>
    <row r="52" spans="1:16" x14ac:dyDescent="0.25">
      <c r="C52" s="5"/>
      <c r="D52" s="5"/>
      <c r="E52" s="5"/>
      <c r="F52" s="5"/>
      <c r="H52" s="5"/>
      <c r="J52" s="5"/>
    </row>
    <row r="53" spans="1:16" x14ac:dyDescent="0.25">
      <c r="C53" s="5"/>
      <c r="D53" s="5"/>
      <c r="E53" s="5"/>
      <c r="F53" s="5"/>
      <c r="G53" s="5"/>
      <c r="H53" s="5"/>
      <c r="I53" s="5"/>
      <c r="J53" s="5"/>
      <c r="K53" s="5"/>
      <c r="L53" s="5"/>
      <c r="M53" s="5"/>
      <c r="N53" s="5"/>
      <c r="O53" s="5"/>
    </row>
    <row r="54" spans="1:16" x14ac:dyDescent="0.25">
      <c r="A54" s="26" t="s">
        <v>282</v>
      </c>
      <c r="C54" s="5"/>
      <c r="D54" s="5"/>
      <c r="E54" s="5"/>
      <c r="F54" s="5"/>
      <c r="G54" s="5"/>
      <c r="H54" s="5"/>
      <c r="I54" s="5"/>
      <c r="J54" s="5"/>
      <c r="K54" s="5"/>
      <c r="L54" s="5"/>
      <c r="M54" s="5"/>
      <c r="N54" s="5"/>
      <c r="O54" s="5"/>
      <c r="P54" s="26" t="s">
        <v>232</v>
      </c>
    </row>
    <row r="55" spans="1:16" x14ac:dyDescent="0.25">
      <c r="B55" s="3"/>
      <c r="C55" s="8">
        <v>2013</v>
      </c>
      <c r="D55" s="8">
        <v>2014</v>
      </c>
      <c r="E55" s="8">
        <v>2015</v>
      </c>
      <c r="F55" s="8">
        <v>2016</v>
      </c>
      <c r="G55" s="8">
        <v>2017</v>
      </c>
      <c r="H55" s="8">
        <v>2018</v>
      </c>
      <c r="I55" s="8">
        <v>2019</v>
      </c>
      <c r="J55" s="8">
        <v>2020</v>
      </c>
      <c r="K55" s="8">
        <v>2021</v>
      </c>
      <c r="L55" s="8">
        <v>2022</v>
      </c>
      <c r="M55" s="8">
        <v>2023</v>
      </c>
      <c r="N55" s="8" t="s">
        <v>194</v>
      </c>
      <c r="O55" s="8"/>
    </row>
    <row r="56" spans="1:16" x14ac:dyDescent="0.25">
      <c r="B56" s="11" t="s">
        <v>86</v>
      </c>
      <c r="C56" s="32">
        <v>0</v>
      </c>
      <c r="D56" s="32">
        <v>0</v>
      </c>
      <c r="E56" s="32">
        <v>0</v>
      </c>
      <c r="F56" s="32">
        <v>5416</v>
      </c>
      <c r="G56" s="32">
        <v>19760</v>
      </c>
      <c r="H56" s="32">
        <v>116000</v>
      </c>
      <c r="I56" s="32">
        <v>270000</v>
      </c>
      <c r="J56" s="32">
        <v>465000</v>
      </c>
      <c r="K56" s="32">
        <v>660000</v>
      </c>
      <c r="L56" s="32">
        <v>700000</v>
      </c>
      <c r="M56" s="32">
        <v>700000</v>
      </c>
      <c r="N56" s="67">
        <v>0.81225170337401664</v>
      </c>
      <c r="O56" s="32"/>
    </row>
    <row r="57" spans="1:16" ht="215.25" customHeight="1" x14ac:dyDescent="0.25">
      <c r="B57" s="11"/>
      <c r="C57" s="13"/>
      <c r="D57" s="13"/>
      <c r="E57" s="13"/>
      <c r="F57" s="13"/>
      <c r="G57" s="11"/>
      <c r="H57" s="13"/>
      <c r="I57" s="11"/>
      <c r="J57" s="13"/>
      <c r="K57" s="11"/>
      <c r="L57" s="11"/>
      <c r="M57" s="11"/>
      <c r="N57" s="11"/>
      <c r="O57" s="11"/>
    </row>
    <row r="58" spans="1:16" x14ac:dyDescent="0.25">
      <c r="B58" s="11"/>
      <c r="C58" s="20"/>
      <c r="D58" s="20"/>
      <c r="E58" s="20"/>
      <c r="F58" s="20"/>
      <c r="G58" s="11"/>
      <c r="H58" s="20"/>
      <c r="I58" s="11"/>
      <c r="J58" s="20"/>
      <c r="K58" s="11"/>
      <c r="L58" s="11"/>
      <c r="M58" s="11"/>
      <c r="N58" s="11"/>
      <c r="O58" s="11"/>
    </row>
    <row r="59" spans="1:16" x14ac:dyDescent="0.25">
      <c r="A59" s="26" t="s">
        <v>283</v>
      </c>
      <c r="B59" s="11"/>
      <c r="C59" s="11"/>
      <c r="D59" s="11"/>
      <c r="E59" s="11"/>
      <c r="F59" s="11"/>
      <c r="G59" s="11"/>
      <c r="H59" s="11"/>
      <c r="I59" s="11"/>
      <c r="J59" s="11"/>
      <c r="K59" s="11"/>
      <c r="L59" s="11"/>
      <c r="M59" s="11"/>
      <c r="N59" s="11"/>
      <c r="P59" s="26" t="s">
        <v>231</v>
      </c>
    </row>
    <row r="60" spans="1:16" x14ac:dyDescent="0.25">
      <c r="B60" s="3"/>
      <c r="C60" s="8">
        <v>2013</v>
      </c>
      <c r="D60" s="8">
        <v>2014</v>
      </c>
      <c r="E60" s="8">
        <v>2015</v>
      </c>
      <c r="F60" s="8">
        <v>2016</v>
      </c>
      <c r="G60" s="8">
        <v>2017</v>
      </c>
      <c r="H60" s="8">
        <v>2018</v>
      </c>
      <c r="I60" s="8">
        <v>2019</v>
      </c>
      <c r="J60" s="8">
        <v>2020</v>
      </c>
      <c r="K60" s="8">
        <v>2021</v>
      </c>
      <c r="L60" s="8">
        <v>2022</v>
      </c>
      <c r="M60" s="8">
        <v>2023</v>
      </c>
      <c r="N60" s="8" t="s">
        <v>194</v>
      </c>
      <c r="O60" s="8"/>
    </row>
    <row r="61" spans="1:16" x14ac:dyDescent="0.25">
      <c r="B61" s="87" t="s">
        <v>258</v>
      </c>
      <c r="C61" s="92">
        <v>0</v>
      </c>
      <c r="D61" s="92">
        <v>0</v>
      </c>
      <c r="E61" s="92">
        <v>0</v>
      </c>
      <c r="F61" s="92">
        <v>0</v>
      </c>
      <c r="G61" s="165">
        <v>0</v>
      </c>
      <c r="H61" s="92">
        <v>0</v>
      </c>
      <c r="I61" s="92">
        <v>0</v>
      </c>
      <c r="J61" s="92">
        <v>7749.9999999999991</v>
      </c>
      <c r="K61" s="92">
        <v>16301.999999999996</v>
      </c>
      <c r="L61" s="92">
        <v>17499.999999999996</v>
      </c>
      <c r="M61" s="92">
        <v>17499.999999999996</v>
      </c>
      <c r="N61" s="67"/>
    </row>
    <row r="62" spans="1:16" s="11" customFormat="1" x14ac:dyDescent="0.25">
      <c r="B62" s="99" t="s">
        <v>179</v>
      </c>
      <c r="C62" s="100">
        <v>0</v>
      </c>
      <c r="D62" s="100">
        <v>0</v>
      </c>
      <c r="E62" s="100">
        <v>0</v>
      </c>
      <c r="F62" s="100">
        <v>0</v>
      </c>
      <c r="G62" s="100">
        <v>0</v>
      </c>
      <c r="H62" s="100">
        <v>0</v>
      </c>
      <c r="I62" s="100">
        <v>0</v>
      </c>
      <c r="J62" s="100">
        <v>0</v>
      </c>
      <c r="K62" s="100">
        <v>0</v>
      </c>
      <c r="L62" s="100">
        <v>0</v>
      </c>
      <c r="M62" s="100">
        <v>0</v>
      </c>
      <c r="N62" s="67"/>
    </row>
    <row r="63" spans="1:16" s="11" customFormat="1" x14ac:dyDescent="0.25">
      <c r="B63" s="26" t="s">
        <v>36</v>
      </c>
      <c r="C63" s="98">
        <v>0</v>
      </c>
      <c r="D63" s="98">
        <v>0</v>
      </c>
      <c r="E63" s="98">
        <v>0</v>
      </c>
      <c r="F63" s="98">
        <v>0</v>
      </c>
      <c r="G63" s="98">
        <v>0</v>
      </c>
      <c r="H63" s="98">
        <v>0</v>
      </c>
      <c r="I63" s="98">
        <v>0</v>
      </c>
      <c r="J63" s="98">
        <v>7749.9999999999991</v>
      </c>
      <c r="K63" s="98">
        <v>16301.999999999996</v>
      </c>
      <c r="L63" s="98">
        <v>17499.999999999996</v>
      </c>
      <c r="M63" s="98">
        <v>17499.999999999996</v>
      </c>
      <c r="N63" s="67"/>
    </row>
    <row r="64" spans="1:16" ht="144.75" customHeight="1" x14ac:dyDescent="0.25">
      <c r="B64" s="30"/>
      <c r="C64" s="11"/>
      <c r="D64" s="30"/>
      <c r="E64" s="11"/>
      <c r="F64" s="11"/>
      <c r="G64" s="11"/>
      <c r="H64" s="11"/>
      <c r="I64" s="11"/>
      <c r="J64" s="11"/>
      <c r="K64" s="11"/>
      <c r="L64" s="11"/>
      <c r="M64" s="11"/>
      <c r="N64" s="11"/>
    </row>
    <row r="67" spans="1:16" x14ac:dyDescent="0.25">
      <c r="A67" s="26" t="s">
        <v>284</v>
      </c>
      <c r="B67" s="11"/>
      <c r="C67" s="11"/>
      <c r="D67" s="11"/>
      <c r="E67" s="11"/>
      <c r="F67" s="11"/>
      <c r="G67" s="11"/>
      <c r="H67" s="11"/>
      <c r="I67" s="11"/>
      <c r="J67" s="11"/>
      <c r="K67" s="11"/>
      <c r="L67" s="11"/>
      <c r="M67" s="11"/>
      <c r="N67" s="11"/>
      <c r="P67" s="26" t="s">
        <v>230</v>
      </c>
    </row>
    <row r="68" spans="1:16" x14ac:dyDescent="0.25">
      <c r="B68" s="3"/>
      <c r="C68" s="8">
        <v>2013</v>
      </c>
      <c r="D68" s="8">
        <v>2014</v>
      </c>
      <c r="E68" s="8">
        <v>2015</v>
      </c>
      <c r="F68" s="8">
        <v>2016</v>
      </c>
      <c r="G68" s="8">
        <v>2017</v>
      </c>
      <c r="H68" s="8">
        <v>2018</v>
      </c>
      <c r="I68" s="8">
        <v>2019</v>
      </c>
      <c r="J68" s="8">
        <v>2020</v>
      </c>
      <c r="K68" s="8">
        <v>2021</v>
      </c>
      <c r="L68" s="8">
        <v>2022</v>
      </c>
      <c r="M68" s="8">
        <v>2023</v>
      </c>
      <c r="N68" s="8" t="s">
        <v>194</v>
      </c>
      <c r="O68" s="8"/>
    </row>
    <row r="69" spans="1:16" x14ac:dyDescent="0.25">
      <c r="B69" s="87" t="s">
        <v>180</v>
      </c>
      <c r="C69" s="92"/>
      <c r="D69" s="92"/>
      <c r="E69" s="92"/>
      <c r="F69" s="92"/>
      <c r="G69" s="92">
        <v>0</v>
      </c>
      <c r="H69" s="92">
        <v>0</v>
      </c>
      <c r="I69" s="92">
        <v>0</v>
      </c>
      <c r="J69" s="92">
        <v>0</v>
      </c>
      <c r="K69" s="92">
        <v>19800</v>
      </c>
      <c r="L69" s="92">
        <v>25200</v>
      </c>
      <c r="M69" s="92">
        <v>31500</v>
      </c>
      <c r="O69" s="30"/>
    </row>
    <row r="70" spans="1:16" ht="182.25" customHeight="1" x14ac:dyDescent="0.25">
      <c r="B70" s="11"/>
      <c r="C70" s="11"/>
      <c r="D70" s="11"/>
      <c r="E70" s="11"/>
      <c r="F70" s="11"/>
      <c r="G70" s="11"/>
      <c r="H70" s="11"/>
      <c r="I70" s="11"/>
      <c r="J70" s="11"/>
      <c r="K70" s="11"/>
      <c r="L70" s="11"/>
      <c r="M70" s="11"/>
      <c r="N70" s="11"/>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73"/>
  <sheetViews>
    <sheetView zoomScale="80" zoomScaleNormal="80" workbookViewId="0"/>
  </sheetViews>
  <sheetFormatPr defaultColWidth="9.140625" defaultRowHeight="15" x14ac:dyDescent="0.25"/>
  <cols>
    <col min="1" max="1" width="9.140625" style="2"/>
    <col min="2" max="2" width="25.42578125" style="2" customWidth="1"/>
    <col min="3" max="10" width="12" style="2" customWidth="1"/>
    <col min="11" max="15" width="10.7109375" style="2" customWidth="1"/>
    <col min="16" max="16" width="10.42578125" style="2" customWidth="1"/>
    <col min="17" max="17" width="10.7109375" style="2" customWidth="1"/>
    <col min="18" max="19" width="10.42578125" style="2" customWidth="1"/>
    <col min="20" max="16384" width="9.140625" style="2"/>
  </cols>
  <sheetData>
    <row r="2" spans="1:22" x14ac:dyDescent="0.25">
      <c r="B2" s="2" t="s">
        <v>90</v>
      </c>
      <c r="F2"/>
      <c r="G2"/>
      <c r="H2" s="40" t="s">
        <v>141</v>
      </c>
    </row>
    <row r="4" spans="1:22" x14ac:dyDescent="0.25">
      <c r="B4" s="10">
        <v>43495</v>
      </c>
    </row>
    <row r="5" spans="1:22" x14ac:dyDescent="0.25">
      <c r="B5" s="95" t="s">
        <v>161</v>
      </c>
    </row>
    <row r="6" spans="1:22" x14ac:dyDescent="0.25">
      <c r="B6" s="95"/>
    </row>
    <row r="7" spans="1:22" x14ac:dyDescent="0.25">
      <c r="C7" s="5"/>
      <c r="D7" s="5"/>
      <c r="E7" s="5"/>
      <c r="F7" s="5"/>
      <c r="G7" s="93"/>
      <c r="H7" s="93"/>
      <c r="I7" s="29"/>
      <c r="J7" s="29"/>
      <c r="K7" s="29"/>
      <c r="L7" s="29"/>
      <c r="M7" s="29"/>
      <c r="N7" s="29"/>
      <c r="O7" s="29"/>
      <c r="P7" s="29"/>
      <c r="Q7" s="29"/>
      <c r="R7" s="29"/>
      <c r="S7" s="29"/>
      <c r="T7" s="29"/>
      <c r="U7" s="29"/>
      <c r="V7" s="29"/>
    </row>
    <row r="8" spans="1:22" x14ac:dyDescent="0.25">
      <c r="A8" s="26" t="s">
        <v>285</v>
      </c>
      <c r="E8" s="60"/>
      <c r="I8" s="92"/>
      <c r="J8" s="92"/>
      <c r="K8" s="92"/>
      <c r="L8" s="92"/>
      <c r="M8" s="92"/>
      <c r="P8" s="26" t="s">
        <v>221</v>
      </c>
    </row>
    <row r="9" spans="1:22" x14ac:dyDescent="0.25">
      <c r="B9" s="3"/>
      <c r="C9" s="8">
        <v>2013</v>
      </c>
      <c r="D9" s="8">
        <v>2014</v>
      </c>
      <c r="E9" s="8">
        <v>2015</v>
      </c>
      <c r="F9" s="8">
        <v>2016</v>
      </c>
      <c r="G9" s="8">
        <v>2017</v>
      </c>
      <c r="H9" s="8">
        <v>2018</v>
      </c>
      <c r="I9" s="8">
        <v>2019</v>
      </c>
      <c r="J9" s="8">
        <v>2020</v>
      </c>
      <c r="K9" s="8">
        <v>2021</v>
      </c>
      <c r="L9" s="8">
        <v>2022</v>
      </c>
      <c r="M9" s="8">
        <v>2023</v>
      </c>
      <c r="N9" s="8" t="s">
        <v>194</v>
      </c>
      <c r="O9" s="8"/>
    </row>
    <row r="10" spans="1:22" x14ac:dyDescent="0.25">
      <c r="B10" s="87" t="s">
        <v>58</v>
      </c>
      <c r="C10" s="5">
        <v>3000</v>
      </c>
      <c r="D10" s="5">
        <v>5000</v>
      </c>
      <c r="E10" s="5">
        <v>5000</v>
      </c>
      <c r="F10" s="5">
        <v>5000</v>
      </c>
      <c r="G10" s="5">
        <v>0</v>
      </c>
      <c r="H10" s="5">
        <v>0</v>
      </c>
      <c r="I10" s="5">
        <v>0</v>
      </c>
      <c r="J10" s="5">
        <v>0</v>
      </c>
      <c r="K10" s="5">
        <v>0</v>
      </c>
      <c r="L10" s="5">
        <v>0</v>
      </c>
      <c r="M10" s="5">
        <v>0</v>
      </c>
      <c r="N10" s="67"/>
      <c r="O10" s="67"/>
    </row>
    <row r="11" spans="1:22" x14ac:dyDescent="0.25">
      <c r="B11" s="87" t="s">
        <v>153</v>
      </c>
      <c r="C11" s="5">
        <v>14850</v>
      </c>
      <c r="D11" s="5">
        <v>23500</v>
      </c>
      <c r="E11" s="94">
        <v>83000</v>
      </c>
      <c r="F11" s="5">
        <v>83000</v>
      </c>
      <c r="G11" s="5">
        <v>82000</v>
      </c>
      <c r="H11" s="5">
        <v>61000</v>
      </c>
      <c r="I11" s="5">
        <v>30000</v>
      </c>
      <c r="J11" s="5">
        <v>20000</v>
      </c>
      <c r="K11" s="5">
        <v>30000</v>
      </c>
      <c r="L11" s="5">
        <v>20000</v>
      </c>
      <c r="M11" s="5">
        <v>10000</v>
      </c>
      <c r="N11" s="67">
        <v>-0.29579729125464393</v>
      </c>
      <c r="O11" s="67"/>
    </row>
    <row r="12" spans="1:22" x14ac:dyDescent="0.25">
      <c r="B12" s="87" t="s">
        <v>1</v>
      </c>
      <c r="C12" s="5">
        <v>0</v>
      </c>
      <c r="D12" s="5">
        <v>2600</v>
      </c>
      <c r="E12" s="5">
        <v>6000</v>
      </c>
      <c r="F12" s="5">
        <v>15000</v>
      </c>
      <c r="G12" s="5">
        <v>18000</v>
      </c>
      <c r="H12" s="5">
        <v>19400</v>
      </c>
      <c r="I12" s="5">
        <v>21700</v>
      </c>
      <c r="J12" s="5">
        <v>38400</v>
      </c>
      <c r="K12" s="100">
        <v>80400</v>
      </c>
      <c r="L12" s="5">
        <v>147400</v>
      </c>
      <c r="M12" s="5">
        <v>214400</v>
      </c>
      <c r="N12" s="67">
        <v>0.51121195063435887</v>
      </c>
      <c r="O12" s="67"/>
    </row>
    <row r="13" spans="1:22" x14ac:dyDescent="0.25">
      <c r="B13" s="87" t="s">
        <v>0</v>
      </c>
      <c r="C13" s="5">
        <v>0</v>
      </c>
      <c r="D13" s="5">
        <v>0</v>
      </c>
      <c r="E13" s="5">
        <v>0</v>
      </c>
      <c r="F13" s="5">
        <v>0</v>
      </c>
      <c r="G13" s="5">
        <v>0</v>
      </c>
      <c r="H13" s="5">
        <v>0</v>
      </c>
      <c r="I13" s="5">
        <v>0</v>
      </c>
      <c r="J13" s="5">
        <v>0</v>
      </c>
      <c r="K13" s="5">
        <v>0</v>
      </c>
      <c r="L13" s="5">
        <v>0</v>
      </c>
      <c r="M13" s="5">
        <v>0</v>
      </c>
      <c r="N13" s="67"/>
      <c r="O13" s="67"/>
    </row>
    <row r="14" spans="1:22" x14ac:dyDescent="0.25">
      <c r="B14" s="87" t="s">
        <v>59</v>
      </c>
      <c r="C14" s="5">
        <v>33000</v>
      </c>
      <c r="D14" s="5">
        <v>59100</v>
      </c>
      <c r="E14" s="5">
        <v>81500</v>
      </c>
      <c r="F14" s="5">
        <v>105950</v>
      </c>
      <c r="G14" s="5">
        <v>121842.49999999999</v>
      </c>
      <c r="H14" s="5">
        <v>140118.87499999997</v>
      </c>
      <c r="I14" s="5">
        <v>168142.64999999997</v>
      </c>
      <c r="J14" s="5">
        <v>193364.04749999996</v>
      </c>
      <c r="K14" s="5">
        <v>212700.45224999997</v>
      </c>
      <c r="L14" s="5">
        <v>191430.40702499999</v>
      </c>
      <c r="M14" s="5">
        <v>172287.36632249999</v>
      </c>
      <c r="N14" s="67">
        <v>5.9438550371625931E-2</v>
      </c>
      <c r="O14" s="67"/>
    </row>
    <row r="15" spans="1:22" x14ac:dyDescent="0.25">
      <c r="B15" s="87" t="s">
        <v>166</v>
      </c>
      <c r="C15" s="5">
        <v>0</v>
      </c>
      <c r="D15" s="5">
        <v>0</v>
      </c>
      <c r="E15" s="5">
        <v>0</v>
      </c>
      <c r="F15" s="5">
        <v>0</v>
      </c>
      <c r="G15" s="5">
        <v>0</v>
      </c>
      <c r="H15" s="5">
        <v>0</v>
      </c>
      <c r="I15" s="5">
        <v>0</v>
      </c>
      <c r="J15" s="5">
        <v>0</v>
      </c>
      <c r="K15" s="5">
        <v>0</v>
      </c>
      <c r="L15" s="5">
        <v>17500</v>
      </c>
      <c r="M15" s="5">
        <v>20000</v>
      </c>
      <c r="N15" s="67"/>
      <c r="O15" s="67"/>
    </row>
    <row r="16" spans="1:22" x14ac:dyDescent="0.25">
      <c r="B16" s="26" t="s">
        <v>36</v>
      </c>
      <c r="C16" s="29">
        <v>50850</v>
      </c>
      <c r="D16" s="29">
        <v>90200</v>
      </c>
      <c r="E16" s="29">
        <v>175500</v>
      </c>
      <c r="F16" s="29">
        <v>208950</v>
      </c>
      <c r="G16" s="29">
        <v>221842.5</v>
      </c>
      <c r="H16" s="29">
        <v>220518.87499999997</v>
      </c>
      <c r="I16" s="29">
        <v>219842.64999999997</v>
      </c>
      <c r="J16" s="29">
        <v>251764.04749999996</v>
      </c>
      <c r="K16" s="29">
        <v>323100.45224999997</v>
      </c>
      <c r="L16" s="29">
        <v>376330.40702499996</v>
      </c>
      <c r="M16" s="29">
        <v>416687.36632249999</v>
      </c>
      <c r="N16" s="67">
        <v>0.11077883765429175</v>
      </c>
      <c r="O16" s="67"/>
    </row>
    <row r="17" spans="1:18" ht="101.25" customHeight="1" x14ac:dyDescent="0.25">
      <c r="B17" s="87"/>
      <c r="C17" s="5"/>
      <c r="D17" s="9"/>
      <c r="E17" s="9"/>
      <c r="F17" s="9"/>
      <c r="G17" s="9"/>
      <c r="H17" s="9"/>
      <c r="I17" s="9"/>
      <c r="J17" s="9"/>
      <c r="K17" s="9"/>
      <c r="L17" s="9"/>
      <c r="M17" s="9"/>
      <c r="N17" s="5"/>
      <c r="O17" s="5"/>
    </row>
    <row r="18" spans="1:18" x14ac:dyDescent="0.25">
      <c r="B18" s="26"/>
      <c r="C18" s="29"/>
      <c r="D18" s="29"/>
      <c r="F18" s="163"/>
      <c r="G18" s="163"/>
      <c r="H18" s="163"/>
      <c r="I18" s="163"/>
      <c r="J18" s="163"/>
      <c r="K18" s="163"/>
      <c r="L18" s="163"/>
      <c r="M18" s="163"/>
      <c r="N18" s="29"/>
      <c r="O18" s="29"/>
    </row>
    <row r="19" spans="1:18" x14ac:dyDescent="0.25">
      <c r="A19" s="26" t="s">
        <v>286</v>
      </c>
      <c r="E19" s="60"/>
      <c r="P19" s="26" t="s">
        <v>222</v>
      </c>
    </row>
    <row r="20" spans="1:18" x14ac:dyDescent="0.25">
      <c r="B20" s="3"/>
      <c r="C20" s="8">
        <v>2013</v>
      </c>
      <c r="D20" s="8">
        <v>2014</v>
      </c>
      <c r="E20" s="8">
        <v>2015</v>
      </c>
      <c r="F20" s="8">
        <v>2016</v>
      </c>
      <c r="G20" s="8">
        <v>2017</v>
      </c>
      <c r="H20" s="8">
        <v>2018</v>
      </c>
      <c r="I20" s="8">
        <v>2019</v>
      </c>
      <c r="J20" s="8">
        <v>2020</v>
      </c>
      <c r="K20" s="8">
        <v>2021</v>
      </c>
      <c r="L20" s="8">
        <v>2022</v>
      </c>
      <c r="M20" s="8">
        <v>2023</v>
      </c>
      <c r="N20" s="8" t="s">
        <v>194</v>
      </c>
      <c r="O20" s="8"/>
    </row>
    <row r="21" spans="1:18" x14ac:dyDescent="0.25">
      <c r="B21" s="87" t="s">
        <v>155</v>
      </c>
      <c r="C21" s="5">
        <v>0</v>
      </c>
      <c r="D21" s="5">
        <v>0</v>
      </c>
      <c r="E21" s="5">
        <v>0</v>
      </c>
      <c r="F21" s="5">
        <v>0</v>
      </c>
      <c r="G21" s="5">
        <v>0</v>
      </c>
      <c r="H21" s="5">
        <v>0</v>
      </c>
      <c r="I21" s="5">
        <v>0</v>
      </c>
      <c r="J21" s="5">
        <v>0</v>
      </c>
      <c r="K21" s="5">
        <v>0</v>
      </c>
      <c r="L21" s="5">
        <v>0</v>
      </c>
      <c r="M21" s="5">
        <v>0</v>
      </c>
      <c r="N21" s="67"/>
      <c r="O21" s="67"/>
    </row>
    <row r="22" spans="1:18" x14ac:dyDescent="0.25">
      <c r="B22" s="87" t="s">
        <v>126</v>
      </c>
      <c r="C22" s="5">
        <v>0</v>
      </c>
      <c r="D22" s="5">
        <v>0</v>
      </c>
      <c r="E22" s="5">
        <v>40057.655369590742</v>
      </c>
      <c r="F22" s="5">
        <v>57066.654877021014</v>
      </c>
      <c r="G22" s="5">
        <v>64765.276288189845</v>
      </c>
      <c r="H22" s="5">
        <v>107872.46257731247</v>
      </c>
      <c r="I22" s="5">
        <v>110167.96097330193</v>
      </c>
      <c r="J22" s="5">
        <v>129353.17571121537</v>
      </c>
      <c r="K22" s="5">
        <v>170671.34558945234</v>
      </c>
      <c r="L22" s="5">
        <v>204056.99889438867</v>
      </c>
      <c r="M22" s="5">
        <v>231999.37025157988</v>
      </c>
      <c r="N22" s="67">
        <v>0.23696505458053219</v>
      </c>
      <c r="O22" s="67"/>
    </row>
    <row r="23" spans="1:18" x14ac:dyDescent="0.25">
      <c r="B23" s="87" t="s">
        <v>156</v>
      </c>
      <c r="C23" s="5">
        <v>50850</v>
      </c>
      <c r="D23" s="5">
        <v>90200</v>
      </c>
      <c r="E23" s="5">
        <v>135442.34463040926</v>
      </c>
      <c r="F23" s="5">
        <v>151883.34512297899</v>
      </c>
      <c r="G23" s="5">
        <v>157077.22371181016</v>
      </c>
      <c r="H23" s="5">
        <v>112646.4124226875</v>
      </c>
      <c r="I23" s="5">
        <v>109674.68902669802</v>
      </c>
      <c r="J23" s="5">
        <v>122410.87178878457</v>
      </c>
      <c r="K23" s="5">
        <v>152429.10666054764</v>
      </c>
      <c r="L23" s="5">
        <v>172273.40813061129</v>
      </c>
      <c r="M23" s="5">
        <v>184687.99607092011</v>
      </c>
      <c r="N23" s="67">
        <v>2.7355874819094517E-2</v>
      </c>
      <c r="O23" s="67"/>
    </row>
    <row r="24" spans="1:18" x14ac:dyDescent="0.25">
      <c r="B24" s="26" t="s">
        <v>36</v>
      </c>
      <c r="C24" s="29">
        <v>50850</v>
      </c>
      <c r="D24" s="29">
        <v>90200</v>
      </c>
      <c r="E24" s="29">
        <v>175500</v>
      </c>
      <c r="F24" s="29">
        <v>208950</v>
      </c>
      <c r="G24" s="29">
        <v>221842.5</v>
      </c>
      <c r="H24" s="29">
        <v>220518.87499999997</v>
      </c>
      <c r="I24" s="29">
        <v>219842.64999999997</v>
      </c>
      <c r="J24" s="29">
        <v>251764.04749999993</v>
      </c>
      <c r="K24" s="29">
        <v>323100.45224999997</v>
      </c>
      <c r="L24" s="29">
        <v>376330.40702499996</v>
      </c>
      <c r="M24" s="29">
        <v>416687.36632249999</v>
      </c>
      <c r="N24" s="67">
        <v>0.11077883765429175</v>
      </c>
      <c r="O24" s="67"/>
    </row>
    <row r="25" spans="1:18" ht="144" customHeight="1" x14ac:dyDescent="0.25">
      <c r="B25" s="26"/>
      <c r="C25" s="29"/>
      <c r="D25" s="29"/>
      <c r="E25" s="29"/>
      <c r="F25" s="29"/>
      <c r="G25" s="29"/>
      <c r="H25" s="29"/>
      <c r="I25" s="29"/>
      <c r="J25" s="29"/>
      <c r="K25" s="29"/>
      <c r="L25" s="29"/>
      <c r="M25" s="29"/>
      <c r="N25" s="67"/>
      <c r="O25" s="67"/>
    </row>
    <row r="26" spans="1:18" x14ac:dyDescent="0.25">
      <c r="B26" s="87"/>
      <c r="C26" s="5"/>
      <c r="D26" s="5"/>
      <c r="E26" s="5"/>
      <c r="F26" s="102"/>
      <c r="G26" s="5"/>
      <c r="H26" s="5"/>
      <c r="I26" s="5"/>
      <c r="J26" s="5"/>
      <c r="K26" s="5"/>
      <c r="L26" s="5"/>
      <c r="M26" s="5"/>
      <c r="N26" s="5"/>
      <c r="O26" s="5"/>
    </row>
    <row r="27" spans="1:18" x14ac:dyDescent="0.25">
      <c r="C27" s="29"/>
      <c r="D27" s="29"/>
      <c r="E27" s="29"/>
      <c r="F27" s="29"/>
      <c r="G27" s="29"/>
      <c r="H27" s="29"/>
      <c r="I27" s="29"/>
      <c r="J27" s="29"/>
      <c r="K27" s="29"/>
      <c r="L27" s="29"/>
      <c r="M27" s="29"/>
      <c r="N27" s="29"/>
      <c r="O27" s="29"/>
      <c r="P27" s="29"/>
      <c r="Q27" s="29"/>
      <c r="R27" s="29"/>
    </row>
    <row r="28" spans="1:18" x14ac:dyDescent="0.25">
      <c r="A28" s="26" t="s">
        <v>287</v>
      </c>
      <c r="E28" s="60"/>
      <c r="P28" s="26" t="s">
        <v>223</v>
      </c>
    </row>
    <row r="29" spans="1:18" x14ac:dyDescent="0.25">
      <c r="B29" s="3"/>
      <c r="C29" s="8">
        <v>2013</v>
      </c>
      <c r="D29" s="8">
        <v>2014</v>
      </c>
      <c r="E29" s="8">
        <v>2015</v>
      </c>
      <c r="F29" s="8">
        <v>2016</v>
      </c>
      <c r="G29" s="8">
        <v>2017</v>
      </c>
      <c r="H29" s="8">
        <v>2018</v>
      </c>
      <c r="I29" s="8">
        <v>2019</v>
      </c>
      <c r="J29" s="8">
        <v>2020</v>
      </c>
      <c r="K29" s="8">
        <v>2021</v>
      </c>
      <c r="L29" s="8">
        <v>2022</v>
      </c>
      <c r="M29" s="8">
        <v>2023</v>
      </c>
      <c r="N29" s="8" t="s">
        <v>194</v>
      </c>
      <c r="O29" s="8"/>
    </row>
    <row r="30" spans="1:18" x14ac:dyDescent="0.25">
      <c r="B30" s="2" t="s">
        <v>42</v>
      </c>
      <c r="C30" s="5">
        <v>7400</v>
      </c>
      <c r="D30" s="5">
        <v>29540</v>
      </c>
      <c r="E30" s="5">
        <v>60700</v>
      </c>
      <c r="F30" s="5">
        <v>119101.49999999999</v>
      </c>
      <c r="G30" s="5">
        <v>130887.075</v>
      </c>
      <c r="H30" s="5">
        <v>132311.32499999998</v>
      </c>
      <c r="I30" s="5">
        <v>134104.01649999997</v>
      </c>
      <c r="J30" s="5">
        <v>151058.42849999998</v>
      </c>
      <c r="K30" s="5">
        <v>193860.27134999997</v>
      </c>
      <c r="L30" s="5">
        <v>225798.24421499998</v>
      </c>
      <c r="M30" s="5">
        <v>250012.41979349998</v>
      </c>
      <c r="N30" s="67">
        <v>0.11389469822794562</v>
      </c>
      <c r="O30" s="67"/>
    </row>
    <row r="31" spans="1:18" x14ac:dyDescent="0.25">
      <c r="B31" s="2" t="s">
        <v>43</v>
      </c>
      <c r="C31" s="5">
        <v>0</v>
      </c>
      <c r="D31" s="5">
        <v>7610</v>
      </c>
      <c r="E31" s="5">
        <v>7600</v>
      </c>
      <c r="F31" s="5">
        <v>6268.5</v>
      </c>
      <c r="G31" s="5">
        <v>6655.2749999999996</v>
      </c>
      <c r="H31" s="5">
        <v>6615.5662499999989</v>
      </c>
      <c r="I31" s="5">
        <v>6595.2794999999987</v>
      </c>
      <c r="J31" s="5">
        <v>7552.9214249999986</v>
      </c>
      <c r="K31" s="5">
        <v>9693.0135674999983</v>
      </c>
      <c r="L31" s="5">
        <v>11289.912210749999</v>
      </c>
      <c r="M31" s="5">
        <v>12500.620989674999</v>
      </c>
      <c r="N31" s="67">
        <v>0.11077883765429175</v>
      </c>
      <c r="O31" s="67"/>
    </row>
    <row r="32" spans="1:18" x14ac:dyDescent="0.25">
      <c r="B32" s="2" t="s">
        <v>44</v>
      </c>
      <c r="C32" s="5">
        <v>8800</v>
      </c>
      <c r="D32" s="5">
        <v>21980</v>
      </c>
      <c r="E32" s="5">
        <v>58000</v>
      </c>
      <c r="F32" s="5">
        <v>50148</v>
      </c>
      <c r="G32" s="5">
        <v>46586.924999999996</v>
      </c>
      <c r="H32" s="5">
        <v>46308.963749999995</v>
      </c>
      <c r="I32" s="5">
        <v>46166.956499999993</v>
      </c>
      <c r="J32" s="5">
        <v>52870.449974999989</v>
      </c>
      <c r="K32" s="5">
        <v>64620.090449999996</v>
      </c>
      <c r="L32" s="5">
        <v>75266.08140499999</v>
      </c>
      <c r="M32" s="5">
        <v>83337.473264500004</v>
      </c>
      <c r="N32" s="67">
        <v>0.1017829494891036</v>
      </c>
      <c r="O32" s="67"/>
    </row>
    <row r="33" spans="1:19" x14ac:dyDescent="0.25">
      <c r="B33" s="2" t="s">
        <v>19</v>
      </c>
      <c r="C33" s="5">
        <v>0</v>
      </c>
      <c r="D33" s="5">
        <v>1365</v>
      </c>
      <c r="E33" s="5">
        <v>2300</v>
      </c>
      <c r="F33" s="5">
        <v>2089.5</v>
      </c>
      <c r="G33" s="5">
        <v>2218.4250000000002</v>
      </c>
      <c r="H33" s="5">
        <v>2205.1887499999998</v>
      </c>
      <c r="I33" s="5">
        <v>2198.4264999999996</v>
      </c>
      <c r="J33" s="5">
        <v>2517.6404749999997</v>
      </c>
      <c r="K33" s="5">
        <v>3231.0045224999999</v>
      </c>
      <c r="L33" s="5">
        <v>3763.3040702499998</v>
      </c>
      <c r="M33" s="5">
        <v>4166.8736632250002</v>
      </c>
      <c r="N33" s="67">
        <v>0.11077883765429175</v>
      </c>
      <c r="O33" s="67"/>
    </row>
    <row r="34" spans="1:19" x14ac:dyDescent="0.25">
      <c r="B34" s="2" t="s">
        <v>45</v>
      </c>
      <c r="C34" s="5">
        <v>34250</v>
      </c>
      <c r="D34" s="5">
        <v>17530</v>
      </c>
      <c r="E34" s="5">
        <v>21550</v>
      </c>
      <c r="F34" s="5">
        <v>16716</v>
      </c>
      <c r="G34" s="5">
        <v>17747.400000000001</v>
      </c>
      <c r="H34" s="5">
        <v>17641.509999999998</v>
      </c>
      <c r="I34" s="5">
        <v>17587.411999999997</v>
      </c>
      <c r="J34" s="5">
        <v>22658.764274999994</v>
      </c>
      <c r="K34" s="5">
        <v>29079.040702499995</v>
      </c>
      <c r="L34" s="5">
        <v>33869.736632249995</v>
      </c>
      <c r="M34" s="5">
        <v>37501.862969024995</v>
      </c>
      <c r="N34" s="67">
        <v>0.13279941865726697</v>
      </c>
      <c r="O34" s="67"/>
    </row>
    <row r="35" spans="1:19" x14ac:dyDescent="0.25">
      <c r="B35" s="2" t="s">
        <v>46</v>
      </c>
      <c r="C35" s="5">
        <v>400</v>
      </c>
      <c r="D35" s="5">
        <v>12175</v>
      </c>
      <c r="E35" s="5">
        <v>25350</v>
      </c>
      <c r="F35" s="5">
        <v>14626.500000000002</v>
      </c>
      <c r="G35" s="5">
        <v>17747.400000000001</v>
      </c>
      <c r="H35" s="5">
        <v>15436.321249999999</v>
      </c>
      <c r="I35" s="5">
        <v>13190.558999999997</v>
      </c>
      <c r="J35" s="5">
        <v>15105.842849999997</v>
      </c>
      <c r="K35" s="5">
        <v>22617.0316575</v>
      </c>
      <c r="L35" s="5">
        <v>26343.128491750002</v>
      </c>
      <c r="M35" s="5">
        <v>29168.115642575001</v>
      </c>
      <c r="N35" s="67">
        <v>8.6331249239684382E-2</v>
      </c>
      <c r="O35" s="67"/>
    </row>
    <row r="36" spans="1:19" x14ac:dyDescent="0.25">
      <c r="B36" s="26" t="s">
        <v>36</v>
      </c>
      <c r="C36" s="29">
        <v>50850</v>
      </c>
      <c r="D36" s="29">
        <v>90200</v>
      </c>
      <c r="E36" s="29">
        <v>175500</v>
      </c>
      <c r="F36" s="29">
        <v>208950</v>
      </c>
      <c r="G36" s="29">
        <v>221842.49999999997</v>
      </c>
      <c r="H36" s="29">
        <v>220518.875</v>
      </c>
      <c r="I36" s="29">
        <v>219842.64999999997</v>
      </c>
      <c r="J36" s="29">
        <v>251764.04749999996</v>
      </c>
      <c r="K36" s="29">
        <v>323100.45224999991</v>
      </c>
      <c r="L36" s="29">
        <v>376330.40702499996</v>
      </c>
      <c r="M36" s="29">
        <v>416687.36632249993</v>
      </c>
      <c r="N36" s="67">
        <v>0.11077883765429175</v>
      </c>
      <c r="O36" s="67"/>
    </row>
    <row r="37" spans="1:19" ht="116.25" customHeight="1" x14ac:dyDescent="0.25">
      <c r="B37" s="26"/>
      <c r="C37" s="29"/>
      <c r="D37" s="29"/>
      <c r="E37" s="29"/>
      <c r="F37" s="29"/>
      <c r="G37" s="29"/>
      <c r="H37" s="29"/>
      <c r="I37" s="29"/>
      <c r="J37" s="29"/>
      <c r="K37" s="29"/>
      <c r="L37" s="29"/>
      <c r="M37" s="29"/>
      <c r="N37" s="5"/>
      <c r="O37" s="5"/>
    </row>
    <row r="38" spans="1:19" x14ac:dyDescent="0.25">
      <c r="C38" s="33"/>
      <c r="D38" s="33"/>
      <c r="E38" s="33"/>
      <c r="F38" s="33"/>
      <c r="G38" s="33"/>
      <c r="H38" s="33"/>
      <c r="I38" s="33"/>
      <c r="J38" s="33"/>
      <c r="K38" s="33"/>
      <c r="L38" s="33"/>
      <c r="M38" s="33"/>
    </row>
    <row r="39" spans="1:19" x14ac:dyDescent="0.25">
      <c r="C39" s="9"/>
      <c r="D39" s="9"/>
      <c r="E39" s="9"/>
      <c r="F39" s="9"/>
      <c r="G39" s="9"/>
      <c r="H39" s="9"/>
      <c r="I39" s="9"/>
      <c r="J39" s="9"/>
      <c r="K39" s="9"/>
      <c r="L39" s="9"/>
      <c r="M39" s="9"/>
      <c r="N39" s="9"/>
      <c r="O39" s="9"/>
    </row>
    <row r="40" spans="1:19" x14ac:dyDescent="0.25">
      <c r="A40" s="26" t="s">
        <v>288</v>
      </c>
      <c r="C40" s="5"/>
      <c r="D40" s="5"/>
      <c r="E40" s="5"/>
      <c r="F40" s="5"/>
      <c r="G40" s="5"/>
      <c r="H40" s="5"/>
      <c r="I40" s="5"/>
      <c r="J40" s="5"/>
      <c r="K40" s="5"/>
      <c r="L40" s="5"/>
      <c r="M40" s="5"/>
      <c r="N40" s="5"/>
      <c r="O40" s="5"/>
      <c r="P40" s="26" t="s">
        <v>224</v>
      </c>
    </row>
    <row r="41" spans="1:19" x14ac:dyDescent="0.25">
      <c r="B41" s="3"/>
      <c r="C41" s="8">
        <v>2013</v>
      </c>
      <c r="D41" s="8">
        <v>2014</v>
      </c>
      <c r="E41" s="8">
        <v>2015</v>
      </c>
      <c r="F41" s="8">
        <v>2016</v>
      </c>
      <c r="G41" s="8">
        <v>2017</v>
      </c>
      <c r="H41" s="8">
        <v>2018</v>
      </c>
      <c r="I41" s="8">
        <v>2019</v>
      </c>
      <c r="J41" s="8">
        <v>2020</v>
      </c>
      <c r="K41" s="8">
        <v>2021</v>
      </c>
      <c r="L41" s="8">
        <v>2022</v>
      </c>
      <c r="M41" s="8">
        <v>2023</v>
      </c>
      <c r="N41" s="8" t="s">
        <v>194</v>
      </c>
      <c r="O41" s="8"/>
    </row>
    <row r="42" spans="1:19" s="11" customFormat="1" x14ac:dyDescent="0.25">
      <c r="B42" s="87" t="s">
        <v>154</v>
      </c>
      <c r="C42" s="5">
        <v>0</v>
      </c>
      <c r="D42" s="5">
        <v>0</v>
      </c>
      <c r="E42" s="5">
        <v>0</v>
      </c>
      <c r="F42" s="5">
        <v>10447.5</v>
      </c>
      <c r="G42" s="5">
        <v>44368.5</v>
      </c>
      <c r="H42" s="5">
        <v>66155.662499999991</v>
      </c>
      <c r="I42" s="5">
        <v>87937.06</v>
      </c>
      <c r="J42" s="5">
        <v>120846.74279999996</v>
      </c>
      <c r="K42" s="5">
        <v>180936.25326</v>
      </c>
      <c r="L42" s="5">
        <v>233324.85235549998</v>
      </c>
      <c r="M42" s="5">
        <v>291681.15642575</v>
      </c>
      <c r="N42" s="67">
        <v>0.36869160807567236</v>
      </c>
      <c r="O42" s="5"/>
    </row>
    <row r="43" spans="1:19" x14ac:dyDescent="0.25">
      <c r="B43" s="87" t="s">
        <v>178</v>
      </c>
      <c r="C43" s="5">
        <v>50850</v>
      </c>
      <c r="D43" s="5">
        <v>90200</v>
      </c>
      <c r="E43" s="5">
        <v>175500</v>
      </c>
      <c r="F43" s="5">
        <v>198502.5</v>
      </c>
      <c r="G43" s="5">
        <v>177474</v>
      </c>
      <c r="H43" s="5">
        <v>154363.21249999997</v>
      </c>
      <c r="I43" s="5">
        <v>131905.58999999997</v>
      </c>
      <c r="J43" s="5">
        <v>130917.30469999996</v>
      </c>
      <c r="K43" s="5">
        <v>142164.19898999998</v>
      </c>
      <c r="L43" s="5">
        <v>143005.55466949998</v>
      </c>
      <c r="M43" s="5">
        <v>125006.20989675002</v>
      </c>
      <c r="N43" s="67">
        <v>-5.673698042604558E-2</v>
      </c>
      <c r="O43" s="5"/>
    </row>
    <row r="44" spans="1:19" x14ac:dyDescent="0.25">
      <c r="B44" s="24" t="s">
        <v>36</v>
      </c>
      <c r="C44" s="29">
        <v>50850</v>
      </c>
      <c r="D44" s="29">
        <v>90200</v>
      </c>
      <c r="E44" s="29">
        <v>175500</v>
      </c>
      <c r="F44" s="29">
        <v>208950</v>
      </c>
      <c r="G44" s="29">
        <v>221842.5</v>
      </c>
      <c r="H44" s="29">
        <v>220518.87499999994</v>
      </c>
      <c r="I44" s="29">
        <v>219842.64999999997</v>
      </c>
      <c r="J44" s="29">
        <v>251764.04749999993</v>
      </c>
      <c r="K44" s="29">
        <v>323100.45224999997</v>
      </c>
      <c r="L44" s="29">
        <v>376330.40702499996</v>
      </c>
      <c r="M44" s="29">
        <v>416687.36632250005</v>
      </c>
      <c r="N44" s="67">
        <v>0.11077883765429175</v>
      </c>
      <c r="O44" s="29"/>
    </row>
    <row r="45" spans="1:19" ht="192" customHeight="1" x14ac:dyDescent="0.25">
      <c r="B45" s="24"/>
      <c r="C45" s="29"/>
      <c r="D45" s="29"/>
      <c r="E45" s="29"/>
      <c r="F45" s="29"/>
      <c r="G45" s="29"/>
      <c r="H45" s="29"/>
      <c r="I45" s="29"/>
      <c r="J45" s="29"/>
      <c r="K45" s="29"/>
      <c r="L45" s="29"/>
      <c r="M45" s="29"/>
      <c r="N45" s="29"/>
      <c r="O45" s="29"/>
    </row>
    <row r="46" spans="1:19" x14ac:dyDescent="0.25">
      <c r="C46" s="5"/>
      <c r="D46" s="5"/>
      <c r="E46" s="5"/>
      <c r="F46" s="5"/>
      <c r="H46" s="5"/>
      <c r="J46" s="5"/>
    </row>
    <row r="47" spans="1:19" x14ac:dyDescent="0.25">
      <c r="C47" s="9"/>
      <c r="D47" s="9"/>
      <c r="E47" s="9"/>
      <c r="F47" s="9"/>
      <c r="G47" s="9"/>
      <c r="H47" s="9"/>
      <c r="I47" s="9"/>
      <c r="J47" s="9"/>
      <c r="K47" s="9"/>
      <c r="L47" s="9"/>
      <c r="M47" s="9"/>
      <c r="S47" s="9"/>
    </row>
    <row r="48" spans="1:19" x14ac:dyDescent="0.25">
      <c r="A48" s="26" t="s">
        <v>289</v>
      </c>
      <c r="C48" s="5"/>
      <c r="D48" s="5"/>
      <c r="E48" s="5"/>
      <c r="F48" s="5"/>
      <c r="G48" s="5"/>
      <c r="H48" s="5"/>
      <c r="I48" s="5"/>
      <c r="J48" s="5"/>
      <c r="K48" s="5"/>
      <c r="L48" s="5"/>
      <c r="M48" s="5"/>
      <c r="P48" s="26" t="s">
        <v>225</v>
      </c>
      <c r="S48" s="5"/>
    </row>
    <row r="49" spans="1:19" x14ac:dyDescent="0.25">
      <c r="B49" s="3"/>
      <c r="C49" s="8">
        <v>2013</v>
      </c>
      <c r="D49" s="8">
        <v>2014</v>
      </c>
      <c r="E49" s="8">
        <v>2015</v>
      </c>
      <c r="F49" s="8">
        <v>2016</v>
      </c>
      <c r="G49" s="8">
        <v>2017</v>
      </c>
      <c r="H49" s="8">
        <v>2018</v>
      </c>
      <c r="I49" s="8">
        <v>2019</v>
      </c>
      <c r="J49" s="8">
        <v>2020</v>
      </c>
      <c r="K49" s="8">
        <v>2021</v>
      </c>
      <c r="L49" s="8">
        <v>2022</v>
      </c>
      <c r="M49" s="8">
        <v>2023</v>
      </c>
      <c r="N49" s="8" t="s">
        <v>194</v>
      </c>
      <c r="O49" s="8"/>
    </row>
    <row r="50" spans="1:19" s="11" customFormat="1" x14ac:dyDescent="0.25">
      <c r="B50" s="87" t="s">
        <v>162</v>
      </c>
      <c r="C50" s="5">
        <v>50850</v>
      </c>
      <c r="D50" s="5">
        <v>90200</v>
      </c>
      <c r="E50" s="5">
        <v>175500</v>
      </c>
      <c r="F50" s="5">
        <v>208950</v>
      </c>
      <c r="G50" s="5">
        <v>221842.5</v>
      </c>
      <c r="H50" s="5">
        <v>220518.87499999997</v>
      </c>
      <c r="I50" s="5">
        <v>215445.79699999996</v>
      </c>
      <c r="J50" s="5">
        <v>239175.84512499993</v>
      </c>
      <c r="K50" s="5">
        <v>300483.42059250001</v>
      </c>
      <c r="L50" s="5">
        <v>319880.84597124998</v>
      </c>
      <c r="M50" s="5">
        <v>354184.26137412497</v>
      </c>
      <c r="N50" s="67">
        <v>8.1095562371738206E-2</v>
      </c>
      <c r="O50" s="97"/>
      <c r="S50" s="5"/>
    </row>
    <row r="51" spans="1:19" x14ac:dyDescent="0.25">
      <c r="B51" s="87" t="s">
        <v>163</v>
      </c>
      <c r="C51" s="5">
        <v>0</v>
      </c>
      <c r="D51" s="5">
        <v>0</v>
      </c>
      <c r="E51" s="5">
        <v>0</v>
      </c>
      <c r="F51" s="5">
        <v>0</v>
      </c>
      <c r="G51" s="5">
        <v>0</v>
      </c>
      <c r="H51" s="5">
        <v>0</v>
      </c>
      <c r="I51" s="5">
        <v>4396.8530000000028</v>
      </c>
      <c r="J51" s="5">
        <v>12588.202375000008</v>
      </c>
      <c r="K51" s="5">
        <v>22617.031657499982</v>
      </c>
      <c r="L51" s="5">
        <v>38949.561053750003</v>
      </c>
      <c r="M51" s="5">
        <v>42503.10494837501</v>
      </c>
      <c r="N51" s="67"/>
      <c r="O51" s="97"/>
      <c r="S51" s="5"/>
    </row>
    <row r="52" spans="1:19" x14ac:dyDescent="0.25">
      <c r="B52" s="87" t="s">
        <v>165</v>
      </c>
      <c r="C52" s="5">
        <v>0</v>
      </c>
      <c r="D52" s="5">
        <v>0</v>
      </c>
      <c r="E52" s="5">
        <v>0</v>
      </c>
      <c r="F52" s="5">
        <v>0</v>
      </c>
      <c r="G52" s="5">
        <v>0</v>
      </c>
      <c r="H52" s="5">
        <v>0</v>
      </c>
      <c r="I52" s="5">
        <v>0</v>
      </c>
      <c r="J52" s="5">
        <v>0</v>
      </c>
      <c r="K52" s="5">
        <v>0</v>
      </c>
      <c r="L52" s="5">
        <v>17500</v>
      </c>
      <c r="M52" s="5">
        <v>20000</v>
      </c>
      <c r="N52" s="67"/>
      <c r="O52" s="97"/>
      <c r="P52" s="5"/>
      <c r="Q52" s="5"/>
      <c r="R52" s="5"/>
      <c r="S52" s="5"/>
    </row>
    <row r="53" spans="1:19" x14ac:dyDescent="0.25">
      <c r="B53" s="26" t="s">
        <v>36</v>
      </c>
      <c r="C53" s="29">
        <v>50850</v>
      </c>
      <c r="D53" s="29">
        <v>90200</v>
      </c>
      <c r="E53" s="29">
        <v>175500</v>
      </c>
      <c r="F53" s="29">
        <v>208950</v>
      </c>
      <c r="G53" s="29">
        <v>221842.5</v>
      </c>
      <c r="H53" s="29">
        <v>220518.87499999997</v>
      </c>
      <c r="I53" s="29">
        <v>219842.64999999997</v>
      </c>
      <c r="J53" s="29">
        <v>251764.04749999993</v>
      </c>
      <c r="K53" s="29">
        <v>323100.45224999997</v>
      </c>
      <c r="L53" s="29">
        <v>376330.40702499996</v>
      </c>
      <c r="M53" s="29">
        <v>416687.36632249999</v>
      </c>
      <c r="N53" s="67">
        <v>0.11077883765429175</v>
      </c>
      <c r="O53" s="97"/>
      <c r="P53" s="5"/>
      <c r="Q53" s="5"/>
      <c r="R53" s="5"/>
      <c r="S53" s="5"/>
    </row>
    <row r="54" spans="1:19" ht="164.25" customHeight="1" x14ac:dyDescent="0.25">
      <c r="B54" s="87"/>
      <c r="C54" s="5"/>
      <c r="D54" s="5"/>
      <c r="E54" s="5"/>
      <c r="F54" s="5"/>
      <c r="G54" s="5"/>
      <c r="H54" s="5"/>
      <c r="I54" s="5"/>
      <c r="J54" s="5"/>
      <c r="K54" s="5"/>
      <c r="L54" s="5"/>
      <c r="M54" s="5"/>
      <c r="N54" s="5"/>
      <c r="O54" s="5"/>
      <c r="P54" s="5"/>
      <c r="Q54" s="5"/>
      <c r="R54" s="5"/>
      <c r="S54" s="5"/>
    </row>
    <row r="55" spans="1:19" x14ac:dyDescent="0.25">
      <c r="B55" s="24"/>
      <c r="C55" s="29"/>
      <c r="D55" s="29"/>
      <c r="E55" s="29"/>
      <c r="F55" s="29"/>
      <c r="G55" s="29"/>
      <c r="H55" s="29"/>
      <c r="I55" s="29"/>
      <c r="J55" s="29"/>
      <c r="K55" s="29"/>
      <c r="L55" s="29"/>
      <c r="M55" s="29"/>
      <c r="N55" s="29"/>
      <c r="O55" s="29"/>
    </row>
    <row r="56" spans="1:19" x14ac:dyDescent="0.25">
      <c r="A56" s="26" t="s">
        <v>290</v>
      </c>
      <c r="B56" s="11"/>
      <c r="C56" s="11"/>
      <c r="D56" s="11"/>
      <c r="E56" s="11"/>
      <c r="F56" s="11"/>
      <c r="G56" s="11"/>
      <c r="H56" s="11"/>
      <c r="I56" s="11"/>
      <c r="J56" s="11"/>
      <c r="K56" s="11"/>
      <c r="L56" s="11"/>
      <c r="M56" s="11"/>
      <c r="N56" s="11"/>
      <c r="O56" s="11"/>
      <c r="P56" s="26" t="s">
        <v>235</v>
      </c>
    </row>
    <row r="57" spans="1:19" x14ac:dyDescent="0.25">
      <c r="B57" s="3"/>
      <c r="C57" s="8">
        <v>2013</v>
      </c>
      <c r="D57" s="8">
        <v>2014</v>
      </c>
      <c r="E57" s="8">
        <v>2015</v>
      </c>
      <c r="F57" s="8">
        <v>2016</v>
      </c>
      <c r="G57" s="8">
        <v>2017</v>
      </c>
      <c r="H57" s="8">
        <v>2018</v>
      </c>
      <c r="I57" s="8">
        <v>2019</v>
      </c>
      <c r="J57" s="8">
        <v>2020</v>
      </c>
      <c r="K57" s="8">
        <v>2021</v>
      </c>
      <c r="L57" s="8">
        <v>2022</v>
      </c>
      <c r="M57" s="8">
        <v>2023</v>
      </c>
      <c r="N57" s="8" t="s">
        <v>194</v>
      </c>
      <c r="O57" s="8"/>
    </row>
    <row r="58" spans="1:19" x14ac:dyDescent="0.25">
      <c r="B58" s="87" t="s">
        <v>160</v>
      </c>
      <c r="C58" s="101">
        <v>2</v>
      </c>
      <c r="D58" s="101">
        <v>2</v>
      </c>
      <c r="E58" s="101">
        <v>2</v>
      </c>
      <c r="F58" s="101">
        <v>2</v>
      </c>
      <c r="G58" s="101">
        <v>2</v>
      </c>
      <c r="H58" s="101">
        <v>2</v>
      </c>
      <c r="I58" s="101">
        <v>2</v>
      </c>
      <c r="J58" s="101">
        <v>2</v>
      </c>
      <c r="K58" s="101">
        <v>2</v>
      </c>
      <c r="L58" s="101">
        <v>2</v>
      </c>
      <c r="M58" s="101">
        <v>2</v>
      </c>
      <c r="N58" s="5"/>
      <c r="O58" s="5"/>
    </row>
    <row r="59" spans="1:19" ht="186" customHeight="1" x14ac:dyDescent="0.25">
      <c r="B59" s="11"/>
      <c r="C59" s="11"/>
      <c r="D59" s="11"/>
      <c r="E59" s="11"/>
      <c r="F59" s="11"/>
      <c r="G59" s="11"/>
      <c r="H59" s="11"/>
      <c r="I59" s="11"/>
      <c r="J59" s="11"/>
      <c r="K59" s="11"/>
      <c r="L59" s="11"/>
      <c r="M59" s="11"/>
      <c r="N59" s="11"/>
      <c r="O59" s="11"/>
    </row>
    <row r="60" spans="1:19" x14ac:dyDescent="0.25">
      <c r="C60" s="5"/>
      <c r="D60" s="5"/>
      <c r="E60" s="5"/>
      <c r="F60" s="5"/>
      <c r="H60" s="5"/>
      <c r="J60" s="5"/>
    </row>
    <row r="61" spans="1:19" x14ac:dyDescent="0.25">
      <c r="B61" s="11"/>
      <c r="C61" s="11"/>
      <c r="D61" s="11"/>
      <c r="E61" s="11"/>
      <c r="F61" s="11"/>
      <c r="G61" s="11"/>
      <c r="H61" s="11"/>
      <c r="I61" s="11"/>
      <c r="J61" s="11"/>
      <c r="K61" s="11"/>
      <c r="L61" s="11"/>
      <c r="M61" s="11"/>
      <c r="N61" s="11"/>
      <c r="O61" s="11"/>
    </row>
    <row r="62" spans="1:19" x14ac:dyDescent="0.25">
      <c r="A62" s="26" t="s">
        <v>291</v>
      </c>
      <c r="B62" s="11"/>
      <c r="C62" s="11"/>
      <c r="D62" s="11"/>
      <c r="E62" s="11"/>
      <c r="F62" s="11"/>
      <c r="G62" s="11"/>
      <c r="H62" s="11"/>
      <c r="I62" s="11"/>
      <c r="J62" s="11"/>
      <c r="K62" s="11"/>
      <c r="L62" s="11"/>
      <c r="M62" s="11"/>
      <c r="N62" s="11"/>
      <c r="O62" s="11"/>
      <c r="P62" s="26" t="s">
        <v>236</v>
      </c>
    </row>
    <row r="63" spans="1:19" x14ac:dyDescent="0.25">
      <c r="B63" s="3"/>
      <c r="C63" s="8">
        <v>2013</v>
      </c>
      <c r="D63" s="8">
        <v>2014</v>
      </c>
      <c r="E63" s="8">
        <v>2015</v>
      </c>
      <c r="F63" s="8">
        <v>2016</v>
      </c>
      <c r="G63" s="8">
        <v>2017</v>
      </c>
      <c r="H63" s="8">
        <v>2018</v>
      </c>
      <c r="I63" s="8">
        <v>2019</v>
      </c>
      <c r="J63" s="8">
        <v>2020</v>
      </c>
      <c r="K63" s="8">
        <v>2021</v>
      </c>
      <c r="L63" s="8">
        <v>2022</v>
      </c>
      <c r="M63" s="8">
        <v>2023</v>
      </c>
      <c r="N63" s="8" t="s">
        <v>194</v>
      </c>
      <c r="O63" s="8"/>
    </row>
    <row r="64" spans="1:19" x14ac:dyDescent="0.25">
      <c r="B64" s="87" t="s">
        <v>321</v>
      </c>
      <c r="C64" s="92"/>
      <c r="D64" s="92">
        <v>0</v>
      </c>
      <c r="E64" s="92">
        <v>0</v>
      </c>
      <c r="F64" s="92">
        <v>0</v>
      </c>
      <c r="G64" s="92">
        <v>1083.7793749999998</v>
      </c>
      <c r="H64" s="92">
        <v>24884.944500000001</v>
      </c>
      <c r="I64" s="92">
        <v>29805.296049999994</v>
      </c>
      <c r="J64" s="92">
        <v>36155.191409999999</v>
      </c>
      <c r="K64" s="92">
        <v>45723.670551000003</v>
      </c>
      <c r="L64" s="92">
        <v>52857.543495900005</v>
      </c>
      <c r="M64" s="92">
        <v>60323.229146310012</v>
      </c>
      <c r="N64" s="67"/>
      <c r="O64" s="67"/>
    </row>
    <row r="65" spans="1:16" s="11" customFormat="1" x14ac:dyDescent="0.25">
      <c r="B65" s="99" t="s">
        <v>169</v>
      </c>
      <c r="C65" s="100">
        <v>5085</v>
      </c>
      <c r="D65" s="100">
        <v>19844</v>
      </c>
      <c r="E65" s="100">
        <v>75465</v>
      </c>
      <c r="F65" s="100">
        <v>123280.5</v>
      </c>
      <c r="G65" s="100">
        <v>135823.07062499999</v>
      </c>
      <c r="H65" s="100">
        <v>137603.77800000002</v>
      </c>
      <c r="I65" s="100">
        <v>138061.18419999999</v>
      </c>
      <c r="J65" s="100">
        <v>157100.76564</v>
      </c>
      <c r="K65" s="100">
        <v>201614.68220400001</v>
      </c>
      <c r="L65" s="100">
        <v>234830.17398360002</v>
      </c>
      <c r="M65" s="100">
        <v>260012.91658524005</v>
      </c>
      <c r="N65" s="67"/>
      <c r="O65" s="67"/>
    </row>
    <row r="66" spans="1:16" s="11" customFormat="1" x14ac:dyDescent="0.25">
      <c r="B66" s="26" t="s">
        <v>36</v>
      </c>
      <c r="C66" s="98">
        <v>5085</v>
      </c>
      <c r="D66" s="98">
        <v>19844</v>
      </c>
      <c r="E66" s="98">
        <v>75465</v>
      </c>
      <c r="F66" s="98">
        <v>123280.5</v>
      </c>
      <c r="G66" s="98">
        <v>136906.85</v>
      </c>
      <c r="H66" s="98">
        <v>162488.72250000003</v>
      </c>
      <c r="I66" s="98">
        <v>167866.48024999999</v>
      </c>
      <c r="J66" s="98">
        <v>193255.95705</v>
      </c>
      <c r="K66" s="98">
        <v>247338.352755</v>
      </c>
      <c r="L66" s="98">
        <v>287687.71747950005</v>
      </c>
      <c r="M66" s="98">
        <v>320336.14573155006</v>
      </c>
      <c r="N66" s="67"/>
      <c r="O66" s="67"/>
    </row>
    <row r="67" spans="1:16" ht="144.75" customHeight="1" x14ac:dyDescent="0.25">
      <c r="B67" s="30"/>
      <c r="C67" s="11"/>
      <c r="D67" s="30"/>
      <c r="E67" s="11"/>
      <c r="F67" s="11"/>
      <c r="G67" s="11"/>
      <c r="H67" s="11"/>
      <c r="I67" s="11"/>
      <c r="J67" s="11"/>
      <c r="K67" s="11"/>
      <c r="L67" s="11"/>
      <c r="M67" s="11"/>
      <c r="N67" s="11"/>
      <c r="O67" s="11"/>
    </row>
    <row r="68" spans="1:16" x14ac:dyDescent="0.25">
      <c r="B68" s="11"/>
      <c r="C68" s="11"/>
      <c r="D68" s="11"/>
      <c r="E68" s="11"/>
      <c r="F68" s="11"/>
      <c r="G68" s="11"/>
      <c r="H68" s="11"/>
      <c r="I68" s="11"/>
      <c r="J68" s="11"/>
      <c r="K68" s="11"/>
      <c r="L68" s="11"/>
      <c r="M68" s="11"/>
      <c r="N68" s="11"/>
      <c r="O68" s="11"/>
    </row>
    <row r="69" spans="1:16" x14ac:dyDescent="0.25">
      <c r="A69" s="26" t="s">
        <v>292</v>
      </c>
      <c r="B69" s="11"/>
      <c r="C69" s="11"/>
      <c r="D69" s="11"/>
      <c r="E69" s="11"/>
      <c r="F69" s="11"/>
      <c r="G69" s="11"/>
      <c r="H69" s="11"/>
      <c r="I69" s="11"/>
      <c r="J69" s="11"/>
      <c r="K69" s="11"/>
      <c r="L69" s="11"/>
      <c r="M69" s="11"/>
      <c r="N69" s="11"/>
      <c r="O69" s="11"/>
      <c r="P69" s="26" t="s">
        <v>237</v>
      </c>
    </row>
    <row r="70" spans="1:16" x14ac:dyDescent="0.25">
      <c r="B70" s="3"/>
      <c r="C70" s="8">
        <v>2013</v>
      </c>
      <c r="D70" s="8">
        <v>2014</v>
      </c>
      <c r="E70" s="8">
        <v>2015</v>
      </c>
      <c r="F70" s="8">
        <v>2016</v>
      </c>
      <c r="G70" s="8">
        <v>2017</v>
      </c>
      <c r="H70" s="8">
        <v>2018</v>
      </c>
      <c r="I70" s="8">
        <v>2019</v>
      </c>
      <c r="J70" s="8">
        <v>2020</v>
      </c>
      <c r="K70" s="8">
        <v>2021</v>
      </c>
      <c r="L70" s="8">
        <v>2022</v>
      </c>
      <c r="M70" s="8">
        <v>2023</v>
      </c>
      <c r="N70" s="8" t="s">
        <v>194</v>
      </c>
      <c r="O70" s="8"/>
    </row>
    <row r="71" spans="1:16" x14ac:dyDescent="0.25">
      <c r="B71" s="87" t="s">
        <v>192</v>
      </c>
      <c r="C71" s="92"/>
      <c r="D71" s="92"/>
      <c r="E71" s="92"/>
      <c r="F71" s="92"/>
      <c r="G71" s="92"/>
      <c r="H71" s="92"/>
      <c r="I71" s="172">
        <v>6314.9550000000008</v>
      </c>
      <c r="J71" s="172">
        <v>8840.9370000000017</v>
      </c>
      <c r="K71" s="172">
        <v>12629.910000000002</v>
      </c>
      <c r="L71" s="172">
        <v>31574.775000000001</v>
      </c>
      <c r="M71" s="172">
        <v>63149.55</v>
      </c>
      <c r="O71" s="30"/>
    </row>
    <row r="72" spans="1:16" ht="182.25" customHeight="1" x14ac:dyDescent="0.25">
      <c r="B72" s="11"/>
      <c r="C72" s="11"/>
      <c r="D72" s="11"/>
      <c r="E72" s="11"/>
      <c r="F72" s="11"/>
      <c r="G72" s="11"/>
      <c r="H72" s="11"/>
      <c r="I72" s="11"/>
      <c r="J72" s="11"/>
      <c r="K72" s="11"/>
      <c r="L72" s="11"/>
      <c r="M72" s="11"/>
      <c r="N72" s="11"/>
      <c r="O72" s="11"/>
    </row>
    <row r="73" spans="1:16" x14ac:dyDescent="0.25">
      <c r="B73" s="11"/>
      <c r="C73" s="11"/>
      <c r="D73" s="11"/>
      <c r="E73" s="11"/>
      <c r="F73" s="11"/>
      <c r="G73" s="11"/>
      <c r="H73" s="1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S79"/>
  <sheetViews>
    <sheetView zoomScale="80" zoomScaleNormal="80" workbookViewId="0"/>
  </sheetViews>
  <sheetFormatPr defaultColWidth="9.140625" defaultRowHeight="15" x14ac:dyDescent="0.25"/>
  <cols>
    <col min="1" max="1" width="9.140625" style="127"/>
    <col min="2" max="2" width="25.42578125" style="127" customWidth="1"/>
    <col min="3" max="6" width="12" style="127" customWidth="1"/>
    <col min="7" max="7" width="13" style="127" bestFit="1" customWidth="1"/>
    <col min="8" max="8" width="12.140625" style="127" customWidth="1"/>
    <col min="9" max="9" width="11.85546875" style="127" customWidth="1"/>
    <col min="10" max="11" width="11.7109375" style="127" customWidth="1"/>
    <col min="12" max="13" width="11.85546875" style="127" customWidth="1"/>
    <col min="14" max="15" width="10.42578125" style="127" customWidth="1"/>
    <col min="16" max="17" width="10.42578125" style="127" bestFit="1" customWidth="1"/>
    <col min="18" max="21" width="9.140625" style="127"/>
    <col min="22" max="22" width="10" style="127" bestFit="1" customWidth="1"/>
    <col min="23" max="16384" width="9.140625" style="127"/>
  </cols>
  <sheetData>
    <row r="2" spans="1:16" x14ac:dyDescent="0.25">
      <c r="B2" s="127" t="s">
        <v>2</v>
      </c>
      <c r="D2" s="128" t="s">
        <v>141</v>
      </c>
      <c r="E2" s="129"/>
      <c r="F2" s="129"/>
    </row>
    <row r="3" spans="1:16" x14ac:dyDescent="0.25">
      <c r="B3" s="127" t="s">
        <v>90</v>
      </c>
    </row>
    <row r="4" spans="1:16" x14ac:dyDescent="0.25">
      <c r="B4" s="130">
        <v>43495</v>
      </c>
    </row>
    <row r="5" spans="1:16" x14ac:dyDescent="0.25">
      <c r="B5" s="131" t="s">
        <v>174</v>
      </c>
    </row>
    <row r="6" spans="1:16" x14ac:dyDescent="0.25">
      <c r="B6" s="131"/>
    </row>
    <row r="7" spans="1:16" x14ac:dyDescent="0.25">
      <c r="B7" s="132"/>
      <c r="C7" s="133"/>
      <c r="D7" s="133"/>
      <c r="E7" s="133"/>
      <c r="F7" s="133"/>
      <c r="G7" s="133"/>
      <c r="H7" s="133"/>
      <c r="I7" s="133"/>
      <c r="J7" s="133"/>
      <c r="K7" s="133"/>
      <c r="L7" s="133"/>
      <c r="M7" s="133"/>
      <c r="N7" s="133"/>
      <c r="O7" s="133"/>
    </row>
    <row r="8" spans="1:16" x14ac:dyDescent="0.25">
      <c r="B8" s="132"/>
      <c r="C8" s="133"/>
      <c r="D8" s="133"/>
      <c r="E8" s="133"/>
      <c r="F8" s="133"/>
      <c r="G8" s="133"/>
      <c r="H8" s="133"/>
      <c r="I8" s="133"/>
      <c r="J8" s="133"/>
      <c r="K8" s="133"/>
      <c r="L8" s="133"/>
      <c r="M8" s="133"/>
      <c r="N8" s="133"/>
      <c r="O8" s="133"/>
    </row>
    <row r="9" spans="1:16" x14ac:dyDescent="0.25">
      <c r="B9" s="132"/>
      <c r="C9" s="133"/>
      <c r="D9" s="133"/>
      <c r="E9" s="133"/>
      <c r="F9" s="133"/>
      <c r="G9" s="133"/>
      <c r="H9" s="133"/>
      <c r="I9" s="133"/>
      <c r="J9" s="133"/>
      <c r="K9" s="133"/>
      <c r="L9" s="133"/>
      <c r="M9" s="133"/>
      <c r="N9" s="133"/>
      <c r="O9" s="133"/>
    </row>
    <row r="10" spans="1:16" x14ac:dyDescent="0.25">
      <c r="A10" s="26" t="s">
        <v>293</v>
      </c>
      <c r="P10" s="26" t="s">
        <v>238</v>
      </c>
    </row>
    <row r="11" spans="1:16" x14ac:dyDescent="0.25">
      <c r="B11" s="134"/>
      <c r="C11" s="135">
        <v>2013</v>
      </c>
      <c r="D11" s="135">
        <v>2014</v>
      </c>
      <c r="E11" s="135">
        <v>2015</v>
      </c>
      <c r="F11" s="135">
        <v>2016</v>
      </c>
      <c r="G11" s="135">
        <v>2017</v>
      </c>
      <c r="H11" s="135">
        <v>2018</v>
      </c>
      <c r="I11" s="135">
        <v>2019</v>
      </c>
      <c r="J11" s="135">
        <v>2020</v>
      </c>
      <c r="K11" s="135">
        <v>2021</v>
      </c>
      <c r="L11" s="135">
        <v>2022</v>
      </c>
      <c r="M11" s="135">
        <v>2023</v>
      </c>
      <c r="N11" s="8" t="s">
        <v>194</v>
      </c>
      <c r="O11" s="135"/>
    </row>
    <row r="12" spans="1:16" x14ac:dyDescent="0.25">
      <c r="B12" s="136" t="s">
        <v>147</v>
      </c>
      <c r="C12" s="137">
        <v>0</v>
      </c>
      <c r="D12" s="137">
        <v>74323.199999999997</v>
      </c>
      <c r="E12" s="137">
        <v>233240</v>
      </c>
      <c r="F12" s="137">
        <v>504700</v>
      </c>
      <c r="G12" s="137">
        <v>744800</v>
      </c>
      <c r="H12" s="137">
        <v>828932</v>
      </c>
      <c r="I12" s="137">
        <v>913671.00000000012</v>
      </c>
      <c r="J12" s="137">
        <v>1096405.2</v>
      </c>
      <c r="K12" s="137">
        <v>1315686.24</v>
      </c>
      <c r="L12" s="137">
        <v>1578823.4879999999</v>
      </c>
      <c r="M12" s="137">
        <v>1815647.0111999998</v>
      </c>
      <c r="N12" s="138">
        <v>0.16010854366850813</v>
      </c>
      <c r="O12" s="138"/>
    </row>
    <row r="13" spans="1:16" x14ac:dyDescent="0.25">
      <c r="B13" s="127" t="s">
        <v>155</v>
      </c>
      <c r="C13" s="137">
        <v>10200</v>
      </c>
      <c r="D13" s="137">
        <v>9100.7999999999993</v>
      </c>
      <c r="E13" s="137">
        <v>16786</v>
      </c>
      <c r="F13" s="137">
        <v>20814.12</v>
      </c>
      <c r="G13" s="137">
        <v>18604.8</v>
      </c>
      <c r="H13" s="137">
        <v>12558.24</v>
      </c>
      <c r="I13" s="137">
        <v>8424.4860000000026</v>
      </c>
      <c r="J13" s="137">
        <v>3075.6060000000002</v>
      </c>
      <c r="K13" s="137">
        <v>1768.47345</v>
      </c>
      <c r="L13" s="137">
        <v>1945.3207950000003</v>
      </c>
      <c r="M13" s="137">
        <v>2139.8528745000003</v>
      </c>
      <c r="N13" s="138">
        <v>-0.30263552779654168</v>
      </c>
      <c r="O13" s="138"/>
    </row>
    <row r="14" spans="1:16" x14ac:dyDescent="0.25">
      <c r="B14" s="127" t="s">
        <v>126</v>
      </c>
      <c r="C14" s="137">
        <v>0</v>
      </c>
      <c r="D14" s="137">
        <v>0</v>
      </c>
      <c r="E14" s="137">
        <v>0</v>
      </c>
      <c r="F14" s="137">
        <v>1095.4800000000012</v>
      </c>
      <c r="G14" s="137">
        <v>4651.1999999999989</v>
      </c>
      <c r="H14" s="137">
        <v>8372.16</v>
      </c>
      <c r="I14" s="137">
        <v>10296.594000000001</v>
      </c>
      <c r="J14" s="137">
        <v>12302.423999999999</v>
      </c>
      <c r="K14" s="137">
        <v>15916.261049999999</v>
      </c>
      <c r="L14" s="137">
        <v>17507.887155</v>
      </c>
      <c r="M14" s="137">
        <v>19258.675870500003</v>
      </c>
      <c r="N14" s="138">
        <v>0.26719534315042037</v>
      </c>
      <c r="O14" s="138"/>
    </row>
    <row r="15" spans="1:16" x14ac:dyDescent="0.25">
      <c r="B15" s="127" t="s">
        <v>156</v>
      </c>
      <c r="C15" s="137">
        <v>129170</v>
      </c>
      <c r="D15" s="137">
        <v>104700</v>
      </c>
      <c r="E15" s="137">
        <v>157100</v>
      </c>
      <c r="F15" s="137">
        <v>300670</v>
      </c>
      <c r="G15" s="137">
        <v>420938</v>
      </c>
      <c r="H15" s="137">
        <v>336750.4</v>
      </c>
      <c r="I15" s="137">
        <v>387262.96</v>
      </c>
      <c r="J15" s="137">
        <v>445352.40399999998</v>
      </c>
      <c r="K15" s="137">
        <v>512155.26459999994</v>
      </c>
      <c r="L15" s="137">
        <v>588978.55428999988</v>
      </c>
      <c r="M15" s="137">
        <v>647876.40971899987</v>
      </c>
      <c r="N15" s="138">
        <v>7.4514644708898015E-2</v>
      </c>
      <c r="O15" s="138"/>
    </row>
    <row r="16" spans="1:16" x14ac:dyDescent="0.25">
      <c r="B16" s="132" t="s">
        <v>36</v>
      </c>
      <c r="C16" s="133">
        <v>139370</v>
      </c>
      <c r="D16" s="133">
        <v>188124</v>
      </c>
      <c r="E16" s="133">
        <v>407126</v>
      </c>
      <c r="F16" s="133">
        <v>827279.6</v>
      </c>
      <c r="G16" s="133">
        <v>1188994</v>
      </c>
      <c r="H16" s="133">
        <v>1186612.8</v>
      </c>
      <c r="I16" s="133">
        <v>1319655.0400000003</v>
      </c>
      <c r="J16" s="133">
        <v>1557135.6340000001</v>
      </c>
      <c r="K16" s="133">
        <v>1845526.2390999999</v>
      </c>
      <c r="L16" s="133">
        <v>2187255.25024</v>
      </c>
      <c r="M16" s="133">
        <v>2484921.9496639995</v>
      </c>
      <c r="N16" s="138">
        <v>0.13072114792042067</v>
      </c>
      <c r="O16" s="138"/>
    </row>
    <row r="17" spans="1:16" ht="144" customHeight="1" x14ac:dyDescent="0.25">
      <c r="B17" s="132"/>
      <c r="C17" s="133"/>
      <c r="D17" s="133"/>
      <c r="E17" s="138"/>
      <c r="F17" s="138"/>
      <c r="G17" s="138"/>
      <c r="H17" s="167"/>
      <c r="I17" s="138"/>
      <c r="J17" s="138"/>
      <c r="K17" s="138"/>
      <c r="L17" s="138"/>
      <c r="M17" s="138"/>
      <c r="N17" s="138"/>
      <c r="O17" s="138"/>
    </row>
    <row r="18" spans="1:16" x14ac:dyDescent="0.25">
      <c r="B18" s="132"/>
      <c r="C18" s="133"/>
      <c r="D18" s="133"/>
      <c r="E18" s="133"/>
      <c r="F18" s="133"/>
      <c r="G18" s="133"/>
      <c r="H18" s="133"/>
      <c r="I18" s="133"/>
      <c r="J18" s="133"/>
      <c r="K18" s="133"/>
      <c r="L18" s="133"/>
      <c r="M18" s="133"/>
      <c r="N18" s="133"/>
      <c r="O18" s="133"/>
    </row>
    <row r="19" spans="1:16" x14ac:dyDescent="0.25">
      <c r="B19" s="132"/>
      <c r="C19" s="151"/>
      <c r="D19" s="151"/>
      <c r="E19" s="151"/>
      <c r="F19" s="151"/>
      <c r="G19" s="151"/>
      <c r="H19" s="151"/>
      <c r="I19" s="151"/>
      <c r="J19" s="151"/>
      <c r="K19" s="151"/>
      <c r="L19" s="151"/>
      <c r="M19" s="151"/>
      <c r="N19" s="133"/>
      <c r="O19" s="133"/>
    </row>
    <row r="20" spans="1:16" x14ac:dyDescent="0.25">
      <c r="A20" s="26" t="s">
        <v>294</v>
      </c>
      <c r="F20" s="139"/>
      <c r="G20" s="139"/>
      <c r="H20" s="139"/>
      <c r="I20" s="139"/>
      <c r="J20" s="139"/>
      <c r="K20" s="139"/>
      <c r="L20" s="139"/>
      <c r="M20" s="139"/>
      <c r="P20" s="26" t="s">
        <v>239</v>
      </c>
    </row>
    <row r="21" spans="1:16" x14ac:dyDescent="0.25">
      <c r="B21" s="134"/>
      <c r="C21" s="135">
        <v>2013</v>
      </c>
      <c r="D21" s="135">
        <v>2014</v>
      </c>
      <c r="E21" s="135">
        <v>2015</v>
      </c>
      <c r="F21" s="135">
        <v>2016</v>
      </c>
      <c r="G21" s="135">
        <v>2017</v>
      </c>
      <c r="H21" s="135">
        <v>2018</v>
      </c>
      <c r="I21" s="135">
        <v>2019</v>
      </c>
      <c r="J21" s="135">
        <v>2020</v>
      </c>
      <c r="K21" s="135">
        <v>2021</v>
      </c>
      <c r="L21" s="135">
        <v>2022</v>
      </c>
      <c r="M21" s="135">
        <v>2023</v>
      </c>
      <c r="N21" s="8" t="s">
        <v>194</v>
      </c>
      <c r="O21" s="135"/>
    </row>
    <row r="22" spans="1:16" x14ac:dyDescent="0.25">
      <c r="B22" s="127" t="s">
        <v>58</v>
      </c>
      <c r="C22" s="137">
        <v>3600</v>
      </c>
      <c r="D22" s="137">
        <v>0</v>
      </c>
      <c r="E22" s="137">
        <v>0</v>
      </c>
      <c r="F22" s="137">
        <v>0</v>
      </c>
      <c r="G22" s="137">
        <v>0</v>
      </c>
      <c r="H22" s="137">
        <v>0</v>
      </c>
      <c r="I22" s="137">
        <v>0</v>
      </c>
      <c r="J22" s="137">
        <v>0</v>
      </c>
      <c r="K22" s="137">
        <v>0</v>
      </c>
      <c r="L22" s="137">
        <v>0</v>
      </c>
      <c r="M22" s="137">
        <v>0</v>
      </c>
      <c r="N22" s="138"/>
      <c r="O22" s="137"/>
    </row>
    <row r="23" spans="1:16" x14ac:dyDescent="0.25">
      <c r="B23" s="127" t="s">
        <v>153</v>
      </c>
      <c r="C23" s="137">
        <v>52950</v>
      </c>
      <c r="D23" s="137">
        <v>61440</v>
      </c>
      <c r="E23" s="137">
        <v>53400</v>
      </c>
      <c r="F23" s="137">
        <v>46470</v>
      </c>
      <c r="G23" s="137">
        <v>42519</v>
      </c>
      <c r="H23" s="137">
        <v>38103</v>
      </c>
      <c r="I23" s="137">
        <v>30700</v>
      </c>
      <c r="J23" s="137">
        <v>25500</v>
      </c>
      <c r="K23" s="137">
        <v>15500</v>
      </c>
      <c r="L23" s="137">
        <v>500</v>
      </c>
      <c r="M23" s="137">
        <v>0</v>
      </c>
      <c r="N23" s="138">
        <v>-1</v>
      </c>
      <c r="O23" s="138"/>
    </row>
    <row r="24" spans="1:16" x14ac:dyDescent="0.25">
      <c r="B24" s="127" t="s">
        <v>1</v>
      </c>
      <c r="C24" s="137">
        <v>20</v>
      </c>
      <c r="D24" s="137">
        <v>32381</v>
      </c>
      <c r="E24" s="137">
        <v>141132</v>
      </c>
      <c r="F24" s="137">
        <v>379010</v>
      </c>
      <c r="G24" s="137">
        <v>424201.4</v>
      </c>
      <c r="H24" s="137">
        <v>415760.4</v>
      </c>
      <c r="I24" s="137">
        <v>473902.02880000009</v>
      </c>
      <c r="J24" s="137">
        <v>572167.80119999999</v>
      </c>
      <c r="K24" s="137">
        <v>599567.97783999995</v>
      </c>
      <c r="L24" s="137">
        <v>531312.80034499988</v>
      </c>
      <c r="M24" s="137">
        <v>465270.84601744998</v>
      </c>
      <c r="N24" s="138">
        <v>1.5521113461263614E-2</v>
      </c>
      <c r="O24" s="138"/>
    </row>
    <row r="25" spans="1:16" x14ac:dyDescent="0.25">
      <c r="B25" s="127" t="s">
        <v>0</v>
      </c>
      <c r="C25" s="137">
        <v>10000</v>
      </c>
      <c r="D25" s="137">
        <v>0</v>
      </c>
      <c r="E25" s="137">
        <v>0</v>
      </c>
      <c r="F25" s="137">
        <v>0</v>
      </c>
      <c r="G25" s="137">
        <v>0</v>
      </c>
      <c r="H25" s="137">
        <v>0</v>
      </c>
      <c r="I25" s="137">
        <v>0</v>
      </c>
      <c r="J25" s="137">
        <v>0</v>
      </c>
      <c r="K25" s="137">
        <v>0</v>
      </c>
      <c r="L25" s="137">
        <v>0</v>
      </c>
      <c r="M25" s="137">
        <v>0</v>
      </c>
      <c r="N25" s="138"/>
      <c r="O25" s="138"/>
    </row>
    <row r="26" spans="1:16" x14ac:dyDescent="0.25">
      <c r="B26" s="127" t="s">
        <v>59</v>
      </c>
      <c r="C26" s="137">
        <v>72800</v>
      </c>
      <c r="D26" s="137">
        <v>88236</v>
      </c>
      <c r="E26" s="137">
        <v>193554</v>
      </c>
      <c r="F26" s="137">
        <v>365690</v>
      </c>
      <c r="G26" s="137">
        <v>722273.6</v>
      </c>
      <c r="H26" s="137">
        <v>732749.4</v>
      </c>
      <c r="I26" s="137">
        <v>796779.59120000014</v>
      </c>
      <c r="J26" s="137">
        <v>849827.31280000007</v>
      </c>
      <c r="K26" s="137">
        <v>572615.14125999995</v>
      </c>
      <c r="L26" s="137">
        <v>550266.0082950003</v>
      </c>
      <c r="M26" s="137">
        <v>567133.49468654953</v>
      </c>
      <c r="N26" s="138">
        <v>-3.9500242919603079E-2</v>
      </c>
      <c r="O26" s="138"/>
    </row>
    <row r="27" spans="1:16" x14ac:dyDescent="0.25">
      <c r="B27" s="127" t="s">
        <v>166</v>
      </c>
      <c r="C27" s="140">
        <v>0</v>
      </c>
      <c r="D27" s="140">
        <v>0</v>
      </c>
      <c r="E27" s="140">
        <v>0</v>
      </c>
      <c r="F27" s="140">
        <v>60</v>
      </c>
      <c r="G27" s="140">
        <v>0</v>
      </c>
      <c r="H27" s="140">
        <v>0</v>
      </c>
      <c r="I27" s="140">
        <v>18273.420000000002</v>
      </c>
      <c r="J27" s="140">
        <v>109640.52</v>
      </c>
      <c r="K27" s="140">
        <v>657843.12</v>
      </c>
      <c r="L27" s="140">
        <v>1105176.4415999998</v>
      </c>
      <c r="M27" s="140">
        <v>1452517.6089599999</v>
      </c>
      <c r="N27" s="138"/>
      <c r="O27" s="138"/>
    </row>
    <row r="28" spans="1:16" x14ac:dyDescent="0.25">
      <c r="B28" s="132" t="s">
        <v>36</v>
      </c>
      <c r="C28" s="151">
        <v>139370</v>
      </c>
      <c r="D28" s="151">
        <v>182057</v>
      </c>
      <c r="E28" s="151">
        <v>388086</v>
      </c>
      <c r="F28" s="151">
        <v>791230</v>
      </c>
      <c r="G28" s="151">
        <v>1188994</v>
      </c>
      <c r="H28" s="151">
        <v>1186612.8</v>
      </c>
      <c r="I28" s="151">
        <v>1319655.04</v>
      </c>
      <c r="J28" s="151">
        <v>1557135.6340000001</v>
      </c>
      <c r="K28" s="151">
        <v>1845526.2390999999</v>
      </c>
      <c r="L28" s="151">
        <v>2187255.25024</v>
      </c>
      <c r="M28" s="151">
        <v>2484921.9496639995</v>
      </c>
      <c r="N28" s="138">
        <v>0.13072114792042067</v>
      </c>
      <c r="O28" s="138"/>
    </row>
    <row r="29" spans="1:16" ht="111" customHeight="1" x14ac:dyDescent="0.25">
      <c r="B29" s="132"/>
      <c r="C29" s="133"/>
      <c r="D29" s="133"/>
      <c r="E29" s="133"/>
      <c r="F29" s="133"/>
      <c r="G29" s="133"/>
      <c r="H29" s="133"/>
      <c r="I29" s="133"/>
      <c r="J29" s="133"/>
      <c r="K29" s="133"/>
      <c r="L29" s="133"/>
      <c r="M29" s="133"/>
      <c r="N29" s="137"/>
      <c r="O29" s="137"/>
    </row>
    <row r="30" spans="1:16" x14ac:dyDescent="0.25">
      <c r="B30" s="132"/>
      <c r="C30" s="133"/>
      <c r="D30" s="133"/>
      <c r="E30" s="133"/>
      <c r="F30" s="133"/>
      <c r="G30" s="133"/>
      <c r="H30" s="133"/>
      <c r="I30" s="133"/>
      <c r="J30" s="133"/>
      <c r="K30" s="133"/>
      <c r="L30" s="133"/>
      <c r="M30" s="133"/>
      <c r="N30" s="133"/>
      <c r="O30" s="133"/>
    </row>
    <row r="31" spans="1:16" x14ac:dyDescent="0.25">
      <c r="A31" s="26" t="s">
        <v>295</v>
      </c>
      <c r="C31" s="141"/>
      <c r="D31" s="141"/>
      <c r="E31" s="141"/>
      <c r="F31" s="141"/>
      <c r="G31" s="141"/>
      <c r="H31" s="141"/>
      <c r="I31" s="141"/>
      <c r="J31" s="141"/>
      <c r="K31" s="141"/>
      <c r="L31" s="141"/>
      <c r="M31" s="141"/>
      <c r="P31" s="26" t="s">
        <v>240</v>
      </c>
    </row>
    <row r="32" spans="1:16" x14ac:dyDescent="0.25">
      <c r="B32" s="134"/>
      <c r="C32" s="135">
        <v>2013</v>
      </c>
      <c r="D32" s="135">
        <v>2014</v>
      </c>
      <c r="E32" s="135">
        <v>2015</v>
      </c>
      <c r="F32" s="135">
        <v>2016</v>
      </c>
      <c r="G32" s="135">
        <v>2017</v>
      </c>
      <c r="H32" s="135">
        <v>2018</v>
      </c>
      <c r="I32" s="135">
        <v>2019</v>
      </c>
      <c r="J32" s="135">
        <v>2020</v>
      </c>
      <c r="K32" s="135">
        <v>2021</v>
      </c>
      <c r="L32" s="135">
        <v>2022</v>
      </c>
      <c r="M32" s="135">
        <v>2023</v>
      </c>
      <c r="N32" s="8" t="s">
        <v>194</v>
      </c>
      <c r="O32" s="135"/>
    </row>
    <row r="33" spans="1:16" x14ac:dyDescent="0.25">
      <c r="B33" s="127" t="s">
        <v>42</v>
      </c>
      <c r="C33" s="142">
        <v>4181.0999999999995</v>
      </c>
      <c r="D33" s="142">
        <v>11380.080000000002</v>
      </c>
      <c r="E33" s="142">
        <v>37682.259999999995</v>
      </c>
      <c r="F33" s="142">
        <v>87096.491999999998</v>
      </c>
      <c r="G33" s="142">
        <v>228109.12</v>
      </c>
      <c r="H33" s="142">
        <v>192977.93600000002</v>
      </c>
      <c r="I33" s="142">
        <v>208077.16600000006</v>
      </c>
      <c r="J33" s="142">
        <v>261040.53760000001</v>
      </c>
      <c r="K33" s="142">
        <v>290698.89888499997</v>
      </c>
      <c r="L33" s="142">
        <v>339256.99582399993</v>
      </c>
      <c r="M33" s="142">
        <v>379497.98935839994</v>
      </c>
      <c r="N33" s="138">
        <v>8.8540198607977461E-2</v>
      </c>
      <c r="O33" s="138"/>
    </row>
    <row r="34" spans="1:16" x14ac:dyDescent="0.25">
      <c r="B34" s="127" t="s">
        <v>43</v>
      </c>
      <c r="C34" s="142">
        <v>2787.4</v>
      </c>
      <c r="D34" s="142">
        <v>6828.0479999999998</v>
      </c>
      <c r="E34" s="142">
        <v>8694.3000000000011</v>
      </c>
      <c r="F34" s="142">
        <v>16128.98</v>
      </c>
      <c r="G34" s="142">
        <v>17220.268</v>
      </c>
      <c r="H34" s="142">
        <v>16158.2976</v>
      </c>
      <c r="I34" s="142">
        <v>19286.311000000002</v>
      </c>
      <c r="J34" s="142">
        <v>22482.312850000002</v>
      </c>
      <c r="K34" s="142">
        <v>26402.862377499998</v>
      </c>
      <c r="L34" s="142">
        <v>30999.028935999995</v>
      </c>
      <c r="M34" s="142">
        <v>34888.343573599996</v>
      </c>
      <c r="N34" s="138">
        <v>0.12488141292784483</v>
      </c>
      <c r="O34" s="138"/>
    </row>
    <row r="35" spans="1:16" x14ac:dyDescent="0.25">
      <c r="B35" s="127" t="s">
        <v>44</v>
      </c>
      <c r="C35" s="142">
        <v>41811</v>
      </c>
      <c r="D35" s="142">
        <v>30726.216000000004</v>
      </c>
      <c r="E35" s="142">
        <v>39442.000000000007</v>
      </c>
      <c r="F35" s="142">
        <v>19771.387999999999</v>
      </c>
      <c r="G35" s="142">
        <v>26785.940000000002</v>
      </c>
      <c r="H35" s="142">
        <v>54618.127999999997</v>
      </c>
      <c r="I35" s="142">
        <v>76136.491200000019</v>
      </c>
      <c r="J35" s="142">
        <v>95177.581360000011</v>
      </c>
      <c r="K35" s="142">
        <v>113291.636764</v>
      </c>
      <c r="L35" s="142">
        <v>134854.91464959999</v>
      </c>
      <c r="M35" s="142">
        <v>153866.28832255999</v>
      </c>
      <c r="N35" s="138">
        <v>0.33825671421325421</v>
      </c>
      <c r="O35" s="138"/>
    </row>
    <row r="36" spans="1:16" x14ac:dyDescent="0.25">
      <c r="B36" s="127" t="s">
        <v>19</v>
      </c>
      <c r="C36" s="142">
        <v>25086.6</v>
      </c>
      <c r="D36" s="142">
        <v>82822.992000000013</v>
      </c>
      <c r="E36" s="142">
        <v>240559.3</v>
      </c>
      <c r="F36" s="142">
        <v>531803.86</v>
      </c>
      <c r="G36" s="142">
        <v>617915.4</v>
      </c>
      <c r="H36" s="142">
        <v>655025.97600000002</v>
      </c>
      <c r="I36" s="142">
        <v>677125.29280000005</v>
      </c>
      <c r="J36" s="142">
        <v>799734.77037999989</v>
      </c>
      <c r="K36" s="142">
        <v>958069.16793699993</v>
      </c>
      <c r="L36" s="142">
        <v>1147766.6649567997</v>
      </c>
      <c r="M36" s="142">
        <v>1317802.1535324797</v>
      </c>
      <c r="N36" s="138">
        <v>0.13454101033643262</v>
      </c>
      <c r="O36" s="138"/>
    </row>
    <row r="37" spans="1:16" x14ac:dyDescent="0.25">
      <c r="B37" s="127" t="s">
        <v>45</v>
      </c>
      <c r="C37" s="142">
        <v>47385.8</v>
      </c>
      <c r="D37" s="142">
        <v>41572.559999999998</v>
      </c>
      <c r="E37" s="142">
        <v>66837.259999999995</v>
      </c>
      <c r="F37" s="142">
        <v>157754.492</v>
      </c>
      <c r="G37" s="142">
        <v>280410.42200000002</v>
      </c>
      <c r="H37" s="142">
        <v>249528.08000000002</v>
      </c>
      <c r="I37" s="142">
        <v>319743.46800000005</v>
      </c>
      <c r="J37" s="142">
        <v>345254.06696000003</v>
      </c>
      <c r="K37" s="142">
        <v>417503.94835899991</v>
      </c>
      <c r="L37" s="142">
        <v>487590.3820575999</v>
      </c>
      <c r="M37" s="142">
        <v>545822.36119135993</v>
      </c>
      <c r="N37" s="138">
        <v>0.11740221728639133</v>
      </c>
      <c r="O37" s="138"/>
    </row>
    <row r="38" spans="1:16" x14ac:dyDescent="0.25">
      <c r="B38" s="127" t="s">
        <v>46</v>
      </c>
      <c r="C38" s="142">
        <v>18118.100000000002</v>
      </c>
      <c r="D38" s="142">
        <v>14794.104000000001</v>
      </c>
      <c r="E38" s="142">
        <v>13910.880000000001</v>
      </c>
      <c r="F38" s="142">
        <v>17950.184000000001</v>
      </c>
      <c r="G38" s="142">
        <v>18552.849999999999</v>
      </c>
      <c r="H38" s="142">
        <v>18304.382399999969</v>
      </c>
      <c r="I38" s="142">
        <v>19286.310999999965</v>
      </c>
      <c r="J38" s="142">
        <v>33446.364849999954</v>
      </c>
      <c r="K38" s="142">
        <v>39559.724777500007</v>
      </c>
      <c r="L38" s="142">
        <v>46787.263816000006</v>
      </c>
      <c r="M38" s="142">
        <v>53044.813685600006</v>
      </c>
      <c r="N38" s="138">
        <v>0.19134820782651718</v>
      </c>
      <c r="O38" s="138"/>
    </row>
    <row r="39" spans="1:16" x14ac:dyDescent="0.25">
      <c r="B39" s="143" t="s">
        <v>36</v>
      </c>
      <c r="C39" s="144">
        <v>139370</v>
      </c>
      <c r="D39" s="144">
        <v>188124</v>
      </c>
      <c r="E39" s="144">
        <v>407126</v>
      </c>
      <c r="F39" s="144">
        <v>830505.39599999995</v>
      </c>
      <c r="G39" s="144">
        <v>1188994</v>
      </c>
      <c r="H39" s="144">
        <v>1186612.8</v>
      </c>
      <c r="I39" s="144">
        <v>1319655.0400000003</v>
      </c>
      <c r="J39" s="144">
        <v>1557135.6339999998</v>
      </c>
      <c r="K39" s="144">
        <v>1845526.2390999997</v>
      </c>
      <c r="L39" s="144">
        <v>2187255.2502399995</v>
      </c>
      <c r="M39" s="144">
        <v>2484921.9496639995</v>
      </c>
      <c r="N39" s="138">
        <v>0.13072114792042067</v>
      </c>
      <c r="O39" s="138"/>
    </row>
    <row r="40" spans="1:16" ht="145.5" customHeight="1" x14ac:dyDescent="0.25">
      <c r="B40" s="143"/>
      <c r="C40" s="144"/>
      <c r="D40" s="144"/>
      <c r="E40" s="144"/>
      <c r="F40" s="144"/>
      <c r="G40" s="144"/>
      <c r="H40" s="144"/>
      <c r="I40" s="144"/>
      <c r="J40" s="144"/>
      <c r="K40" s="144"/>
      <c r="L40" s="144"/>
      <c r="M40" s="144"/>
      <c r="N40" s="144"/>
      <c r="O40" s="144"/>
    </row>
    <row r="41" spans="1:16" x14ac:dyDescent="0.25">
      <c r="B41" s="143"/>
      <c r="C41" s="144"/>
      <c r="D41" s="144"/>
      <c r="E41" s="144"/>
      <c r="F41" s="144"/>
      <c r="G41" s="144"/>
      <c r="H41" s="144"/>
      <c r="I41" s="144"/>
      <c r="J41" s="144"/>
      <c r="K41" s="144"/>
      <c r="L41" s="144"/>
      <c r="M41" s="144"/>
      <c r="N41" s="144"/>
      <c r="O41" s="144"/>
    </row>
    <row r="42" spans="1:16" x14ac:dyDescent="0.25">
      <c r="P42" s="132"/>
    </row>
    <row r="43" spans="1:16" x14ac:dyDescent="0.25">
      <c r="C43" s="145"/>
      <c r="D43" s="145"/>
      <c r="E43" s="145"/>
      <c r="F43" s="145"/>
      <c r="G43" s="145"/>
      <c r="H43" s="145"/>
      <c r="I43" s="145"/>
      <c r="J43" s="145"/>
      <c r="K43" s="145"/>
      <c r="L43" s="145"/>
      <c r="M43" s="145"/>
      <c r="N43" s="145"/>
      <c r="O43" s="145"/>
    </row>
    <row r="44" spans="1:16" x14ac:dyDescent="0.25">
      <c r="A44" s="26" t="s">
        <v>296</v>
      </c>
      <c r="C44" s="137"/>
      <c r="D44" s="137"/>
      <c r="E44" s="137"/>
      <c r="F44" s="137"/>
      <c r="G44" s="137"/>
      <c r="H44" s="137"/>
      <c r="I44" s="137"/>
      <c r="J44" s="137"/>
      <c r="K44" s="137"/>
      <c r="L44" s="137"/>
      <c r="M44" s="137"/>
      <c r="N44" s="137"/>
      <c r="O44" s="137"/>
      <c r="P44" s="26" t="s">
        <v>241</v>
      </c>
    </row>
    <row r="45" spans="1:16" x14ac:dyDescent="0.25">
      <c r="B45" s="134"/>
      <c r="C45" s="135">
        <v>2013</v>
      </c>
      <c r="D45" s="135">
        <v>2014</v>
      </c>
      <c r="E45" s="135">
        <v>2015</v>
      </c>
      <c r="F45" s="135">
        <v>2016</v>
      </c>
      <c r="G45" s="135">
        <v>2017</v>
      </c>
      <c r="H45" s="135">
        <v>2018</v>
      </c>
      <c r="I45" s="135">
        <v>2019</v>
      </c>
      <c r="J45" s="135">
        <v>2020</v>
      </c>
      <c r="K45" s="135">
        <v>2021</v>
      </c>
      <c r="L45" s="135">
        <v>2022</v>
      </c>
      <c r="M45" s="135">
        <v>2023</v>
      </c>
      <c r="N45" s="8" t="s">
        <v>194</v>
      </c>
      <c r="O45" s="135"/>
    </row>
    <row r="46" spans="1:16" s="146" customFormat="1" x14ac:dyDescent="0.25">
      <c r="B46" s="127" t="s">
        <v>154</v>
      </c>
      <c r="C46" s="137">
        <v>69685</v>
      </c>
      <c r="D46" s="137">
        <v>141093</v>
      </c>
      <c r="E46" s="137">
        <v>346057.1</v>
      </c>
      <c r="F46" s="137">
        <v>728006.04799999995</v>
      </c>
      <c r="G46" s="137">
        <v>1117654.3599999999</v>
      </c>
      <c r="H46" s="137">
        <v>1186612.8</v>
      </c>
      <c r="I46" s="137">
        <v>1319655.0400000003</v>
      </c>
      <c r="J46" s="137">
        <v>1557135.6340000001</v>
      </c>
      <c r="K46" s="137">
        <v>1845526.2390999999</v>
      </c>
      <c r="L46" s="137">
        <v>2187255.25024</v>
      </c>
      <c r="M46" s="137">
        <v>2484921.9496639995</v>
      </c>
      <c r="N46" s="138">
        <v>0.14244211861393086</v>
      </c>
      <c r="O46" s="137"/>
    </row>
    <row r="47" spans="1:16" x14ac:dyDescent="0.25">
      <c r="B47" s="127" t="s">
        <v>178</v>
      </c>
      <c r="C47" s="137">
        <v>69685</v>
      </c>
      <c r="D47" s="137">
        <v>47031</v>
      </c>
      <c r="E47" s="137">
        <v>61068.900000000009</v>
      </c>
      <c r="F47" s="137">
        <v>99273.551999999996</v>
      </c>
      <c r="G47" s="137">
        <v>71339.640000000058</v>
      </c>
      <c r="H47" s="137">
        <v>0</v>
      </c>
      <c r="I47" s="137">
        <v>0</v>
      </c>
      <c r="J47" s="137">
        <v>0</v>
      </c>
      <c r="K47" s="137">
        <v>0</v>
      </c>
      <c r="L47" s="137">
        <v>0</v>
      </c>
      <c r="M47" s="137">
        <v>0</v>
      </c>
      <c r="N47" s="138">
        <v>-1</v>
      </c>
      <c r="O47" s="137"/>
    </row>
    <row r="48" spans="1:16" x14ac:dyDescent="0.25">
      <c r="B48" s="147" t="s">
        <v>36</v>
      </c>
      <c r="C48" s="133">
        <v>139370</v>
      </c>
      <c r="D48" s="133">
        <v>188124</v>
      </c>
      <c r="E48" s="133">
        <v>407126</v>
      </c>
      <c r="F48" s="133">
        <v>827279.6</v>
      </c>
      <c r="G48" s="133">
        <v>1188994</v>
      </c>
      <c r="H48" s="133">
        <v>1186612.8</v>
      </c>
      <c r="I48" s="133">
        <v>1319655.0400000003</v>
      </c>
      <c r="J48" s="133">
        <v>1557135.6340000001</v>
      </c>
      <c r="K48" s="133">
        <v>1845526.2390999999</v>
      </c>
      <c r="L48" s="133">
        <v>2187255.25024</v>
      </c>
      <c r="M48" s="133">
        <v>2484921.9496639995</v>
      </c>
      <c r="N48" s="138">
        <v>0.13072114792042067</v>
      </c>
      <c r="O48" s="133"/>
    </row>
    <row r="49" spans="1:19" ht="206.25" customHeight="1" x14ac:dyDescent="0.25">
      <c r="B49" s="147"/>
      <c r="C49" s="133"/>
      <c r="D49" s="133"/>
      <c r="E49" s="133"/>
      <c r="F49" s="133"/>
      <c r="G49" s="133"/>
      <c r="H49" s="133"/>
      <c r="I49" s="133"/>
      <c r="J49" s="133"/>
      <c r="K49" s="133"/>
      <c r="L49" s="133"/>
      <c r="M49" s="133"/>
      <c r="N49" s="133"/>
      <c r="O49" s="133"/>
    </row>
    <row r="50" spans="1:19" x14ac:dyDescent="0.25">
      <c r="C50" s="137"/>
      <c r="D50" s="137"/>
      <c r="E50" s="137"/>
      <c r="F50" s="137"/>
      <c r="H50" s="137"/>
      <c r="J50" s="137"/>
    </row>
    <row r="51" spans="1:19" x14ac:dyDescent="0.25">
      <c r="C51" s="145"/>
      <c r="D51" s="145"/>
      <c r="E51" s="145"/>
      <c r="F51" s="145"/>
      <c r="G51" s="145"/>
      <c r="H51" s="145"/>
      <c r="I51" s="145"/>
      <c r="J51" s="145"/>
      <c r="K51" s="145"/>
      <c r="L51" s="145"/>
      <c r="M51" s="145"/>
      <c r="S51" s="145"/>
    </row>
    <row r="52" spans="1:19" x14ac:dyDescent="0.25">
      <c r="A52" s="26" t="s">
        <v>297</v>
      </c>
      <c r="C52" s="137"/>
      <c r="D52" s="137"/>
      <c r="E52" s="137"/>
      <c r="F52" s="137"/>
      <c r="G52" s="137"/>
      <c r="H52" s="137"/>
      <c r="I52" s="137"/>
      <c r="J52" s="137"/>
      <c r="K52" s="137"/>
      <c r="L52" s="137"/>
      <c r="M52" s="137"/>
      <c r="P52" s="26" t="s">
        <v>242</v>
      </c>
      <c r="S52" s="137"/>
    </row>
    <row r="53" spans="1:19" x14ac:dyDescent="0.25">
      <c r="B53" s="134"/>
      <c r="C53" s="135">
        <v>2013</v>
      </c>
      <c r="D53" s="135">
        <v>2014</v>
      </c>
      <c r="E53" s="135">
        <v>2015</v>
      </c>
      <c r="F53" s="135">
        <v>2016</v>
      </c>
      <c r="G53" s="135">
        <v>2017</v>
      </c>
      <c r="H53" s="135">
        <v>2018</v>
      </c>
      <c r="I53" s="135">
        <v>2019</v>
      </c>
      <c r="J53" s="135">
        <v>2020</v>
      </c>
      <c r="K53" s="135">
        <v>2021</v>
      </c>
      <c r="L53" s="135">
        <v>2022</v>
      </c>
      <c r="M53" s="135">
        <v>2023</v>
      </c>
      <c r="N53" s="8" t="s">
        <v>194</v>
      </c>
      <c r="O53" s="135"/>
    </row>
    <row r="54" spans="1:19" s="146" customFormat="1" x14ac:dyDescent="0.25">
      <c r="B54" s="127" t="s">
        <v>162</v>
      </c>
      <c r="C54" s="137">
        <v>139370</v>
      </c>
      <c r="D54" s="137">
        <v>188124</v>
      </c>
      <c r="E54" s="137">
        <v>407126</v>
      </c>
      <c r="F54" s="137">
        <v>827279.6</v>
      </c>
      <c r="G54" s="137">
        <v>1188994</v>
      </c>
      <c r="H54" s="137">
        <v>1163642.6040000001</v>
      </c>
      <c r="I54" s="137">
        <v>1174313.4580000003</v>
      </c>
      <c r="J54" s="137">
        <v>1163096.0911999999</v>
      </c>
      <c r="K54" s="137">
        <v>953246.49527999992</v>
      </c>
      <c r="L54" s="137">
        <v>865763.04691200017</v>
      </c>
      <c r="M54" s="137">
        <v>825923.4725631997</v>
      </c>
      <c r="N54" s="138">
        <v>-5.8919681130811141E-2</v>
      </c>
      <c r="O54" s="148"/>
      <c r="S54" s="137"/>
    </row>
    <row r="55" spans="1:19" x14ac:dyDescent="0.25">
      <c r="B55" s="127" t="s">
        <v>163</v>
      </c>
      <c r="C55" s="137">
        <v>0</v>
      </c>
      <c r="D55" s="137">
        <v>0</v>
      </c>
      <c r="E55" s="137">
        <v>0</v>
      </c>
      <c r="F55" s="137">
        <v>0</v>
      </c>
      <c r="G55" s="137">
        <v>0</v>
      </c>
      <c r="H55" s="137">
        <v>22970.196</v>
      </c>
      <c r="I55" s="137">
        <v>145341.58200000002</v>
      </c>
      <c r="J55" s="137">
        <v>394039.54280000005</v>
      </c>
      <c r="K55" s="137">
        <v>892279.74381999997</v>
      </c>
      <c r="L55" s="137">
        <v>1321492.2033279997</v>
      </c>
      <c r="M55" s="137">
        <v>1658998.4771007998</v>
      </c>
      <c r="N55" s="138"/>
      <c r="O55" s="148"/>
      <c r="S55" s="137"/>
    </row>
    <row r="56" spans="1:19" x14ac:dyDescent="0.25">
      <c r="B56" s="127" t="s">
        <v>164</v>
      </c>
      <c r="C56" s="137">
        <v>0</v>
      </c>
      <c r="D56" s="137">
        <v>0</v>
      </c>
      <c r="E56" s="137">
        <v>0</v>
      </c>
      <c r="F56" s="137">
        <v>0</v>
      </c>
      <c r="G56" s="137">
        <v>0</v>
      </c>
      <c r="H56" s="137">
        <v>0</v>
      </c>
      <c r="I56" s="137">
        <v>0</v>
      </c>
      <c r="J56" s="137">
        <v>0</v>
      </c>
      <c r="K56" s="137">
        <v>0</v>
      </c>
      <c r="L56" s="137">
        <v>0</v>
      </c>
      <c r="M56" s="137">
        <v>0</v>
      </c>
      <c r="N56" s="138"/>
      <c r="O56" s="148"/>
      <c r="P56" s="137"/>
      <c r="Q56" s="137"/>
      <c r="R56" s="137"/>
      <c r="S56" s="137"/>
    </row>
    <row r="57" spans="1:19" x14ac:dyDescent="0.25">
      <c r="B57" s="87" t="s">
        <v>260</v>
      </c>
      <c r="C57" s="137">
        <v>0</v>
      </c>
      <c r="D57" s="137">
        <v>0</v>
      </c>
      <c r="E57" s="137">
        <v>0</v>
      </c>
      <c r="F57" s="137">
        <v>0</v>
      </c>
      <c r="G57" s="137">
        <v>0</v>
      </c>
      <c r="H57" s="137">
        <v>0</v>
      </c>
      <c r="I57" s="137">
        <v>0</v>
      </c>
      <c r="J57" s="137">
        <v>0</v>
      </c>
      <c r="K57" s="137">
        <v>0</v>
      </c>
      <c r="L57" s="137">
        <v>0</v>
      </c>
      <c r="M57" s="137">
        <v>0</v>
      </c>
      <c r="N57" s="138"/>
      <c r="O57" s="148"/>
      <c r="P57" s="137"/>
      <c r="Q57" s="137"/>
      <c r="R57" s="137"/>
      <c r="S57" s="137"/>
    </row>
    <row r="58" spans="1:19" x14ac:dyDescent="0.25">
      <c r="B58" s="132" t="s">
        <v>36</v>
      </c>
      <c r="C58" s="133">
        <v>139370</v>
      </c>
      <c r="D58" s="133">
        <v>188124</v>
      </c>
      <c r="E58" s="133">
        <v>407126</v>
      </c>
      <c r="F58" s="133">
        <v>827279.6</v>
      </c>
      <c r="G58" s="133">
        <v>1188994</v>
      </c>
      <c r="H58" s="133">
        <v>1186612.8</v>
      </c>
      <c r="I58" s="133">
        <v>1319655.0400000003</v>
      </c>
      <c r="J58" s="133">
        <v>1557135.6340000001</v>
      </c>
      <c r="K58" s="133">
        <v>1845526.2390999999</v>
      </c>
      <c r="L58" s="133">
        <v>2187255.25024</v>
      </c>
      <c r="M58" s="133">
        <v>2484921.9496639995</v>
      </c>
      <c r="N58" s="138">
        <v>0.13072114792042067</v>
      </c>
      <c r="O58" s="148"/>
      <c r="P58" s="137"/>
      <c r="Q58" s="137"/>
      <c r="R58" s="137"/>
      <c r="S58" s="137"/>
    </row>
    <row r="59" spans="1:19" ht="164.25" customHeight="1" x14ac:dyDescent="0.25">
      <c r="C59" s="137"/>
      <c r="D59" s="137"/>
      <c r="E59" s="137"/>
      <c r="F59" s="137"/>
      <c r="G59" s="137"/>
      <c r="H59" s="137"/>
      <c r="I59" s="137"/>
      <c r="J59" s="137"/>
      <c r="K59" s="137"/>
      <c r="L59" s="137"/>
      <c r="M59" s="137"/>
      <c r="N59" s="137"/>
      <c r="O59" s="137"/>
      <c r="P59" s="137"/>
      <c r="Q59" s="137"/>
      <c r="R59" s="137"/>
      <c r="S59" s="137"/>
    </row>
    <row r="60" spans="1:19" x14ac:dyDescent="0.25">
      <c r="B60" s="147"/>
      <c r="C60" s="133"/>
      <c r="D60" s="133"/>
      <c r="E60" s="133"/>
      <c r="F60" s="133"/>
      <c r="G60" s="133"/>
      <c r="H60" s="133"/>
      <c r="I60" s="133"/>
      <c r="J60" s="133"/>
      <c r="K60" s="133"/>
      <c r="L60" s="133"/>
      <c r="M60" s="133"/>
      <c r="N60" s="133"/>
      <c r="O60" s="133"/>
    </row>
    <row r="61" spans="1:19" x14ac:dyDescent="0.25">
      <c r="A61" s="26" t="s">
        <v>298</v>
      </c>
      <c r="B61" s="146"/>
      <c r="C61" s="146"/>
      <c r="D61" s="146"/>
      <c r="E61" s="146"/>
      <c r="F61" s="146"/>
      <c r="G61" s="146"/>
      <c r="H61" s="146"/>
      <c r="I61" s="146"/>
      <c r="J61" s="146"/>
      <c r="K61" s="146"/>
      <c r="L61" s="146"/>
      <c r="M61" s="146"/>
      <c r="N61" s="146"/>
      <c r="O61" s="146"/>
      <c r="P61" s="26" t="s">
        <v>243</v>
      </c>
    </row>
    <row r="62" spans="1:19" x14ac:dyDescent="0.25">
      <c r="B62" s="134"/>
      <c r="C62" s="135">
        <v>2013</v>
      </c>
      <c r="D62" s="135">
        <v>2014</v>
      </c>
      <c r="E62" s="135">
        <v>2015</v>
      </c>
      <c r="F62" s="135">
        <v>2016</v>
      </c>
      <c r="G62" s="135">
        <v>2017</v>
      </c>
      <c r="H62" s="135">
        <v>2018</v>
      </c>
      <c r="I62" s="135">
        <v>2019</v>
      </c>
      <c r="J62" s="135">
        <v>2020</v>
      </c>
      <c r="K62" s="135">
        <v>2021</v>
      </c>
      <c r="L62" s="135">
        <v>2022</v>
      </c>
      <c r="M62" s="135">
        <v>2023</v>
      </c>
      <c r="N62" s="8" t="s">
        <v>194</v>
      </c>
      <c r="O62" s="135"/>
    </row>
    <row r="63" spans="1:19" x14ac:dyDescent="0.25">
      <c r="B63" s="127" t="s">
        <v>160</v>
      </c>
      <c r="C63" s="149">
        <v>1</v>
      </c>
      <c r="D63" s="149">
        <v>1.6733494928876698</v>
      </c>
      <c r="E63" s="149">
        <v>2.4544882910941577</v>
      </c>
      <c r="F63" s="149">
        <v>2.6100718547876678</v>
      </c>
      <c r="G63" s="149">
        <v>2.6264119078817894</v>
      </c>
      <c r="H63" s="149">
        <v>2.6985699126117639</v>
      </c>
      <c r="I63" s="149">
        <v>3.692355935684525</v>
      </c>
      <c r="J63" s="149">
        <v>3.7041166973897659</v>
      </c>
      <c r="K63" s="149">
        <v>3.7129057350285168</v>
      </c>
      <c r="L63" s="149">
        <v>3.7218286424626301</v>
      </c>
      <c r="M63" s="149">
        <v>3.7306656096162314</v>
      </c>
      <c r="N63" s="137"/>
      <c r="O63" s="137"/>
    </row>
    <row r="64" spans="1:19" ht="186" customHeight="1" x14ac:dyDescent="0.25">
      <c r="B64" s="146"/>
      <c r="C64" s="146"/>
      <c r="D64" s="146"/>
      <c r="E64" s="146"/>
      <c r="F64" s="146"/>
      <c r="G64" s="146"/>
      <c r="H64" s="146"/>
      <c r="I64" s="146"/>
      <c r="J64" s="146"/>
      <c r="K64" s="146"/>
      <c r="L64" s="146"/>
      <c r="M64" s="146"/>
      <c r="N64" s="146"/>
      <c r="O64" s="146"/>
    </row>
    <row r="65" spans="1:16" x14ac:dyDescent="0.25">
      <c r="C65" s="137"/>
      <c r="D65" s="137"/>
      <c r="E65" s="137"/>
      <c r="F65" s="137"/>
      <c r="H65" s="137"/>
      <c r="J65" s="137"/>
    </row>
    <row r="66" spans="1:16" x14ac:dyDescent="0.25">
      <c r="B66" s="146"/>
      <c r="C66" s="146"/>
      <c r="D66" s="146"/>
      <c r="E66" s="146"/>
      <c r="F66" s="146"/>
      <c r="G66" s="146"/>
      <c r="H66" s="146"/>
      <c r="I66" s="146"/>
      <c r="J66" s="146"/>
      <c r="K66" s="146"/>
      <c r="L66" s="146"/>
      <c r="M66" s="146"/>
      <c r="N66" s="146"/>
      <c r="O66" s="146"/>
    </row>
    <row r="67" spans="1:16" x14ac:dyDescent="0.25">
      <c r="A67" s="26" t="s">
        <v>299</v>
      </c>
      <c r="B67" s="146"/>
      <c r="C67" s="146"/>
      <c r="D67" s="146"/>
      <c r="E67" s="146"/>
      <c r="F67" s="146"/>
      <c r="G67" s="146"/>
      <c r="H67" s="36"/>
      <c r="I67" s="36"/>
      <c r="J67" s="36"/>
      <c r="K67" s="36"/>
      <c r="L67" s="36"/>
      <c r="M67" s="36"/>
      <c r="N67" s="146"/>
      <c r="O67" s="146"/>
      <c r="P67" s="26" t="s">
        <v>244</v>
      </c>
    </row>
    <row r="68" spans="1:16" x14ac:dyDescent="0.25">
      <c r="B68" s="134"/>
      <c r="C68" s="135">
        <v>2013</v>
      </c>
      <c r="D68" s="135">
        <v>2014</v>
      </c>
      <c r="E68" s="135">
        <v>2015</v>
      </c>
      <c r="F68" s="135">
        <v>2016</v>
      </c>
      <c r="G68" s="135">
        <v>2017</v>
      </c>
      <c r="H68" s="135">
        <v>2018</v>
      </c>
      <c r="I68" s="135">
        <v>2019</v>
      </c>
      <c r="J68" s="135">
        <v>2020</v>
      </c>
      <c r="K68" s="135">
        <v>2021</v>
      </c>
      <c r="L68" s="135">
        <v>2022</v>
      </c>
      <c r="M68" s="135">
        <v>2023</v>
      </c>
      <c r="N68" s="8" t="s">
        <v>194</v>
      </c>
      <c r="O68" s="135"/>
    </row>
    <row r="69" spans="1:16" x14ac:dyDescent="0.25">
      <c r="B69" s="87" t="s">
        <v>259</v>
      </c>
      <c r="C69" s="139"/>
      <c r="D69" s="139"/>
      <c r="E69" s="139"/>
      <c r="F69" s="139">
        <v>500</v>
      </c>
      <c r="G69" s="139">
        <v>15697.263754400001</v>
      </c>
      <c r="H69" s="139">
        <v>18975.686000000002</v>
      </c>
      <c r="I69" s="139">
        <v>22229.488379999999</v>
      </c>
      <c r="J69" s="139">
        <v>26859.251973000002</v>
      </c>
      <c r="K69" s="139">
        <v>31102.963930074999</v>
      </c>
      <c r="L69" s="139">
        <v>36413.296846479992</v>
      </c>
      <c r="M69" s="139">
        <v>40863.773568728</v>
      </c>
      <c r="N69" s="138">
        <v>0.17287686232489197</v>
      </c>
      <c r="O69" s="138"/>
    </row>
    <row r="70" spans="1:16" s="146" customFormat="1" x14ac:dyDescent="0.25">
      <c r="B70" s="150" t="s">
        <v>168</v>
      </c>
      <c r="C70" s="142">
        <v>64585</v>
      </c>
      <c r="D70" s="142">
        <v>57585.000000000007</v>
      </c>
      <c r="E70" s="142">
        <v>62840</v>
      </c>
      <c r="F70" s="142">
        <v>66147.399999999994</v>
      </c>
      <c r="G70" s="142">
        <v>50512.56</v>
      </c>
      <c r="H70" s="142">
        <v>20205.024000000001</v>
      </c>
      <c r="I70" s="142">
        <v>15490.518400000001</v>
      </c>
      <c r="J70" s="142">
        <v>13360.572119999999</v>
      </c>
      <c r="K70" s="142">
        <v>10243.105291999998</v>
      </c>
      <c r="L70" s="142">
        <v>5889.7855428999992</v>
      </c>
      <c r="M70" s="142">
        <v>6478.7640971899991</v>
      </c>
      <c r="N70" s="138">
        <v>-0.28985211504455499</v>
      </c>
      <c r="O70" s="138"/>
    </row>
    <row r="71" spans="1:16" s="146" customFormat="1" x14ac:dyDescent="0.25">
      <c r="B71" s="132" t="s">
        <v>36</v>
      </c>
      <c r="C71" s="151">
        <v>64585</v>
      </c>
      <c r="D71" s="151">
        <v>57585.000000000007</v>
      </c>
      <c r="E71" s="151">
        <v>62840</v>
      </c>
      <c r="F71" s="151">
        <v>66647.399999999994</v>
      </c>
      <c r="G71" s="151">
        <v>66209.8237544</v>
      </c>
      <c r="H71" s="151">
        <v>39180.710000000006</v>
      </c>
      <c r="I71" s="151">
        <v>37720.006779999996</v>
      </c>
      <c r="J71" s="151">
        <v>40219.824093000003</v>
      </c>
      <c r="K71" s="151">
        <v>41346.069222074999</v>
      </c>
      <c r="L71" s="151">
        <v>42303.08238937999</v>
      </c>
      <c r="M71" s="151">
        <v>47342.537665917996</v>
      </c>
      <c r="N71" s="138">
        <v>-5.4369400720085448E-2</v>
      </c>
      <c r="O71" s="138"/>
    </row>
    <row r="72" spans="1:16" ht="144.75" customHeight="1" x14ac:dyDescent="0.25">
      <c r="B72" s="152"/>
      <c r="C72" s="141"/>
      <c r="D72" s="166"/>
      <c r="E72" s="166"/>
      <c r="F72" s="166"/>
      <c r="G72" s="166"/>
      <c r="H72" s="166"/>
      <c r="I72" s="166"/>
      <c r="J72" s="166"/>
      <c r="K72" s="166"/>
      <c r="L72" s="166"/>
      <c r="M72" s="166"/>
      <c r="N72" s="146"/>
      <c r="O72" s="141"/>
    </row>
    <row r="73" spans="1:16" x14ac:dyDescent="0.25">
      <c r="B73" s="146"/>
      <c r="C73" s="146"/>
      <c r="D73" s="146"/>
      <c r="E73" s="146"/>
      <c r="F73" s="146"/>
      <c r="G73" s="146"/>
      <c r="H73" s="146"/>
      <c r="I73" s="146"/>
      <c r="J73" s="146"/>
      <c r="K73" s="146"/>
      <c r="L73" s="146"/>
      <c r="M73" s="146"/>
      <c r="N73" s="146"/>
      <c r="O73" s="146"/>
    </row>
    <row r="74" spans="1:16" x14ac:dyDescent="0.25">
      <c r="A74" s="26" t="s">
        <v>300</v>
      </c>
      <c r="B74" s="146"/>
      <c r="C74" s="146"/>
      <c r="D74" s="146"/>
      <c r="E74" s="146"/>
      <c r="F74" s="146"/>
      <c r="G74" s="146"/>
      <c r="H74" s="146"/>
      <c r="I74" s="146"/>
      <c r="J74" s="146"/>
      <c r="K74" s="146"/>
      <c r="L74" s="146"/>
      <c r="M74" s="146"/>
      <c r="N74" s="146"/>
      <c r="O74" s="146"/>
      <c r="P74" s="26" t="s">
        <v>245</v>
      </c>
    </row>
    <row r="75" spans="1:16" x14ac:dyDescent="0.25">
      <c r="B75" s="134"/>
      <c r="C75" s="135">
        <v>2013</v>
      </c>
      <c r="D75" s="135">
        <v>2014</v>
      </c>
      <c r="E75" s="135">
        <v>2015</v>
      </c>
      <c r="F75" s="135">
        <v>2016</v>
      </c>
      <c r="G75" s="135">
        <v>2017</v>
      </c>
      <c r="H75" s="135">
        <v>2018</v>
      </c>
      <c r="I75" s="135">
        <v>2019</v>
      </c>
      <c r="J75" s="135">
        <v>2020</v>
      </c>
      <c r="K75" s="135">
        <v>2021</v>
      </c>
      <c r="L75" s="135">
        <v>2022</v>
      </c>
      <c r="M75" s="135">
        <v>2023</v>
      </c>
      <c r="N75" s="8" t="s">
        <v>194</v>
      </c>
      <c r="O75" s="135"/>
    </row>
    <row r="76" spans="1:16" x14ac:dyDescent="0.25">
      <c r="B76" s="87" t="s">
        <v>191</v>
      </c>
      <c r="C76" s="139"/>
      <c r="D76" s="139"/>
      <c r="E76" s="139"/>
      <c r="F76" s="139"/>
      <c r="G76" s="139">
        <v>0</v>
      </c>
      <c r="H76" s="139">
        <v>0</v>
      </c>
      <c r="I76" s="139">
        <v>16587</v>
      </c>
      <c r="J76" s="139">
        <v>25066</v>
      </c>
      <c r="K76" s="139">
        <v>38549</v>
      </c>
      <c r="L76" s="139">
        <v>92325</v>
      </c>
      <c r="M76" s="139">
        <v>177352</v>
      </c>
      <c r="O76" s="30"/>
    </row>
    <row r="77" spans="1:16" ht="205.5" customHeight="1" x14ac:dyDescent="0.25">
      <c r="B77" s="146"/>
      <c r="C77" s="146"/>
      <c r="D77" s="146"/>
      <c r="E77" s="146"/>
      <c r="F77" s="146"/>
      <c r="G77" s="146"/>
      <c r="H77" s="146"/>
      <c r="I77" s="146"/>
      <c r="J77" s="146"/>
      <c r="K77" s="146"/>
      <c r="L77" s="146"/>
      <c r="M77" s="146"/>
      <c r="N77" s="146"/>
      <c r="O77" s="146"/>
    </row>
    <row r="78" spans="1:16" x14ac:dyDescent="0.25">
      <c r="B78" s="161" t="s">
        <v>261</v>
      </c>
      <c r="C78" s="146"/>
      <c r="D78" s="146"/>
      <c r="E78" s="146"/>
      <c r="F78" s="146"/>
      <c r="G78" s="146"/>
      <c r="H78" s="146"/>
    </row>
    <row r="79" spans="1:16" x14ac:dyDescent="0.25">
      <c r="B79" s="164" t="s">
        <v>320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87"/>
  <sheetViews>
    <sheetView zoomScale="80" zoomScaleNormal="80" workbookViewId="0"/>
  </sheetViews>
  <sheetFormatPr defaultColWidth="9.140625" defaultRowHeight="15" x14ac:dyDescent="0.25"/>
  <cols>
    <col min="1" max="1" width="10.7109375" style="2" customWidth="1"/>
    <col min="2" max="2" width="30.140625" style="2" customWidth="1"/>
    <col min="3" max="6" width="12" style="2" customWidth="1"/>
    <col min="7" max="8" width="12.140625" style="2" customWidth="1"/>
    <col min="9" max="9" width="13.7109375" style="2" bestFit="1" customWidth="1"/>
    <col min="10" max="10" width="11.140625" style="2" customWidth="1"/>
    <col min="11" max="12" width="12.5703125" style="2" customWidth="1"/>
    <col min="13" max="13" width="11" style="2" customWidth="1"/>
    <col min="14" max="17" width="10.42578125" style="2" customWidth="1"/>
    <col min="18" max="21" width="9.140625" style="2"/>
    <col min="22" max="22" width="10" style="2" customWidth="1"/>
    <col min="23" max="16384" width="9.140625" style="2"/>
  </cols>
  <sheetData>
    <row r="2" spans="1:16" x14ac:dyDescent="0.25">
      <c r="B2" s="2" t="s">
        <v>2</v>
      </c>
      <c r="D2"/>
      <c r="E2"/>
    </row>
    <row r="3" spans="1:16" x14ac:dyDescent="0.25">
      <c r="B3" s="2" t="s">
        <v>90</v>
      </c>
    </row>
    <row r="4" spans="1:16" x14ac:dyDescent="0.25">
      <c r="B4" s="10">
        <v>43495</v>
      </c>
    </row>
    <row r="5" spans="1:16" x14ac:dyDescent="0.25">
      <c r="B5" s="95" t="s">
        <v>157</v>
      </c>
      <c r="I5" s="18"/>
    </row>
    <row r="6" spans="1:16" x14ac:dyDescent="0.25">
      <c r="B6" s="6"/>
    </row>
    <row r="7" spans="1:16" x14ac:dyDescent="0.25">
      <c r="B7" s="26"/>
      <c r="C7" s="29"/>
      <c r="D7" s="29"/>
      <c r="E7" s="29"/>
      <c r="F7" s="29"/>
      <c r="G7" s="29"/>
      <c r="H7" s="29"/>
      <c r="I7" s="29"/>
      <c r="J7" s="29"/>
      <c r="K7" s="29"/>
      <c r="L7" s="29"/>
      <c r="M7" s="29"/>
      <c r="N7" s="29"/>
      <c r="O7" s="29"/>
    </row>
    <row r="8" spans="1:16" x14ac:dyDescent="0.25">
      <c r="B8" s="26"/>
      <c r="C8" s="29"/>
      <c r="D8" s="29"/>
      <c r="E8" s="67"/>
      <c r="F8" s="67"/>
      <c r="G8" s="67"/>
      <c r="H8" s="25"/>
      <c r="I8" s="25"/>
      <c r="J8" s="25"/>
      <c r="K8" s="25"/>
      <c r="L8" s="25"/>
      <c r="M8" s="25"/>
      <c r="N8" s="29"/>
      <c r="O8" s="29"/>
    </row>
    <row r="9" spans="1:16" x14ac:dyDescent="0.25">
      <c r="B9" s="26"/>
      <c r="C9" s="29"/>
      <c r="D9" s="29"/>
      <c r="E9" s="29"/>
      <c r="F9" s="29"/>
      <c r="G9" s="29"/>
      <c r="H9" s="29"/>
      <c r="I9" s="29"/>
      <c r="J9" s="29"/>
      <c r="K9" s="29"/>
      <c r="L9" s="29"/>
      <c r="M9" s="29"/>
      <c r="N9" s="29"/>
      <c r="O9" s="29"/>
    </row>
    <row r="10" spans="1:16" x14ac:dyDescent="0.25">
      <c r="A10" s="26" t="s">
        <v>301</v>
      </c>
      <c r="E10" s="60"/>
      <c r="P10" s="26" t="s">
        <v>246</v>
      </c>
    </row>
    <row r="11" spans="1:16" x14ac:dyDescent="0.25">
      <c r="B11" s="3"/>
      <c r="C11" s="8">
        <v>2013</v>
      </c>
      <c r="D11" s="8">
        <v>2014</v>
      </c>
      <c r="E11" s="8">
        <v>2015</v>
      </c>
      <c r="F11" s="8">
        <v>2016</v>
      </c>
      <c r="G11" s="8">
        <v>2017</v>
      </c>
      <c r="H11" s="8">
        <v>2018</v>
      </c>
      <c r="I11" s="8">
        <v>2019</v>
      </c>
      <c r="J11" s="8">
        <v>2020</v>
      </c>
      <c r="K11" s="8">
        <v>2021</v>
      </c>
      <c r="L11" s="8">
        <v>2022</v>
      </c>
      <c r="M11" s="8">
        <v>2023</v>
      </c>
      <c r="N11" s="8" t="s">
        <v>194</v>
      </c>
      <c r="O11" s="8"/>
    </row>
    <row r="12" spans="1:16" x14ac:dyDescent="0.25">
      <c r="B12" s="87" t="s">
        <v>158</v>
      </c>
      <c r="C12" s="94">
        <v>44770</v>
      </c>
      <c r="D12" s="5">
        <v>56979</v>
      </c>
      <c r="E12" s="5">
        <v>99920</v>
      </c>
      <c r="F12" s="5">
        <v>139792.40000000002</v>
      </c>
      <c r="G12" s="5">
        <v>257055</v>
      </c>
      <c r="H12" s="5">
        <v>309297.59999999998</v>
      </c>
      <c r="I12" s="5">
        <v>347071.92</v>
      </c>
      <c r="J12" s="5">
        <v>402745.36999999994</v>
      </c>
      <c r="K12" s="5">
        <v>456736.51549999992</v>
      </c>
      <c r="L12" s="5">
        <v>501739.14304999996</v>
      </c>
      <c r="M12" s="5">
        <v>541092.39495500003</v>
      </c>
      <c r="N12" s="67">
        <v>0.1320724694308828</v>
      </c>
      <c r="O12" s="67"/>
    </row>
    <row r="13" spans="1:16" x14ac:dyDescent="0.25">
      <c r="B13" s="87" t="s">
        <v>159</v>
      </c>
      <c r="C13" s="5">
        <v>63505</v>
      </c>
      <c r="D13" s="5">
        <v>48365</v>
      </c>
      <c r="E13" s="5">
        <v>33631</v>
      </c>
      <c r="F13" s="5">
        <v>31085.7</v>
      </c>
      <c r="G13" s="5">
        <v>42059.199999999997</v>
      </c>
      <c r="H13" s="5">
        <v>48307.6</v>
      </c>
      <c r="I13" s="5">
        <v>53185.4</v>
      </c>
      <c r="J13" s="5">
        <v>59615.999999999993</v>
      </c>
      <c r="K13" s="5">
        <v>68558.399999999994</v>
      </c>
      <c r="L13" s="5">
        <v>82270.079999999987</v>
      </c>
      <c r="M13" s="5">
        <v>98724.09599999999</v>
      </c>
      <c r="N13" s="67">
        <v>0.15281696675022838</v>
      </c>
      <c r="O13" s="67"/>
    </row>
    <row r="14" spans="1:16" x14ac:dyDescent="0.25">
      <c r="B14" s="26" t="s">
        <v>36</v>
      </c>
      <c r="C14" s="29">
        <v>108275</v>
      </c>
      <c r="D14" s="29">
        <v>105344</v>
      </c>
      <c r="E14" s="29">
        <v>133551</v>
      </c>
      <c r="F14" s="29">
        <v>170878.10000000003</v>
      </c>
      <c r="G14" s="29">
        <v>299114.2</v>
      </c>
      <c r="H14" s="29">
        <v>357605.19999999995</v>
      </c>
      <c r="I14" s="29">
        <v>400257.32</v>
      </c>
      <c r="J14" s="29">
        <v>462361.36999999994</v>
      </c>
      <c r="K14" s="29">
        <v>525294.91549999989</v>
      </c>
      <c r="L14" s="29">
        <v>584009.22304999991</v>
      </c>
      <c r="M14" s="29">
        <v>639816.49095500004</v>
      </c>
      <c r="N14" s="67">
        <v>0.13510594896319428</v>
      </c>
      <c r="O14" s="67"/>
    </row>
    <row r="15" spans="1:16" ht="158.25" customHeight="1" x14ac:dyDescent="0.25">
      <c r="B15" s="26"/>
      <c r="C15" s="67"/>
      <c r="D15" s="67"/>
      <c r="E15" s="170"/>
      <c r="F15" s="170"/>
      <c r="G15" s="170"/>
      <c r="H15" s="170"/>
      <c r="I15" s="170"/>
      <c r="J15" s="170"/>
      <c r="K15" s="170"/>
      <c r="L15" s="170"/>
      <c r="M15" s="170"/>
      <c r="N15" s="67"/>
      <c r="O15" s="67"/>
    </row>
    <row r="16" spans="1:16" x14ac:dyDescent="0.25">
      <c r="B16" s="26"/>
      <c r="C16" s="29"/>
      <c r="D16" s="29"/>
      <c r="E16" s="29"/>
      <c r="F16" s="29"/>
      <c r="G16" s="29"/>
      <c r="H16" s="29"/>
      <c r="I16" s="67"/>
      <c r="J16" s="67"/>
      <c r="K16" s="29"/>
      <c r="L16" s="29"/>
      <c r="M16" s="29"/>
      <c r="N16" s="67"/>
      <c r="O16" s="67"/>
    </row>
    <row r="17" spans="1:16" x14ac:dyDescent="0.25">
      <c r="B17" s="26"/>
      <c r="C17" s="29"/>
      <c r="D17" s="29"/>
      <c r="E17" s="29"/>
      <c r="F17" s="29"/>
      <c r="G17" s="29"/>
      <c r="H17" s="29"/>
      <c r="I17" s="67"/>
      <c r="J17" s="67"/>
      <c r="K17" s="29"/>
      <c r="L17" s="29"/>
      <c r="M17" s="29"/>
      <c r="N17" s="29"/>
      <c r="O17" s="29"/>
    </row>
    <row r="18" spans="1:16" x14ac:dyDescent="0.25">
      <c r="A18" s="26" t="s">
        <v>302</v>
      </c>
      <c r="E18" s="60"/>
      <c r="P18" s="26" t="s">
        <v>247</v>
      </c>
    </row>
    <row r="19" spans="1:16" x14ac:dyDescent="0.25">
      <c r="B19" s="3"/>
      <c r="C19" s="8">
        <v>2013</v>
      </c>
      <c r="D19" s="8">
        <v>2014</v>
      </c>
      <c r="E19" s="8">
        <v>2015</v>
      </c>
      <c r="F19" s="8">
        <v>2016</v>
      </c>
      <c r="G19" s="8">
        <v>2017</v>
      </c>
      <c r="H19" s="8">
        <v>2018</v>
      </c>
      <c r="I19" s="8">
        <v>2019</v>
      </c>
      <c r="J19" s="8">
        <v>2020</v>
      </c>
      <c r="K19" s="8">
        <v>2021</v>
      </c>
      <c r="L19" s="8">
        <v>2022</v>
      </c>
      <c r="M19" s="8">
        <v>2023</v>
      </c>
      <c r="N19" s="8" t="s">
        <v>194</v>
      </c>
      <c r="O19" s="8"/>
    </row>
    <row r="20" spans="1:16" s="11" customFormat="1" x14ac:dyDescent="0.25">
      <c r="B20" s="88" t="s">
        <v>147</v>
      </c>
      <c r="C20" s="5">
        <v>0</v>
      </c>
      <c r="D20" s="5">
        <v>1516.8</v>
      </c>
      <c r="E20" s="5">
        <v>4760</v>
      </c>
      <c r="F20" s="5">
        <v>10300</v>
      </c>
      <c r="G20" s="5">
        <v>15200</v>
      </c>
      <c r="H20" s="5">
        <v>10068</v>
      </c>
      <c r="I20" s="5">
        <v>9229.0000000000018</v>
      </c>
      <c r="J20" s="5">
        <v>11074.800000000001</v>
      </c>
      <c r="K20" s="5">
        <v>13289.76</v>
      </c>
      <c r="L20" s="5">
        <v>15947.712</v>
      </c>
      <c r="M20" s="5">
        <v>18339.8688</v>
      </c>
      <c r="N20" s="67">
        <v>3.1791880835191577E-2</v>
      </c>
      <c r="O20" s="97"/>
    </row>
    <row r="21" spans="1:16" x14ac:dyDescent="0.25">
      <c r="B21" s="87" t="s">
        <v>155</v>
      </c>
      <c r="C21" s="5">
        <v>23800</v>
      </c>
      <c r="D21" s="5">
        <v>28819.200000000001</v>
      </c>
      <c r="E21" s="5">
        <v>59514</v>
      </c>
      <c r="F21" s="5">
        <v>99810.400000000023</v>
      </c>
      <c r="G21" s="5">
        <v>167133.12</v>
      </c>
      <c r="H21" s="5">
        <v>196815.52800000002</v>
      </c>
      <c r="I21" s="5">
        <v>198978.33600000001</v>
      </c>
      <c r="J21" s="5">
        <v>175309.54199999996</v>
      </c>
      <c r="K21" s="5">
        <v>134403.98219999997</v>
      </c>
      <c r="L21" s="5">
        <v>110883.28531499999</v>
      </c>
      <c r="M21" s="5">
        <v>121971.6138465</v>
      </c>
      <c r="N21" s="67">
        <v>-5.1146038932818105E-2</v>
      </c>
      <c r="O21" s="97"/>
    </row>
    <row r="22" spans="1:16" x14ac:dyDescent="0.25">
      <c r="B22" s="87" t="s">
        <v>126</v>
      </c>
      <c r="C22" s="5">
        <v>0</v>
      </c>
      <c r="D22" s="5">
        <v>0</v>
      </c>
      <c r="E22" s="5">
        <v>0</v>
      </c>
      <c r="F22" s="5">
        <v>0</v>
      </c>
      <c r="G22" s="5">
        <v>3410.8800000000028</v>
      </c>
      <c r="H22" s="5">
        <v>14814.071999999989</v>
      </c>
      <c r="I22" s="5">
        <v>49744.583999999988</v>
      </c>
      <c r="J22" s="5">
        <v>116873.02799999999</v>
      </c>
      <c r="K22" s="5">
        <v>201605.97329999995</v>
      </c>
      <c r="L22" s="5">
        <v>258727.66573499996</v>
      </c>
      <c r="M22" s="5">
        <v>284600.43230849999</v>
      </c>
      <c r="N22" s="67">
        <v>1.0903941715528362</v>
      </c>
      <c r="O22" s="97"/>
    </row>
    <row r="23" spans="1:16" x14ac:dyDescent="0.25">
      <c r="B23" s="87" t="s">
        <v>156</v>
      </c>
      <c r="C23" s="5">
        <v>84475</v>
      </c>
      <c r="D23" s="5">
        <v>75008</v>
      </c>
      <c r="E23" s="5">
        <v>69277</v>
      </c>
      <c r="F23" s="5">
        <v>60767.700000000012</v>
      </c>
      <c r="G23" s="5">
        <v>113370.20000000001</v>
      </c>
      <c r="H23" s="5">
        <v>135907.59999999995</v>
      </c>
      <c r="I23" s="5">
        <v>142305.40000000002</v>
      </c>
      <c r="J23" s="5">
        <v>159104</v>
      </c>
      <c r="K23" s="5">
        <v>175995.19999999995</v>
      </c>
      <c r="L23" s="5">
        <v>198450.55999999991</v>
      </c>
      <c r="M23" s="5">
        <v>214904.576</v>
      </c>
      <c r="N23" s="67">
        <v>0.11247721559067791</v>
      </c>
      <c r="O23" s="97"/>
    </row>
    <row r="24" spans="1:16" x14ac:dyDescent="0.25">
      <c r="B24" s="26" t="s">
        <v>36</v>
      </c>
      <c r="C24" s="29">
        <v>108275</v>
      </c>
      <c r="D24" s="29">
        <v>105344</v>
      </c>
      <c r="E24" s="29">
        <v>133551</v>
      </c>
      <c r="F24" s="29">
        <v>170878.10000000003</v>
      </c>
      <c r="G24" s="29">
        <v>299114.2</v>
      </c>
      <c r="H24" s="29">
        <v>357605.19999999995</v>
      </c>
      <c r="I24" s="29">
        <v>400257.32</v>
      </c>
      <c r="J24" s="29">
        <v>462361.36999999994</v>
      </c>
      <c r="K24" s="29">
        <v>525294.91549999989</v>
      </c>
      <c r="L24" s="29">
        <v>584009.22304999991</v>
      </c>
      <c r="M24" s="29">
        <v>639816.49095500004</v>
      </c>
      <c r="N24" s="67">
        <v>0.13510594896319428</v>
      </c>
      <c r="O24" s="97"/>
    </row>
    <row r="25" spans="1:16" ht="155.25" customHeight="1" x14ac:dyDescent="0.25">
      <c r="B25" s="26"/>
      <c r="C25" s="29"/>
      <c r="D25" s="29"/>
      <c r="E25" s="29"/>
      <c r="F25" s="41"/>
      <c r="G25" s="41"/>
      <c r="H25" s="41"/>
      <c r="I25" s="41"/>
      <c r="J25" s="41"/>
      <c r="K25" s="41"/>
      <c r="L25" s="41"/>
      <c r="M25" s="41"/>
      <c r="N25" s="67"/>
      <c r="O25" s="67"/>
    </row>
    <row r="26" spans="1:16" x14ac:dyDescent="0.25">
      <c r="B26" s="26"/>
      <c r="C26" s="98"/>
      <c r="D26" s="98"/>
      <c r="E26" s="98"/>
      <c r="F26" s="98"/>
      <c r="G26" s="98"/>
      <c r="H26" s="98"/>
      <c r="I26" s="98"/>
      <c r="J26" s="98"/>
      <c r="K26" s="98"/>
      <c r="L26" s="98"/>
      <c r="M26" s="98"/>
      <c r="N26" s="29"/>
      <c r="O26" s="29"/>
    </row>
    <row r="27" spans="1:16" x14ac:dyDescent="0.25">
      <c r="A27" s="26" t="s">
        <v>303</v>
      </c>
      <c r="E27" s="60"/>
      <c r="F27" s="17"/>
      <c r="G27" s="17"/>
      <c r="H27" s="17"/>
      <c r="I27" s="17"/>
      <c r="J27" s="17"/>
      <c r="K27" s="17"/>
      <c r="L27" s="17"/>
      <c r="M27" s="17"/>
      <c r="P27" s="26" t="s">
        <v>248</v>
      </c>
    </row>
    <row r="28" spans="1:16" x14ac:dyDescent="0.25">
      <c r="B28" s="3"/>
      <c r="C28" s="8">
        <v>2013</v>
      </c>
      <c r="D28" s="8">
        <v>2014</v>
      </c>
      <c r="E28" s="8">
        <v>2015</v>
      </c>
      <c r="F28" s="8">
        <v>2016</v>
      </c>
      <c r="G28" s="8">
        <v>2017</v>
      </c>
      <c r="H28" s="8">
        <v>2018</v>
      </c>
      <c r="I28" s="8">
        <v>2019</v>
      </c>
      <c r="J28" s="8">
        <v>2020</v>
      </c>
      <c r="K28" s="8">
        <v>2021</v>
      </c>
      <c r="L28" s="8">
        <v>2022</v>
      </c>
      <c r="M28" s="8">
        <v>2023</v>
      </c>
      <c r="N28" s="8" t="s">
        <v>194</v>
      </c>
      <c r="O28" s="8"/>
    </row>
    <row r="29" spans="1:16" x14ac:dyDescent="0.25">
      <c r="B29" s="87" t="s">
        <v>58</v>
      </c>
      <c r="C29" s="94">
        <v>8857</v>
      </c>
      <c r="D29" s="5">
        <v>5501</v>
      </c>
      <c r="E29" s="94">
        <v>4784</v>
      </c>
      <c r="F29" s="5">
        <v>146</v>
      </c>
      <c r="G29" s="5">
        <v>0</v>
      </c>
      <c r="H29" s="5">
        <v>0</v>
      </c>
      <c r="I29" s="5">
        <v>0</v>
      </c>
      <c r="J29" s="5">
        <v>0</v>
      </c>
      <c r="K29" s="5">
        <v>0</v>
      </c>
      <c r="L29" s="5">
        <v>0</v>
      </c>
      <c r="M29" s="5">
        <v>0</v>
      </c>
      <c r="N29" s="67"/>
      <c r="O29" s="67"/>
    </row>
    <row r="30" spans="1:16" x14ac:dyDescent="0.25">
      <c r="B30" s="87" t="s">
        <v>153</v>
      </c>
      <c r="C30" s="5">
        <v>28792</v>
      </c>
      <c r="D30" s="5">
        <v>31803</v>
      </c>
      <c r="E30" s="94">
        <v>35196</v>
      </c>
      <c r="F30" s="5">
        <v>33677</v>
      </c>
      <c r="G30" s="5">
        <v>15434</v>
      </c>
      <c r="H30" s="5">
        <v>4101</v>
      </c>
      <c r="I30" s="5">
        <v>0</v>
      </c>
      <c r="J30" s="5">
        <v>0</v>
      </c>
      <c r="K30" s="5">
        <v>0</v>
      </c>
      <c r="L30" s="5">
        <v>0</v>
      </c>
      <c r="M30" s="5">
        <v>0</v>
      </c>
      <c r="N30" s="67">
        <v>-1</v>
      </c>
      <c r="O30" s="67"/>
    </row>
    <row r="31" spans="1:16" x14ac:dyDescent="0.25">
      <c r="B31" s="87" t="s">
        <v>1</v>
      </c>
      <c r="C31" s="5">
        <v>9786</v>
      </c>
      <c r="D31" s="5">
        <v>18264</v>
      </c>
      <c r="E31" s="5">
        <v>36591</v>
      </c>
      <c r="F31" s="5">
        <v>66803</v>
      </c>
      <c r="G31" s="5">
        <v>73603.239999999991</v>
      </c>
      <c r="H31" s="5">
        <v>107218.87999999998</v>
      </c>
      <c r="I31" s="5">
        <v>134294.51799999998</v>
      </c>
      <c r="J31" s="5">
        <v>160288.15649999998</v>
      </c>
      <c r="K31" s="5">
        <v>189093.29774999997</v>
      </c>
      <c r="L31" s="5">
        <v>243613.95907749998</v>
      </c>
      <c r="M31" s="5">
        <v>278244.92689300003</v>
      </c>
      <c r="N31" s="67">
        <v>0.24811629647326949</v>
      </c>
      <c r="O31" s="67"/>
    </row>
    <row r="32" spans="1:16" x14ac:dyDescent="0.25">
      <c r="B32" s="87" t="s">
        <v>0</v>
      </c>
      <c r="C32" s="5">
        <v>0</v>
      </c>
      <c r="D32" s="5">
        <v>0</v>
      </c>
      <c r="E32" s="5">
        <v>0</v>
      </c>
      <c r="F32" s="5">
        <v>0</v>
      </c>
      <c r="G32" s="5">
        <v>0</v>
      </c>
      <c r="H32" s="5">
        <v>0</v>
      </c>
      <c r="I32" s="5">
        <v>0</v>
      </c>
      <c r="J32" s="5">
        <v>0</v>
      </c>
      <c r="K32" s="5">
        <v>0</v>
      </c>
      <c r="L32" s="5">
        <v>0</v>
      </c>
      <c r="M32" s="5">
        <v>0</v>
      </c>
      <c r="N32" s="67"/>
      <c r="O32" s="67"/>
    </row>
    <row r="33" spans="1:16" x14ac:dyDescent="0.25">
      <c r="B33" s="87" t="s">
        <v>59</v>
      </c>
      <c r="C33" s="5">
        <v>60840</v>
      </c>
      <c r="D33" s="5">
        <v>55843</v>
      </c>
      <c r="E33" s="5">
        <v>76020</v>
      </c>
      <c r="F33" s="5">
        <v>106302</v>
      </c>
      <c r="G33" s="5">
        <v>210076.96000000002</v>
      </c>
      <c r="H33" s="5">
        <v>246285.31999999998</v>
      </c>
      <c r="I33" s="5">
        <v>255962.802</v>
      </c>
      <c r="J33" s="5">
        <v>272073.21349999995</v>
      </c>
      <c r="K33" s="5">
        <v>291201.61774999992</v>
      </c>
      <c r="L33" s="5">
        <v>285395.26397249993</v>
      </c>
      <c r="M33" s="5">
        <v>291571.56406200002</v>
      </c>
      <c r="N33" s="67">
        <v>5.615531856768663E-2</v>
      </c>
      <c r="O33" s="67"/>
    </row>
    <row r="34" spans="1:16" x14ac:dyDescent="0.25">
      <c r="B34" s="87" t="s">
        <v>166</v>
      </c>
      <c r="C34" s="5">
        <v>0</v>
      </c>
      <c r="D34" s="5">
        <v>0</v>
      </c>
      <c r="E34" s="5">
        <v>0</v>
      </c>
      <c r="F34" s="5">
        <v>0</v>
      </c>
      <c r="G34" s="5">
        <v>0</v>
      </c>
      <c r="H34" s="5">
        <v>0</v>
      </c>
      <c r="I34" s="5">
        <v>10000</v>
      </c>
      <c r="J34" s="5">
        <v>30000</v>
      </c>
      <c r="K34" s="5">
        <v>45000</v>
      </c>
      <c r="L34" s="5">
        <v>55000</v>
      </c>
      <c r="M34" s="5">
        <v>70000</v>
      </c>
      <c r="N34" s="67"/>
      <c r="O34" s="67"/>
    </row>
    <row r="35" spans="1:16" x14ac:dyDescent="0.25">
      <c r="B35" s="26" t="s">
        <v>36</v>
      </c>
      <c r="C35" s="98">
        <v>108275</v>
      </c>
      <c r="D35" s="98">
        <v>111411</v>
      </c>
      <c r="E35" s="98">
        <v>152591</v>
      </c>
      <c r="F35" s="98">
        <v>206928</v>
      </c>
      <c r="G35" s="98">
        <v>299114.2</v>
      </c>
      <c r="H35" s="98">
        <v>357605.19999999995</v>
      </c>
      <c r="I35" s="98">
        <v>400257.31999999995</v>
      </c>
      <c r="J35" s="98">
        <v>462361.36999999994</v>
      </c>
      <c r="K35" s="98">
        <v>525294.91549999989</v>
      </c>
      <c r="L35" s="98">
        <v>584009.22304999991</v>
      </c>
      <c r="M35" s="98">
        <v>639816.49095500004</v>
      </c>
      <c r="N35" s="67">
        <v>0.13510594896319428</v>
      </c>
      <c r="O35" s="67"/>
    </row>
    <row r="36" spans="1:16" ht="115.5" customHeight="1" x14ac:dyDescent="0.25">
      <c r="B36" s="26"/>
      <c r="C36" s="29"/>
      <c r="D36" s="29"/>
      <c r="E36" s="29"/>
      <c r="F36" s="29"/>
      <c r="G36" s="29"/>
      <c r="H36" s="29"/>
      <c r="I36" s="29"/>
      <c r="J36" s="29"/>
      <c r="K36" s="29"/>
      <c r="L36" s="67"/>
      <c r="M36" s="67"/>
      <c r="N36" s="5"/>
      <c r="O36" s="5"/>
    </row>
    <row r="37" spans="1:16" x14ac:dyDescent="0.25">
      <c r="B37" s="26"/>
      <c r="C37" s="29"/>
      <c r="D37" s="29"/>
      <c r="E37" s="29"/>
      <c r="F37" s="29"/>
      <c r="G37" s="29"/>
      <c r="H37" s="29"/>
      <c r="I37" s="29"/>
      <c r="J37" s="29"/>
      <c r="K37" s="29"/>
      <c r="L37" s="29"/>
      <c r="M37" s="29"/>
      <c r="N37" s="29"/>
      <c r="O37" s="29"/>
    </row>
    <row r="38" spans="1:16" x14ac:dyDescent="0.25">
      <c r="A38" s="104" t="s">
        <v>304</v>
      </c>
      <c r="B38" s="11"/>
      <c r="C38" s="22"/>
      <c r="D38" s="22"/>
      <c r="E38" s="22"/>
      <c r="F38" s="22"/>
      <c r="G38" s="22"/>
      <c r="H38" s="22"/>
      <c r="I38" s="22"/>
      <c r="J38" s="22"/>
      <c r="K38" s="22"/>
      <c r="L38" s="22"/>
      <c r="M38" s="22"/>
      <c r="N38" s="11"/>
      <c r="O38" s="11"/>
      <c r="P38" s="26" t="s">
        <v>249</v>
      </c>
    </row>
    <row r="39" spans="1:16" x14ac:dyDescent="0.25">
      <c r="A39" s="11"/>
      <c r="B39" s="3"/>
      <c r="C39" s="8">
        <v>2013</v>
      </c>
      <c r="D39" s="8">
        <v>2014</v>
      </c>
      <c r="E39" s="8">
        <v>2015</v>
      </c>
      <c r="F39" s="8">
        <v>2016</v>
      </c>
      <c r="G39" s="8">
        <v>2017</v>
      </c>
      <c r="H39" s="8">
        <v>2018</v>
      </c>
      <c r="I39" s="8">
        <v>2019</v>
      </c>
      <c r="J39" s="8">
        <v>2020</v>
      </c>
      <c r="K39" s="8">
        <v>2021</v>
      </c>
      <c r="L39" s="8">
        <v>2022</v>
      </c>
      <c r="M39" s="8">
        <v>2023</v>
      </c>
      <c r="N39" s="8" t="s">
        <v>194</v>
      </c>
      <c r="O39" s="8"/>
    </row>
    <row r="40" spans="1:16" x14ac:dyDescent="0.25">
      <c r="A40" s="23"/>
      <c r="B40" s="11" t="s">
        <v>42</v>
      </c>
      <c r="C40" s="13">
        <v>44464</v>
      </c>
      <c r="D40" s="13">
        <v>39427</v>
      </c>
      <c r="E40" s="13">
        <v>18697.140000000003</v>
      </c>
      <c r="F40" s="13">
        <v>23922.934000000008</v>
      </c>
      <c r="G40" s="13">
        <v>47858.272000000004</v>
      </c>
      <c r="H40" s="13">
        <v>85825.247999999992</v>
      </c>
      <c r="I40" s="13">
        <v>104066.9032</v>
      </c>
      <c r="J40" s="13">
        <v>124837.56989999999</v>
      </c>
      <c r="K40" s="13">
        <v>147082.57633999997</v>
      </c>
      <c r="L40" s="13">
        <v>169362.67468449997</v>
      </c>
      <c r="M40" s="13">
        <v>191944.94728650001</v>
      </c>
      <c r="N40" s="67">
        <v>0.26048189423092372</v>
      </c>
      <c r="O40" s="97"/>
    </row>
    <row r="41" spans="1:16" x14ac:dyDescent="0.25">
      <c r="A41" s="23"/>
      <c r="B41" s="11" t="s">
        <v>43</v>
      </c>
      <c r="C41" s="13">
        <v>2202.5250000000019</v>
      </c>
      <c r="D41" s="13">
        <v>919.752000000007</v>
      </c>
      <c r="E41" s="13">
        <v>6493</v>
      </c>
      <c r="F41" s="13">
        <v>8202.1488000000027</v>
      </c>
      <c r="G41" s="13">
        <v>11964.568000000001</v>
      </c>
      <c r="H41" s="13">
        <v>14304.207999999999</v>
      </c>
      <c r="I41" s="13">
        <v>24015.439200000001</v>
      </c>
      <c r="J41" s="13">
        <v>27741.682199999996</v>
      </c>
      <c r="K41" s="13">
        <v>28891.220352499993</v>
      </c>
      <c r="L41" s="13">
        <v>32120.507267749996</v>
      </c>
      <c r="M41" s="13">
        <v>38388.989457299998</v>
      </c>
      <c r="N41" s="67">
        <v>0.21446483130831262</v>
      </c>
      <c r="O41" s="97"/>
    </row>
    <row r="42" spans="1:16" x14ac:dyDescent="0.25">
      <c r="A42" s="23"/>
      <c r="B42" s="11" t="s">
        <v>44</v>
      </c>
      <c r="C42" s="13">
        <v>10719.225</v>
      </c>
      <c r="D42" s="13">
        <v>15801.599999999999</v>
      </c>
      <c r="E42" s="13">
        <v>14557.058999999999</v>
      </c>
      <c r="F42" s="13">
        <v>20505.372000000003</v>
      </c>
      <c r="G42" s="13">
        <v>35893.703999999998</v>
      </c>
      <c r="H42" s="13">
        <v>42912.623999999996</v>
      </c>
      <c r="I42" s="13">
        <v>44028.305200000003</v>
      </c>
      <c r="J42" s="13">
        <v>60106.978099999993</v>
      </c>
      <c r="K42" s="13">
        <v>73541.288169999985</v>
      </c>
      <c r="L42" s="13">
        <v>81761.291226999994</v>
      </c>
      <c r="M42" s="13">
        <v>95972.473643250007</v>
      </c>
      <c r="N42" s="67">
        <v>0.17811603911211926</v>
      </c>
      <c r="O42" s="97"/>
    </row>
    <row r="43" spans="1:16" x14ac:dyDescent="0.25">
      <c r="A43" s="23"/>
      <c r="B43" s="11" t="s">
        <v>19</v>
      </c>
      <c r="C43" s="13">
        <v>11910.25</v>
      </c>
      <c r="D43" s="13">
        <v>14958.847999999998</v>
      </c>
      <c r="E43" s="13">
        <v>18697.140000000003</v>
      </c>
      <c r="F43" s="13">
        <v>23922.934000000008</v>
      </c>
      <c r="G43" s="13">
        <v>80760.834000000003</v>
      </c>
      <c r="H43" s="13">
        <v>85825.247999999992</v>
      </c>
      <c r="I43" s="13">
        <v>96061.756800000003</v>
      </c>
      <c r="J43" s="13">
        <v>97095.887699999977</v>
      </c>
      <c r="K43" s="13">
        <v>105058.98309999998</v>
      </c>
      <c r="L43" s="13">
        <v>116801.84460999999</v>
      </c>
      <c r="M43" s="13">
        <v>127963.29819100001</v>
      </c>
      <c r="N43" s="67">
        <v>7.9727356527223625E-2</v>
      </c>
      <c r="O43" s="97"/>
    </row>
    <row r="44" spans="1:16" x14ac:dyDescent="0.25">
      <c r="A44" s="23"/>
      <c r="B44" s="11" t="s">
        <v>45</v>
      </c>
      <c r="C44" s="13">
        <v>34648</v>
      </c>
      <c r="D44" s="13">
        <v>30023.039999999997</v>
      </c>
      <c r="E44" s="13">
        <v>62768.969999999994</v>
      </c>
      <c r="F44" s="13">
        <v>80825.341300000015</v>
      </c>
      <c r="G44" s="13">
        <v>110672.254</v>
      </c>
      <c r="H44" s="13">
        <v>118009.71599999999</v>
      </c>
      <c r="I44" s="13">
        <v>124079.7692</v>
      </c>
      <c r="J44" s="13">
        <v>138708.41099999996</v>
      </c>
      <c r="K44" s="13">
        <v>149709.05091749996</v>
      </c>
      <c r="L44" s="13">
        <v>154762.44410825</v>
      </c>
      <c r="M44" s="13">
        <v>159954.12273875001</v>
      </c>
      <c r="N44" s="67">
        <v>6.3308895651113417E-2</v>
      </c>
      <c r="O44" s="97"/>
    </row>
    <row r="45" spans="1:16" x14ac:dyDescent="0.25">
      <c r="A45" s="23"/>
      <c r="B45" s="11" t="s">
        <v>46</v>
      </c>
      <c r="C45" s="13">
        <v>4331</v>
      </c>
      <c r="D45" s="13">
        <v>4213.76</v>
      </c>
      <c r="E45" s="13">
        <v>12337.691000000001</v>
      </c>
      <c r="F45" s="13">
        <v>13499.369900000003</v>
      </c>
      <c r="G45" s="13">
        <v>11964.567999999977</v>
      </c>
      <c r="H45" s="13">
        <v>10728.156000000008</v>
      </c>
      <c r="I45" s="13">
        <v>8005.1464000000069</v>
      </c>
      <c r="J45" s="13">
        <v>13870.841100000011</v>
      </c>
      <c r="K45" s="13">
        <v>21011.796620000016</v>
      </c>
      <c r="L45" s="13">
        <v>29200.461152499956</v>
      </c>
      <c r="M45" s="13">
        <v>25592.659638200024</v>
      </c>
      <c r="N45" s="67">
        <v>0.13510594896319494</v>
      </c>
      <c r="O45" s="97"/>
    </row>
    <row r="46" spans="1:16" x14ac:dyDescent="0.25">
      <c r="A46" s="23"/>
      <c r="B46" s="153" t="s">
        <v>36</v>
      </c>
      <c r="C46" s="154">
        <v>108275</v>
      </c>
      <c r="D46" s="154">
        <v>105344</v>
      </c>
      <c r="E46" s="154">
        <v>133551</v>
      </c>
      <c r="F46" s="154">
        <v>170878.10000000003</v>
      </c>
      <c r="G46" s="154">
        <v>299114.19999999995</v>
      </c>
      <c r="H46" s="154">
        <v>357605.2</v>
      </c>
      <c r="I46" s="154">
        <v>400257.32</v>
      </c>
      <c r="J46" s="154">
        <v>462361.36999999994</v>
      </c>
      <c r="K46" s="154">
        <v>525294.91549999989</v>
      </c>
      <c r="L46" s="154">
        <v>584009.22304999991</v>
      </c>
      <c r="M46" s="154">
        <v>639816.49095500016</v>
      </c>
      <c r="N46" s="67">
        <v>0.1351059489631945</v>
      </c>
      <c r="O46" s="97"/>
    </row>
    <row r="47" spans="1:16" ht="143.25" customHeight="1" x14ac:dyDescent="0.25">
      <c r="B47" s="86"/>
      <c r="C47" s="155"/>
      <c r="D47" s="155"/>
      <c r="E47" s="155"/>
      <c r="F47" s="155"/>
      <c r="G47" s="155"/>
      <c r="H47" s="155"/>
      <c r="I47" s="155"/>
      <c r="J47" s="155"/>
      <c r="K47" s="28"/>
      <c r="L47" s="28"/>
      <c r="M47" s="28"/>
      <c r="N47" s="28"/>
      <c r="O47" s="28"/>
    </row>
    <row r="48" spans="1:16" x14ac:dyDescent="0.25">
      <c r="P48" s="26"/>
    </row>
    <row r="49" spans="1:19" x14ac:dyDescent="0.25">
      <c r="C49" s="9"/>
      <c r="D49" s="9"/>
      <c r="E49" s="9"/>
      <c r="F49" s="9"/>
      <c r="G49" s="9"/>
      <c r="H49" s="9"/>
      <c r="I49" s="9"/>
      <c r="J49" s="9"/>
      <c r="K49" s="9"/>
      <c r="L49" s="9"/>
      <c r="M49" s="9"/>
      <c r="N49" s="9"/>
      <c r="O49" s="9"/>
    </row>
    <row r="50" spans="1:19" x14ac:dyDescent="0.25">
      <c r="A50" s="26" t="s">
        <v>305</v>
      </c>
      <c r="C50" s="5"/>
      <c r="D50" s="5"/>
      <c r="E50" s="5"/>
      <c r="F50" s="5"/>
      <c r="G50" s="5"/>
      <c r="H50" s="5"/>
      <c r="I50" s="5"/>
      <c r="J50" s="5"/>
      <c r="K50" s="5"/>
      <c r="L50" s="5"/>
      <c r="M50" s="5"/>
      <c r="N50" s="5"/>
      <c r="O50" s="5"/>
      <c r="P50" s="26" t="s">
        <v>250</v>
      </c>
    </row>
    <row r="51" spans="1:19" x14ac:dyDescent="0.25">
      <c r="B51" s="3"/>
      <c r="C51" s="8">
        <v>2013</v>
      </c>
      <c r="D51" s="8">
        <v>2014</v>
      </c>
      <c r="E51" s="8">
        <v>2015</v>
      </c>
      <c r="F51" s="8">
        <v>2016</v>
      </c>
      <c r="G51" s="8">
        <v>2017</v>
      </c>
      <c r="H51" s="8">
        <v>2018</v>
      </c>
      <c r="I51" s="8">
        <v>2019</v>
      </c>
      <c r="J51" s="8">
        <v>2020</v>
      </c>
      <c r="K51" s="8">
        <v>2021</v>
      </c>
      <c r="L51" s="8">
        <v>2022</v>
      </c>
      <c r="M51" s="8">
        <v>2023</v>
      </c>
      <c r="N51" s="8" t="s">
        <v>194</v>
      </c>
      <c r="O51" s="8"/>
    </row>
    <row r="52" spans="1:19" s="11" customFormat="1" x14ac:dyDescent="0.25">
      <c r="B52" s="87" t="s">
        <v>154</v>
      </c>
      <c r="C52" s="5">
        <v>54137.5</v>
      </c>
      <c r="D52" s="5">
        <v>79008</v>
      </c>
      <c r="E52" s="5">
        <v>113518.34999999999</v>
      </c>
      <c r="F52" s="5">
        <v>150372.72800000003</v>
      </c>
      <c r="G52" s="5">
        <v>281167.348</v>
      </c>
      <c r="H52" s="5">
        <v>357605.19999999995</v>
      </c>
      <c r="I52" s="5">
        <v>400257.32</v>
      </c>
      <c r="J52" s="5">
        <v>462361.36999999994</v>
      </c>
      <c r="K52" s="5">
        <v>525294.91549999989</v>
      </c>
      <c r="L52" s="5">
        <v>584009.22304999991</v>
      </c>
      <c r="M52" s="5">
        <v>639816.49095500004</v>
      </c>
      <c r="N52" s="67">
        <v>0.14687237217575722</v>
      </c>
      <c r="O52" s="67"/>
    </row>
    <row r="53" spans="1:19" x14ac:dyDescent="0.25">
      <c r="B53" s="87" t="s">
        <v>178</v>
      </c>
      <c r="C53" s="5">
        <v>54137.5</v>
      </c>
      <c r="D53" s="5">
        <v>26336</v>
      </c>
      <c r="E53" s="5">
        <v>20032.650000000001</v>
      </c>
      <c r="F53" s="5">
        <v>20505.372000000003</v>
      </c>
      <c r="G53" s="5">
        <v>17946.852000000017</v>
      </c>
      <c r="H53" s="5">
        <v>0</v>
      </c>
      <c r="I53" s="5">
        <v>0</v>
      </c>
      <c r="J53" s="5">
        <v>0</v>
      </c>
      <c r="K53" s="5">
        <v>0</v>
      </c>
      <c r="L53" s="5">
        <v>0</v>
      </c>
      <c r="M53" s="5">
        <v>0</v>
      </c>
      <c r="N53" s="67">
        <v>-1</v>
      </c>
      <c r="O53" s="67"/>
    </row>
    <row r="54" spans="1:19" x14ac:dyDescent="0.25">
      <c r="B54" s="24" t="s">
        <v>36</v>
      </c>
      <c r="C54" s="29">
        <v>108275</v>
      </c>
      <c r="D54" s="29">
        <v>105344</v>
      </c>
      <c r="E54" s="29">
        <v>133551</v>
      </c>
      <c r="F54" s="29">
        <v>170878.10000000003</v>
      </c>
      <c r="G54" s="29">
        <v>299114.2</v>
      </c>
      <c r="H54" s="29">
        <v>357605.19999999995</v>
      </c>
      <c r="I54" s="29">
        <v>400257.32</v>
      </c>
      <c r="J54" s="29">
        <v>462361.36999999994</v>
      </c>
      <c r="K54" s="29">
        <v>525294.91549999989</v>
      </c>
      <c r="L54" s="29">
        <v>584009.22304999991</v>
      </c>
      <c r="M54" s="29">
        <v>639816.49095500004</v>
      </c>
      <c r="N54" s="67">
        <v>0.13510594896319428</v>
      </c>
      <c r="O54" s="67"/>
    </row>
    <row r="55" spans="1:19" ht="197.25" customHeight="1" x14ac:dyDescent="0.25">
      <c r="B55" s="24"/>
      <c r="C55" s="29"/>
      <c r="D55" s="29"/>
      <c r="E55" s="29"/>
      <c r="F55" s="29"/>
      <c r="G55" s="29"/>
      <c r="H55" s="29"/>
      <c r="I55" s="29"/>
      <c r="J55" s="29"/>
      <c r="K55" s="29"/>
      <c r="L55" s="29"/>
      <c r="M55" s="29"/>
      <c r="N55" s="29"/>
      <c r="O55" s="29"/>
    </row>
    <row r="56" spans="1:19" x14ac:dyDescent="0.25">
      <c r="B56" s="24"/>
      <c r="C56" s="29"/>
      <c r="D56" s="29"/>
      <c r="E56" s="29"/>
      <c r="F56" s="29"/>
      <c r="G56" s="29"/>
      <c r="H56" s="29"/>
      <c r="I56" s="29"/>
      <c r="J56" s="29"/>
      <c r="K56" s="29"/>
      <c r="L56" s="29"/>
      <c r="M56" s="29"/>
      <c r="N56" s="29"/>
      <c r="O56" s="29"/>
    </row>
    <row r="57" spans="1:19" x14ac:dyDescent="0.25">
      <c r="C57" s="9"/>
      <c r="D57" s="9"/>
      <c r="E57" s="9"/>
      <c r="F57" s="9"/>
      <c r="G57" s="9"/>
      <c r="H57" s="9"/>
      <c r="I57" s="9"/>
      <c r="J57" s="9"/>
      <c r="K57" s="9"/>
      <c r="L57" s="9"/>
      <c r="M57" s="9"/>
      <c r="S57" s="9"/>
    </row>
    <row r="58" spans="1:19" x14ac:dyDescent="0.25">
      <c r="A58" s="26" t="s">
        <v>306</v>
      </c>
      <c r="C58" s="5"/>
      <c r="D58" s="5"/>
      <c r="E58" s="5"/>
      <c r="F58" s="5"/>
      <c r="G58" s="5"/>
      <c r="H58" s="5"/>
      <c r="I58" s="5"/>
      <c r="J58" s="5"/>
      <c r="K58" s="5"/>
      <c r="L58" s="5"/>
      <c r="M58" s="5"/>
      <c r="P58" s="26" t="s">
        <v>251</v>
      </c>
      <c r="S58" s="5"/>
    </row>
    <row r="59" spans="1:19" x14ac:dyDescent="0.25">
      <c r="B59" s="3"/>
      <c r="C59" s="8">
        <v>2013</v>
      </c>
      <c r="D59" s="8">
        <v>2014</v>
      </c>
      <c r="E59" s="8">
        <v>2015</v>
      </c>
      <c r="F59" s="8">
        <v>2016</v>
      </c>
      <c r="G59" s="8">
        <v>2017</v>
      </c>
      <c r="H59" s="8">
        <v>2018</v>
      </c>
      <c r="I59" s="8">
        <v>2019</v>
      </c>
      <c r="J59" s="8">
        <v>2020</v>
      </c>
      <c r="K59" s="8">
        <v>2021</v>
      </c>
      <c r="L59" s="8">
        <v>2022</v>
      </c>
      <c r="M59" s="8">
        <v>2023</v>
      </c>
      <c r="N59" s="8" t="s">
        <v>194</v>
      </c>
      <c r="O59" s="8"/>
    </row>
    <row r="60" spans="1:19" s="11" customFormat="1" x14ac:dyDescent="0.25">
      <c r="B60" s="87" t="s">
        <v>162</v>
      </c>
      <c r="C60" s="5">
        <v>108275</v>
      </c>
      <c r="D60" s="5">
        <v>105344</v>
      </c>
      <c r="E60" s="5">
        <v>133551</v>
      </c>
      <c r="F60" s="5">
        <v>91029.78</v>
      </c>
      <c r="G60" s="5">
        <v>154151.80000000002</v>
      </c>
      <c r="H60" s="5">
        <v>177720.03999999995</v>
      </c>
      <c r="I60" s="5">
        <v>226151.27600000001</v>
      </c>
      <c r="J60" s="5">
        <v>278479.84453999996</v>
      </c>
      <c r="K60" s="5">
        <v>310368.99197749997</v>
      </c>
      <c r="L60" s="5">
        <v>344796.54290949996</v>
      </c>
      <c r="M60" s="5">
        <v>374307.54280045006</v>
      </c>
      <c r="N60" s="67">
        <v>0.15934669891466213</v>
      </c>
      <c r="O60" s="97"/>
      <c r="S60" s="5"/>
    </row>
    <row r="61" spans="1:19" x14ac:dyDescent="0.25">
      <c r="B61" s="87" t="s">
        <v>163</v>
      </c>
      <c r="C61" s="5">
        <v>0</v>
      </c>
      <c r="D61" s="5">
        <v>0</v>
      </c>
      <c r="E61" s="5">
        <v>0</v>
      </c>
      <c r="F61" s="5">
        <v>79848.320000000036</v>
      </c>
      <c r="G61" s="5">
        <v>144962.4</v>
      </c>
      <c r="H61" s="5">
        <v>179885.16</v>
      </c>
      <c r="I61" s="5">
        <v>174106.04399999999</v>
      </c>
      <c r="J61" s="5">
        <v>168881.52545999998</v>
      </c>
      <c r="K61" s="5">
        <v>199925.92352249991</v>
      </c>
      <c r="L61" s="5">
        <v>225462.68014049996</v>
      </c>
      <c r="M61" s="5">
        <v>248008.94815454999</v>
      </c>
      <c r="N61" s="67">
        <v>9.3625588674374205E-2</v>
      </c>
      <c r="O61" s="97"/>
      <c r="S61" s="5"/>
    </row>
    <row r="62" spans="1:19" x14ac:dyDescent="0.25">
      <c r="B62" s="87" t="s">
        <v>164</v>
      </c>
      <c r="C62" s="5">
        <v>0</v>
      </c>
      <c r="D62" s="5">
        <v>0</v>
      </c>
      <c r="E62" s="5">
        <v>0</v>
      </c>
      <c r="F62" s="5">
        <v>0</v>
      </c>
      <c r="G62" s="5">
        <v>0</v>
      </c>
      <c r="H62" s="5">
        <v>0</v>
      </c>
      <c r="I62" s="5">
        <v>0</v>
      </c>
      <c r="J62" s="5">
        <v>0</v>
      </c>
      <c r="K62" s="5">
        <v>0</v>
      </c>
      <c r="L62" s="5">
        <v>0</v>
      </c>
      <c r="M62" s="5">
        <v>0</v>
      </c>
      <c r="N62" s="67"/>
      <c r="O62" s="97"/>
      <c r="P62" s="5"/>
      <c r="Q62" s="5"/>
      <c r="R62" s="5"/>
      <c r="S62" s="5"/>
    </row>
    <row r="63" spans="1:19" x14ac:dyDescent="0.25">
      <c r="B63" s="87" t="s">
        <v>322</v>
      </c>
      <c r="C63" s="5">
        <v>0</v>
      </c>
      <c r="D63" s="5">
        <v>0</v>
      </c>
      <c r="E63" s="5">
        <v>0</v>
      </c>
      <c r="F63" s="5">
        <v>0</v>
      </c>
      <c r="G63" s="5">
        <v>0</v>
      </c>
      <c r="H63" s="5">
        <v>0</v>
      </c>
      <c r="I63" s="5">
        <v>0</v>
      </c>
      <c r="J63" s="5">
        <v>15000</v>
      </c>
      <c r="K63" s="5">
        <v>15000</v>
      </c>
      <c r="L63" s="5">
        <v>13750</v>
      </c>
      <c r="M63" s="5">
        <v>17500</v>
      </c>
      <c r="N63" s="67"/>
      <c r="O63" s="97"/>
      <c r="P63" s="5"/>
      <c r="Q63" s="5"/>
      <c r="R63" s="5"/>
      <c r="S63" s="5"/>
    </row>
    <row r="64" spans="1:19" x14ac:dyDescent="0.25">
      <c r="B64" s="26" t="s">
        <v>36</v>
      </c>
      <c r="C64" s="29">
        <v>108275</v>
      </c>
      <c r="D64" s="29">
        <v>105344</v>
      </c>
      <c r="E64" s="29">
        <v>133551</v>
      </c>
      <c r="F64" s="29">
        <v>170878.10000000003</v>
      </c>
      <c r="G64" s="29">
        <v>299114.2</v>
      </c>
      <c r="H64" s="29">
        <v>357605.19999999995</v>
      </c>
      <c r="I64" s="29">
        <v>400257.32</v>
      </c>
      <c r="J64" s="29">
        <v>462361.36999999994</v>
      </c>
      <c r="K64" s="29">
        <v>525294.91549999989</v>
      </c>
      <c r="L64" s="29">
        <v>584009.22304999991</v>
      </c>
      <c r="M64" s="29">
        <v>639816.49095500004</v>
      </c>
      <c r="N64" s="67">
        <v>0.13510594896319428</v>
      </c>
      <c r="O64" s="97"/>
      <c r="P64" s="5"/>
      <c r="Q64" s="5"/>
      <c r="R64" s="5"/>
      <c r="S64" s="5"/>
    </row>
    <row r="65" spans="1:19" ht="164.25" customHeight="1" x14ac:dyDescent="0.25">
      <c r="B65" s="87"/>
      <c r="C65" s="5"/>
      <c r="D65" s="5"/>
      <c r="E65" s="5"/>
      <c r="F65" s="5"/>
      <c r="G65" s="5"/>
      <c r="H65" s="5"/>
      <c r="I65" s="5"/>
      <c r="J65" s="5"/>
      <c r="K65" s="5"/>
      <c r="L65" s="5"/>
      <c r="M65" s="5"/>
      <c r="N65" s="5"/>
      <c r="O65" s="5"/>
      <c r="P65" s="5"/>
      <c r="Q65" s="5"/>
      <c r="R65" s="5"/>
      <c r="S65" s="5"/>
    </row>
    <row r="66" spans="1:19" x14ac:dyDescent="0.25">
      <c r="B66" s="24"/>
      <c r="C66" s="29"/>
      <c r="D66" s="29"/>
      <c r="E66" s="29"/>
      <c r="F66" s="29"/>
      <c r="G66" s="29"/>
      <c r="H66" s="29"/>
      <c r="I66" s="29"/>
      <c r="J66" s="29"/>
      <c r="K66" s="29"/>
      <c r="L66" s="29"/>
      <c r="M66" s="29"/>
      <c r="N66" s="29"/>
      <c r="O66" s="29"/>
    </row>
    <row r="67" spans="1:19" x14ac:dyDescent="0.25">
      <c r="A67" s="26" t="s">
        <v>307</v>
      </c>
      <c r="B67" s="11"/>
      <c r="C67" s="11"/>
      <c r="D67" s="11"/>
      <c r="E67" s="11"/>
      <c r="F67" s="11"/>
      <c r="G67" s="11"/>
      <c r="H67" s="11"/>
      <c r="I67" s="11"/>
      <c r="J67" s="11"/>
      <c r="K67" s="11"/>
      <c r="L67" s="11"/>
      <c r="M67" s="11"/>
      <c r="N67" s="11"/>
      <c r="O67" s="11"/>
      <c r="P67" s="26" t="s">
        <v>252</v>
      </c>
    </row>
    <row r="68" spans="1:19" x14ac:dyDescent="0.25">
      <c r="B68" s="3"/>
      <c r="C68" s="8">
        <v>2013</v>
      </c>
      <c r="D68" s="8">
        <v>2014</v>
      </c>
      <c r="E68" s="8">
        <v>2015</v>
      </c>
      <c r="F68" s="8">
        <v>2016</v>
      </c>
      <c r="G68" s="8">
        <v>2017</v>
      </c>
      <c r="H68" s="8">
        <v>2018</v>
      </c>
      <c r="I68" s="8">
        <v>2019</v>
      </c>
      <c r="J68" s="8">
        <v>2020</v>
      </c>
      <c r="K68" s="8">
        <v>2021</v>
      </c>
      <c r="L68" s="8">
        <v>2022</v>
      </c>
      <c r="M68" s="8">
        <v>2023</v>
      </c>
      <c r="N68" s="8" t="s">
        <v>194</v>
      </c>
      <c r="O68" s="8"/>
    </row>
    <row r="69" spans="1:19" x14ac:dyDescent="0.25">
      <c r="B69" s="87" t="s">
        <v>160</v>
      </c>
      <c r="C69" s="19">
        <v>1.5865158162087276</v>
      </c>
      <c r="D69" s="19">
        <v>1.4591148997569867</v>
      </c>
      <c r="E69" s="19">
        <v>2</v>
      </c>
      <c r="F69" s="19">
        <v>1.9999999999999998</v>
      </c>
      <c r="G69" s="19">
        <v>2</v>
      </c>
      <c r="H69" s="19">
        <v>2</v>
      </c>
      <c r="I69" s="19">
        <v>3</v>
      </c>
      <c r="J69" s="19">
        <v>3</v>
      </c>
      <c r="K69" s="19">
        <v>3</v>
      </c>
      <c r="L69" s="19">
        <v>3</v>
      </c>
      <c r="M69" s="19">
        <v>3</v>
      </c>
      <c r="N69" s="5"/>
      <c r="O69" s="5"/>
    </row>
    <row r="70" spans="1:19" ht="186" customHeight="1" x14ac:dyDescent="0.25">
      <c r="B70" s="11"/>
      <c r="C70" s="11"/>
      <c r="D70" s="11"/>
      <c r="E70" s="11"/>
      <c r="F70" s="11"/>
      <c r="G70" s="11"/>
      <c r="H70" s="11"/>
      <c r="I70" s="11"/>
      <c r="J70" s="11"/>
      <c r="K70" s="11"/>
      <c r="L70" s="11"/>
      <c r="M70" s="11"/>
      <c r="N70" s="11"/>
      <c r="O70" s="11"/>
    </row>
    <row r="71" spans="1:19" x14ac:dyDescent="0.25">
      <c r="C71" s="5"/>
      <c r="D71" s="5"/>
      <c r="E71" s="5"/>
      <c r="F71" s="5"/>
      <c r="H71" s="5"/>
      <c r="J71" s="5"/>
    </row>
    <row r="72" spans="1:19" x14ac:dyDescent="0.25">
      <c r="B72" s="11"/>
      <c r="C72" s="11"/>
      <c r="D72" s="11"/>
      <c r="E72" s="11"/>
      <c r="F72" s="11"/>
      <c r="G72" s="11"/>
      <c r="H72" s="11"/>
      <c r="I72" s="11"/>
      <c r="J72" s="11"/>
      <c r="K72" s="11"/>
      <c r="L72" s="11"/>
      <c r="M72" s="11"/>
      <c r="N72" s="11"/>
      <c r="O72" s="11"/>
    </row>
    <row r="73" spans="1:19" x14ac:dyDescent="0.25">
      <c r="A73" s="26" t="s">
        <v>308</v>
      </c>
      <c r="B73" s="11"/>
      <c r="C73" s="11"/>
      <c r="D73" s="11"/>
      <c r="E73" s="11"/>
      <c r="F73" s="11"/>
      <c r="G73" s="11"/>
      <c r="H73" s="11"/>
      <c r="I73" s="11"/>
      <c r="J73" s="11"/>
      <c r="K73" s="11"/>
      <c r="L73" s="11"/>
      <c r="M73" s="11"/>
      <c r="N73" s="11"/>
      <c r="O73" s="11"/>
      <c r="P73" s="26" t="s">
        <v>253</v>
      </c>
    </row>
    <row r="74" spans="1:19" x14ac:dyDescent="0.25">
      <c r="B74" s="3"/>
      <c r="C74" s="8">
        <v>2013</v>
      </c>
      <c r="D74" s="8">
        <v>2014</v>
      </c>
      <c r="E74" s="8">
        <v>2015</v>
      </c>
      <c r="F74" s="8">
        <v>2016</v>
      </c>
      <c r="G74" s="8">
        <v>2017</v>
      </c>
      <c r="H74" s="8">
        <v>2018</v>
      </c>
      <c r="I74" s="8">
        <v>2019</v>
      </c>
      <c r="J74" s="8">
        <v>2020</v>
      </c>
      <c r="K74" s="8">
        <v>2021</v>
      </c>
      <c r="L74" s="8">
        <v>2022</v>
      </c>
      <c r="M74" s="8">
        <v>2023</v>
      </c>
      <c r="N74" s="8" t="s">
        <v>194</v>
      </c>
      <c r="O74" s="8"/>
    </row>
    <row r="75" spans="1:19" x14ac:dyDescent="0.25">
      <c r="B75" s="87" t="s">
        <v>262</v>
      </c>
      <c r="C75" s="92"/>
      <c r="D75" s="92">
        <v>0</v>
      </c>
      <c r="E75" s="92">
        <v>0</v>
      </c>
      <c r="F75" s="92">
        <v>500</v>
      </c>
      <c r="G75" s="92">
        <v>62335.837499999994</v>
      </c>
      <c r="H75" s="92">
        <v>99284.529599999994</v>
      </c>
      <c r="I75" s="92">
        <v>133622.68919999999</v>
      </c>
      <c r="J75" s="92">
        <v>185262.8702</v>
      </c>
      <c r="K75" s="92">
        <v>214666.16228499997</v>
      </c>
      <c r="L75" s="92">
        <v>239831.31037789996</v>
      </c>
      <c r="M75" s="92">
        <v>259724.34957840006</v>
      </c>
      <c r="N75" s="67">
        <v>0.26851559697223548</v>
      </c>
      <c r="O75" s="67"/>
    </row>
    <row r="76" spans="1:19" s="11" customFormat="1" x14ac:dyDescent="0.25">
      <c r="B76" s="99" t="s">
        <v>167</v>
      </c>
      <c r="C76" s="100">
        <v>6715.5</v>
      </c>
      <c r="D76" s="100">
        <v>11395.800000000001</v>
      </c>
      <c r="E76" s="100">
        <v>39968</v>
      </c>
      <c r="F76" s="100">
        <v>39386.508700000006</v>
      </c>
      <c r="G76" s="100">
        <v>24934.334999999995</v>
      </c>
      <c r="H76" s="100">
        <v>13237.93728</v>
      </c>
      <c r="I76" s="100">
        <v>7635.5822400000006</v>
      </c>
      <c r="J76" s="100">
        <v>6947.3576324999995</v>
      </c>
      <c r="K76" s="100">
        <v>2683.3270285624994</v>
      </c>
      <c r="L76" s="100">
        <v>2997.8913797237497</v>
      </c>
      <c r="M76" s="100">
        <v>3246.5543697300009</v>
      </c>
      <c r="N76" s="67">
        <v>-0.28806969235507873</v>
      </c>
      <c r="O76" s="67"/>
    </row>
    <row r="77" spans="1:19" s="11" customFormat="1" x14ac:dyDescent="0.25">
      <c r="B77" s="26" t="s">
        <v>36</v>
      </c>
      <c r="C77" s="98">
        <v>6715.5</v>
      </c>
      <c r="D77" s="98">
        <v>11395.800000000001</v>
      </c>
      <c r="E77" s="98">
        <v>39968</v>
      </c>
      <c r="F77" s="98">
        <v>39886.508700000006</v>
      </c>
      <c r="G77" s="98">
        <v>87270.172499999986</v>
      </c>
      <c r="H77" s="98">
        <v>112522.46687999999</v>
      </c>
      <c r="I77" s="98">
        <v>141258.27143999998</v>
      </c>
      <c r="J77" s="98">
        <v>192210.22783250001</v>
      </c>
      <c r="K77" s="98">
        <v>217349.48931356246</v>
      </c>
      <c r="L77" s="98">
        <v>242829.20175762373</v>
      </c>
      <c r="M77" s="98">
        <v>262970.90394813003</v>
      </c>
      <c r="N77" s="67">
        <v>0.20182244570302754</v>
      </c>
      <c r="O77" s="67"/>
    </row>
    <row r="78" spans="1:19" ht="144.75" customHeight="1" x14ac:dyDescent="0.25">
      <c r="B78" s="30"/>
      <c r="C78" s="11"/>
      <c r="D78" s="30"/>
      <c r="E78" s="11"/>
      <c r="F78" s="11"/>
      <c r="G78" s="11"/>
      <c r="H78" s="22"/>
      <c r="I78" s="11"/>
      <c r="J78" s="11"/>
      <c r="K78" s="11"/>
      <c r="L78" s="11"/>
      <c r="M78" s="11"/>
      <c r="N78" s="11"/>
      <c r="O78" s="11"/>
    </row>
    <row r="79" spans="1:19" x14ac:dyDescent="0.25">
      <c r="B79" s="11"/>
      <c r="C79" s="11"/>
      <c r="D79" s="11"/>
      <c r="E79" s="11"/>
      <c r="F79" s="11"/>
      <c r="G79" s="11"/>
      <c r="H79" s="11"/>
      <c r="I79" s="11"/>
      <c r="J79" s="11"/>
      <c r="K79" s="11"/>
      <c r="L79" s="11"/>
      <c r="M79" s="11"/>
      <c r="N79" s="11"/>
      <c r="O79" s="11"/>
    </row>
    <row r="80" spans="1:19" x14ac:dyDescent="0.25">
      <c r="A80" s="26" t="s">
        <v>309</v>
      </c>
      <c r="B80" s="11"/>
      <c r="C80" s="11"/>
      <c r="D80" s="11"/>
      <c r="E80" s="11"/>
      <c r="F80" s="11"/>
      <c r="G80" s="11"/>
      <c r="H80" s="11"/>
      <c r="I80" s="11"/>
      <c r="J80" s="11"/>
      <c r="K80" s="11"/>
      <c r="L80" s="11"/>
      <c r="M80" s="11"/>
      <c r="N80" s="11"/>
      <c r="O80" s="11"/>
      <c r="P80" s="26" t="s">
        <v>254</v>
      </c>
    </row>
    <row r="81" spans="2:15" x14ac:dyDescent="0.25">
      <c r="B81" s="3"/>
      <c r="C81" s="8">
        <v>2013</v>
      </c>
      <c r="D81" s="8">
        <v>2014</v>
      </c>
      <c r="E81" s="8">
        <v>2015</v>
      </c>
      <c r="F81" s="8">
        <v>2016</v>
      </c>
      <c r="G81" s="8">
        <v>2017</v>
      </c>
      <c r="H81" s="8">
        <v>2018</v>
      </c>
      <c r="I81" s="8">
        <v>2019</v>
      </c>
      <c r="J81" s="8">
        <v>2020</v>
      </c>
      <c r="K81" s="8">
        <v>2021</v>
      </c>
      <c r="L81" s="8">
        <v>2022</v>
      </c>
      <c r="M81" s="8">
        <v>2023</v>
      </c>
      <c r="N81" s="8" t="s">
        <v>194</v>
      </c>
      <c r="O81" s="8"/>
    </row>
    <row r="82" spans="2:15" x14ac:dyDescent="0.25">
      <c r="B82" s="87" t="s">
        <v>190</v>
      </c>
      <c r="C82" s="159"/>
      <c r="D82" s="92"/>
      <c r="E82" s="92"/>
      <c r="F82" s="92"/>
      <c r="G82" s="100">
        <v>500</v>
      </c>
      <c r="H82" s="108">
        <v>1100</v>
      </c>
      <c r="I82" s="108">
        <v>8853</v>
      </c>
      <c r="J82" s="108">
        <v>40822</v>
      </c>
      <c r="K82" s="108">
        <v>83603</v>
      </c>
      <c r="L82" s="108">
        <v>143464</v>
      </c>
      <c r="M82" s="100">
        <v>174720</v>
      </c>
      <c r="N82" s="67">
        <v>1.6539664968481445</v>
      </c>
      <c r="O82" s="30"/>
    </row>
    <row r="83" spans="2:15" ht="205.5" customHeight="1" x14ac:dyDescent="0.25">
      <c r="B83" s="11"/>
      <c r="C83" s="11"/>
      <c r="D83" s="11"/>
      <c r="E83" s="11"/>
      <c r="F83" s="11"/>
      <c r="G83" s="100"/>
      <c r="H83" s="100"/>
      <c r="I83" s="100"/>
      <c r="J83" s="100"/>
      <c r="K83" s="100"/>
      <c r="L83" s="100"/>
      <c r="M83" s="100"/>
      <c r="N83" s="11"/>
      <c r="O83" s="11"/>
    </row>
    <row r="84" spans="2:15" x14ac:dyDescent="0.25">
      <c r="B84" s="11"/>
      <c r="C84" s="11"/>
      <c r="D84" s="11"/>
      <c r="E84" s="11"/>
      <c r="F84" s="11"/>
      <c r="G84" s="108"/>
      <c r="H84" s="108"/>
    </row>
    <row r="85" spans="2:15" x14ac:dyDescent="0.25">
      <c r="B85" s="11"/>
      <c r="C85" s="11"/>
      <c r="D85" s="11"/>
      <c r="E85" s="11"/>
      <c r="F85" s="11"/>
      <c r="G85" s="11"/>
      <c r="H85" s="11"/>
    </row>
    <row r="87" spans="2:15" x14ac:dyDescent="0.25">
      <c r="B87" s="17"/>
      <c r="C87" s="17"/>
      <c r="D87" s="17"/>
      <c r="E87" s="17"/>
      <c r="F87" s="17"/>
      <c r="G87" s="17"/>
      <c r="H87" s="17"/>
      <c r="I87" s="17"/>
      <c r="J87" s="17"/>
      <c r="K87" s="17"/>
      <c r="L87" s="17"/>
      <c r="M87" s="17"/>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H87"/>
  <sheetViews>
    <sheetView zoomScale="80" zoomScaleNormal="80" zoomScalePageLayoutView="110" workbookViewId="0"/>
  </sheetViews>
  <sheetFormatPr defaultColWidth="9.140625" defaultRowHeight="15" x14ac:dyDescent="0.25"/>
  <cols>
    <col min="1" max="1" width="1.42578125" style="2" customWidth="1"/>
    <col min="2" max="2" width="4.42578125" style="2" customWidth="1"/>
    <col min="3" max="3" width="28.140625" style="2" customWidth="1"/>
    <col min="4" max="14" width="11.7109375" style="2" customWidth="1"/>
    <col min="15" max="15" width="11.7109375" style="11" customWidth="1"/>
    <col min="16" max="16384" width="9.140625" style="2"/>
  </cols>
  <sheetData>
    <row r="2" spans="2:34" x14ac:dyDescent="0.25">
      <c r="C2" s="2" t="s">
        <v>2</v>
      </c>
      <c r="E2" s="40" t="s">
        <v>141</v>
      </c>
      <c r="F2"/>
      <c r="G2"/>
      <c r="O2" s="2"/>
    </row>
    <row r="3" spans="2:34" x14ac:dyDescent="0.25">
      <c r="C3" s="2" t="s">
        <v>90</v>
      </c>
      <c r="O3" s="2"/>
    </row>
    <row r="4" spans="2:34" x14ac:dyDescent="0.25">
      <c r="C4" s="10">
        <v>43495</v>
      </c>
      <c r="O4" s="2"/>
    </row>
    <row r="5" spans="2:34" x14ac:dyDescent="0.25">
      <c r="C5" s="95" t="s">
        <v>175</v>
      </c>
      <c r="O5" s="2"/>
    </row>
    <row r="6" spans="2:34" x14ac:dyDescent="0.25">
      <c r="C6" s="95"/>
      <c r="O6" s="2"/>
    </row>
    <row r="7" spans="2:34" x14ac:dyDescent="0.25">
      <c r="C7" s="95"/>
      <c r="O7" s="2"/>
    </row>
    <row r="8" spans="2:34" x14ac:dyDescent="0.25">
      <c r="B8" s="26" t="s">
        <v>213</v>
      </c>
      <c r="P8" s="26" t="s">
        <v>198</v>
      </c>
      <c r="Y8" s="26"/>
      <c r="AH8" s="26"/>
    </row>
    <row r="9" spans="2:34" x14ac:dyDescent="0.25">
      <c r="C9" s="3" t="s">
        <v>42</v>
      </c>
      <c r="D9" s="3"/>
      <c r="E9" s="3"/>
      <c r="F9" s="3"/>
      <c r="G9" s="3"/>
      <c r="H9" s="3"/>
      <c r="I9" s="3"/>
      <c r="J9" s="3"/>
      <c r="K9" s="3"/>
      <c r="L9" s="3"/>
      <c r="M9" s="3"/>
      <c r="N9" s="3"/>
      <c r="O9" s="103"/>
    </row>
    <row r="10" spans="2:34" x14ac:dyDescent="0.25">
      <c r="C10" s="3"/>
      <c r="D10" s="7">
        <v>2013</v>
      </c>
      <c r="E10" s="7">
        <v>2014</v>
      </c>
      <c r="F10" s="7">
        <v>2015</v>
      </c>
      <c r="G10" s="7">
        <v>2016</v>
      </c>
      <c r="H10" s="7">
        <v>2017</v>
      </c>
      <c r="I10" s="7">
        <v>2018</v>
      </c>
      <c r="J10" s="7">
        <v>2019</v>
      </c>
      <c r="K10" s="7">
        <v>2020</v>
      </c>
      <c r="L10" s="7">
        <v>2021</v>
      </c>
      <c r="M10" s="7">
        <v>2022</v>
      </c>
      <c r="N10" s="7">
        <v>2023</v>
      </c>
      <c r="O10" s="8" t="s">
        <v>194</v>
      </c>
    </row>
    <row r="11" spans="2:34" x14ac:dyDescent="0.25">
      <c r="C11" s="87" t="s">
        <v>119</v>
      </c>
      <c r="D11" s="5">
        <v>1219800</v>
      </c>
      <c r="E11" s="5">
        <v>991600</v>
      </c>
      <c r="F11" s="5">
        <v>618499.99999999977</v>
      </c>
      <c r="G11" s="5">
        <v>574000</v>
      </c>
      <c r="H11" s="5">
        <v>483333.5</v>
      </c>
      <c r="I11" s="5">
        <v>480032</v>
      </c>
      <c r="J11" s="5">
        <v>446412</v>
      </c>
      <c r="K11" s="5">
        <v>473882.39999999997</v>
      </c>
      <c r="L11" s="5">
        <v>495000</v>
      </c>
      <c r="M11" s="5">
        <v>525000</v>
      </c>
      <c r="N11" s="5">
        <v>525000</v>
      </c>
      <c r="O11" s="97">
        <v>1.3877303284529185E-2</v>
      </c>
    </row>
    <row r="12" spans="2:34" x14ac:dyDescent="0.25">
      <c r="C12" s="69" t="s">
        <v>117</v>
      </c>
      <c r="D12" s="5">
        <v>7400</v>
      </c>
      <c r="E12" s="5">
        <v>29540</v>
      </c>
      <c r="F12" s="5">
        <v>60700</v>
      </c>
      <c r="G12" s="5">
        <v>119101.49999999999</v>
      </c>
      <c r="H12" s="5">
        <v>130887.075</v>
      </c>
      <c r="I12" s="5">
        <v>132311.32499999998</v>
      </c>
      <c r="J12" s="5">
        <v>134104.01649999997</v>
      </c>
      <c r="K12" s="5">
        <v>151058.42849999998</v>
      </c>
      <c r="L12" s="5">
        <v>193860.27134999997</v>
      </c>
      <c r="M12" s="5">
        <v>225798.24421499998</v>
      </c>
      <c r="N12" s="5">
        <v>250012.41979349998</v>
      </c>
      <c r="O12" s="97">
        <v>0.11389469822794562</v>
      </c>
    </row>
    <row r="13" spans="2:34" x14ac:dyDescent="0.25">
      <c r="C13" s="69" t="s">
        <v>127</v>
      </c>
      <c r="D13" s="5">
        <v>4181.0999999999995</v>
      </c>
      <c r="E13" s="5">
        <v>11380.080000000002</v>
      </c>
      <c r="F13" s="5">
        <v>37682.259999999995</v>
      </c>
      <c r="G13" s="5">
        <v>87096.491999999998</v>
      </c>
      <c r="H13" s="12">
        <v>228109.12</v>
      </c>
      <c r="I13" s="5">
        <v>192977.93600000002</v>
      </c>
      <c r="J13" s="5">
        <v>208077.16600000006</v>
      </c>
      <c r="K13" s="5">
        <v>261040.53760000001</v>
      </c>
      <c r="L13" s="5">
        <v>290698.89888499997</v>
      </c>
      <c r="M13" s="5">
        <v>339256.99582399993</v>
      </c>
      <c r="N13" s="5">
        <v>379497.98935839994</v>
      </c>
      <c r="O13" s="97">
        <v>8.8540198607977461E-2</v>
      </c>
    </row>
    <row r="14" spans="2:34" x14ac:dyDescent="0.25">
      <c r="C14" s="69" t="s">
        <v>128</v>
      </c>
      <c r="D14" s="5">
        <v>44464</v>
      </c>
      <c r="E14" s="5">
        <v>39427</v>
      </c>
      <c r="F14" s="5">
        <v>18697.140000000003</v>
      </c>
      <c r="G14" s="5">
        <v>23922.934000000008</v>
      </c>
      <c r="H14" s="12">
        <v>47858.272000000004</v>
      </c>
      <c r="I14" s="5">
        <v>85825.247999999992</v>
      </c>
      <c r="J14" s="5">
        <v>104066.9032</v>
      </c>
      <c r="K14" s="5">
        <v>124837.56989999999</v>
      </c>
      <c r="L14" s="5">
        <v>147082.57633999997</v>
      </c>
      <c r="M14" s="5">
        <v>169362.67468449997</v>
      </c>
      <c r="N14" s="5">
        <v>191944.94728650001</v>
      </c>
      <c r="O14" s="97">
        <v>0.26048189423092372</v>
      </c>
    </row>
    <row r="15" spans="2:34" x14ac:dyDescent="0.25">
      <c r="C15" s="26" t="s">
        <v>36</v>
      </c>
      <c r="D15" s="29">
        <v>1275845.1000000001</v>
      </c>
      <c r="E15" s="29">
        <v>1071947.08</v>
      </c>
      <c r="F15" s="29">
        <v>735579.39999999979</v>
      </c>
      <c r="G15" s="29">
        <v>804120.92599999998</v>
      </c>
      <c r="H15" s="29">
        <v>890187.96699999995</v>
      </c>
      <c r="I15" s="29">
        <v>891146.50899999996</v>
      </c>
      <c r="J15" s="29">
        <v>892660.08569999994</v>
      </c>
      <c r="K15" s="29">
        <v>1010818.936</v>
      </c>
      <c r="L15" s="29">
        <v>1126641.7465749998</v>
      </c>
      <c r="M15" s="29">
        <v>1259417.9147234997</v>
      </c>
      <c r="N15" s="29">
        <v>1346455.3564383998</v>
      </c>
      <c r="O15" s="97">
        <v>7.1400158986386852E-2</v>
      </c>
    </row>
    <row r="16" spans="2:34" ht="107.25" customHeight="1" x14ac:dyDescent="0.25">
      <c r="C16" s="87"/>
      <c r="D16" s="5"/>
      <c r="E16" s="5"/>
      <c r="F16" s="5"/>
      <c r="G16" s="5"/>
      <c r="H16" s="5"/>
      <c r="I16" s="5"/>
      <c r="J16" s="5"/>
      <c r="K16" s="5"/>
      <c r="L16" s="5"/>
      <c r="M16" s="5"/>
      <c r="N16" s="5"/>
      <c r="O16" s="13"/>
    </row>
    <row r="17" spans="2:34" x14ac:dyDescent="0.25">
      <c r="D17" s="5"/>
      <c r="E17" s="5"/>
      <c r="F17" s="5"/>
      <c r="G17" s="5"/>
      <c r="H17" s="5"/>
      <c r="I17" s="5"/>
      <c r="J17" s="5"/>
      <c r="K17" s="5"/>
      <c r="L17" s="5"/>
      <c r="M17" s="5"/>
      <c r="N17" s="5"/>
      <c r="O17" s="13"/>
    </row>
    <row r="18" spans="2:34" x14ac:dyDescent="0.25">
      <c r="B18" s="26" t="s">
        <v>212</v>
      </c>
      <c r="P18" s="26" t="s">
        <v>199</v>
      </c>
      <c r="Y18" s="26"/>
      <c r="AH18" s="26"/>
    </row>
    <row r="19" spans="2:34" x14ac:dyDescent="0.25">
      <c r="C19" s="3" t="s">
        <v>43</v>
      </c>
      <c r="D19" s="14"/>
      <c r="E19" s="14"/>
      <c r="F19" s="14"/>
      <c r="G19" s="14"/>
      <c r="H19" s="14"/>
      <c r="I19" s="14"/>
      <c r="J19" s="14"/>
      <c r="K19" s="14"/>
      <c r="L19" s="14"/>
      <c r="M19" s="3"/>
      <c r="N19" s="3"/>
      <c r="O19" s="103"/>
    </row>
    <row r="20" spans="2:34" x14ac:dyDescent="0.25">
      <c r="C20" s="3"/>
      <c r="D20" s="7">
        <v>2013</v>
      </c>
      <c r="E20" s="7">
        <v>2014</v>
      </c>
      <c r="F20" s="7">
        <v>2015</v>
      </c>
      <c r="G20" s="7">
        <v>2016</v>
      </c>
      <c r="H20" s="7">
        <v>2017</v>
      </c>
      <c r="I20" s="7">
        <v>2018</v>
      </c>
      <c r="J20" s="7">
        <v>2019</v>
      </c>
      <c r="K20" s="7">
        <v>2020</v>
      </c>
      <c r="L20" s="7">
        <v>2021</v>
      </c>
      <c r="M20" s="7">
        <v>2022</v>
      </c>
      <c r="N20" s="7">
        <v>2023</v>
      </c>
      <c r="O20" s="8" t="s">
        <v>194</v>
      </c>
    </row>
    <row r="21" spans="2:34" x14ac:dyDescent="0.25">
      <c r="C21" s="87" t="s">
        <v>119</v>
      </c>
      <c r="D21" s="5">
        <v>10850</v>
      </c>
      <c r="E21" s="5">
        <v>12700</v>
      </c>
      <c r="F21" s="5">
        <v>93400</v>
      </c>
      <c r="G21" s="5">
        <v>107000</v>
      </c>
      <c r="H21" s="5">
        <v>96666.7</v>
      </c>
      <c r="I21" s="5">
        <v>90006</v>
      </c>
      <c r="J21" s="5">
        <v>74402</v>
      </c>
      <c r="K21" s="5">
        <v>78980.400000000009</v>
      </c>
      <c r="L21" s="5">
        <v>75900</v>
      </c>
      <c r="M21" s="5">
        <v>70000</v>
      </c>
      <c r="N21" s="5">
        <v>70000</v>
      </c>
      <c r="O21" s="97">
        <v>-5.2374240234491332E-2</v>
      </c>
    </row>
    <row r="22" spans="2:34" x14ac:dyDescent="0.25">
      <c r="C22" s="69" t="s">
        <v>117</v>
      </c>
      <c r="D22" s="5">
        <v>0</v>
      </c>
      <c r="E22" s="5">
        <v>7610</v>
      </c>
      <c r="F22" s="5">
        <v>7600</v>
      </c>
      <c r="G22" s="5">
        <v>6268.5</v>
      </c>
      <c r="H22" s="5">
        <v>6655.2749999999996</v>
      </c>
      <c r="I22" s="5">
        <v>6615.5662499999989</v>
      </c>
      <c r="J22" s="5">
        <v>6595.2794999999987</v>
      </c>
      <c r="K22" s="5">
        <v>7552.9214249999986</v>
      </c>
      <c r="L22" s="5">
        <v>9693.0135674999983</v>
      </c>
      <c r="M22" s="5">
        <v>11289.912210749999</v>
      </c>
      <c r="N22" s="5">
        <v>12500.620989674999</v>
      </c>
      <c r="O22" s="97">
        <v>0.11077883765429175</v>
      </c>
    </row>
    <row r="23" spans="2:34" x14ac:dyDescent="0.25">
      <c r="C23" s="69" t="s">
        <v>127</v>
      </c>
      <c r="D23" s="5">
        <v>2787.4</v>
      </c>
      <c r="E23" s="5">
        <v>6828.0479999999998</v>
      </c>
      <c r="F23" s="5">
        <v>8694.3000000000011</v>
      </c>
      <c r="G23" s="5">
        <v>16128.98</v>
      </c>
      <c r="H23" s="5">
        <v>17220.268</v>
      </c>
      <c r="I23" s="5">
        <v>16158.2976</v>
      </c>
      <c r="J23" s="5">
        <v>19286.311000000002</v>
      </c>
      <c r="K23" s="5">
        <v>22482.312850000002</v>
      </c>
      <c r="L23" s="5">
        <v>26402.862377499998</v>
      </c>
      <c r="M23" s="5">
        <v>30999.028935999995</v>
      </c>
      <c r="N23" s="5">
        <v>34888.343573599996</v>
      </c>
      <c r="O23" s="97">
        <v>0.12488141292784483</v>
      </c>
    </row>
    <row r="24" spans="2:34" x14ac:dyDescent="0.25">
      <c r="C24" s="69" t="s">
        <v>128</v>
      </c>
      <c r="D24" s="5">
        <v>2202.5250000000019</v>
      </c>
      <c r="E24" s="5">
        <v>919.752000000007</v>
      </c>
      <c r="F24" s="5">
        <v>6493</v>
      </c>
      <c r="G24" s="5">
        <v>8202.1488000000027</v>
      </c>
      <c r="H24" s="5">
        <v>11964.568000000001</v>
      </c>
      <c r="I24" s="5">
        <v>14304.207999999999</v>
      </c>
      <c r="J24" s="5">
        <v>24015.439200000001</v>
      </c>
      <c r="K24" s="5">
        <v>27741.682199999996</v>
      </c>
      <c r="L24" s="5">
        <v>28891.220352499993</v>
      </c>
      <c r="M24" s="5">
        <v>32120.507267749996</v>
      </c>
      <c r="N24" s="5">
        <v>38388.989457299998</v>
      </c>
      <c r="O24" s="97">
        <v>0.21446483130831262</v>
      </c>
    </row>
    <row r="25" spans="2:34" x14ac:dyDescent="0.25">
      <c r="C25" s="26" t="s">
        <v>36</v>
      </c>
      <c r="D25" s="29">
        <v>15839.925000000001</v>
      </c>
      <c r="E25" s="29">
        <v>28057.800000000007</v>
      </c>
      <c r="F25" s="29">
        <v>116187.3</v>
      </c>
      <c r="G25" s="29">
        <v>137599.62880000001</v>
      </c>
      <c r="H25" s="29">
        <v>132506.81099999999</v>
      </c>
      <c r="I25" s="29">
        <v>127084.07185000001</v>
      </c>
      <c r="J25" s="29">
        <v>124299.02970000001</v>
      </c>
      <c r="K25" s="29">
        <v>136757.316475</v>
      </c>
      <c r="L25" s="29">
        <v>140887.09629749999</v>
      </c>
      <c r="M25" s="29">
        <v>144409.44841449999</v>
      </c>
      <c r="N25" s="29">
        <v>155777.95402057498</v>
      </c>
      <c r="O25" s="97">
        <v>2.7333142313254788E-2</v>
      </c>
    </row>
    <row r="26" spans="2:34" ht="100.5" customHeight="1" x14ac:dyDescent="0.25">
      <c r="C26" s="26"/>
      <c r="D26" s="29"/>
      <c r="E26" s="29"/>
      <c r="F26" s="29"/>
      <c r="G26" s="29"/>
      <c r="H26" s="29"/>
      <c r="I26" s="29"/>
      <c r="J26" s="29"/>
      <c r="K26" s="29"/>
      <c r="L26" s="29"/>
      <c r="M26" s="29"/>
      <c r="N26" s="29"/>
      <c r="O26" s="97"/>
    </row>
    <row r="27" spans="2:34" x14ac:dyDescent="0.25">
      <c r="D27" s="5"/>
      <c r="E27" s="5"/>
      <c r="F27" s="5"/>
      <c r="G27" s="5"/>
      <c r="H27" s="5"/>
      <c r="I27" s="5"/>
      <c r="J27" s="5"/>
      <c r="K27" s="5"/>
      <c r="L27" s="5"/>
      <c r="M27" s="5"/>
      <c r="N27" s="5"/>
      <c r="O27" s="13"/>
    </row>
    <row r="28" spans="2:34" x14ac:dyDescent="0.25">
      <c r="B28" s="26" t="s">
        <v>211</v>
      </c>
      <c r="P28" s="26" t="s">
        <v>200</v>
      </c>
      <c r="Y28" s="26"/>
      <c r="AH28" s="26"/>
    </row>
    <row r="29" spans="2:34" x14ac:dyDescent="0.25">
      <c r="C29" s="3" t="s">
        <v>44</v>
      </c>
      <c r="D29" s="14"/>
      <c r="E29" s="14"/>
      <c r="F29" s="14"/>
      <c r="G29" s="14"/>
      <c r="H29" s="14"/>
      <c r="I29" s="14"/>
      <c r="J29" s="14"/>
      <c r="K29" s="14"/>
      <c r="L29" s="14"/>
      <c r="M29" s="3"/>
      <c r="N29" s="3"/>
      <c r="O29" s="103"/>
    </row>
    <row r="30" spans="2:34" x14ac:dyDescent="0.25">
      <c r="C30" s="3"/>
      <c r="D30" s="7">
        <v>2013</v>
      </c>
      <c r="E30" s="7">
        <v>2014</v>
      </c>
      <c r="F30" s="7">
        <v>2015</v>
      </c>
      <c r="G30" s="7">
        <v>2016</v>
      </c>
      <c r="H30" s="7">
        <v>2017</v>
      </c>
      <c r="I30" s="7">
        <v>2018</v>
      </c>
      <c r="J30" s="7">
        <v>2019</v>
      </c>
      <c r="K30" s="7">
        <v>2020</v>
      </c>
      <c r="L30" s="7">
        <v>2021</v>
      </c>
      <c r="M30" s="7">
        <v>2022</v>
      </c>
      <c r="N30" s="7">
        <v>2023</v>
      </c>
      <c r="O30" s="8" t="s">
        <v>194</v>
      </c>
    </row>
    <row r="31" spans="2:34" s="11" customFormat="1" x14ac:dyDescent="0.25">
      <c r="C31" s="87" t="s">
        <v>119</v>
      </c>
      <c r="D31" s="5">
        <v>508249.99999999988</v>
      </c>
      <c r="E31" s="5">
        <v>657000</v>
      </c>
      <c r="F31" s="5">
        <v>1013000.0000000001</v>
      </c>
      <c r="G31" s="5">
        <v>545040</v>
      </c>
      <c r="H31" s="5">
        <v>475410</v>
      </c>
      <c r="I31" s="5">
        <v>300020</v>
      </c>
      <c r="J31" s="5">
        <v>297608</v>
      </c>
      <c r="K31" s="5">
        <v>236941.19999999998</v>
      </c>
      <c r="L31" s="5">
        <v>247500</v>
      </c>
      <c r="M31" s="5">
        <v>262500</v>
      </c>
      <c r="N31" s="5">
        <v>262500</v>
      </c>
      <c r="O31" s="97">
        <v>-9.4246197706270851E-2</v>
      </c>
    </row>
    <row r="32" spans="2:34" s="11" customFormat="1" x14ac:dyDescent="0.25">
      <c r="C32" s="69" t="s">
        <v>117</v>
      </c>
      <c r="D32" s="5">
        <v>8800</v>
      </c>
      <c r="E32" s="5">
        <v>21980</v>
      </c>
      <c r="F32" s="5">
        <v>58000</v>
      </c>
      <c r="G32" s="5">
        <v>50148</v>
      </c>
      <c r="H32" s="5">
        <v>46586.924999999996</v>
      </c>
      <c r="I32" s="5">
        <v>46308.963749999995</v>
      </c>
      <c r="J32" s="5">
        <v>46166.956499999993</v>
      </c>
      <c r="K32" s="5">
        <v>52870.449974999989</v>
      </c>
      <c r="L32" s="5">
        <v>64620.090449999996</v>
      </c>
      <c r="M32" s="5">
        <v>75266.08140499999</v>
      </c>
      <c r="N32" s="5">
        <v>83337.473264500004</v>
      </c>
      <c r="O32" s="97">
        <v>0.1017829494891036</v>
      </c>
    </row>
    <row r="33" spans="2:34" x14ac:dyDescent="0.25">
      <c r="C33" s="69" t="s">
        <v>127</v>
      </c>
      <c r="D33" s="5">
        <v>41811</v>
      </c>
      <c r="E33" s="5">
        <v>30726.216000000004</v>
      </c>
      <c r="F33" s="5">
        <v>39442.000000000007</v>
      </c>
      <c r="G33" s="5">
        <v>19771.387999999999</v>
      </c>
      <c r="H33" s="5">
        <v>26785.940000000002</v>
      </c>
      <c r="I33" s="5">
        <v>54618.127999999997</v>
      </c>
      <c r="J33" s="5">
        <v>76136.491200000019</v>
      </c>
      <c r="K33" s="5">
        <v>95177.581360000011</v>
      </c>
      <c r="L33" s="5">
        <v>113291.636764</v>
      </c>
      <c r="M33" s="5">
        <v>134854.91464959999</v>
      </c>
      <c r="N33" s="5">
        <v>153866.28832255999</v>
      </c>
      <c r="O33" s="97">
        <v>0.33825671421325421</v>
      </c>
    </row>
    <row r="34" spans="2:34" x14ac:dyDescent="0.25">
      <c r="C34" s="69" t="s">
        <v>128</v>
      </c>
      <c r="D34" s="5">
        <v>10719.225</v>
      </c>
      <c r="E34" s="5">
        <v>15801.599999999999</v>
      </c>
      <c r="F34" s="5">
        <v>14557.058999999999</v>
      </c>
      <c r="G34" s="5">
        <v>20505.372000000003</v>
      </c>
      <c r="H34" s="5">
        <v>35893.703999999998</v>
      </c>
      <c r="I34" s="5">
        <v>42912.623999999996</v>
      </c>
      <c r="J34" s="5">
        <v>44028.305200000003</v>
      </c>
      <c r="K34" s="5">
        <v>60106.978099999993</v>
      </c>
      <c r="L34" s="5">
        <v>73541.288169999985</v>
      </c>
      <c r="M34" s="5">
        <v>81761.291226999994</v>
      </c>
      <c r="N34" s="5">
        <v>95972.473643250007</v>
      </c>
      <c r="O34" s="97">
        <v>0.17811603911211926</v>
      </c>
    </row>
    <row r="35" spans="2:34" x14ac:dyDescent="0.25">
      <c r="C35" s="26" t="s">
        <v>36</v>
      </c>
      <c r="D35" s="29">
        <v>569580.22499999986</v>
      </c>
      <c r="E35" s="29">
        <v>725507.81599999999</v>
      </c>
      <c r="F35" s="29">
        <v>1124999.0589999999</v>
      </c>
      <c r="G35" s="29">
        <v>635464.76</v>
      </c>
      <c r="H35" s="29">
        <v>584676.56900000002</v>
      </c>
      <c r="I35" s="29">
        <v>443859.71575000003</v>
      </c>
      <c r="J35" s="29">
        <v>463939.75290000002</v>
      </c>
      <c r="K35" s="29">
        <v>445096.20943499997</v>
      </c>
      <c r="L35" s="29">
        <v>498953.01538400003</v>
      </c>
      <c r="M35" s="29">
        <v>554382.28728159994</v>
      </c>
      <c r="N35" s="29">
        <v>595676.23523031012</v>
      </c>
      <c r="O35" s="97">
        <v>3.111241420656663E-3</v>
      </c>
    </row>
    <row r="36" spans="2:34" ht="132" customHeight="1" x14ac:dyDescent="0.25">
      <c r="C36" s="26"/>
      <c r="D36" s="5"/>
      <c r="E36" s="5"/>
      <c r="F36" s="5"/>
      <c r="G36" s="5"/>
      <c r="H36" s="5"/>
      <c r="I36" s="5"/>
      <c r="J36" s="5"/>
      <c r="K36" s="5"/>
      <c r="L36" s="5"/>
      <c r="M36" s="5"/>
      <c r="N36" s="5"/>
      <c r="O36" s="13"/>
    </row>
    <row r="37" spans="2:34" x14ac:dyDescent="0.25">
      <c r="D37" s="5"/>
      <c r="E37" s="5"/>
      <c r="F37" s="5"/>
      <c r="G37" s="5"/>
      <c r="H37" s="5"/>
      <c r="I37" s="5"/>
      <c r="J37" s="5"/>
      <c r="K37" s="5"/>
      <c r="L37" s="5"/>
      <c r="M37" s="5"/>
      <c r="N37" s="5"/>
      <c r="O37" s="13"/>
    </row>
    <row r="38" spans="2:34" x14ac:dyDescent="0.25">
      <c r="B38" s="26" t="s">
        <v>210</v>
      </c>
      <c r="P38" s="26" t="s">
        <v>201</v>
      </c>
      <c r="Y38" s="26"/>
      <c r="AH38" s="26"/>
    </row>
    <row r="39" spans="2:34" x14ac:dyDescent="0.25">
      <c r="C39" s="3" t="s">
        <v>19</v>
      </c>
      <c r="D39" s="14"/>
      <c r="E39" s="14"/>
      <c r="F39" s="14"/>
      <c r="G39" s="14"/>
      <c r="H39" s="14"/>
      <c r="I39" s="14"/>
      <c r="J39" s="14"/>
      <c r="K39" s="14"/>
      <c r="L39" s="14"/>
      <c r="M39" s="3"/>
      <c r="N39" s="3"/>
      <c r="O39" s="103"/>
    </row>
    <row r="40" spans="2:34" x14ac:dyDescent="0.25">
      <c r="C40" s="3"/>
      <c r="D40" s="7">
        <v>2013</v>
      </c>
      <c r="E40" s="7">
        <v>2014</v>
      </c>
      <c r="F40" s="7">
        <v>2015</v>
      </c>
      <c r="G40" s="7">
        <v>2016</v>
      </c>
      <c r="H40" s="7">
        <v>2017</v>
      </c>
      <c r="I40" s="7">
        <v>2018</v>
      </c>
      <c r="J40" s="7">
        <v>2019</v>
      </c>
      <c r="K40" s="7">
        <v>2020</v>
      </c>
      <c r="L40" s="7">
        <v>2021</v>
      </c>
      <c r="M40" s="7">
        <v>2022</v>
      </c>
      <c r="N40" s="7">
        <v>2023</v>
      </c>
      <c r="O40" s="8" t="s">
        <v>194</v>
      </c>
    </row>
    <row r="41" spans="2:34" s="11" customFormat="1" x14ac:dyDescent="0.25">
      <c r="C41" s="87" t="s">
        <v>119</v>
      </c>
      <c r="D41" s="5">
        <v>89300</v>
      </c>
      <c r="E41" s="5">
        <v>261600</v>
      </c>
      <c r="F41" s="5">
        <v>205300</v>
      </c>
      <c r="G41" s="5">
        <v>174412.80000000002</v>
      </c>
      <c r="H41" s="5">
        <v>110929.00000000001</v>
      </c>
      <c r="I41" s="5">
        <v>120008</v>
      </c>
      <c r="J41" s="5">
        <v>119043.2</v>
      </c>
      <c r="K41" s="5">
        <v>157960.80000000002</v>
      </c>
      <c r="L41" s="5">
        <v>165000</v>
      </c>
      <c r="M41" s="5">
        <v>175000</v>
      </c>
      <c r="N41" s="5">
        <v>175000</v>
      </c>
      <c r="O41" s="97">
        <v>7.8943803412204971E-2</v>
      </c>
    </row>
    <row r="42" spans="2:34" x14ac:dyDescent="0.25">
      <c r="C42" s="69" t="s">
        <v>117</v>
      </c>
      <c r="D42" s="5">
        <v>0</v>
      </c>
      <c r="E42" s="5">
        <v>1365</v>
      </c>
      <c r="F42" s="5">
        <v>2300</v>
      </c>
      <c r="G42" s="5">
        <v>2089.5</v>
      </c>
      <c r="H42" s="5">
        <v>2218.4250000000002</v>
      </c>
      <c r="I42" s="5">
        <v>2205.1887499999998</v>
      </c>
      <c r="J42" s="5">
        <v>2198.4264999999996</v>
      </c>
      <c r="K42" s="5">
        <v>2517.6404749999997</v>
      </c>
      <c r="L42" s="5">
        <v>3231.0045224999999</v>
      </c>
      <c r="M42" s="5">
        <v>3763.3040702499998</v>
      </c>
      <c r="N42" s="5">
        <v>4166.8736632250002</v>
      </c>
      <c r="O42" s="97">
        <v>0.11077883765429175</v>
      </c>
    </row>
    <row r="43" spans="2:34" x14ac:dyDescent="0.25">
      <c r="C43" s="69" t="s">
        <v>127</v>
      </c>
      <c r="D43" s="5">
        <v>25086.6</v>
      </c>
      <c r="E43" s="5">
        <v>82822.992000000013</v>
      </c>
      <c r="F43" s="5">
        <v>240559.3</v>
      </c>
      <c r="G43" s="5">
        <v>531803.86</v>
      </c>
      <c r="H43" s="5">
        <v>617915.4</v>
      </c>
      <c r="I43" s="5">
        <v>655025.97600000002</v>
      </c>
      <c r="J43" s="5">
        <v>677125.29280000005</v>
      </c>
      <c r="K43" s="5">
        <v>799734.77037999989</v>
      </c>
      <c r="L43" s="5">
        <v>958069.16793699993</v>
      </c>
      <c r="M43" s="5">
        <v>1147766.6649567997</v>
      </c>
      <c r="N43" s="5">
        <v>1317802.1535324797</v>
      </c>
      <c r="O43" s="97">
        <v>0.13454101033643262</v>
      </c>
    </row>
    <row r="44" spans="2:34" x14ac:dyDescent="0.25">
      <c r="C44" s="69" t="s">
        <v>128</v>
      </c>
      <c r="D44" s="5">
        <v>11910.25</v>
      </c>
      <c r="E44" s="5">
        <v>14958.847999999998</v>
      </c>
      <c r="F44" s="5">
        <v>18697.140000000003</v>
      </c>
      <c r="G44" s="5">
        <v>23922.934000000008</v>
      </c>
      <c r="H44" s="5">
        <v>80760.834000000003</v>
      </c>
      <c r="I44" s="5">
        <v>85825.247999999992</v>
      </c>
      <c r="J44" s="5">
        <v>96061.756800000003</v>
      </c>
      <c r="K44" s="5">
        <v>97095.887699999977</v>
      </c>
      <c r="L44" s="5">
        <v>105058.98309999998</v>
      </c>
      <c r="M44" s="5">
        <v>116801.84460999999</v>
      </c>
      <c r="N44" s="5">
        <v>127963.29819100001</v>
      </c>
      <c r="O44" s="97">
        <v>7.9727356527223625E-2</v>
      </c>
    </row>
    <row r="45" spans="2:34" x14ac:dyDescent="0.25">
      <c r="C45" s="26" t="s">
        <v>36</v>
      </c>
      <c r="D45" s="29">
        <v>126296.85</v>
      </c>
      <c r="E45" s="29">
        <v>360746.84</v>
      </c>
      <c r="F45" s="29">
        <v>466856.44</v>
      </c>
      <c r="G45" s="29">
        <v>732229.09400000004</v>
      </c>
      <c r="H45" s="29">
        <v>811823.6590000001</v>
      </c>
      <c r="I45" s="29">
        <v>863064.41275000002</v>
      </c>
      <c r="J45" s="29">
        <v>894428.67610000004</v>
      </c>
      <c r="K45" s="29">
        <v>1057309.098555</v>
      </c>
      <c r="L45" s="29">
        <v>1231359.1555595</v>
      </c>
      <c r="M45" s="29">
        <v>1443331.8136370496</v>
      </c>
      <c r="N45" s="29">
        <v>1624932.3253867046</v>
      </c>
      <c r="O45" s="97">
        <v>0.12261005834779581</v>
      </c>
    </row>
    <row r="46" spans="2:34" ht="132" customHeight="1" x14ac:dyDescent="0.25">
      <c r="C46" s="26"/>
      <c r="D46" s="5"/>
      <c r="E46" s="5"/>
      <c r="F46" s="5"/>
      <c r="G46" s="5"/>
      <c r="H46" s="5"/>
      <c r="I46" s="9"/>
      <c r="J46" s="9"/>
      <c r="K46" s="9"/>
      <c r="L46" s="9"/>
      <c r="M46" s="9"/>
      <c r="N46" s="9"/>
      <c r="O46" s="13"/>
    </row>
    <row r="47" spans="2:34" x14ac:dyDescent="0.25">
      <c r="D47" s="5"/>
      <c r="E47" s="5"/>
      <c r="F47" s="5"/>
      <c r="G47" s="5"/>
      <c r="H47" s="5"/>
      <c r="I47" s="5"/>
      <c r="J47" s="5"/>
      <c r="K47" s="5"/>
      <c r="L47" s="5"/>
      <c r="M47" s="5"/>
      <c r="N47" s="5"/>
      <c r="O47" s="13"/>
    </row>
    <row r="48" spans="2:34" x14ac:dyDescent="0.25">
      <c r="B48" s="26" t="s">
        <v>209</v>
      </c>
      <c r="P48" s="26" t="s">
        <v>202</v>
      </c>
      <c r="Y48" s="26"/>
      <c r="AH48" s="26"/>
    </row>
    <row r="49" spans="2:34" x14ac:dyDescent="0.25">
      <c r="C49" s="3" t="s">
        <v>54</v>
      </c>
      <c r="D49" s="14"/>
      <c r="E49" s="14"/>
      <c r="F49" s="14"/>
      <c r="G49" s="14"/>
      <c r="H49" s="14"/>
      <c r="I49" s="14"/>
      <c r="J49" s="14"/>
      <c r="K49" s="14"/>
      <c r="L49" s="14"/>
      <c r="M49" s="3"/>
      <c r="N49" s="3"/>
      <c r="O49" s="103"/>
    </row>
    <row r="50" spans="2:34" x14ac:dyDescent="0.25">
      <c r="C50" s="3"/>
      <c r="D50" s="7">
        <v>2013</v>
      </c>
      <c r="E50" s="7">
        <v>2014</v>
      </c>
      <c r="F50" s="7">
        <v>2015</v>
      </c>
      <c r="G50" s="7">
        <v>2016</v>
      </c>
      <c r="H50" s="7">
        <v>2017</v>
      </c>
      <c r="I50" s="7">
        <v>2018</v>
      </c>
      <c r="J50" s="7">
        <v>2019</v>
      </c>
      <c r="K50" s="7">
        <v>2020</v>
      </c>
      <c r="L50" s="7">
        <v>2021</v>
      </c>
      <c r="M50" s="7">
        <v>2022</v>
      </c>
      <c r="N50" s="7">
        <v>2023</v>
      </c>
      <c r="O50" s="8" t="s">
        <v>194</v>
      </c>
    </row>
    <row r="51" spans="2:34" s="11" customFormat="1" x14ac:dyDescent="0.25">
      <c r="C51" s="87" t="s">
        <v>119</v>
      </c>
      <c r="D51" s="5">
        <v>152400</v>
      </c>
      <c r="E51" s="5">
        <v>172300</v>
      </c>
      <c r="F51" s="5">
        <v>437400.00000000006</v>
      </c>
      <c r="G51" s="5">
        <v>272520</v>
      </c>
      <c r="H51" s="5">
        <v>315355.3</v>
      </c>
      <c r="I51" s="5">
        <v>420028.00000000006</v>
      </c>
      <c r="J51" s="5">
        <v>476172.79999999999</v>
      </c>
      <c r="K51" s="5">
        <v>552862.79999999993</v>
      </c>
      <c r="L51" s="5">
        <v>594000</v>
      </c>
      <c r="M51" s="5">
        <v>630000</v>
      </c>
      <c r="N51" s="5">
        <v>630000</v>
      </c>
      <c r="O51" s="97">
        <v>0.1222511760466114</v>
      </c>
    </row>
    <row r="52" spans="2:34" x14ac:dyDescent="0.25">
      <c r="C52" s="69" t="s">
        <v>117</v>
      </c>
      <c r="D52" s="5">
        <v>34250</v>
      </c>
      <c r="E52" s="5">
        <v>17530</v>
      </c>
      <c r="F52" s="5">
        <v>21550</v>
      </c>
      <c r="G52" s="5">
        <v>16716</v>
      </c>
      <c r="H52" s="5">
        <v>17747.400000000001</v>
      </c>
      <c r="I52" s="5">
        <v>17641.509999999998</v>
      </c>
      <c r="J52" s="5">
        <v>17587.411999999997</v>
      </c>
      <c r="K52" s="5">
        <v>22658.764274999994</v>
      </c>
      <c r="L52" s="5">
        <v>29079.040702499995</v>
      </c>
      <c r="M52" s="5">
        <v>33869.736632249995</v>
      </c>
      <c r="N52" s="5">
        <v>37501.862969024995</v>
      </c>
      <c r="O52" s="97">
        <v>0.13279941865726697</v>
      </c>
    </row>
    <row r="53" spans="2:34" x14ac:dyDescent="0.25">
      <c r="C53" s="69" t="s">
        <v>127</v>
      </c>
      <c r="D53" s="13">
        <v>47385.8</v>
      </c>
      <c r="E53" s="13">
        <v>41572.559999999998</v>
      </c>
      <c r="F53" s="13">
        <v>66837.259999999995</v>
      </c>
      <c r="G53" s="13">
        <v>157754.492</v>
      </c>
      <c r="H53" s="13">
        <v>280410.42200000002</v>
      </c>
      <c r="I53" s="13">
        <v>249528.08000000002</v>
      </c>
      <c r="J53" s="13">
        <v>319743.46800000005</v>
      </c>
      <c r="K53" s="13">
        <v>345254.06696000003</v>
      </c>
      <c r="L53" s="13">
        <v>417503.94835899991</v>
      </c>
      <c r="M53" s="13">
        <v>487590.3820575999</v>
      </c>
      <c r="N53" s="13">
        <v>545822.36119135993</v>
      </c>
      <c r="O53" s="97">
        <v>0.11740221728639133</v>
      </c>
    </row>
    <row r="54" spans="2:34" x14ac:dyDescent="0.25">
      <c r="C54" s="69" t="s">
        <v>128</v>
      </c>
      <c r="D54" s="5">
        <v>34648</v>
      </c>
      <c r="E54" s="5">
        <v>30023.039999999997</v>
      </c>
      <c r="F54" s="5">
        <v>62768.969999999994</v>
      </c>
      <c r="G54" s="5">
        <v>80825.341300000015</v>
      </c>
      <c r="H54" s="5">
        <v>110672.254</v>
      </c>
      <c r="I54" s="5">
        <v>118009.71599999999</v>
      </c>
      <c r="J54" s="5">
        <v>124079.7692</v>
      </c>
      <c r="K54" s="5">
        <v>138708.41099999996</v>
      </c>
      <c r="L54" s="5">
        <v>149709.05091749996</v>
      </c>
      <c r="M54" s="5">
        <v>154762.44410825</v>
      </c>
      <c r="N54" s="5">
        <v>159954.12273875001</v>
      </c>
      <c r="O54" s="97">
        <v>6.3308895651113417E-2</v>
      </c>
    </row>
    <row r="55" spans="2:34" x14ac:dyDescent="0.25">
      <c r="C55" s="26" t="s">
        <v>36</v>
      </c>
      <c r="D55" s="29">
        <v>268683.8</v>
      </c>
      <c r="E55" s="29">
        <v>261425.6</v>
      </c>
      <c r="F55" s="29">
        <v>588556.23</v>
      </c>
      <c r="G55" s="29">
        <v>527815.83329999994</v>
      </c>
      <c r="H55" s="29">
        <v>724185.37599999993</v>
      </c>
      <c r="I55" s="29">
        <v>805207.3060000001</v>
      </c>
      <c r="J55" s="29">
        <v>937583.44920000003</v>
      </c>
      <c r="K55" s="29">
        <v>1059484.0422350001</v>
      </c>
      <c r="L55" s="29">
        <v>1190292.0399789999</v>
      </c>
      <c r="M55" s="29">
        <v>1306222.5627981001</v>
      </c>
      <c r="N55" s="29">
        <v>1373278.3468991348</v>
      </c>
      <c r="O55" s="97">
        <v>0.11254641076856986</v>
      </c>
    </row>
    <row r="56" spans="2:34" ht="127.5" customHeight="1" x14ac:dyDescent="0.25">
      <c r="C56" s="26"/>
      <c r="D56" s="5"/>
      <c r="E56" s="5"/>
      <c r="F56" s="5"/>
      <c r="G56" s="5"/>
      <c r="H56" s="9"/>
      <c r="I56" s="5"/>
      <c r="J56" s="5"/>
      <c r="K56" s="5"/>
      <c r="L56" s="5"/>
      <c r="M56" s="5"/>
      <c r="N56" s="5"/>
      <c r="O56" s="13"/>
    </row>
    <row r="57" spans="2:34" x14ac:dyDescent="0.25">
      <c r="D57" s="5"/>
      <c r="E57" s="5"/>
      <c r="F57" s="5"/>
      <c r="G57" s="5"/>
      <c r="H57" s="5"/>
      <c r="I57" s="5"/>
      <c r="J57" s="5"/>
      <c r="K57" s="5"/>
      <c r="L57" s="5"/>
      <c r="M57" s="5"/>
      <c r="N57" s="5"/>
      <c r="O57" s="13"/>
    </row>
    <row r="58" spans="2:34" x14ac:dyDescent="0.25">
      <c r="B58" s="26" t="s">
        <v>208</v>
      </c>
      <c r="P58" s="26" t="s">
        <v>203</v>
      </c>
      <c r="Y58" s="26"/>
      <c r="AH58" s="26"/>
    </row>
    <row r="59" spans="2:34" x14ac:dyDescent="0.25">
      <c r="C59" s="3" t="s">
        <v>46</v>
      </c>
      <c r="D59" s="14"/>
      <c r="E59" s="14"/>
      <c r="F59" s="14"/>
      <c r="G59" s="14"/>
      <c r="H59" s="14"/>
      <c r="I59" s="14"/>
      <c r="J59" s="14"/>
      <c r="K59" s="14"/>
      <c r="L59" s="14"/>
      <c r="M59" s="3"/>
      <c r="N59" s="3"/>
      <c r="O59" s="103"/>
    </row>
    <row r="60" spans="2:34" x14ac:dyDescent="0.25">
      <c r="C60" s="3"/>
      <c r="D60" s="7">
        <v>2013</v>
      </c>
      <c r="E60" s="7">
        <v>2014</v>
      </c>
      <c r="F60" s="7">
        <v>2015</v>
      </c>
      <c r="G60" s="7">
        <v>2016</v>
      </c>
      <c r="H60" s="7">
        <v>2017</v>
      </c>
      <c r="I60" s="7">
        <v>2018</v>
      </c>
      <c r="J60" s="7">
        <v>2019</v>
      </c>
      <c r="K60" s="7">
        <v>2020</v>
      </c>
      <c r="L60" s="7">
        <v>2021</v>
      </c>
      <c r="M60" s="7">
        <v>2022</v>
      </c>
      <c r="N60" s="7">
        <v>2023</v>
      </c>
      <c r="O60" s="8" t="s">
        <v>194</v>
      </c>
    </row>
    <row r="61" spans="2:34" s="11" customFormat="1" x14ac:dyDescent="0.25">
      <c r="C61" s="87" t="s">
        <v>119</v>
      </c>
      <c r="D61" s="5">
        <v>125400</v>
      </c>
      <c r="E61" s="5">
        <v>161800.0000000002</v>
      </c>
      <c r="F61" s="5">
        <v>252400.00000000003</v>
      </c>
      <c r="G61" s="5">
        <v>143827.19999999995</v>
      </c>
      <c r="H61" s="5">
        <v>103005.5</v>
      </c>
      <c r="I61" s="5">
        <v>90006</v>
      </c>
      <c r="J61" s="5">
        <v>74402</v>
      </c>
      <c r="K61" s="5">
        <v>78980.400000000009</v>
      </c>
      <c r="L61" s="5">
        <v>72600</v>
      </c>
      <c r="M61" s="5">
        <v>87500</v>
      </c>
      <c r="N61" s="5">
        <v>87500</v>
      </c>
      <c r="O61" s="97">
        <v>-2.6824262070234695E-2</v>
      </c>
    </row>
    <row r="62" spans="2:34" x14ac:dyDescent="0.25">
      <c r="C62" s="69" t="s">
        <v>117</v>
      </c>
      <c r="D62" s="5">
        <v>400</v>
      </c>
      <c r="E62" s="5">
        <v>12175</v>
      </c>
      <c r="F62" s="5">
        <v>25350</v>
      </c>
      <c r="G62" s="5">
        <v>14626.500000000002</v>
      </c>
      <c r="H62" s="5">
        <v>17747.400000000001</v>
      </c>
      <c r="I62" s="5">
        <v>15436.321249999999</v>
      </c>
      <c r="J62" s="5">
        <v>13190.558999999997</v>
      </c>
      <c r="K62" s="5">
        <v>15105.842849999997</v>
      </c>
      <c r="L62" s="5">
        <v>22617.0316575</v>
      </c>
      <c r="M62" s="5">
        <v>26343.128491750002</v>
      </c>
      <c r="N62" s="5">
        <v>29168.115642575001</v>
      </c>
      <c r="O62" s="97">
        <v>8.6331249239684382E-2</v>
      </c>
    </row>
    <row r="63" spans="2:34" x14ac:dyDescent="0.25">
      <c r="C63" s="69" t="s">
        <v>127</v>
      </c>
      <c r="D63" s="5">
        <v>18118.100000000002</v>
      </c>
      <c r="E63" s="5">
        <v>14794.104000000001</v>
      </c>
      <c r="F63" s="5">
        <v>13910.880000000001</v>
      </c>
      <c r="G63" s="5">
        <v>17950.184000000001</v>
      </c>
      <c r="H63" s="5">
        <v>18552.849999999999</v>
      </c>
      <c r="I63" s="5">
        <v>18304.382399999969</v>
      </c>
      <c r="J63" s="5">
        <v>19286.310999999965</v>
      </c>
      <c r="K63" s="5">
        <v>33446.364849999954</v>
      </c>
      <c r="L63" s="5">
        <v>39559.724777500007</v>
      </c>
      <c r="M63" s="5">
        <v>46787.263816000006</v>
      </c>
      <c r="N63" s="5">
        <v>53044.813685600006</v>
      </c>
      <c r="O63" s="97">
        <v>0.19134820782651718</v>
      </c>
    </row>
    <row r="64" spans="2:34" x14ac:dyDescent="0.25">
      <c r="C64" s="69" t="s">
        <v>128</v>
      </c>
      <c r="D64" s="5">
        <v>4331</v>
      </c>
      <c r="E64" s="5">
        <v>4213.76</v>
      </c>
      <c r="F64" s="5">
        <v>12337.691000000001</v>
      </c>
      <c r="G64" s="5">
        <v>13499.369900000003</v>
      </c>
      <c r="H64" s="5">
        <v>11964.567999999977</v>
      </c>
      <c r="I64" s="5">
        <v>10728.156000000008</v>
      </c>
      <c r="J64" s="5">
        <v>8005.1464000000069</v>
      </c>
      <c r="K64" s="5">
        <v>13870.841100000011</v>
      </c>
      <c r="L64" s="5">
        <v>21011.796620000016</v>
      </c>
      <c r="M64" s="5">
        <v>29200.461152499956</v>
      </c>
      <c r="N64" s="5">
        <v>25592.659638200024</v>
      </c>
      <c r="O64" s="97">
        <v>0.13510594896319494</v>
      </c>
    </row>
    <row r="65" spans="2:16" x14ac:dyDescent="0.25">
      <c r="C65" s="26" t="s">
        <v>36</v>
      </c>
      <c r="D65" s="29">
        <v>148249.1</v>
      </c>
      <c r="E65" s="29">
        <v>192982.86400000021</v>
      </c>
      <c r="F65" s="29">
        <v>303998.571</v>
      </c>
      <c r="G65" s="29">
        <v>189903.25389999995</v>
      </c>
      <c r="H65" s="29">
        <v>151270.31799999997</v>
      </c>
      <c r="I65" s="29">
        <v>134474.85964999997</v>
      </c>
      <c r="J65" s="29">
        <v>114884.01639999998</v>
      </c>
      <c r="K65" s="29">
        <v>141403.44879999998</v>
      </c>
      <c r="L65" s="29">
        <v>155788.55305500003</v>
      </c>
      <c r="M65" s="29">
        <v>189830.85346024996</v>
      </c>
      <c r="N65" s="29">
        <v>195305.58896637501</v>
      </c>
      <c r="O65" s="97">
        <v>4.3502495329498014E-2</v>
      </c>
    </row>
    <row r="66" spans="2:16" ht="117.75" customHeight="1" x14ac:dyDescent="0.25"/>
    <row r="68" spans="2:16" x14ac:dyDescent="0.25">
      <c r="B68" s="26" t="s">
        <v>207</v>
      </c>
      <c r="O68" s="104"/>
      <c r="P68" s="26" t="s">
        <v>204</v>
      </c>
    </row>
    <row r="69" spans="2:16" x14ac:dyDescent="0.25">
      <c r="C69" s="3" t="s">
        <v>116</v>
      </c>
      <c r="D69" s="7">
        <v>2013</v>
      </c>
      <c r="E69" s="7">
        <v>2014</v>
      </c>
      <c r="F69" s="7">
        <v>2015</v>
      </c>
      <c r="G69" s="7">
        <v>2016</v>
      </c>
      <c r="H69" s="7">
        <v>2017</v>
      </c>
      <c r="I69" s="7">
        <v>2018</v>
      </c>
      <c r="J69" s="7">
        <v>2019</v>
      </c>
      <c r="K69" s="7">
        <v>2020</v>
      </c>
      <c r="L69" s="7">
        <v>2021</v>
      </c>
      <c r="M69" s="7">
        <v>2022</v>
      </c>
      <c r="N69" s="7">
        <v>2023</v>
      </c>
      <c r="O69" s="8" t="s">
        <v>194</v>
      </c>
    </row>
    <row r="70" spans="2:16" s="27" customFormat="1" x14ac:dyDescent="0.25">
      <c r="C70" s="37" t="s">
        <v>108</v>
      </c>
      <c r="D70" s="15">
        <v>1275845.1000000001</v>
      </c>
      <c r="E70" s="15">
        <v>1071947.08</v>
      </c>
      <c r="F70" s="15">
        <v>735579.39999999979</v>
      </c>
      <c r="G70" s="15">
        <v>804120.92599999998</v>
      </c>
      <c r="H70" s="15">
        <v>890187.96699999995</v>
      </c>
      <c r="I70" s="15">
        <v>891146.50899999996</v>
      </c>
      <c r="J70" s="15">
        <v>892660.08569999994</v>
      </c>
      <c r="K70" s="15">
        <v>1010818.936</v>
      </c>
      <c r="L70" s="15">
        <v>1126641.7465749998</v>
      </c>
      <c r="M70" s="15">
        <v>1259417.9147234997</v>
      </c>
      <c r="N70" s="15">
        <v>1346455.3564383998</v>
      </c>
      <c r="O70" s="97">
        <v>7.1400158986386852E-2</v>
      </c>
    </row>
    <row r="71" spans="2:16" s="27" customFormat="1" x14ac:dyDescent="0.25">
      <c r="C71" s="37" t="s">
        <v>109</v>
      </c>
      <c r="D71" s="15">
        <v>15839.925000000001</v>
      </c>
      <c r="E71" s="15">
        <v>28057.800000000007</v>
      </c>
      <c r="F71" s="15">
        <v>116187.3</v>
      </c>
      <c r="G71" s="15">
        <v>137599.62880000001</v>
      </c>
      <c r="H71" s="15">
        <v>132506.81099999999</v>
      </c>
      <c r="I71" s="15">
        <v>127084.07185000001</v>
      </c>
      <c r="J71" s="15">
        <v>124299.02970000001</v>
      </c>
      <c r="K71" s="15">
        <v>136757.316475</v>
      </c>
      <c r="L71" s="15">
        <v>140887.09629749999</v>
      </c>
      <c r="M71" s="15">
        <v>144409.44841449999</v>
      </c>
      <c r="N71" s="15">
        <v>155777.95402057498</v>
      </c>
      <c r="O71" s="97">
        <v>2.7333142313254788E-2</v>
      </c>
    </row>
    <row r="72" spans="2:16" s="27" customFormat="1" x14ac:dyDescent="0.25">
      <c r="C72" s="37" t="s">
        <v>44</v>
      </c>
      <c r="D72" s="15">
        <v>569580.22499999986</v>
      </c>
      <c r="E72" s="15">
        <v>725507.81599999999</v>
      </c>
      <c r="F72" s="15">
        <v>1124999.0589999999</v>
      </c>
      <c r="G72" s="15">
        <v>635464.76</v>
      </c>
      <c r="H72" s="15">
        <v>584676.56900000002</v>
      </c>
      <c r="I72" s="15">
        <v>443859.71575000003</v>
      </c>
      <c r="J72" s="15">
        <v>463939.75290000002</v>
      </c>
      <c r="K72" s="15">
        <v>445096.20943499997</v>
      </c>
      <c r="L72" s="15">
        <v>498953.01538400003</v>
      </c>
      <c r="M72" s="15">
        <v>554382.28728159994</v>
      </c>
      <c r="N72" s="15">
        <v>595676.23523031012</v>
      </c>
      <c r="O72" s="97">
        <v>3.111241420656663E-3</v>
      </c>
    </row>
    <row r="73" spans="2:16" s="27" customFormat="1" x14ac:dyDescent="0.25">
      <c r="C73" s="37" t="s">
        <v>19</v>
      </c>
      <c r="D73" s="15">
        <v>126296.85</v>
      </c>
      <c r="E73" s="15">
        <v>360746.84</v>
      </c>
      <c r="F73" s="15">
        <v>466856.44</v>
      </c>
      <c r="G73" s="15">
        <v>732229.09400000004</v>
      </c>
      <c r="H73" s="15">
        <v>811823.6590000001</v>
      </c>
      <c r="I73" s="15">
        <v>863064.41275000002</v>
      </c>
      <c r="J73" s="15">
        <v>894428.67610000004</v>
      </c>
      <c r="K73" s="15">
        <v>1057309.098555</v>
      </c>
      <c r="L73" s="15">
        <v>1231359.1555595</v>
      </c>
      <c r="M73" s="15">
        <v>1443331.8136370496</v>
      </c>
      <c r="N73" s="15">
        <v>1624932.3253867046</v>
      </c>
      <c r="O73" s="97">
        <v>0.12261005834779581</v>
      </c>
    </row>
    <row r="74" spans="2:16" s="27" customFormat="1" x14ac:dyDescent="0.25">
      <c r="C74" s="37" t="s">
        <v>54</v>
      </c>
      <c r="D74" s="15">
        <v>268683.8</v>
      </c>
      <c r="E74" s="15">
        <v>261425.6</v>
      </c>
      <c r="F74" s="15">
        <v>588556.23</v>
      </c>
      <c r="G74" s="15">
        <v>527815.83329999994</v>
      </c>
      <c r="H74" s="15">
        <v>724185.37599999993</v>
      </c>
      <c r="I74" s="15">
        <v>805207.3060000001</v>
      </c>
      <c r="J74" s="15">
        <v>937583.44920000003</v>
      </c>
      <c r="K74" s="15">
        <v>1059484.0422350001</v>
      </c>
      <c r="L74" s="15">
        <v>1190292.0399789999</v>
      </c>
      <c r="M74" s="15">
        <v>1306222.5627981001</v>
      </c>
      <c r="N74" s="15">
        <v>1373278.3468991348</v>
      </c>
      <c r="O74" s="97">
        <v>0.11254641076856986</v>
      </c>
    </row>
    <row r="75" spans="2:16" s="27" customFormat="1" x14ac:dyDescent="0.25">
      <c r="C75" s="37" t="s">
        <v>46</v>
      </c>
      <c r="D75" s="15">
        <v>148249.1</v>
      </c>
      <c r="E75" s="15">
        <v>192982.86400000021</v>
      </c>
      <c r="F75" s="15">
        <v>303998.571</v>
      </c>
      <c r="G75" s="15">
        <v>189903.25389999995</v>
      </c>
      <c r="H75" s="15">
        <v>151270.31799999997</v>
      </c>
      <c r="I75" s="15">
        <v>134474.85964999997</v>
      </c>
      <c r="J75" s="15">
        <v>114884.01639999998</v>
      </c>
      <c r="K75" s="15">
        <v>141403.44879999998</v>
      </c>
      <c r="L75" s="15">
        <v>155788.55305500003</v>
      </c>
      <c r="M75" s="15">
        <v>189830.85346024996</v>
      </c>
      <c r="N75" s="15">
        <v>195305.58896637501</v>
      </c>
      <c r="O75" s="97">
        <v>4.3502495329498014E-2</v>
      </c>
    </row>
    <row r="76" spans="2:16" s="27" customFormat="1" x14ac:dyDescent="0.25">
      <c r="C76" s="37"/>
      <c r="D76" s="38">
        <v>2404495</v>
      </c>
      <c r="E76" s="38">
        <v>2640668</v>
      </c>
      <c r="F76" s="38">
        <v>3336176.9999999995</v>
      </c>
      <c r="G76" s="38">
        <v>3027133.4960000003</v>
      </c>
      <c r="H76" s="38">
        <v>3294650.7</v>
      </c>
      <c r="I76" s="38">
        <v>3264836.875</v>
      </c>
      <c r="J76" s="38">
        <v>3427795.0100000002</v>
      </c>
      <c r="K76" s="38">
        <v>3850869.0515000001</v>
      </c>
      <c r="L76" s="38">
        <v>4343921.6068500001</v>
      </c>
      <c r="M76" s="38">
        <v>4897594.8803150002</v>
      </c>
      <c r="N76" s="38">
        <v>5291425.8069414999</v>
      </c>
      <c r="O76" s="97">
        <v>8.2166010018249969E-2</v>
      </c>
    </row>
    <row r="77" spans="2:16" ht="141" customHeight="1" x14ac:dyDescent="0.25">
      <c r="C77" s="11"/>
    </row>
    <row r="79" spans="2:16" x14ac:dyDescent="0.25">
      <c r="B79" s="26" t="s">
        <v>206</v>
      </c>
      <c r="O79" s="104"/>
      <c r="P79" s="26" t="s">
        <v>205</v>
      </c>
    </row>
    <row r="80" spans="2:16" x14ac:dyDescent="0.25">
      <c r="C80" s="3" t="s">
        <v>116</v>
      </c>
      <c r="D80" s="7">
        <v>2013</v>
      </c>
      <c r="E80" s="7">
        <v>2014</v>
      </c>
      <c r="F80" s="7">
        <v>2015</v>
      </c>
      <c r="G80" s="7">
        <v>2016</v>
      </c>
      <c r="H80" s="7">
        <v>2017</v>
      </c>
      <c r="I80" s="7">
        <v>2018</v>
      </c>
      <c r="J80" s="7">
        <v>2019</v>
      </c>
      <c r="K80" s="7">
        <v>2020</v>
      </c>
      <c r="L80" s="7">
        <v>2021</v>
      </c>
      <c r="M80" s="7">
        <v>2022</v>
      </c>
      <c r="N80" s="7">
        <v>2023</v>
      </c>
      <c r="O80" s="8" t="s">
        <v>194</v>
      </c>
    </row>
    <row r="81" spans="3:15" s="27" customFormat="1" x14ac:dyDescent="0.25">
      <c r="C81" s="37" t="s">
        <v>108</v>
      </c>
      <c r="D81" s="15">
        <v>56045.1</v>
      </c>
      <c r="E81" s="15">
        <v>80347.08</v>
      </c>
      <c r="F81" s="15">
        <v>117079.4</v>
      </c>
      <c r="G81" s="15">
        <v>230120.92599999998</v>
      </c>
      <c r="H81" s="15">
        <v>406854.467</v>
      </c>
      <c r="I81" s="15">
        <v>411114.50899999996</v>
      </c>
      <c r="J81" s="15">
        <v>446248.0857</v>
      </c>
      <c r="K81" s="15">
        <v>536936.53599999996</v>
      </c>
      <c r="L81" s="15">
        <v>631641.746575</v>
      </c>
      <c r="M81" s="15">
        <v>734417.91472349991</v>
      </c>
      <c r="N81" s="15">
        <v>821455.35643839987</v>
      </c>
      <c r="O81" s="97">
        <v>0.12423597796768071</v>
      </c>
    </row>
    <row r="82" spans="3:15" s="27" customFormat="1" x14ac:dyDescent="0.25">
      <c r="C82" s="37" t="s">
        <v>109</v>
      </c>
      <c r="D82" s="15">
        <v>4989.925000000002</v>
      </c>
      <c r="E82" s="15">
        <v>15357.800000000007</v>
      </c>
      <c r="F82" s="15">
        <v>22787.300000000003</v>
      </c>
      <c r="G82" s="15">
        <v>30599.628800000002</v>
      </c>
      <c r="H82" s="15">
        <v>35840.110999999997</v>
      </c>
      <c r="I82" s="15">
        <v>37078.071849999993</v>
      </c>
      <c r="J82" s="15">
        <v>49897.029699999999</v>
      </c>
      <c r="K82" s="15">
        <v>57776.916474999998</v>
      </c>
      <c r="L82" s="15">
        <v>64987.096297499986</v>
      </c>
      <c r="M82" s="15">
        <v>74409.448414499988</v>
      </c>
      <c r="N82" s="15">
        <v>85777.954020574995</v>
      </c>
      <c r="O82" s="97">
        <v>0.15655881453084963</v>
      </c>
    </row>
    <row r="83" spans="3:15" s="27" customFormat="1" x14ac:dyDescent="0.25">
      <c r="C83" s="37" t="s">
        <v>44</v>
      </c>
      <c r="D83" s="15">
        <v>61330.224999999999</v>
      </c>
      <c r="E83" s="15">
        <v>68507.815999999992</v>
      </c>
      <c r="F83" s="15">
        <v>111999.05899999999</v>
      </c>
      <c r="G83" s="15">
        <v>90424.760000000009</v>
      </c>
      <c r="H83" s="15">
        <v>109266.56899999999</v>
      </c>
      <c r="I83" s="15">
        <v>143839.71574999997</v>
      </c>
      <c r="J83" s="15">
        <v>166331.75290000002</v>
      </c>
      <c r="K83" s="15">
        <v>208155.00943500001</v>
      </c>
      <c r="L83" s="15">
        <v>251453.01538399997</v>
      </c>
      <c r="M83" s="15">
        <v>291882.2872816</v>
      </c>
      <c r="N83" s="15">
        <v>333176.23523031001</v>
      </c>
      <c r="O83" s="97">
        <v>0.20419767686323587</v>
      </c>
    </row>
    <row r="84" spans="3:15" s="27" customFormat="1" x14ac:dyDescent="0.25">
      <c r="C84" s="37" t="s">
        <v>19</v>
      </c>
      <c r="D84" s="15">
        <v>36996.85</v>
      </c>
      <c r="E84" s="15">
        <v>99146.840000000011</v>
      </c>
      <c r="F84" s="15">
        <v>261556.44</v>
      </c>
      <c r="G84" s="15">
        <v>557816.29399999999</v>
      </c>
      <c r="H84" s="15">
        <v>700894.6590000001</v>
      </c>
      <c r="I84" s="15">
        <v>743056.41275000002</v>
      </c>
      <c r="J84" s="15">
        <v>775385.47609999997</v>
      </c>
      <c r="K84" s="15">
        <v>899348.29855499987</v>
      </c>
      <c r="L84" s="15">
        <v>1066359.1555595</v>
      </c>
      <c r="M84" s="15">
        <v>1268331.8136370496</v>
      </c>
      <c r="N84" s="15">
        <v>1449932.3253867046</v>
      </c>
      <c r="O84" s="97">
        <v>0.12879695780624068</v>
      </c>
    </row>
    <row r="85" spans="3:15" s="27" customFormat="1" x14ac:dyDescent="0.25">
      <c r="C85" s="37" t="s">
        <v>54</v>
      </c>
      <c r="D85" s="15">
        <v>116283.8</v>
      </c>
      <c r="E85" s="15">
        <v>89125.599999999991</v>
      </c>
      <c r="F85" s="15">
        <v>151156.22999999998</v>
      </c>
      <c r="G85" s="15">
        <v>255295.8333</v>
      </c>
      <c r="H85" s="15">
        <v>408830.07600000006</v>
      </c>
      <c r="I85" s="15">
        <v>385179.30599999998</v>
      </c>
      <c r="J85" s="15">
        <v>461410.64920000004</v>
      </c>
      <c r="K85" s="15">
        <v>506621.24223500001</v>
      </c>
      <c r="L85" s="15">
        <v>596292.03997899988</v>
      </c>
      <c r="M85" s="15">
        <v>676222.56279809994</v>
      </c>
      <c r="N85" s="15">
        <v>743278.34689913504</v>
      </c>
      <c r="O85" s="97">
        <v>0.10476042198160029</v>
      </c>
    </row>
    <row r="86" spans="3:15" s="27" customFormat="1" x14ac:dyDescent="0.25">
      <c r="C86" s="37" t="s">
        <v>46</v>
      </c>
      <c r="D86" s="15">
        <v>22849.100000000002</v>
      </c>
      <c r="E86" s="15">
        <v>31182.864000000001</v>
      </c>
      <c r="F86" s="15">
        <v>51598.571000000004</v>
      </c>
      <c r="G86" s="15">
        <v>46076.053900000006</v>
      </c>
      <c r="H86" s="15">
        <v>48264.817999999977</v>
      </c>
      <c r="I86" s="15">
        <v>44468.859649999977</v>
      </c>
      <c r="J86" s="15">
        <v>40482.016399999971</v>
      </c>
      <c r="K86" s="15">
        <v>62423.048799999968</v>
      </c>
      <c r="L86" s="15">
        <v>83188.553055000026</v>
      </c>
      <c r="M86" s="15">
        <v>102330.85346024996</v>
      </c>
      <c r="N86" s="15">
        <v>107805.58896637503</v>
      </c>
      <c r="O86" s="97">
        <v>0.14332166726288498</v>
      </c>
    </row>
    <row r="87" spans="3:15" s="27" customFormat="1" x14ac:dyDescent="0.25">
      <c r="C87" s="37"/>
      <c r="D87" s="38">
        <v>298495</v>
      </c>
      <c r="E87" s="38">
        <v>383668</v>
      </c>
      <c r="F87" s="38">
        <v>716177</v>
      </c>
      <c r="G87" s="38">
        <v>1210333.496</v>
      </c>
      <c r="H87" s="38">
        <v>1709950.7000000002</v>
      </c>
      <c r="I87" s="38">
        <v>1764736.875</v>
      </c>
      <c r="J87" s="38">
        <v>1939755.01</v>
      </c>
      <c r="K87" s="38">
        <v>2271261.0515000001</v>
      </c>
      <c r="L87" s="38">
        <v>2693921.6068499996</v>
      </c>
      <c r="M87" s="38">
        <v>3147594.8803149993</v>
      </c>
      <c r="N87" s="38">
        <v>3541425.8069414999</v>
      </c>
      <c r="O87" s="97">
        <v>0.12901339108880228</v>
      </c>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 page</vt:lpstr>
      <vt:lpstr>Definitions</vt:lpstr>
      <vt:lpstr>TOC</vt:lpstr>
      <vt:lpstr>Summary</vt:lpstr>
      <vt:lpstr>Residential</vt:lpstr>
      <vt:lpstr>Enterprise</vt:lpstr>
      <vt:lpstr>Carrier Indoor</vt:lpstr>
      <vt:lpstr>Carrier Outdoor</vt:lpstr>
      <vt:lpstr>Regions</vt:lpstr>
      <vt:lpstr>SC Installed Base</vt:lpstr>
      <vt:lpstr>Market Shares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JMadden;RWood</dc:creator>
  <cp:lastModifiedBy>Eleanor!</cp:lastModifiedBy>
  <cp:lastPrinted>2010-12-08T17:54:42Z</cp:lastPrinted>
  <dcterms:created xsi:type="dcterms:W3CDTF">2010-11-16T23:06:24Z</dcterms:created>
  <dcterms:modified xsi:type="dcterms:W3CDTF">2019-01-30T20:14:38Z</dcterms:modified>
</cp:coreProperties>
</file>