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0.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11.xml" ContentType="application/vnd.openxmlformats-officedocument.drawing+xml"/>
  <Override PartName="/xl/charts/chart60.xml" ContentType="application/vnd.openxmlformats-officedocument.drawingml.chart+xml"/>
  <Override PartName="/xl/charts/style3.xml" ContentType="application/vnd.ms-office.chartstyle+xml"/>
  <Override PartName="/xl/charts/colors3.xml" ContentType="application/vnd.ms-office.chartcolorstyle+xml"/>
  <Override PartName="/xl/charts/chart61.xml" ContentType="application/vnd.openxmlformats-officedocument.drawingml.chart+xml"/>
  <Override PartName="/xl/charts/style4.xml" ContentType="application/vnd.ms-office.chartstyle+xml"/>
  <Override PartName="/xl/charts/colors4.xml" ContentType="application/vnd.ms-office.chartcolorstyle+xml"/>
  <Override PartName="/xl/charts/chart62.xml" ContentType="application/vnd.openxmlformats-officedocument.drawingml.chart+xml"/>
  <Override PartName="/xl/charts/style5.xml" ContentType="application/vnd.ms-office.chartstyle+xml"/>
  <Override PartName="/xl/charts/colors5.xml" ContentType="application/vnd.ms-office.chartcolorstyle+xml"/>
  <Override PartName="/xl/charts/chart6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8A230EB4-1EEE-4E23-B66E-ABB021A852FF}" xr6:coauthVersionLast="31" xr6:coauthVersionMax="31" xr10:uidLastSave="{00000000-0000-0000-0000-000000000000}"/>
  <bookViews>
    <workbookView xWindow="0" yWindow="0" windowWidth="3990" windowHeight="6660"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62913"/>
  <fileRecoveryPr autoRecover="0"/>
</workbook>
</file>

<file path=xl/calcChain.xml><?xml version="1.0" encoding="utf-8"?>
<calcChain xmlns="http://schemas.openxmlformats.org/spreadsheetml/2006/main">
  <c r="G3" i="2" l="1"/>
  <c r="F2" i="9"/>
  <c r="G2" i="61"/>
  <c r="F2" i="16"/>
  <c r="E2" i="60"/>
  <c r="F2" i="24"/>
  <c r="E2" i="46"/>
  <c r="F2" i="57"/>
  <c r="C21" i="59" l="1"/>
  <c r="C19" i="59"/>
  <c r="B14" i="59"/>
  <c r="B4" i="3" l="1"/>
  <c r="H2" i="3"/>
  <c r="G2" i="3"/>
  <c r="F2" i="3"/>
  <c r="C81" i="59"/>
  <c r="B81" i="59"/>
  <c r="C80" i="59"/>
  <c r="B80" i="59"/>
  <c r="C79" i="59"/>
  <c r="B79" i="59"/>
  <c r="C78" i="59"/>
  <c r="B78" i="59"/>
  <c r="B76" i="59"/>
  <c r="C75" i="59"/>
  <c r="B75" i="59"/>
  <c r="C74" i="59"/>
  <c r="B74" i="59"/>
  <c r="C73" i="59"/>
  <c r="B73" i="59"/>
  <c r="C71" i="59"/>
  <c r="B71" i="59"/>
  <c r="C70" i="59"/>
  <c r="B70" i="59"/>
  <c r="C69" i="59"/>
  <c r="B69" i="59"/>
  <c r="C68" i="59"/>
  <c r="B68" i="59"/>
  <c r="C67" i="59"/>
  <c r="B67" i="59"/>
  <c r="C66" i="59"/>
  <c r="B66" i="59"/>
  <c r="C65" i="59"/>
  <c r="B65" i="59"/>
  <c r="C64" i="59"/>
  <c r="B64" i="59"/>
  <c r="C62" i="59"/>
  <c r="B62" i="59"/>
  <c r="C61" i="59"/>
  <c r="B61" i="59"/>
  <c r="C60" i="59"/>
  <c r="B60" i="59"/>
  <c r="C59" i="59"/>
  <c r="B59" i="59"/>
  <c r="C58" i="59"/>
  <c r="B58" i="59"/>
  <c r="C57" i="59"/>
  <c r="B57" i="59"/>
  <c r="C56" i="59"/>
  <c r="B56" i="59"/>
  <c r="C55" i="59"/>
  <c r="B55" i="59"/>
  <c r="C54" i="59"/>
  <c r="B54" i="59"/>
  <c r="C52" i="59"/>
  <c r="B52" i="59"/>
  <c r="C51" i="59"/>
  <c r="B51" i="59"/>
  <c r="C50" i="59"/>
  <c r="B50" i="59"/>
  <c r="C49" i="59"/>
  <c r="B49" i="59"/>
  <c r="C48" i="59"/>
  <c r="B48" i="59"/>
  <c r="C47" i="59"/>
  <c r="B47" i="59"/>
  <c r="C46" i="59"/>
  <c r="B46" i="59"/>
  <c r="C45" i="59"/>
  <c r="B45" i="59"/>
  <c r="C43" i="59"/>
  <c r="B43" i="59"/>
  <c r="C42" i="59"/>
  <c r="B42" i="59"/>
  <c r="C41" i="59"/>
  <c r="B41" i="59"/>
  <c r="C40" i="59"/>
  <c r="B40" i="59"/>
  <c r="C39" i="59"/>
  <c r="B39" i="59"/>
  <c r="C38" i="59"/>
  <c r="B38" i="59"/>
  <c r="C37" i="59"/>
  <c r="B37" i="59"/>
  <c r="C36" i="59"/>
  <c r="B36" i="59"/>
  <c r="C34" i="59"/>
  <c r="B34" i="59"/>
  <c r="C33" i="59"/>
  <c r="B33" i="59"/>
  <c r="C32" i="59"/>
  <c r="B32" i="59"/>
  <c r="C31" i="59"/>
  <c r="B31" i="59"/>
  <c r="C30" i="59"/>
  <c r="B30" i="59"/>
  <c r="C29" i="59"/>
  <c r="B29" i="59"/>
  <c r="C28" i="59"/>
  <c r="B28" i="59"/>
  <c r="C27" i="59"/>
  <c r="B27" i="59"/>
  <c r="C25" i="59"/>
  <c r="C24" i="59"/>
  <c r="C23" i="59"/>
  <c r="C22" i="59"/>
  <c r="C20" i="59"/>
  <c r="C18" i="59"/>
  <c r="C17" i="59"/>
  <c r="B18" i="59"/>
  <c r="C16" i="59"/>
  <c r="B17" i="59"/>
  <c r="C15" i="59"/>
  <c r="B16" i="59"/>
  <c r="C14" i="59"/>
  <c r="B15" i="59"/>
  <c r="C13" i="59"/>
  <c r="B13" i="59"/>
  <c r="C12" i="59"/>
  <c r="B12" i="59"/>
  <c r="C11" i="59"/>
  <c r="B11" i="59"/>
  <c r="B4" i="59"/>
  <c r="B3" i="59"/>
  <c r="G2" i="59"/>
  <c r="F2" i="59"/>
  <c r="E2" i="59"/>
</calcChain>
</file>

<file path=xl/sharedStrings.xml><?xml version="1.0" encoding="utf-8"?>
<sst xmlns="http://schemas.openxmlformats.org/spreadsheetml/2006/main" count="640" uniqueCount="338">
  <si>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</si>
  <si>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</si>
  <si>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</si>
  <si>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</si>
  <si>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</si>
  <si>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</si>
  <si>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</si>
  <si>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</si>
  <si>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</si>
  <si>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</si>
  <si>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</si>
  <si>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</si>
  <si>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</si>
  <si>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</si>
  <si>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</si>
  <si>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</si>
  <si>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</si>
  <si>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</si>
  <si>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</si>
  <si>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</si>
  <si>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</si>
  <si>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</si>
  <si>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</si>
  <si>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</si>
  <si>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</si>
  <si>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</si>
  <si>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</si>
  <si>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</si>
  <si>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</si>
  <si>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</si>
  <si>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</si>
  <si>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</si>
  <si>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</si>
  <si>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</si>
  <si>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</si>
  <si>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</si>
  <si>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</si>
  <si>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</si>
  <si>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</si>
  <si>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</si>
  <si>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</si>
  <si>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</si>
  <si>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</si>
  <si>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</si>
  <si>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</si>
  <si>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</si>
  <si>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</si>
  <si>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</si>
  <si>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</si>
  <si>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</si>
  <si>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</si>
  <si>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</si>
  <si>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</si>
  <si>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</si>
  <si>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</si>
  <si>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</si>
  <si>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</si>
  <si>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</si>
  <si>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</si>
  <si>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</si>
  <si>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</si>
  <si>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</si>
  <si>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</si>
  <si>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</si>
  <si>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</si>
  <si>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</si>
  <si>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</si>
  <si>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</si>
  <si>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</si>
  <si>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</si>
  <si>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</si>
  <si>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</si>
  <si>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</si>
  <si>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</si>
  <si>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</si>
  <si>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</si>
  <si>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</si>
  <si>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</si>
  <si>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</si>
  <si>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</si>
  <si>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</si>
  <si>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</si>
  <si>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</si>
  <si>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</si>
  <si>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</si>
  <si>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</si>
  <si>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</si>
  <si>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</si>
  <si>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</si>
  <si>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</si>
  <si>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</si>
  <si>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</si>
  <si>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</si>
  <si>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</si>
  <si>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</si>
  <si>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</si>
  <si>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</si>
  <si>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</si>
  <si>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</si>
  <si>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</si>
  <si>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</si>
  <si>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</si>
  <si>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</si>
  <si>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</si>
  <si>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</si>
  <si>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</si>
  <si>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</si>
  <si>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</si>
  <si>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</si>
  <si>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</si>
  <si>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</si>
  <si>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</si>
  <si>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</si>
  <si>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</si>
  <si>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</si>
  <si>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</si>
  <si>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</si>
  <si>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</si>
  <si>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</si>
  <si>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</si>
  <si>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</si>
  <si>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</si>
  <si>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</si>
  <si>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</si>
  <si>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</si>
  <si>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</si>
  <si>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</si>
  <si>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</si>
  <si>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</si>
  <si>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</si>
  <si>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</si>
  <si>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</si>
  <si>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</si>
  <si>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</si>
  <si>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Enterprise managed</t>
  </si>
  <si>
    <t>Huawei</t>
  </si>
  <si>
    <t>Market Shares</t>
  </si>
  <si>
    <t>ZTE</t>
  </si>
  <si>
    <t>Airspan</t>
  </si>
  <si>
    <t>ip.access</t>
  </si>
  <si>
    <t>Cisco</t>
  </si>
  <si>
    <t>PRE-5G</t>
  </si>
  <si>
    <t>Others (ODMs)</t>
  </si>
  <si>
    <t>Cisco/ip.access</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</si>
  <si>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</si>
  <si>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</si>
  <si>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</si>
  <si>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</si>
  <si>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</si>
  <si>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</si>
  <si>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</si>
  <si>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</si>
  <si>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</si>
  <si>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</si>
  <si>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</si>
  <si>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</si>
  <si>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</si>
  <si>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</si>
  <si>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</si>
  <si>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</si>
  <si>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</si>
  <si>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</si>
  <si>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</si>
  <si>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</si>
  <si>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</si>
  <si>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</si>
  <si>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8T8R</t>
  </si>
  <si>
    <t>64T64R</t>
  </si>
  <si>
    <t>CAGR ('16-'22)</t>
  </si>
  <si>
    <t>Pre/5G</t>
  </si>
  <si>
    <t>Outdoor Small Cells with Wi-Fi</t>
  </si>
  <si>
    <t>Indoor Small Cells with Wi-Fi</t>
  </si>
  <si>
    <t>Enterprise Small Cells with Wi-Fi</t>
  </si>
  <si>
    <t>1H'16</t>
  </si>
  <si>
    <t>2H'16</t>
  </si>
  <si>
    <t>Nokia</t>
  </si>
  <si>
    <t>TOTAL excl. Residential Femto</t>
  </si>
  <si>
    <t xml:space="preserve">Residential Femtocell (below 50 mW).  </t>
  </si>
  <si>
    <t>Includes Residential and SOHO</t>
  </si>
  <si>
    <t>Carrier Indoor Small Cell (&lt;300 mW/antenna)</t>
  </si>
  <si>
    <t>Regional Analysis</t>
  </si>
  <si>
    <t>Installed Base</t>
  </si>
  <si>
    <t>Single band</t>
  </si>
  <si>
    <t>Single Band</t>
  </si>
  <si>
    <t>Residential Femto with Wi-Fi</t>
  </si>
  <si>
    <t>CBRS Multiband</t>
  </si>
  <si>
    <t>Carrier Indoor Small Cell</t>
  </si>
  <si>
    <t>Residential Femtocell</t>
  </si>
  <si>
    <t>Commscope</t>
  </si>
  <si>
    <t>40W+ composite</t>
  </si>
  <si>
    <t>Carrier Outdoor (High Power) Small Cell</t>
  </si>
  <si>
    <t>Carrier Outdoor (Low Power) Small Cell</t>
  </si>
  <si>
    <t>5.1W/ant-40W composite</t>
  </si>
  <si>
    <t>Non-residential Small Cells</t>
  </si>
  <si>
    <t>1H'17</t>
  </si>
  <si>
    <t>Contela</t>
  </si>
  <si>
    <t xml:space="preserve">CBRS Outdoor </t>
  </si>
  <si>
    <t>CBRS Indoor</t>
  </si>
  <si>
    <t>CBRS Enterprise</t>
  </si>
  <si>
    <t>2H'17</t>
  </si>
  <si>
    <t>Chart 8-1: Carrier Outdoor Small Cell Market Share, 2017</t>
  </si>
  <si>
    <t>Chart 8-4: Residential Femtocell Market Share, 2017</t>
  </si>
  <si>
    <t>Chart 8-3: Enterprise Small Cell Market Share, 2017</t>
  </si>
  <si>
    <t>Chart 8-2: Carrier Indoor Small Cell Market Share, 2017</t>
  </si>
  <si>
    <t>=</t>
  </si>
  <si>
    <t>300 mW to 5W per antenna. Below +52 dBm for mMIMO arrays</t>
  </si>
  <si>
    <t>CAGR ('17-'23)</t>
  </si>
  <si>
    <t>Comba</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</si>
  <si>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</si>
  <si>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Commscope (Airvana)</t>
  </si>
  <si>
    <t>Corning (Spidercloud)</t>
  </si>
  <si>
    <t>Chart 6-1:   N. America, Small Cell Shipment Forecast, by Business Segment, 2017-2023</t>
  </si>
  <si>
    <t>Chart 6-2:   Latin America, Small Cell Shipment Forecast, by Business Segment, 2017-2023</t>
  </si>
  <si>
    <t>Chart 6-3:   Europe, Small Cell Shipment Forecast, by Business Segment, 2017-2023</t>
  </si>
  <si>
    <t>Chart 6-4:   China, Small Cell Shipment Forecast, by Business Segment, 2017-2023</t>
  </si>
  <si>
    <t>Chart 6-5:   APAC, Small Cell Shipment Forecast, by Business Segment, 2017-2023</t>
  </si>
  <si>
    <t>Chart 6-6:   MEA, Small Cell Shipment Forecast, by Business Segment, 2017-2023</t>
  </si>
  <si>
    <t>Chart 6-7:   Overall Small Cell Shipment Forecast, by Region, 2017-2023</t>
  </si>
  <si>
    <r>
      <t xml:space="preserve">Chart 6-8:  Small Cell Shipment Forecast, by Region, </t>
    </r>
    <r>
      <rPr>
        <b/>
        <u/>
        <sz val="11"/>
        <color theme="1"/>
        <rFont val="Candara"/>
        <family val="2"/>
      </rPr>
      <t>excluding</t>
    </r>
    <r>
      <rPr>
        <b/>
        <sz val="11"/>
        <color theme="1"/>
        <rFont val="Candara"/>
        <family val="2"/>
      </rPr>
      <t xml:space="preserve"> Residential Femtocells, 2017-2023</t>
    </r>
  </si>
  <si>
    <r>
      <t xml:space="preserve">Table 6-8:  Small Cell Shipment Forecast, by Region, </t>
    </r>
    <r>
      <rPr>
        <b/>
        <u/>
        <sz val="11"/>
        <color theme="1"/>
        <rFont val="Candara"/>
        <family val="2"/>
      </rPr>
      <t>excluding</t>
    </r>
    <r>
      <rPr>
        <b/>
        <sz val="11"/>
        <color theme="1"/>
        <rFont val="Candara"/>
        <family val="2"/>
      </rPr>
      <t xml:space="preserve"> Residential Femtocells, 2013-2023</t>
    </r>
  </si>
  <si>
    <t>Table 6-7:  Overall Small Cell Shipment Forecast, by Region, 2013-2023</t>
  </si>
  <si>
    <t>Table 6-6: Middle East Africa, Small Cell Shipment Forecast, by Business Segment, 2013-2023</t>
  </si>
  <si>
    <t>Table 6-5: Asia-Pacific, Small Cell Shipment Forecast, by Business Segment, 2013-2023</t>
  </si>
  <si>
    <t>Table 6-4: China, Small Cell Shipment Forecast, by Business Segment, 2013-2023</t>
  </si>
  <si>
    <t>Table 6-3: Europe, Small Cell Shipment Forecast, by Business Segment, 2013-2023</t>
  </si>
  <si>
    <t>Table 6-2:  Latin America, Small Cell Shipment Forecast, by Business Segment, 2013-2023</t>
  </si>
  <si>
    <t>Table 6-1:  North America, Small Cell Shipment Forecast, by Business Segment, 2013-2023</t>
  </si>
  <si>
    <t>Chart 1-1:   Total Small Cell Shipment Forecast, 2017-2023</t>
  </si>
  <si>
    <t>Chart 1-2:   Small Cell Share, by Product Type, 2017-2023</t>
  </si>
  <si>
    <t>Chart 1-4:   Residential Femtocell Shipment Forecast, 2017-2023</t>
  </si>
  <si>
    <t>Chart 1-5:   Enterprise Small Cell Shipment Forecast, 2017-2023</t>
  </si>
  <si>
    <t>Chart 1-6:   Carrier Indoor Small Cell Shipment Forecast, 2017-2023</t>
  </si>
  <si>
    <t>Chart 1-3:   Total Small Cell Shipment Forecast excluding Residential Femtocells, 2013-2023</t>
  </si>
  <si>
    <t>Chart 1-7:   Carrier Outdoor Small Cell Shipment Forecast, 2017-2023</t>
  </si>
  <si>
    <t>Chart 3-1:  Enterprise Small Cell Shipment, by Technology, 2017-2023</t>
  </si>
  <si>
    <t>Chart 3-2:  Enterprise Small Cell Shipment, by Technology, 2017-2023</t>
  </si>
  <si>
    <t>Chart 3-3:  Enterprise Small Cell Shipment, by Region, 2017-2023</t>
  </si>
  <si>
    <t>Chart 3-4:  Enterprise Small Cell Shipment, by Multiband Type, 2017-2023</t>
  </si>
  <si>
    <t>Chart 3-5:  Enterprise Small Cell Shipment, by Antenna Configuration 2017-2023</t>
  </si>
  <si>
    <t>Chart 1-8:   Total Small Cell Revenue Forecast, 2017-2023</t>
  </si>
  <si>
    <t>Chart 2-1:  Residential Femtocell Shipment, by Technology, 2017-2023</t>
  </si>
  <si>
    <t>Chart 2-2:  Residential Femtocell Shipment, by Region, 2017-2023</t>
  </si>
  <si>
    <t>Chart 2-3:  Residential Femtocell Multiband Adoption, 2017-2023</t>
  </si>
  <si>
    <t>Chart 2-8:  Residential Femtocell Shipment, with 3.5GHz CBRS, 2017-2023</t>
  </si>
  <si>
    <t>Chart 2-7:  Residential Femtocell Shipment, with 5GHz Unlicensed Radios, 2017-2023</t>
  </si>
  <si>
    <t>Chart 2-6:  Residential Femtocell Shipment, with Carrier Aggregation, 2017-2023</t>
  </si>
  <si>
    <t>Chart 2-5:  Average number of bands per unit, 2017-2023</t>
  </si>
  <si>
    <t>Chart 2-4:  Residential Femtocell Antenna Configuration, 2017-2023</t>
  </si>
  <si>
    <t>Chart 3-6:  Average number of bands per unit, 2017-2023</t>
  </si>
  <si>
    <t>Chart 3-7:  Enterprise Small Cell Shipment, with 5GHz Unlicensed Radios, 2017-2023</t>
  </si>
  <si>
    <t>Chart 3-8:  Enterprise Small Cell Shipment, with 3.5GHz CBRS, 2017-2023</t>
  </si>
  <si>
    <t>Chart 4-1:  Carrier Indoor Shipment, by Fronthaul/Backhaul, 2017-2023</t>
  </si>
  <si>
    <t>Chart 4-2:  Carrier Indoor Shipment, by Technology, 2017-2023</t>
  </si>
  <si>
    <t>Chart 4-3:  Carrier Indoor Small Cell Shipment, by Region, 2017-2023</t>
  </si>
  <si>
    <t>Chart 4-4:  Carrier Indoor Small Cell Shipment, by Multiband Type, 2017-2023</t>
  </si>
  <si>
    <t>Chart 4-5:  Carrier Indoor Shipment, by Antenna Configuration, 2017-2023</t>
  </si>
  <si>
    <t>Chart 4-6:  Average number of bands per Carrier Indoor unit, 2017-2023</t>
  </si>
  <si>
    <t>Chart 4-7:  Carrier Indoor Small Cell Shipment, with 5GHz Unlicensed Radios, 2017-2023</t>
  </si>
  <si>
    <t>Chart 4-8:  Carrier Indoor Small Cell Shipment, with 3.5GHz CBRS, 2017-2023</t>
  </si>
  <si>
    <t>Chart 5-1:  Carrier Outdoor Shipment, by Power, 2017-2023</t>
  </si>
  <si>
    <t>Chart 5-2:  Carrier Outdoor Shipment, by Fronthaul/Backhaul, 2017-2023</t>
  </si>
  <si>
    <t>Chart 5-3:  Carrier Outdoor Shipment, by Technology, 2017-2023</t>
  </si>
  <si>
    <t>Chart 5-4:  Carrier Outdoor Small Cell Shipment, by Region, 2017-2023</t>
  </si>
  <si>
    <t>Chart 5-5:  Carrier Outdoor Small Cell Shipment, by Multiband Type, 2017-2023</t>
  </si>
  <si>
    <t>Chart 5-6:  Carrier Outdoor Shipment, by Antenna Configuration, 2017-2023</t>
  </si>
  <si>
    <t>Chart 5-7:  Average number of bands per Carrier Outdoor unit, 2017-2023</t>
  </si>
  <si>
    <t>Chart 5-8:  Carrier Outdoor Small Cell Shipment, with 3.5GHz CBRS, 2017-2023</t>
  </si>
  <si>
    <t>Chart 5-9:  Carrier Outdoor Small Cell Shipment, with 3.5GHz CBRS, 2017-2023</t>
  </si>
  <si>
    <t>Chart 7-1:   Cumulative Small Cell Shipments Forecast, 2017-2023</t>
  </si>
  <si>
    <t>Chart 7-2:   Small Cell Installed Base Forecast, 2017-2023</t>
  </si>
  <si>
    <t>Chart 7-3:   Small Cell Installed Base, by Region, 2017-2023</t>
  </si>
  <si>
    <t>Residential Femto with LAA</t>
  </si>
  <si>
    <t>Indoor Small Cells with LAA</t>
  </si>
  <si>
    <t>64T64R / 128T128R</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</si>
  <si>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</si>
  <si>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</si>
  <si>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</si>
  <si>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</si>
  <si>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1-1:  Small Base Station Shipments, 2013-2023</t>
  </si>
  <si>
    <t>Table 1-2:  Small Base Station Revenue Forecast, 2013-2023</t>
  </si>
  <si>
    <t>Table 1-3:  Small Cell Shipment, by Technology, 2013-2023</t>
  </si>
  <si>
    <t>Table 1-5:  Small Cell Shipment, by Antenna Configuration, 2013-2023</t>
  </si>
  <si>
    <t>Table 1-6:  Small Cells Shipments, with LTE-U/LAA, 2013-2023</t>
  </si>
  <si>
    <t>Table 1-7:  Small Cells Shipments, with 3.5 GHz CBRS multiband, 2013-2023</t>
  </si>
  <si>
    <t>Table 1-8:  Overall Market Share, by Revenue</t>
  </si>
  <si>
    <t>* Carrier Indoor revenue includes the revenue contribution from DRS Hub unit sales (it reflects DRS radio plus Hub unit sales)</t>
  </si>
  <si>
    <t>Chart 1-10:  Small Cell Shipment, by Technology, 2017-2023</t>
  </si>
  <si>
    <t>Chart 1-12:  Small Cell Shipment Share, by Antenna Configuration, 2017-2023</t>
  </si>
  <si>
    <t>Chart 1-13:  Small Cells Shipments, with LTE-U/LAA, 2017-2023</t>
  </si>
  <si>
    <t>Chart 1-14:  Small Cells Shipments, with 3.5 GHz CBRS multiband, 2017-2023</t>
  </si>
  <si>
    <t>Chart 1-15:  Small Cell Market Share by Revenue, 2017</t>
  </si>
  <si>
    <t>Table 2-1:  Residential Femtocell Shipment, by Technology, 2013-2023</t>
  </si>
  <si>
    <t>Table 2-2:  Residential Femtocell Shipment, by Region, 2013-2023</t>
  </si>
  <si>
    <t>Table 2-3:  Residential Femtocell Shipment, by Multiband Type, 2013-2023</t>
  </si>
  <si>
    <t>Table 2-4:  Residential Femtocell Shipment, by Antenna Configuration, 2013-2023</t>
  </si>
  <si>
    <t>Table 2-5:  Avg. number of bands per unit, 2013-2023</t>
  </si>
  <si>
    <t>Table 2-6:  Residential Femtocell Shipment, with Carrier Aggregation, 2013-2023</t>
  </si>
  <si>
    <t>Table 2-7:  Residential Femtocell Shipment, with 5GHz Unlicensed Radios, 2013-2023</t>
  </si>
  <si>
    <t>Table 2-8:  Residential Femtocell Shipment, with 3.5GHz CBRS, 2013-2023</t>
  </si>
  <si>
    <t>Table 3-1:  Enterprise Small Cell Shipment, by Technology, 2013-2023</t>
  </si>
  <si>
    <t>Table 3-2:  Enterprise Small Cell Shipment, by Fronthaul/Backhaul, 2013-2023</t>
  </si>
  <si>
    <t>Table 3-3:  Enterprise Small Cell Shipment, by Region, 2013-2023</t>
  </si>
  <si>
    <t>Table 3-4:  Enterprise Small Cell Shipment, by Multiband Type, 2013-2023</t>
  </si>
  <si>
    <t>Table 3-5:  Enterprise Small Cell Shipment, by Antenna Configuration, 2013-2023</t>
  </si>
  <si>
    <t>Table 3-6:  Avg. number of bands per unit, 2013-2023</t>
  </si>
  <si>
    <t>Table 3-7:  Enterprise Small Cell Shipment, with 5GHz Unlicensed Radios, 2013-2023</t>
  </si>
  <si>
    <t>Table 3-8:  Enterprise Small Cell Shipment, with 3.5GHz CBRS, 2013-2023</t>
  </si>
  <si>
    <t>Table 4-1:  Carrier Indoor Shipment, by Fronthaul/Backhaul, 2013-2023</t>
  </si>
  <si>
    <t>Table 4-2:  Carrier Indoor Shipment, by Technology, 2013-2023</t>
  </si>
  <si>
    <t>Table 4-3:  Carrier Indoor Small Cell Shipment, by Region, 2013-2023</t>
  </si>
  <si>
    <t>Table 4-4:  Carrier Indoor Small Cell Shipment, by Multiband Type, 2013-2023</t>
  </si>
  <si>
    <t>Table 4-5:  Carrier Indoor Shipment, by Antenna Configuration, 2013-2023</t>
  </si>
  <si>
    <t>Table 4-6:  Avg. number of bands per Carrier Indoor unit 2013-2023</t>
  </si>
  <si>
    <t>Table 4-7:  Carrier Indoor Small Cell Shipment, with 5GHz Unlicensed Radios, 2013-2023</t>
  </si>
  <si>
    <t>Table 4-8:  Carrier Indoor Small Cell Shipment, with 3.5GHz CBRS, 2013-2023</t>
  </si>
  <si>
    <t>Table 5-1:  Carrier Outdoor Shipment, by Power, 2013-2023</t>
  </si>
  <si>
    <t>Table 5-2:  Carrier Outdoor Shipment, by Fronthaul/Backhaul, 2013-2023</t>
  </si>
  <si>
    <t>Table 5-3:  Carrier Outdoor Shipment, by Technology, 2013-2023</t>
  </si>
  <si>
    <t>Table 5-4:  Carrier Outdoor Small Cell Shipment, by Region, 2013-2023</t>
  </si>
  <si>
    <t>Table 5-5:  Carrier Outdoor Small Cell Shipment, by Multiband Type, 2013-2023</t>
  </si>
  <si>
    <t>Table 5-6:  Carrier Outdoor Shipment, by Antenna Configuration, 2013-2023</t>
  </si>
  <si>
    <t>Table 5-7:  Avg. number of bands per Carrier Outdoor unit, 2013-2023</t>
  </si>
  <si>
    <t>Table 5-8:  Carrier Outdoor Small Cell Shipment, with 5GHz Unlicensed Radios, 2013-2023</t>
  </si>
  <si>
    <t>Table 5-9:  Carrier Outdoor Small Cell Shipment, with 3.5GHz CBRS, 2013-2023</t>
  </si>
  <si>
    <t>Table 7-1:  Cumulative Small Cell Shipments Forecast, 2013-2023</t>
  </si>
  <si>
    <t>Table 7-2:  Annual Small Cell Decommissioned Forecast, 2013-2023</t>
  </si>
  <si>
    <t>Table 7-3:  Small Cell Installed Base Forecast, 2013-2023</t>
  </si>
  <si>
    <t>Table 7-4:  Small Cell Installed Base, by Region, 2013-2023</t>
  </si>
  <si>
    <t>Table 8-4: Residential Femtocell Market Share, 2017</t>
  </si>
  <si>
    <t>Table 8-3: Enterprise Small Cell Market Share, 2017</t>
  </si>
  <si>
    <t>Table 8-2: Carrier Indoor Small Cell Market Share, 2017</t>
  </si>
  <si>
    <t>Table 8-1: Carrier Outdoor Small Cell Market Share, 2017</t>
  </si>
  <si>
    <t>Table 1-4:  5G Small Cell Shipment, by Product Type 2013-2023</t>
  </si>
  <si>
    <t>Chart 1-11:  5G Small Cell Shipment, by Product Type 2017-2023</t>
  </si>
  <si>
    <t>Chart 1-9:   Small Cell Revenue Share by Product Type, 2017</t>
  </si>
  <si>
    <t>* Note:  CBRS and LAA can be integrated in a single Small Cell unit.</t>
  </si>
  <si>
    <t>Enterprise Small Cells with LAA</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</si>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</sst>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7" fillId="0" borderId="0" applyFont="0" applyFill="0" applyBorder="0" applyAlignment="0" applyProtection="0"/>
    <xf numFmtId="9" fontId="7" fillId="0" borderId="0" applyFont="0" applyFill="0" applyBorder="0" applyAlignment="0" applyProtection="0"/>
    <xf numFmtId="164" fontId="13" fillId="0" borderId="0" applyNumberFormat="0" applyFill="0" applyBorder="0" applyAlignment="0" applyProtection="0"/>
    <xf numFmtId="44" fontId="7" fillId="0" borderId="0" applyFont="0" applyFill="0" applyBorder="0" applyAlignment="0" applyProtection="0"/>
    <xf numFmtId="0" fontId="21" fillId="0" borderId="0"/>
    <xf numFmtId="43" fontId="21" fillId="0" borderId="0" applyFont="0" applyFill="0" applyBorder="0" applyAlignment="0" applyProtection="0"/>
    <xf numFmtId="43" fontId="23" fillId="0" borderId="0" applyFont="0" applyFill="0" applyBorder="0" applyAlignment="0" applyProtection="0"/>
    <xf numFmtId="0" fontId="22" fillId="0" borderId="0" applyNumberFormat="0" applyFill="0" applyBorder="0" applyAlignment="0" applyProtection="0">
      <alignment vertical="top"/>
      <protection locked="0"/>
    </xf>
    <xf numFmtId="9" fontId="21" fillId="0" borderId="0" applyFont="0" applyFill="0" applyBorder="0" applyAlignment="0" applyProtection="0"/>
    <xf numFmtId="9" fontId="23" fillId="0" borderId="0" applyFon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xf numFmtId="164" fontId="28" fillId="0" borderId="0" applyNumberFormat="0" applyFill="0" applyBorder="0" applyAlignment="0" applyProtection="0"/>
  </cellStyleXfs>
  <cellXfs count="187">
    <xf numFmtId="164" fontId="0" fillId="0" borderId="0" xfId="0"/>
    <xf numFmtId="164" fontId="8" fillId="0" borderId="0" xfId="0" applyFont="1"/>
    <xf numFmtId="164" fontId="9" fillId="0" borderId="0" xfId="0" applyFont="1"/>
    <xf numFmtId="164" fontId="9" fillId="2" borderId="0" xfId="0" applyFont="1" applyFill="1"/>
    <xf numFmtId="164" fontId="9" fillId="0" borderId="0" xfId="0" applyFont="1" applyAlignment="1">
      <alignment horizontal="right"/>
    </xf>
    <xf numFmtId="3" fontId="9" fillId="0" borderId="0" xfId="0" applyNumberFormat="1" applyFont="1"/>
    <xf numFmtId="164" fontId="9" fillId="0" borderId="0" xfId="0" applyNumberFormat="1" applyFont="1" applyAlignment="1">
      <alignment horizontal="left"/>
    </xf>
    <xf numFmtId="0" fontId="9" fillId="2" borderId="0" xfId="0" applyNumberFormat="1" applyFont="1" applyFill="1"/>
    <xf numFmtId="0" fontId="11" fillId="2" borderId="0" xfId="0" applyNumberFormat="1" applyFont="1" applyFill="1"/>
    <xf numFmtId="9" fontId="9" fillId="0" borderId="0" xfId="2" applyFont="1"/>
    <xf numFmtId="164" fontId="9" fillId="0" borderId="0" xfId="0" applyFont="1" applyAlignment="1">
      <alignment horizontal="left"/>
    </xf>
    <xf numFmtId="164" fontId="9" fillId="0" borderId="0" xfId="0" applyFont="1" applyFill="1"/>
    <xf numFmtId="3" fontId="12" fillId="0" borderId="0" xfId="0" applyNumberFormat="1" applyFont="1"/>
    <xf numFmtId="3" fontId="9" fillId="0" borderId="0" xfId="0" applyNumberFormat="1" applyFont="1" applyFill="1"/>
    <xf numFmtId="3" fontId="9" fillId="2" borderId="0" xfId="0" applyNumberFormat="1" applyFont="1" applyFill="1"/>
    <xf numFmtId="165" fontId="12" fillId="0" borderId="0" xfId="1" applyNumberFormat="1" applyFont="1"/>
    <xf numFmtId="164" fontId="15" fillId="0" borderId="0" xfId="3" applyFont="1"/>
    <xf numFmtId="165" fontId="9" fillId="0" borderId="0" xfId="1" applyNumberFormat="1" applyFont="1"/>
    <xf numFmtId="9" fontId="17" fillId="0" borderId="0" xfId="2" applyFont="1"/>
    <xf numFmtId="168" fontId="9" fillId="0" borderId="0" xfId="0" applyNumberFormat="1" applyFont="1"/>
    <xf numFmtId="0" fontId="11" fillId="0" borderId="0" xfId="0" applyNumberFormat="1" applyFont="1" applyFill="1"/>
    <xf numFmtId="9" fontId="10" fillId="0" borderId="0" xfId="2" applyFont="1" applyFill="1"/>
    <xf numFmtId="9" fontId="9" fillId="0" borderId="0" xfId="2" applyFont="1" applyFill="1"/>
    <xf numFmtId="165" fontId="9" fillId="0" borderId="0" xfId="1" applyNumberFormat="1" applyFont="1" applyFill="1"/>
    <xf numFmtId="164" fontId="11" fillId="0" borderId="0" xfId="0" applyFont="1" applyAlignment="1">
      <alignment horizontal="right"/>
    </xf>
    <xf numFmtId="165" fontId="11" fillId="0" borderId="0" xfId="1" applyNumberFormat="1" applyFont="1"/>
    <xf numFmtId="164" fontId="11" fillId="0" borderId="0" xfId="0" applyFont="1"/>
    <xf numFmtId="164" fontId="12" fillId="0" borderId="0" xfId="0" applyFont="1"/>
    <xf numFmtId="3" fontId="18" fillId="0" borderId="0" xfId="0" applyNumberFormat="1" applyFont="1"/>
    <xf numFmtId="3" fontId="11" fillId="0" borderId="0" xfId="0" applyNumberFormat="1" applyFont="1"/>
    <xf numFmtId="164" fontId="10" fillId="0" borderId="0" xfId="0" applyFont="1" applyFill="1"/>
    <xf numFmtId="9" fontId="18" fillId="0" borderId="0" xfId="2" applyFont="1" applyAlignment="1">
      <alignment horizontal="right"/>
    </xf>
    <xf numFmtId="3" fontId="9" fillId="0" borderId="0" xfId="2" applyNumberFormat="1" applyFont="1" applyFill="1"/>
    <xf numFmtId="9" fontId="17" fillId="0" borderId="0" xfId="2" applyFont="1" applyFill="1"/>
    <xf numFmtId="169" fontId="11" fillId="0" borderId="0" xfId="4" applyNumberFormat="1" applyFont="1"/>
    <xf numFmtId="164" fontId="19" fillId="0" borderId="0" xfId="0" applyFont="1"/>
    <xf numFmtId="165" fontId="10" fillId="0" borderId="0" xfId="1" applyNumberFormat="1" applyFont="1" applyFill="1"/>
    <xf numFmtId="164" fontId="12" fillId="0" borderId="0" xfId="0" applyFont="1" applyFill="1"/>
    <xf numFmtId="165" fontId="18" fillId="0" borderId="0" xfId="1" applyNumberFormat="1" applyFont="1" applyFill="1"/>
    <xf numFmtId="9" fontId="0" fillId="0" borderId="0" xfId="2" applyFont="1"/>
    <xf numFmtId="164" fontId="20" fillId="0" borderId="0" xfId="0" applyFont="1"/>
    <xf numFmtId="165" fontId="8" fillId="0" borderId="0" xfId="1" applyNumberFormat="1" applyFont="1"/>
    <xf numFmtId="3" fontId="24" fillId="0" borderId="0" xfId="0" applyNumberFormat="1" applyFont="1"/>
    <xf numFmtId="164" fontId="25" fillId="2" borderId="10" xfId="0" applyFont="1" applyFill="1" applyBorder="1" applyAlignment="1">
      <alignment wrapText="1"/>
    </xf>
    <xf numFmtId="164" fontId="25" fillId="2" borderId="11" xfId="0" applyFont="1" applyFill="1" applyBorder="1" applyAlignment="1">
      <alignment wrapText="1"/>
    </xf>
    <xf numFmtId="164" fontId="25" fillId="2" borderId="12" xfId="0" applyFont="1" applyFill="1" applyBorder="1" applyAlignment="1">
      <alignment wrapText="1"/>
    </xf>
    <xf numFmtId="164" fontId="25" fillId="0" borderId="2" xfId="0" applyFont="1" applyBorder="1" applyAlignment="1">
      <alignment wrapText="1"/>
    </xf>
    <xf numFmtId="164" fontId="25" fillId="0" borderId="3" xfId="0" applyFont="1" applyBorder="1" applyAlignment="1">
      <alignment wrapText="1"/>
    </xf>
    <xf numFmtId="164" fontId="25" fillId="0" borderId="4"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6" fillId="0" borderId="5" xfId="0" applyFont="1" applyBorder="1" applyAlignment="1">
      <alignment wrapText="1"/>
    </xf>
    <xf numFmtId="164" fontId="26" fillId="0" borderId="1" xfId="0" applyFont="1" applyBorder="1" applyAlignment="1">
      <alignment wrapText="1"/>
    </xf>
    <xf numFmtId="164" fontId="26" fillId="0" borderId="6" xfId="0" applyFont="1" applyBorder="1" applyAlignment="1">
      <alignment wrapText="1"/>
    </xf>
    <xf numFmtId="164" fontId="26" fillId="0" borderId="7" xfId="0" applyFont="1" applyBorder="1" applyAlignment="1">
      <alignment wrapText="1"/>
    </xf>
    <xf numFmtId="164" fontId="26" fillId="0" borderId="8" xfId="0" applyFont="1" applyBorder="1" applyAlignment="1">
      <alignment wrapText="1"/>
    </xf>
    <xf numFmtId="164" fontId="26" fillId="0" borderId="9"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6" fillId="0" borderId="0" xfId="0" applyFont="1"/>
    <xf numFmtId="164" fontId="5" fillId="0" borderId="0" xfId="0" applyFont="1"/>
    <xf numFmtId="164" fontId="5" fillId="2" borderId="0" xfId="0" applyFont="1" applyFill="1"/>
    <xf numFmtId="164" fontId="27" fillId="0" borderId="0" xfId="0" applyFont="1"/>
    <xf numFmtId="43" fontId="5" fillId="0" borderId="0" xfId="1" applyFont="1"/>
    <xf numFmtId="164" fontId="5" fillId="0" borderId="0" xfId="0" applyFont="1" applyFill="1"/>
    <xf numFmtId="166" fontId="5" fillId="0" borderId="0" xfId="4" applyNumberFormat="1" applyFont="1"/>
    <xf numFmtId="9" fontId="11" fillId="0" borderId="0" xfId="2" applyFont="1"/>
    <xf numFmtId="164" fontId="4" fillId="0" borderId="0" xfId="0" applyFont="1"/>
    <xf numFmtId="164" fontId="3" fillId="0" borderId="0" xfId="0" applyFont="1"/>
    <xf numFmtId="164" fontId="2" fillId="0" borderId="0" xfId="0" applyFont="1"/>
    <xf numFmtId="164" fontId="2" fillId="0" borderId="0" xfId="0" applyFont="1" applyAlignment="1">
      <alignment horizontal="left"/>
    </xf>
    <xf numFmtId="164" fontId="13" fillId="0" borderId="0" xfId="3"/>
    <xf numFmtId="165" fontId="2" fillId="0" borderId="0" xfId="1" applyNumberFormat="1" applyFont="1"/>
    <xf numFmtId="164" fontId="2" fillId="0" borderId="0" xfId="0" applyFont="1" applyFill="1"/>
    <xf numFmtId="164" fontId="2" fillId="0" borderId="13" xfId="0" applyFont="1" applyFill="1" applyBorder="1"/>
    <xf numFmtId="164" fontId="25"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5" fontId="2" fillId="0" borderId="0" xfId="1" applyNumberFormat="1" applyFont="1" applyFill="1"/>
    <xf numFmtId="9" fontId="2" fillId="0" borderId="0" xfId="2" applyFont="1" applyFill="1"/>
    <xf numFmtId="43" fontId="2" fillId="0" borderId="0" xfId="1" applyFont="1"/>
    <xf numFmtId="164" fontId="2" fillId="0" borderId="0" xfId="0" applyNumberFormat="1" applyFont="1" applyAlignment="1">
      <alignment horizontal="left"/>
    </xf>
    <xf numFmtId="1" fontId="2" fillId="0" borderId="0" xfId="0" applyNumberFormat="1" applyFont="1"/>
    <xf numFmtId="164" fontId="2" fillId="2" borderId="0" xfId="0" applyFont="1" applyFill="1"/>
    <xf numFmtId="164" fontId="2" fillId="0" borderId="0" xfId="0" applyFont="1" applyAlignment="1">
      <alignment horizontal="right"/>
    </xf>
    <xf numFmtId="164" fontId="24" fillId="0" borderId="0" xfId="0" applyFont="1" applyFill="1"/>
    <xf numFmtId="164" fontId="1" fillId="0" borderId="0" xfId="0" applyFont="1"/>
    <xf numFmtId="164" fontId="1" fillId="0" borderId="0" xfId="0" applyFont="1" applyFill="1"/>
    <xf numFmtId="167" fontId="1" fillId="2" borderId="0" xfId="1" applyNumberFormat="1" applyFont="1" applyFill="1"/>
    <xf numFmtId="164" fontId="29" fillId="0" borderId="0" xfId="0" applyFont="1"/>
    <xf numFmtId="164" fontId="8" fillId="0" borderId="0" xfId="0" applyFont="1" applyBorder="1"/>
    <xf numFmtId="164" fontId="8" fillId="2" borderId="0" xfId="0" applyFont="1" applyFill="1" applyBorder="1"/>
    <xf numFmtId="165" fontId="1" fillId="0" borderId="0" xfId="1" applyNumberFormat="1" applyFont="1"/>
    <xf numFmtId="4" fontId="11" fillId="0" borderId="0" xfId="0" applyNumberFormat="1" applyFont="1"/>
    <xf numFmtId="3" fontId="1" fillId="0" borderId="0" xfId="0" applyNumberFormat="1" applyFont="1"/>
    <xf numFmtId="164" fontId="1" fillId="0" borderId="0" xfId="0" applyNumberFormat="1" applyFont="1" applyAlignment="1">
      <alignment horizontal="left"/>
    </xf>
    <xf numFmtId="169" fontId="1" fillId="0" borderId="0" xfId="4" applyNumberFormat="1" applyFont="1"/>
    <xf numFmtId="9" fontId="11" fillId="0" borderId="0" xfId="2" applyFont="1" applyFill="1"/>
    <xf numFmtId="3" fontId="11" fillId="0" borderId="0" xfId="0" applyNumberFormat="1" applyFont="1" applyFill="1"/>
    <xf numFmtId="164" fontId="1" fillId="0" borderId="0" xfId="0" applyFont="1" applyFill="1" applyAlignment="1">
      <alignment horizontal="left"/>
    </xf>
    <xf numFmtId="3" fontId="1" fillId="0" borderId="0" xfId="0" applyNumberFormat="1" applyFont="1" applyFill="1"/>
    <xf numFmtId="171" fontId="9" fillId="0" borderId="0" xfId="0" applyNumberFormat="1" applyFont="1"/>
    <xf numFmtId="3" fontId="10" fillId="0" borderId="0" xfId="0" applyNumberFormat="1" applyFont="1" applyFill="1"/>
    <xf numFmtId="164" fontId="11" fillId="2" borderId="0" xfId="0" applyFont="1" applyFill="1"/>
    <xf numFmtId="164" fontId="11" fillId="0" borderId="0" xfId="0" applyFont="1" applyFill="1"/>
    <xf numFmtId="164" fontId="1" fillId="0" borderId="0" xfId="0" applyFont="1" applyFill="1" applyAlignment="1">
      <alignment horizontal="right"/>
    </xf>
    <xf numFmtId="165" fontId="2" fillId="0" borderId="0" xfId="2" applyNumberFormat="1" applyFont="1" applyFill="1"/>
    <xf numFmtId="164" fontId="9" fillId="0" borderId="0" xfId="0" applyNumberFormat="1" applyFont="1" applyAlignment="1">
      <alignment horizontal="left" indent="2"/>
    </xf>
    <xf numFmtId="165" fontId="1" fillId="0" borderId="0" xfId="1" applyNumberFormat="1" applyFont="1" applyFill="1"/>
    <xf numFmtId="9" fontId="2" fillId="0" borderId="0" xfId="2" applyFont="1"/>
    <xf numFmtId="164" fontId="25" fillId="4" borderId="5" xfId="0" applyFont="1" applyFill="1" applyBorder="1" applyAlignment="1">
      <alignment wrapText="1"/>
    </xf>
    <xf numFmtId="164" fontId="25" fillId="4" borderId="1" xfId="0" applyFont="1" applyFill="1" applyBorder="1" applyAlignment="1">
      <alignment wrapText="1"/>
    </xf>
    <xf numFmtId="164" fontId="25" fillId="4" borderId="6" xfId="0" applyFont="1" applyFill="1" applyBorder="1" applyAlignment="1">
      <alignment wrapText="1"/>
    </xf>
    <xf numFmtId="164" fontId="25" fillId="4" borderId="14" xfId="0" applyFont="1" applyFill="1" applyBorder="1" applyAlignment="1">
      <alignment wrapText="1"/>
    </xf>
    <xf numFmtId="164" fontId="25" fillId="4" borderId="15" xfId="0" applyFont="1" applyFill="1" applyBorder="1" applyAlignment="1">
      <alignment wrapText="1"/>
    </xf>
    <xf numFmtId="164" fontId="25" fillId="4" borderId="16" xfId="0" applyFont="1" applyFill="1" applyBorder="1" applyAlignment="1">
      <alignment wrapText="1"/>
    </xf>
    <xf numFmtId="164" fontId="25" fillId="4" borderId="2" xfId="0" applyFont="1" applyFill="1" applyBorder="1" applyAlignment="1">
      <alignment wrapText="1"/>
    </xf>
    <xf numFmtId="164" fontId="25" fillId="4" borderId="3" xfId="0" applyFont="1" applyFill="1" applyBorder="1" applyAlignment="1">
      <alignment wrapText="1"/>
    </xf>
    <xf numFmtId="164" fontId="25" fillId="4" borderId="4" xfId="0" applyFont="1" applyFill="1" applyBorder="1" applyAlignment="1">
      <alignment wrapText="1"/>
    </xf>
    <xf numFmtId="164" fontId="8" fillId="0" borderId="0" xfId="0" applyFont="1" applyFill="1" applyBorder="1"/>
    <xf numFmtId="164" fontId="0" fillId="0" borderId="0" xfId="0" applyFill="1"/>
    <xf numFmtId="164" fontId="26" fillId="0" borderId="5" xfId="0" applyFont="1" applyFill="1" applyBorder="1" applyAlignment="1">
      <alignment wrapText="1"/>
    </xf>
    <xf numFmtId="164" fontId="26" fillId="0" borderId="1" xfId="0" applyFont="1" applyFill="1" applyBorder="1" applyAlignment="1">
      <alignment wrapText="1"/>
    </xf>
    <xf numFmtId="164" fontId="26" fillId="0" borderId="6" xfId="0" applyFont="1" applyFill="1" applyBorder="1" applyAlignment="1">
      <alignment wrapText="1"/>
    </xf>
    <xf numFmtId="164" fontId="31" fillId="0" borderId="0" xfId="0" applyFont="1"/>
    <xf numFmtId="164" fontId="32" fillId="0" borderId="0" xfId="0" applyFont="1"/>
    <xf numFmtId="165" fontId="31" fillId="0" borderId="0" xfId="1" applyNumberFormat="1" applyFont="1"/>
    <xf numFmtId="164" fontId="33" fillId="0" borderId="0" xfId="0" applyFont="1"/>
    <xf numFmtId="164" fontId="34" fillId="0" borderId="0" xfId="0" applyFont="1"/>
    <xf numFmtId="164" fontId="35" fillId="0" borderId="0" xfId="0" applyFont="1"/>
    <xf numFmtId="164" fontId="33" fillId="0" borderId="0" xfId="0" applyFont="1" applyAlignment="1">
      <alignment horizontal="left"/>
    </xf>
    <xf numFmtId="164" fontId="33" fillId="0" borderId="0" xfId="0" applyNumberFormat="1" applyFont="1" applyAlignment="1">
      <alignment horizontal="left"/>
    </xf>
    <xf numFmtId="164" fontId="36" fillId="0" borderId="0" xfId="0" applyFont="1"/>
    <xf numFmtId="3" fontId="36" fillId="0" borderId="0" xfId="0" applyNumberFormat="1" applyFont="1"/>
    <xf numFmtId="164" fontId="33" fillId="2" borderId="0" xfId="0" applyFont="1" applyFill="1"/>
    <xf numFmtId="0" fontId="36" fillId="2" borderId="0" xfId="0" applyNumberFormat="1" applyFont="1" applyFill="1"/>
    <xf numFmtId="164" fontId="38" fillId="0" borderId="0" xfId="0" applyFont="1" applyFill="1"/>
    <xf numFmtId="3" fontId="33" fillId="0" borderId="0" xfId="0" applyNumberFormat="1" applyFont="1"/>
    <xf numFmtId="9" fontId="36" fillId="0" borderId="0" xfId="2" applyFont="1"/>
    <xf numFmtId="165" fontId="33" fillId="0" borderId="0" xfId="1" applyNumberFormat="1" applyFont="1"/>
    <xf numFmtId="165" fontId="38" fillId="0" borderId="0" xfId="5" applyNumberFormat="1" applyFont="1"/>
    <xf numFmtId="9" fontId="33" fillId="0" borderId="0" xfId="2" applyFont="1" applyFill="1"/>
    <xf numFmtId="3" fontId="33" fillId="0" borderId="0" xfId="0" applyNumberFormat="1" applyFont="1" applyFill="1"/>
    <xf numFmtId="164" fontId="39" fillId="0" borderId="0" xfId="0" applyFont="1"/>
    <xf numFmtId="3" fontId="39" fillId="0" borderId="0" xfId="0" applyNumberFormat="1" applyFont="1"/>
    <xf numFmtId="9" fontId="33" fillId="0" borderId="0" xfId="2" applyFont="1"/>
    <xf numFmtId="164" fontId="33" fillId="0" borderId="0" xfId="0" applyFont="1" applyFill="1"/>
    <xf numFmtId="164" fontId="36" fillId="0" borderId="0" xfId="0" applyFont="1" applyAlignment="1">
      <alignment horizontal="right"/>
    </xf>
    <xf numFmtId="9" fontId="36" fillId="0" borderId="0" xfId="2" applyFont="1" applyFill="1"/>
    <xf numFmtId="171" fontId="33" fillId="0" borderId="0" xfId="0" applyNumberFormat="1" applyFont="1"/>
    <xf numFmtId="164" fontId="33" fillId="0" borderId="0" xfId="0" applyFont="1" applyFill="1" applyAlignment="1">
      <alignment horizontal="left"/>
    </xf>
    <xf numFmtId="3" fontId="36" fillId="0" borderId="0" xfId="0" applyNumberFormat="1" applyFont="1" applyFill="1"/>
    <xf numFmtId="164" fontId="37" fillId="0" borderId="0" xfId="0" applyFont="1" applyFill="1"/>
    <xf numFmtId="164" fontId="18" fillId="0" borderId="0" xfId="0" applyFont="1" applyFill="1"/>
    <xf numFmtId="3" fontId="18" fillId="0" borderId="0" xfId="0" applyNumberFormat="1" applyFont="1" applyFill="1"/>
    <xf numFmtId="3" fontId="24" fillId="0" borderId="0" xfId="0" applyNumberFormat="1" applyFont="1" applyFill="1"/>
    <xf numFmtId="168" fontId="11" fillId="0" borderId="0" xfId="0" applyNumberFormat="1" applyFont="1"/>
    <xf numFmtId="43" fontId="1" fillId="0" borderId="0" xfId="1" applyFont="1"/>
    <xf numFmtId="167" fontId="11" fillId="2" borderId="0" xfId="1" applyNumberFormat="1" applyFont="1" applyFill="1"/>
    <xf numFmtId="165" fontId="10" fillId="0" borderId="0" xfId="1" applyNumberFormat="1" applyFont="1"/>
    <xf numFmtId="164" fontId="16" fillId="0" borderId="0" xfId="0" applyFont="1"/>
    <xf numFmtId="164" fontId="17" fillId="0" borderId="0" xfId="0" applyFont="1" applyFill="1"/>
    <xf numFmtId="9" fontId="18" fillId="0" borderId="0" xfId="2" applyNumberFormat="1" applyFont="1" applyAlignment="1">
      <alignment horizontal="right"/>
    </xf>
    <xf numFmtId="9" fontId="24" fillId="0" borderId="0" xfId="2" applyFont="1"/>
    <xf numFmtId="44" fontId="5" fillId="0" borderId="0" xfId="4" applyFont="1"/>
    <xf numFmtId="164" fontId="17" fillId="0" borderId="0" xfId="0" applyFont="1"/>
    <xf numFmtId="165" fontId="16" fillId="0" borderId="0" xfId="1" applyNumberFormat="1" applyFont="1"/>
    <xf numFmtId="170" fontId="33" fillId="0" borderId="0" xfId="2" applyNumberFormat="1" applyFont="1"/>
    <xf numFmtId="164" fontId="15" fillId="2" borderId="0" xfId="3" applyFont="1" applyFill="1" applyBorder="1"/>
    <xf numFmtId="164" fontId="14" fillId="0" borderId="0" xfId="0" applyFont="1" applyAlignment="1">
      <alignment horizontal="left" vertical="center" wrapText="1"/>
    </xf>
    <xf numFmtId="164" fontId="2" fillId="0" borderId="3" xfId="0" applyFont="1" applyBorder="1" applyAlignment="1">
      <alignment horizontal="left"/>
    </xf>
    <xf numFmtId="164" fontId="2" fillId="0" borderId="4" xfId="0" applyFont="1" applyBorder="1" applyAlignment="1">
      <alignment horizontal="left"/>
    </xf>
    <xf numFmtId="164" fontId="2" fillId="0" borderId="1" xfId="0" applyFont="1" applyBorder="1" applyAlignment="1">
      <alignment horizontal="left"/>
    </xf>
    <xf numFmtId="164" fontId="2" fillId="0" borderId="6" xfId="0" applyFont="1" applyBorder="1" applyAlignment="1">
      <alignment horizontal="left"/>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Summary!$B$52</c:f>
              <c:strCache>
                <c:ptCount val="1"/>
                <c:pt idx="0">
                  <c:v>2T2R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Summary!$G$52:$M$52</c:f>
              <c:numCache>
                <c:formatCode>#,##0</c:formatCode>
                <c:ptCount val="7"/>
                <c:pt idx="0">
                  <c:v>1674315.6600000001</c:v>
                </c:pt>
                <c:pt idx="1">
                  <c:v>2283624.6807500003</c:v>
                </c:pt>
                <c:pt idx="2">
                  <c:v>2898095.5628920002</c:v>
                </c:pt>
                <c:pt idx="3">
                  <c:v>3397956.793056</c:v>
                </c:pt>
                <c:pt idx="4">
                  <c:v>3990626.2449274003</c:v>
                </c:pt>
                <c:pt idx="5">
                  <c:v>4722531.3433187502</c:v>
                </c:pt>
                <c:pt idx="6">
                  <c:v>5336106.7433417495</c:v>
                </c:pt>
              </c:numCache>
            </c:numRef>
          </c:val>
          <c:extLst>
            <c:ext xmlns:c16="http://schemas.microsoft.com/office/drawing/2014/chart" uri="{C3380CC4-5D6E-409C-BE32-E72D297353CC}">
              <c16:uniqueId val="{00000000-A483-4976-A22D-C3EA47CB4A54}"/>
            </c:ext>
          </c:extLst>
        </c:ser>
        <c:ser>
          <c:idx val="1"/>
          <c:order val="1"/>
          <c:tx>
            <c:strRef>
              <c:f>Summary!$B$53</c:f>
              <c:strCache>
                <c:ptCount val="1"/>
                <c:pt idx="0">
                  <c:v>4T4R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Summary!$G$53:$M$53</c:f>
              <c:numCache>
                <c:formatCode>#,##0</c:formatCode>
                <c:ptCount val="7"/>
                <c:pt idx="0">
                  <c:v>179529.04000000004</c:v>
                </c:pt>
                <c:pt idx="1">
                  <c:v>319631.99425000011</c:v>
                </c:pt>
                <c:pt idx="2">
                  <c:v>485803.18710799993</c:v>
                </c:pt>
                <c:pt idx="3">
                  <c:v>679999.51444399997</c:v>
                </c:pt>
                <c:pt idx="4">
                  <c:v>916420.39032260003</c:v>
                </c:pt>
                <c:pt idx="5">
                  <c:v>1151187.70770625</c:v>
                </c:pt>
                <c:pt idx="6">
                  <c:v>1471997.4268807499</c:v>
                </c:pt>
              </c:numCache>
            </c:numRef>
          </c:val>
          <c:extLst>
            <c:ext xmlns:c16="http://schemas.microsoft.com/office/drawing/2014/chart" uri="{C3380CC4-5D6E-409C-BE32-E72D297353CC}">
              <c16:uniqueId val="{00000001-A483-4976-A22D-C3EA47CB4A54}"/>
            </c:ext>
          </c:extLst>
        </c:ser>
        <c:ser>
          <c:idx val="2"/>
          <c:order val="2"/>
          <c:tx>
            <c:strRef>
              <c:f>Summary!$B$54</c:f>
              <c:strCache>
                <c:ptCount val="1"/>
                <c:pt idx="0">
                  <c:v>8T8R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Summary!$G$54:$M$54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83-4976-A22D-C3EA47CB4A54}"/>
            </c:ext>
          </c:extLst>
        </c:ser>
        <c:ser>
          <c:idx val="3"/>
          <c:order val="3"/>
          <c:tx>
            <c:strRef>
              <c:f>Summary!$B$55</c:f>
              <c:strCache>
                <c:ptCount val="1"/>
                <c:pt idx="0">
                  <c:v>64T64R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Summary!$G$55:$M$55</c:f>
              <c:numCache>
                <c:formatCode>#,##0</c:formatCode>
                <c:ptCount val="7"/>
                <c:pt idx="0">
                  <c:v>0</c:v>
                </c:pt>
                <c:pt idx="1">
                  <c:v>0</c:v>
                </c:pt>
                <c:pt idx="2">
                  <c:v>0</c:v>
                </c:pt>
                <c:pt idx="3">
                  <c:v>50</c:v>
                </c:pt>
                <c:pt idx="4">
                  <c:v>200.00000000000003</c:v>
                </c:pt>
                <c:pt idx="5">
                  <c:v>400.00000000000006</c:v>
                </c:pt>
                <c:pt idx="6">
                  <c:v>900</c:v>
                </c:pt>
              </c:numCache>
            </c:numRef>
          </c:val>
          <c:extLst>
            <c:ext xmlns:c16="http://schemas.microsoft.com/office/drawing/2014/chart" uri="{C3380CC4-5D6E-409C-BE32-E72D297353CC}">
              <c16:uniqueId val="{00000003-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 &quot;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Summary!$G$60:$M$60</c:f>
              <c:numCache>
                <c:formatCode>#,##0</c:formatCode>
                <c:ptCount val="7"/>
                <c:pt idx="0">
                  <c:v>2000</c:v>
                </c:pt>
                <c:pt idx="1">
                  <c:v>11970</c:v>
                </c:pt>
                <c:pt idx="2">
                  <c:v>18150</c:v>
                </c:pt>
                <c:pt idx="3">
                  <c:v>17999.999999999996</c:v>
                </c:pt>
                <c:pt idx="4">
                  <c:v>25999.999999999996</c:v>
                </c:pt>
                <c:pt idx="5">
                  <c:v>29999.999999999996</c:v>
                </c:pt>
                <c:pt idx="6">
                  <c:v>31999.999999999996</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Summary!$G$61:$M$61</c:f>
              <c:numCache>
                <c:formatCode>#,##0</c:formatCode>
                <c:ptCount val="7"/>
                <c:pt idx="0">
                  <c:v>1398.425</c:v>
                </c:pt>
                <c:pt idx="1">
                  <c:v>31903.774999999994</c:v>
                </c:pt>
                <c:pt idx="2">
                  <c:v>37968.529999999992</c:v>
                </c:pt>
                <c:pt idx="3">
                  <c:v>44352.809499999996</c:v>
                </c:pt>
                <c:pt idx="4">
                  <c:v>54620.090449999996</c:v>
                </c:pt>
                <c:pt idx="5">
                  <c:v>63766.081404999997</c:v>
                </c:pt>
                <c:pt idx="6">
                  <c:v>73337.473264500004</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Summary!$G$62:$M$62</c:f>
              <c:numCache>
                <c:formatCode>#,##0</c:formatCode>
                <c:ptCount val="7"/>
                <c:pt idx="0">
                  <c:v>16298.687072000001</c:v>
                </c:pt>
                <c:pt idx="1">
                  <c:v>32190.306000000008</c:v>
                </c:pt>
                <c:pt idx="2">
                  <c:v>40302.048415000012</c:v>
                </c:pt>
                <c:pt idx="3">
                  <c:v>48768.713232000009</c:v>
                </c:pt>
                <c:pt idx="4">
                  <c:v>59899.656981600005</c:v>
                </c:pt>
                <c:pt idx="5">
                  <c:v>69047.697618000006</c:v>
                </c:pt>
                <c:pt idx="6">
                  <c:v>77468.776077599992</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Summary!$G$63:$M$63</c:f>
              <c:numCache>
                <c:formatCode>#,##0</c:formatCode>
                <c:ptCount val="7"/>
                <c:pt idx="0">
                  <c:v>110372.808</c:v>
                </c:pt>
                <c:pt idx="1">
                  <c:v>175083.57273599997</c:v>
                </c:pt>
                <c:pt idx="2">
                  <c:v>235130.87567360001</c:v>
                </c:pt>
                <c:pt idx="3">
                  <c:v>292933.53295360005</c:v>
                </c:pt>
                <c:pt idx="4">
                  <c:v>375890.13940896007</c:v>
                </c:pt>
                <c:pt idx="5">
                  <c:v>449868.88876320003</c:v>
                </c:pt>
                <c:pt idx="6">
                  <c:v>545562.03918600013</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Summary!$G$69:$M$69</c:f>
              <c:numCache>
                <c:formatCode>#,##0</c:formatCode>
                <c:ptCount val="7"/>
                <c:pt idx="0">
                  <c:v>0</c:v>
                </c:pt>
                <c:pt idx="1">
                  <c:v>0</c:v>
                </c:pt>
                <c:pt idx="2">
                  <c:v>0</c:v>
                </c:pt>
                <c:pt idx="3">
                  <c:v>3108.348</c:v>
                </c:pt>
                <c:pt idx="4">
                  <c:v>18672.960000000003</c:v>
                </c:pt>
                <c:pt idx="5">
                  <c:v>27000</c:v>
                </c:pt>
                <c:pt idx="6">
                  <c:v>43200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Summary!$G$70:$M$70</c:f>
              <c:numCache>
                <c:formatCode>#,##0</c:formatCode>
                <c:ptCount val="7"/>
                <c:pt idx="0">
                  <c:v>0</c:v>
                </c:pt>
                <c:pt idx="1">
                  <c:v>0</c:v>
                </c:pt>
                <c:pt idx="2">
                  <c:v>1345.0716</c:v>
                </c:pt>
                <c:pt idx="3">
                  <c:v>6725.3580000000002</c:v>
                </c:pt>
                <c:pt idx="4">
                  <c:v>67253.58</c:v>
                </c:pt>
                <c:pt idx="5">
                  <c:v>134507.16</c:v>
                </c:pt>
                <c:pt idx="6">
                  <c:v>194507.16</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Summary!$G$71:$M$71</c:f>
              <c:numCache>
                <c:formatCode>#,##0</c:formatCode>
                <c:ptCount val="7"/>
                <c:pt idx="0">
                  <c:v>0</c:v>
                </c:pt>
                <c:pt idx="1">
                  <c:v>0</c:v>
                </c:pt>
                <c:pt idx="2">
                  <c:v>18807.18</c:v>
                </c:pt>
                <c:pt idx="3">
                  <c:v>40461.509999999995</c:v>
                </c:pt>
                <c:pt idx="4">
                  <c:v>88341.599999999991</c:v>
                </c:pt>
                <c:pt idx="5">
                  <c:v>133374.53999999998</c:v>
                </c:pt>
                <c:pt idx="6">
                  <c:v>201363.43376406579</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Summary!$G$72:$M$72</c:f>
              <c:numCache>
                <c:formatCode>#,##0</c:formatCode>
                <c:ptCount val="7"/>
                <c:pt idx="0">
                  <c:v>0</c:v>
                </c:pt>
                <c:pt idx="1">
                  <c:v>0</c:v>
                </c:pt>
                <c:pt idx="2">
                  <c:v>14033.039345433988</c:v>
                </c:pt>
                <c:pt idx="3">
                  <c:v>51034.830836084693</c:v>
                </c:pt>
                <c:pt idx="4">
                  <c:v>120612.19115672277</c:v>
                </c:pt>
                <c:pt idx="5">
                  <c:v>176798.17678408558</c:v>
                </c:pt>
                <c:pt idx="6">
                  <c:v>207326.27449615501</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4.8430500113767185E-2"/>
                  <c:y val="-9.29249954934370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9.9432020997375331E-2"/>
                  <c:y val="-8.463464037177945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0.12131548556430446"/>
                  <c:y val="-8.92018358435194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6"/>
              <c:layout>
                <c:manualLayout>
                  <c:x val="0.12914800030337917"/>
                  <c:y val="0.101372722356476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layout>
                <c:manualLayout>
                  <c:x val="6.4574000151689584E-2"/>
                  <c:y val="0.1224920395140761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242-45D3-B2FD-A4F9BEFDD81E}"/>
                </c:ext>
              </c:extLst>
            </c:dLbl>
            <c:dLbl>
              <c:idx val="8"/>
              <c:layout>
                <c:manualLayout>
                  <c:x val="-5.6502250132728429E-2"/>
                  <c:y val="8.0253405198877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4260091700164781"/>
                  <c:y val="8.44772686303973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950675039818514"/>
                  <c:y val="-4.22386343151986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6.9955166830997076E-2"/>
                  <c:y val="-5.91340880412781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6.9955166830997048E-2"/>
                  <c:y val="-6.75818149043178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Summary!$G$78:$G$90</c:f>
              <c:numCache>
                <c:formatCode>"$"#,###,," M"</c:formatCode>
                <c:ptCount val="13"/>
                <c:pt idx="0">
                  <c:v>316585048.2483294</c:v>
                </c:pt>
                <c:pt idx="1">
                  <c:v>37830000</c:v>
                </c:pt>
                <c:pt idx="3">
                  <c:v>13360138.586632352</c:v>
                </c:pt>
                <c:pt idx="4">
                  <c:v>275926289.84568042</c:v>
                </c:pt>
                <c:pt idx="6">
                  <c:v>742434833.1953125</c:v>
                </c:pt>
                <c:pt idx="7">
                  <c:v>35503366.84345948</c:v>
                </c:pt>
                <c:pt idx="8">
                  <c:v>582609127.5</c:v>
                </c:pt>
                <c:pt idx="9">
                  <c:v>137660326.05400044</c:v>
                </c:pt>
                <c:pt idx="10">
                  <c:v>76369280.625</c:v>
                </c:pt>
                <c:pt idx="11">
                  <c:v>336444923.40073645</c:v>
                </c:pt>
                <c:pt idx="12">
                  <c:v>329695594.40730143</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Summary!$G$43:$M$43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Summary!$G$44:$M$44</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Summary!$G$45:$M$45</c:f>
              <c:numCache>
                <c:formatCode>#,##0</c:formatCode>
                <c:ptCount val="7"/>
                <c:pt idx="0">
                  <c:v>0</c:v>
                </c:pt>
                <c:pt idx="1">
                  <c:v>0</c:v>
                </c:pt>
                <c:pt idx="2">
                  <c:v>6316.3125000000009</c:v>
                </c:pt>
                <c:pt idx="3">
                  <c:v>15255.320000000003</c:v>
                </c:pt>
                <c:pt idx="4">
                  <c:v>87630.590000000026</c:v>
                </c:pt>
                <c:pt idx="5">
                  <c:v>201897.42250000002</c:v>
                </c:pt>
                <c:pt idx="6">
                  <c:v>580205.08968750003</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Summary!$G$46:$M$46</c:f>
              <c:numCache>
                <c:formatCode>#,##0</c:formatCode>
                <c:ptCount val="7"/>
                <c:pt idx="0">
                  <c:v>0</c:v>
                </c:pt>
                <c:pt idx="1">
                  <c:v>0</c:v>
                </c:pt>
                <c:pt idx="2">
                  <c:v>0</c:v>
                </c:pt>
                <c:pt idx="3">
                  <c:v>10000</c:v>
                </c:pt>
                <c:pt idx="4">
                  <c:v>20000</c:v>
                </c:pt>
                <c:pt idx="5">
                  <c:v>30000</c:v>
                </c:pt>
                <c:pt idx="6">
                  <c:v>45000</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Summary!$G$22:$G$25</c:f>
              <c:numCache>
                <c:formatCode>"$"#,###,," M"</c:formatCode>
                <c:ptCount val="4"/>
                <c:pt idx="0">
                  <c:v>142623000</c:v>
                </c:pt>
                <c:pt idx="1">
                  <c:v>299487375</c:v>
                </c:pt>
                <c:pt idx="2">
                  <c:v>1775168342.1729741</c:v>
                </c:pt>
                <c:pt idx="3">
                  <c:v>667140211.53347802</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Residential!$C$37:$M$37</c15:sqref>
                  </c15:fullRef>
                </c:ext>
              </c:extLst>
              <c:f>Residential!$G$37:$M$37</c:f>
              <c:numCache>
                <c:formatCode>#,##0</c:formatCode>
                <c:ptCount val="7"/>
                <c:pt idx="0">
                  <c:v>1426230</c:v>
                </c:pt>
                <c:pt idx="1">
                  <c:v>1464390</c:v>
                </c:pt>
                <c:pt idx="2">
                  <c:v>1455704</c:v>
                </c:pt>
                <c:pt idx="3">
                  <c:v>1208802</c:v>
                </c:pt>
                <c:pt idx="4">
                  <c:v>933648</c:v>
                </c:pt>
                <c:pt idx="5">
                  <c:v>900000</c:v>
                </c:pt>
                <c:pt idx="6">
                  <c:v>640000</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Residential!$C$36:$M$36</c15:sqref>
                  </c15:fullRef>
                </c:ext>
              </c:extLst>
              <c:f>Residential!$G$36:$M$36</c:f>
              <c:numCache>
                <c:formatCode>#,##0</c:formatCode>
                <c:ptCount val="7"/>
                <c:pt idx="0">
                  <c:v>158470</c:v>
                </c:pt>
                <c:pt idx="1">
                  <c:v>162710</c:v>
                </c:pt>
                <c:pt idx="2">
                  <c:v>363926</c:v>
                </c:pt>
                <c:pt idx="3">
                  <c:v>518058</c:v>
                </c:pt>
                <c:pt idx="4">
                  <c:v>622432</c:v>
                </c:pt>
                <c:pt idx="5">
                  <c:v>600000</c:v>
                </c:pt>
                <c:pt idx="6">
                  <c:v>960000</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Residential!$B$56</c:f>
              <c:strCache>
                <c:ptCount val="1"/>
                <c:pt idx="0">
                  <c:v>Inter-band CA units</c:v>
                </c:pt>
              </c:strCache>
            </c:strRef>
          </c:tx>
          <c:spPr>
            <a:solidFill>
              <a:schemeClr val="tx1"/>
            </a:solidFill>
          </c:spPr>
          <c:invertIfNegative val="0"/>
          <c:cat>
            <c:numRef>
              <c:f>Residential!$G$55:$M$55</c:f>
              <c:numCache>
                <c:formatCode>General</c:formatCode>
                <c:ptCount val="7"/>
                <c:pt idx="0">
                  <c:v>2017</c:v>
                </c:pt>
                <c:pt idx="1">
                  <c:v>2018</c:v>
                </c:pt>
                <c:pt idx="2">
                  <c:v>2019</c:v>
                </c:pt>
                <c:pt idx="3">
                  <c:v>2020</c:v>
                </c:pt>
                <c:pt idx="4">
                  <c:v>2021</c:v>
                </c:pt>
                <c:pt idx="5">
                  <c:v>2022</c:v>
                </c:pt>
                <c:pt idx="6">
                  <c:v>2023</c:v>
                </c:pt>
              </c:numCache>
            </c:numRef>
          </c:cat>
          <c:val>
            <c:numRef>
              <c:f>Residential!$G$56:$M$56</c:f>
              <c:numCache>
                <c:formatCode>#,##0</c:formatCode>
                <c:ptCount val="7"/>
                <c:pt idx="0">
                  <c:v>19760</c:v>
                </c:pt>
                <c:pt idx="1">
                  <c:v>70000</c:v>
                </c:pt>
                <c:pt idx="2">
                  <c:v>220000</c:v>
                </c:pt>
                <c:pt idx="3">
                  <c:v>360000</c:v>
                </c:pt>
                <c:pt idx="4">
                  <c:v>520000</c:v>
                </c:pt>
                <c:pt idx="5">
                  <c:v>750000</c:v>
                </c:pt>
                <c:pt idx="6">
                  <c:v>960000</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722223016"/>
        <c:axId val="722223408"/>
      </c:barChart>
      <c:catAx>
        <c:axId val="722223016"/>
        <c:scaling>
          <c:orientation val="minMax"/>
        </c:scaling>
        <c:delete val="0"/>
        <c:axPos val="b"/>
        <c:numFmt formatCode="General" sourceLinked="1"/>
        <c:majorTickMark val="out"/>
        <c:minorTickMark val="none"/>
        <c:tickLblPos val="nextTo"/>
        <c:crossAx val="722223408"/>
        <c:crosses val="autoZero"/>
        <c:auto val="1"/>
        <c:lblAlgn val="ctr"/>
        <c:lblOffset val="100"/>
        <c:noMultiLvlLbl val="0"/>
      </c:catAx>
      <c:valAx>
        <c:axId val="722223408"/>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722223016"/>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Residential!$F$11:$M$11</c15:sqref>
                  </c15:fullRef>
                </c:ext>
              </c:extLst>
              <c:f>Residential!$G$11:$M$11</c:f>
              <c:numCache>
                <c:formatCode>#,##0</c:formatCode>
                <c:ptCount val="7"/>
                <c:pt idx="0">
                  <c:v>122500</c:v>
                </c:pt>
                <c:pt idx="1">
                  <c:v>73500</c:v>
                </c:pt>
                <c:pt idx="2">
                  <c:v>36750</c:v>
                </c:pt>
                <c:pt idx="3">
                  <c:v>14700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Residential!$F$12:$M$12</c15:sqref>
                  </c15:fullRef>
                </c:ext>
              </c:extLst>
              <c:f>Residential!$G$12:$M$12</c:f>
              <c:numCache>
                <c:formatCode>#,##0</c:formatCode>
                <c:ptCount val="7"/>
                <c:pt idx="0">
                  <c:v>1067000</c:v>
                </c:pt>
                <c:pt idx="1">
                  <c:v>853600</c:v>
                </c:pt>
                <c:pt idx="2">
                  <c:v>682880</c:v>
                </c:pt>
                <c:pt idx="3">
                  <c:v>512160</c:v>
                </c:pt>
                <c:pt idx="4">
                  <c:v>256080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Residential!$F$13:$M$13</c15:sqref>
                  </c15:fullRef>
                </c:ext>
              </c:extLst>
              <c:f>Residential!$G$13:$M$13</c:f>
              <c:numCache>
                <c:formatCode>#,##0</c:formatCode>
                <c:ptCount val="7"/>
                <c:pt idx="0">
                  <c:v>100000</c:v>
                </c:pt>
                <c:pt idx="1">
                  <c:v>300000</c:v>
                </c:pt>
                <c:pt idx="2">
                  <c:v>500000</c:v>
                </c:pt>
                <c:pt idx="3">
                  <c:v>500000</c:v>
                </c:pt>
                <c:pt idx="4">
                  <c:v>500000</c:v>
                </c:pt>
                <c:pt idx="5">
                  <c:v>500000</c:v>
                </c:pt>
                <c:pt idx="6">
                  <c:v>600000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Residential!$F$15:$M$15</c15:sqref>
                  </c15:fullRef>
                </c:ext>
              </c:extLst>
              <c:f>Residential!$G$15:$M$15</c:f>
              <c:numCache>
                <c:formatCode>#,##0</c:formatCode>
                <c:ptCount val="7"/>
                <c:pt idx="0">
                  <c:v>295200</c:v>
                </c:pt>
                <c:pt idx="1">
                  <c:v>400000</c:v>
                </c:pt>
                <c:pt idx="2">
                  <c:v>600000</c:v>
                </c:pt>
                <c:pt idx="3">
                  <c:v>700000</c:v>
                </c:pt>
                <c:pt idx="4">
                  <c:v>800000</c:v>
                </c:pt>
                <c:pt idx="5">
                  <c:v>1000000</c:v>
                </c:pt>
                <c:pt idx="6">
                  <c:v>1000000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Residential!$F$16:$M$16</c15:sqref>
                  </c15:fullRef>
                </c:ext>
              </c:extLst>
              <c:f>Residential!$G$16:$M$16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Residential!$G$23:$M$23</c:f>
              <c:numCache>
                <c:formatCode>#,##0</c:formatCode>
                <c:ptCount val="7"/>
                <c:pt idx="0">
                  <c:v>483333.5</c:v>
                </c:pt>
                <c:pt idx="1">
                  <c:v>504401</c:v>
                </c:pt>
                <c:pt idx="2">
                  <c:v>545889</c:v>
                </c:pt>
                <c:pt idx="3">
                  <c:v>518058</c:v>
                </c:pt>
                <c:pt idx="4">
                  <c:v>466824</c:v>
                </c:pt>
                <c:pt idx="5">
                  <c:v>450000</c:v>
                </c:pt>
                <c:pt idx="6">
                  <c:v>480000</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Residential!$G$24:$M$24</c:f>
              <c:numCache>
                <c:formatCode>#,##0</c:formatCode>
                <c:ptCount val="7"/>
                <c:pt idx="0">
                  <c:v>96666.7</c:v>
                </c:pt>
                <c:pt idx="1">
                  <c:v>97626</c:v>
                </c:pt>
                <c:pt idx="2">
                  <c:v>72785.2</c:v>
                </c:pt>
                <c:pt idx="3">
                  <c:v>69074.399999999994</c:v>
                </c:pt>
                <c:pt idx="4">
                  <c:v>62243.200000000004</c:v>
                </c:pt>
                <c:pt idx="5">
                  <c:v>60000</c:v>
                </c:pt>
                <c:pt idx="6">
                  <c:v>64000</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Residential!$G$25:$M$25</c:f>
              <c:numCache>
                <c:formatCode>#,##0</c:formatCode>
                <c:ptCount val="7"/>
                <c:pt idx="0">
                  <c:v>475410</c:v>
                </c:pt>
                <c:pt idx="1">
                  <c:v>325420</c:v>
                </c:pt>
                <c:pt idx="2">
                  <c:v>363926</c:v>
                </c:pt>
                <c:pt idx="3">
                  <c:v>259029</c:v>
                </c:pt>
                <c:pt idx="4">
                  <c:v>233412</c:v>
                </c:pt>
                <c:pt idx="5">
                  <c:v>225000</c:v>
                </c:pt>
                <c:pt idx="6">
                  <c:v>240000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Residential!$G$26:$M$26</c:f>
              <c:numCache>
                <c:formatCode>#,##0</c:formatCode>
                <c:ptCount val="7"/>
                <c:pt idx="0">
                  <c:v>110929.00000000001</c:v>
                </c:pt>
                <c:pt idx="1">
                  <c:v>130168</c:v>
                </c:pt>
                <c:pt idx="2">
                  <c:v>145570.4</c:v>
                </c:pt>
                <c:pt idx="3">
                  <c:v>172686</c:v>
                </c:pt>
                <c:pt idx="4">
                  <c:v>155608</c:v>
                </c:pt>
                <c:pt idx="5">
                  <c:v>150000</c:v>
                </c:pt>
                <c:pt idx="6">
                  <c:v>160000</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Residential!$G$27:$M$27</c:f>
              <c:numCache>
                <c:formatCode>#,##0</c:formatCode>
                <c:ptCount val="7"/>
                <c:pt idx="0">
                  <c:v>315355.3</c:v>
                </c:pt>
                <c:pt idx="1">
                  <c:v>471858.99999999994</c:v>
                </c:pt>
                <c:pt idx="2">
                  <c:v>600477.9</c:v>
                </c:pt>
                <c:pt idx="3">
                  <c:v>621669.6</c:v>
                </c:pt>
                <c:pt idx="4">
                  <c:v>560188.79999999993</c:v>
                </c:pt>
                <c:pt idx="5">
                  <c:v>540000</c:v>
                </c:pt>
                <c:pt idx="6">
                  <c:v>576000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Residential!$G$28:$M$28</c:f>
              <c:numCache>
                <c:formatCode>#,##0</c:formatCode>
                <c:ptCount val="7"/>
                <c:pt idx="0">
                  <c:v>103005.5</c:v>
                </c:pt>
                <c:pt idx="1">
                  <c:v>97626</c:v>
                </c:pt>
                <c:pt idx="2">
                  <c:v>90981.5</c:v>
                </c:pt>
                <c:pt idx="3">
                  <c:v>86343</c:v>
                </c:pt>
                <c:pt idx="4">
                  <c:v>77804</c:v>
                </c:pt>
                <c:pt idx="5">
                  <c:v>75000</c:v>
                </c:pt>
                <c:pt idx="6">
                  <c:v>80000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f>Summary!$C$9:$M$9</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Summary!$C$15:$M$15</c:f>
              <c:numCache>
                <c:formatCode>_(* #,##0_);_(* \(#,##0\);_(* "-"??_);_(@_)</c:formatCode>
                <c:ptCount val="11"/>
                <c:pt idx="0">
                  <c:v>298495</c:v>
                </c:pt>
                <c:pt idx="1">
                  <c:v>383668</c:v>
                </c:pt>
                <c:pt idx="2">
                  <c:v>716177</c:v>
                </c:pt>
                <c:pt idx="3">
                  <c:v>1207107.7</c:v>
                </c:pt>
                <c:pt idx="4">
                  <c:v>1695764.7</c:v>
                </c:pt>
                <c:pt idx="5">
                  <c:v>2253256.6750000003</c:v>
                </c:pt>
                <c:pt idx="6">
                  <c:v>2778898.75</c:v>
                </c:pt>
                <c:pt idx="7">
                  <c:v>3358006.3075000001</c:v>
                </c:pt>
                <c:pt idx="8">
                  <c:v>3997246.6352500003</c:v>
                </c:pt>
                <c:pt idx="9">
                  <c:v>4674119.0510250004</c:v>
                </c:pt>
                <c:pt idx="10">
                  <c:v>5369004.1702225003</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Residential!$G$49:$M$49</c:f>
              <c:numCache>
                <c:formatCode>General</c:formatCode>
                <c:ptCount val="7"/>
                <c:pt idx="0">
                  <c:v>2017</c:v>
                </c:pt>
                <c:pt idx="1">
                  <c:v>2018</c:v>
                </c:pt>
                <c:pt idx="2">
                  <c:v>2019</c:v>
                </c:pt>
                <c:pt idx="3">
                  <c:v>2020</c:v>
                </c:pt>
                <c:pt idx="4">
                  <c:v>2021</c:v>
                </c:pt>
                <c:pt idx="5">
                  <c:v>2022</c:v>
                </c:pt>
                <c:pt idx="6">
                  <c:v>2023</c:v>
                </c:pt>
              </c:numCache>
            </c:numRef>
          </c:cat>
          <c:val>
            <c:numRef>
              <c:f>Residential!$G$50:$M$50</c:f>
              <c:numCache>
                <c:formatCode>_(* #,##0.0_);_(* \(#,##0.0\);_(* "-"??_);_(@_)</c:formatCode>
                <c:ptCount val="7"/>
                <c:pt idx="0">
                  <c:v>2</c:v>
                </c:pt>
                <c:pt idx="1">
                  <c:v>2.2000000000000002</c:v>
                </c:pt>
                <c:pt idx="2">
                  <c:v>2.3499999999999996</c:v>
                </c:pt>
                <c:pt idx="3">
                  <c:v>2.5</c:v>
                </c:pt>
                <c:pt idx="4">
                  <c:v>2.8000000000000003</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Residential!$G$43:$M$43</c:f>
              <c:numCache>
                <c:formatCode>#,##0</c:formatCode>
                <c:ptCount val="7"/>
                <c:pt idx="0">
                  <c:v>158080</c:v>
                </c:pt>
                <c:pt idx="1">
                  <c:v>350000</c:v>
                </c:pt>
                <c:pt idx="2">
                  <c:v>605000</c:v>
                </c:pt>
                <c:pt idx="3">
                  <c:v>720000</c:v>
                </c:pt>
                <c:pt idx="4">
                  <c:v>910000</c:v>
                </c:pt>
                <c:pt idx="5">
                  <c:v>1200000</c:v>
                </c:pt>
                <c:pt idx="6">
                  <c:v>1440000</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Residential!$G$44:$M$44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Residential!$B$69</c:f>
              <c:strCache>
                <c:ptCount val="1"/>
                <c:pt idx="0">
                  <c:v>CBRS Multiband</c:v>
                </c:pt>
              </c:strCache>
            </c:strRef>
          </c:tx>
          <c:spPr>
            <a:solidFill>
              <a:schemeClr val="bg2">
                <a:lumMod val="50000"/>
              </a:schemeClr>
            </a:solidFill>
          </c:spPr>
          <c:invertIfNegative val="0"/>
          <c:cat>
            <c:numRef>
              <c:f>Residential!$G$68:$M$68</c:f>
              <c:numCache>
                <c:formatCode>General</c:formatCode>
                <c:ptCount val="7"/>
                <c:pt idx="0">
                  <c:v>2017</c:v>
                </c:pt>
                <c:pt idx="1">
                  <c:v>2018</c:v>
                </c:pt>
                <c:pt idx="2">
                  <c:v>2019</c:v>
                </c:pt>
                <c:pt idx="3">
                  <c:v>2020</c:v>
                </c:pt>
                <c:pt idx="4">
                  <c:v>2021</c:v>
                </c:pt>
                <c:pt idx="5">
                  <c:v>2022</c:v>
                </c:pt>
                <c:pt idx="6">
                  <c:v>2023</c:v>
                </c:pt>
              </c:numCache>
            </c:numRef>
          </c:cat>
          <c:val>
            <c:numRef>
              <c:f>Residential!$G$69:$M$69</c:f>
              <c:numCache>
                <c:formatCode>_(* #,##0_);_(* \(#,##0\);_(* "-"??_);_(@_)</c:formatCode>
                <c:ptCount val="7"/>
                <c:pt idx="0">
                  <c:v>0</c:v>
                </c:pt>
                <c:pt idx="1">
                  <c:v>0</c:v>
                </c:pt>
                <c:pt idx="2">
                  <c:v>0</c:v>
                </c:pt>
                <c:pt idx="3">
                  <c:v>3108.348</c:v>
                </c:pt>
                <c:pt idx="4">
                  <c:v>18672.960000000003</c:v>
                </c:pt>
                <c:pt idx="5">
                  <c:v>27000</c:v>
                </c:pt>
                <c:pt idx="6">
                  <c:v>43200</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Residential!$B$61</c:f>
              <c:strCache>
                <c:ptCount val="1"/>
                <c:pt idx="0">
                  <c:v>Residential Femto with LAA</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Residential!$F$61:$M$61</c15:sqref>
                  </c15:fullRef>
                </c:ext>
              </c:extLst>
              <c:f>Residential!$G$61:$M$61</c:f>
              <c:numCache>
                <c:formatCode>_(* #,##0_);_(* \(#,##0\);_(* "-"??_);_(@_)</c:formatCode>
                <c:ptCount val="7"/>
                <c:pt idx="0">
                  <c:v>2000</c:v>
                </c:pt>
                <c:pt idx="1">
                  <c:v>11970</c:v>
                </c:pt>
                <c:pt idx="2">
                  <c:v>18150</c:v>
                </c:pt>
                <c:pt idx="3">
                  <c:v>17999.999999999996</c:v>
                </c:pt>
                <c:pt idx="4">
                  <c:v>25999.999999999996</c:v>
                </c:pt>
                <c:pt idx="5">
                  <c:v>29999.999999999996</c:v>
                </c:pt>
                <c:pt idx="6">
                  <c:v>31999.999999999996</c:v>
                </c:pt>
              </c:numCache>
            </c:numRef>
          </c:val>
          <c:extLst>
            <c:ext xmlns:c16="http://schemas.microsoft.com/office/drawing/2014/chart" uri="{C3380CC4-5D6E-409C-BE32-E72D297353CC}">
              <c16:uniqueId val="{00000000-5FCD-4151-96E7-959973A3648B}"/>
            </c:ext>
          </c:extLst>
        </c:ser>
        <c:ser>
          <c:idx val="1"/>
          <c:order val="1"/>
          <c:tx>
            <c:strRef>
              <c:f>Residential!$B$62</c:f>
              <c:strCache>
                <c:ptCount val="1"/>
                <c:pt idx="0">
                  <c:v>Residential Femto with Wi-Fi</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Residential!$F$62:$M$62</c15:sqref>
                  </c15:fullRef>
                </c:ext>
              </c:extLst>
              <c:f>Residential!$G$62:$M$62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287820206438788"/>
          <c:y val="0.10802057378236489"/>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Enterprise!$F$11:$M$11</c15:sqref>
                  </c15:fullRef>
                </c:ext>
              </c:extLst>
              <c:f>Enterprise!$G$11:$M$11</c:f>
              <c:numCache>
                <c:formatCode>#,##0</c:formatCode>
                <c:ptCount val="7"/>
                <c:pt idx="0">
                  <c:v>82000</c:v>
                </c:pt>
                <c:pt idx="1">
                  <c:v>61000</c:v>
                </c:pt>
                <c:pt idx="2">
                  <c:v>30000</c:v>
                </c:pt>
                <c:pt idx="3">
                  <c:v>30000</c:v>
                </c:pt>
                <c:pt idx="4">
                  <c:v>30000</c:v>
                </c:pt>
                <c:pt idx="5">
                  <c:v>20000</c:v>
                </c:pt>
                <c:pt idx="6">
                  <c:v>10000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Enterprise!$F$12:$M$12</c15:sqref>
                  </c15:fullRef>
                </c:ext>
              </c:extLst>
              <c:f>Enterprise!$G$12:$M$12</c:f>
              <c:numCache>
                <c:formatCode>#,##0</c:formatCode>
                <c:ptCount val="7"/>
                <c:pt idx="0">
                  <c:v>18000</c:v>
                </c:pt>
                <c:pt idx="1">
                  <c:v>19400</c:v>
                </c:pt>
                <c:pt idx="2">
                  <c:v>21700</c:v>
                </c:pt>
                <c:pt idx="3">
                  <c:v>28400</c:v>
                </c:pt>
                <c:pt idx="4">
                  <c:v>60400</c:v>
                </c:pt>
                <c:pt idx="5">
                  <c:v>127400</c:v>
                </c:pt>
                <c:pt idx="6">
                  <c:v>194400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Enterprise!$F$14:$M$14</c15:sqref>
                  </c15:fullRef>
                </c:ext>
              </c:extLst>
              <c:f>Enterprise!$G$14:$M$14</c:f>
              <c:numCache>
                <c:formatCode>#,##0</c:formatCode>
                <c:ptCount val="7"/>
                <c:pt idx="0">
                  <c:v>121842.49999999999</c:v>
                </c:pt>
                <c:pt idx="1">
                  <c:v>140118.87499999997</c:v>
                </c:pt>
                <c:pt idx="2">
                  <c:v>168142.64999999997</c:v>
                </c:pt>
                <c:pt idx="3">
                  <c:v>193364.04749999996</c:v>
                </c:pt>
                <c:pt idx="4">
                  <c:v>212700.45224999997</c:v>
                </c:pt>
                <c:pt idx="5">
                  <c:v>191430.40702499999</c:v>
                </c:pt>
                <c:pt idx="6">
                  <c:v>172287.36632249999</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Enterprise!$F$15:$M$15</c15:sqref>
                  </c15:fullRef>
                </c:ext>
              </c:extLst>
              <c:f>Enterprise!$G$15:$M$15</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Enterprise!$G$30:$M$30</c:f>
              <c:numCache>
                <c:formatCode>#,##0</c:formatCode>
                <c:ptCount val="7"/>
                <c:pt idx="0">
                  <c:v>130887.075</c:v>
                </c:pt>
                <c:pt idx="1">
                  <c:v>132311.32499999998</c:v>
                </c:pt>
                <c:pt idx="2">
                  <c:v>134104.01649999997</c:v>
                </c:pt>
                <c:pt idx="3">
                  <c:v>151058.42849999998</c:v>
                </c:pt>
                <c:pt idx="4">
                  <c:v>178829.26682749999</c:v>
                </c:pt>
                <c:pt idx="5">
                  <c:v>213798.24421499998</c:v>
                </c:pt>
                <c:pt idx="6">
                  <c:v>238012.41979349998</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Enterprise!$G$31:$M$31</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Enterprise!$G$32:$M$32</c:f>
              <c:numCache>
                <c:formatCode>#,##0</c:formatCode>
                <c:ptCount val="7"/>
                <c:pt idx="0">
                  <c:v>46586.924999999996</c:v>
                </c:pt>
                <c:pt idx="1">
                  <c:v>44103.774999999994</c:v>
                </c:pt>
                <c:pt idx="2">
                  <c:v>43968.53</c:v>
                </c:pt>
                <c:pt idx="3">
                  <c:v>50352.809499999996</c:v>
                </c:pt>
                <c:pt idx="4">
                  <c:v>60620.090449999996</c:v>
                </c:pt>
                <c:pt idx="5">
                  <c:v>71266.08140499999</c:v>
                </c:pt>
                <c:pt idx="6">
                  <c:v>79337.473264500004</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Enterprise!$G$33:$M$33</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Enterprise!$G$34:$M$34</c:f>
              <c:numCache>
                <c:formatCode>#,##0</c:formatCode>
                <c:ptCount val="7"/>
                <c:pt idx="0">
                  <c:v>17747.400000000001</c:v>
                </c:pt>
                <c:pt idx="1">
                  <c:v>19846.698749999996</c:v>
                </c:pt>
                <c:pt idx="2">
                  <c:v>19785.838499999994</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Enterprise!$G$35:$M$35</c:f>
              <c:numCache>
                <c:formatCode>#,##0</c:formatCode>
                <c:ptCount val="7"/>
                <c:pt idx="0">
                  <c:v>17747.400000000001</c:v>
                </c:pt>
                <c:pt idx="1">
                  <c:v>15436.321249999999</c:v>
                </c:pt>
                <c:pt idx="2">
                  <c:v>13190.558999999997</c:v>
                </c:pt>
                <c:pt idx="3">
                  <c:v>17623.483324999997</c:v>
                </c:pt>
                <c:pt idx="4">
                  <c:v>24248.036179999999</c:v>
                </c:pt>
                <c:pt idx="5">
                  <c:v>24943.128491750002</c:v>
                </c:pt>
                <c:pt idx="6">
                  <c:v>27768.115642575001</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Enterprise!$G$21:$M$21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Enterprise!$G$22:$M$22</c:f>
              <c:numCache>
                <c:formatCode>#,##0</c:formatCode>
                <c:ptCount val="7"/>
                <c:pt idx="0">
                  <c:v>65529.622508386288</c:v>
                </c:pt>
                <c:pt idx="1">
                  <c:v>60719.378835799798</c:v>
                </c:pt>
                <c:pt idx="2">
                  <c:v>60034.666080740855</c:v>
                </c:pt>
                <c:pt idx="3">
                  <c:v>68550.698942798437</c:v>
                </c:pt>
                <c:pt idx="4">
                  <c:v>76821.130115476757</c:v>
                </c:pt>
                <c:pt idx="5">
                  <c:v>90906.107863907033</c:v>
                </c:pt>
                <c:pt idx="6">
                  <c:v>109710.62742117129</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Enterprise!$G$23:$M$23</c:f>
              <c:numCache>
                <c:formatCode>#,##0</c:formatCode>
                <c:ptCount val="7"/>
                <c:pt idx="0">
                  <c:v>156312.8774916137</c:v>
                </c:pt>
                <c:pt idx="1">
                  <c:v>159799.49616420016</c:v>
                </c:pt>
                <c:pt idx="2">
                  <c:v>159807.9839192591</c:v>
                </c:pt>
                <c:pt idx="3">
                  <c:v>183213.34855720151</c:v>
                </c:pt>
                <c:pt idx="4">
                  <c:v>226279.32213452322</c:v>
                </c:pt>
                <c:pt idx="5">
                  <c:v>265424.29916109296</c:v>
                </c:pt>
                <c:pt idx="6">
                  <c:v>286976.7389013287</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Enterprise!$B$71</c:f>
              <c:strCache>
                <c:ptCount val="1"/>
                <c:pt idx="0">
                  <c:v>CBRS Enterprise</c:v>
                </c:pt>
              </c:strCache>
            </c:strRef>
          </c:tx>
          <c:invertIfNegative val="0"/>
          <c:cat>
            <c:numRef>
              <c:f>Enterprise!$G$70:$M$70</c:f>
              <c:numCache>
                <c:formatCode>General</c:formatCode>
                <c:ptCount val="7"/>
                <c:pt idx="0">
                  <c:v>2017</c:v>
                </c:pt>
                <c:pt idx="1">
                  <c:v>2018</c:v>
                </c:pt>
                <c:pt idx="2">
                  <c:v>2019</c:v>
                </c:pt>
                <c:pt idx="3">
                  <c:v>2020</c:v>
                </c:pt>
                <c:pt idx="4">
                  <c:v>2021</c:v>
                </c:pt>
                <c:pt idx="5">
                  <c:v>2022</c:v>
                </c:pt>
                <c:pt idx="6">
                  <c:v>2023</c:v>
                </c:pt>
              </c:numCache>
            </c:numRef>
          </c:cat>
          <c:val>
            <c:numRef>
              <c:f>Enterprise!$G$71:$M$71</c:f>
              <c:numCache>
                <c:formatCode>_(* #,##0_);_(* \(#,##0\);_(* "-"??_);_(@_)</c:formatCode>
                <c:ptCount val="7"/>
                <c:pt idx="2">
                  <c:v>1345.0716</c:v>
                </c:pt>
                <c:pt idx="3">
                  <c:v>6725.3580000000002</c:v>
                </c:pt>
                <c:pt idx="4">
                  <c:v>67253.58</c:v>
                </c:pt>
                <c:pt idx="5">
                  <c:v>134507.16</c:v>
                </c:pt>
                <c:pt idx="6">
                  <c:v>194507.16</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Enterprise!$B$58</c:f>
              <c:strCache>
                <c:ptCount val="1"/>
                <c:pt idx="0">
                  <c:v>Avg. number of bands per unit</c:v>
                </c:pt>
              </c:strCache>
            </c:strRef>
          </c:tx>
          <c:invertIfNegative val="0"/>
          <c:cat>
            <c:numRef>
              <c:f>Enterprise!$G$57:$M$57</c:f>
              <c:numCache>
                <c:formatCode>General</c:formatCode>
                <c:ptCount val="7"/>
                <c:pt idx="0">
                  <c:v>2017</c:v>
                </c:pt>
                <c:pt idx="1">
                  <c:v>2018</c:v>
                </c:pt>
                <c:pt idx="2">
                  <c:v>2019</c:v>
                </c:pt>
                <c:pt idx="3">
                  <c:v>2020</c:v>
                </c:pt>
                <c:pt idx="4">
                  <c:v>2021</c:v>
                </c:pt>
                <c:pt idx="5">
                  <c:v>2022</c:v>
                </c:pt>
                <c:pt idx="6">
                  <c:v>2023</c:v>
                </c:pt>
              </c:numCache>
            </c:numRef>
          </c:cat>
          <c:val>
            <c:numRef>
              <c:f>Enterprise!$G$58:$M$58</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Enterprise!$B$64</c:f>
              <c:strCache>
                <c:ptCount val="1"/>
                <c:pt idx="0">
                  <c:v>Enterprise Small Cells with LAA</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Enterprise!$F$64:$M$64</c15:sqref>
                  </c15:fullRef>
                </c:ext>
              </c:extLst>
              <c:f>Enterprise!$G$64:$M$64</c:f>
              <c:numCache>
                <c:formatCode>_(* #,##0_);_(* \(#,##0\);_(* "-"??_);_(@_)</c:formatCode>
                <c:ptCount val="7"/>
                <c:pt idx="0">
                  <c:v>1398.425</c:v>
                </c:pt>
                <c:pt idx="1">
                  <c:v>31903.774999999994</c:v>
                </c:pt>
                <c:pt idx="2">
                  <c:v>37968.529999999992</c:v>
                </c:pt>
                <c:pt idx="3">
                  <c:v>44352.809499999996</c:v>
                </c:pt>
                <c:pt idx="4">
                  <c:v>54620.090449999996</c:v>
                </c:pt>
                <c:pt idx="5">
                  <c:v>63766.081404999997</c:v>
                </c:pt>
                <c:pt idx="6">
                  <c:v>73337.473264500004</c:v>
                </c:pt>
              </c:numCache>
            </c:numRef>
          </c:val>
          <c:extLst>
            <c:ext xmlns:c16="http://schemas.microsoft.com/office/drawing/2014/chart" uri="{C3380CC4-5D6E-409C-BE32-E72D297353CC}">
              <c16:uniqueId val="{00000000-DB24-47B4-B8C3-9FF949B0EAF9}"/>
            </c:ext>
          </c:extLst>
        </c:ser>
        <c:ser>
          <c:idx val="1"/>
          <c:order val="1"/>
          <c:tx>
            <c:strRef>
              <c:f>Enterprise!$B$65</c:f>
              <c:strCache>
                <c:ptCount val="1"/>
                <c:pt idx="0">
                  <c:v>Enterprise Small Cells with Wi-Fi</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Enterprise!$F$65:$M$65</c15:sqref>
                  </c15:fullRef>
                </c:ext>
              </c:extLst>
              <c:f>Enterprise!$G$65:$M$65</c:f>
              <c:numCache>
                <c:formatCode>#,##0</c:formatCode>
                <c:ptCount val="7"/>
                <c:pt idx="0">
                  <c:v>175255.57500000001</c:v>
                </c:pt>
                <c:pt idx="1">
                  <c:v>176415.09999999998</c:v>
                </c:pt>
                <c:pt idx="2">
                  <c:v>175874.12</c:v>
                </c:pt>
                <c:pt idx="3">
                  <c:v>201411.23799999998</c:v>
                </c:pt>
                <c:pt idx="4">
                  <c:v>242480.36179999998</c:v>
                </c:pt>
                <c:pt idx="5">
                  <c:v>285064.32561999996</c:v>
                </c:pt>
                <c:pt idx="6">
                  <c:v>317349.89305800002</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141045856938395"/>
          <c:y val="0.15053266401389603"/>
          <c:w val="0.46653625227487355"/>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Summary!$G$22:$M$22</c:f>
              <c:numCache>
                <c:formatCode>"$"#,###,," M"</c:formatCode>
                <c:ptCount val="7"/>
                <c:pt idx="0">
                  <c:v>142623000</c:v>
                </c:pt>
                <c:pt idx="1">
                  <c:v>146439000</c:v>
                </c:pt>
                <c:pt idx="2">
                  <c:v>163766700</c:v>
                </c:pt>
                <c:pt idx="3">
                  <c:v>155417400</c:v>
                </c:pt>
                <c:pt idx="4">
                  <c:v>140047200</c:v>
                </c:pt>
                <c:pt idx="5">
                  <c:v>135000000</c:v>
                </c:pt>
                <c:pt idx="6">
                  <c:v>144000000</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Summary!$G$23:$M$23</c:f>
              <c:numCache>
                <c:formatCode>"$"#,###,," M"</c:formatCode>
                <c:ptCount val="7"/>
                <c:pt idx="0">
                  <c:v>299487375</c:v>
                </c:pt>
                <c:pt idx="1">
                  <c:v>267930433.12499997</c:v>
                </c:pt>
                <c:pt idx="2">
                  <c:v>240397937.77499998</c:v>
                </c:pt>
                <c:pt idx="3">
                  <c:v>247773587.34712496</c:v>
                </c:pt>
                <c:pt idx="4">
                  <c:v>268466679.07365376</c:v>
                </c:pt>
                <c:pt idx="5">
                  <c:v>284052881.75965953</c:v>
                </c:pt>
                <c:pt idx="6">
                  <c:v>284601506.37182426</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Summary!$G$24:$M$24</c:f>
              <c:numCache>
                <c:formatCode>"$"#,###,," M"</c:formatCode>
                <c:ptCount val="7"/>
                <c:pt idx="0">
                  <c:v>1775168342.1729741</c:v>
                </c:pt>
                <c:pt idx="1">
                  <c:v>2249206715.9905148</c:v>
                </c:pt>
                <c:pt idx="2">
                  <c:v>2660362135.8288689</c:v>
                </c:pt>
                <c:pt idx="3">
                  <c:v>2914080707.7591982</c:v>
                </c:pt>
                <c:pt idx="4">
                  <c:v>3137533938.6027527</c:v>
                </c:pt>
                <c:pt idx="5">
                  <c:v>3343748376.6150999</c:v>
                </c:pt>
                <c:pt idx="6">
                  <c:v>3509138295.6015701</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Summary!$G$25:$M$25</c:f>
              <c:numCache>
                <c:formatCode>"$"#,###,," M"</c:formatCode>
                <c:ptCount val="7"/>
                <c:pt idx="0">
                  <c:v>667140211.53347802</c:v>
                </c:pt>
                <c:pt idx="1">
                  <c:v>874039199.99964941</c:v>
                </c:pt>
                <c:pt idx="2">
                  <c:v>1063155735.5132768</c:v>
                </c:pt>
                <c:pt idx="3">
                  <c:v>1242767951.3254821</c:v>
                </c:pt>
                <c:pt idx="4">
                  <c:v>1440634485.9719296</c:v>
                </c:pt>
                <c:pt idx="5">
                  <c:v>1631326936.6300733</c:v>
                </c:pt>
                <c:pt idx="6">
                  <c:v>1809394212.9047916</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Enterprise!$C$50:$M$50</c15:sqref>
                  </c15:fullRef>
                </c:ext>
              </c:extLst>
              <c:f>Enterprise!$G$50:$M$50</c:f>
              <c:numCache>
                <c:formatCode>#,##0</c:formatCode>
                <c:ptCount val="7"/>
                <c:pt idx="0">
                  <c:v>221842.5</c:v>
                </c:pt>
                <c:pt idx="1">
                  <c:v>213903.30874999994</c:v>
                </c:pt>
                <c:pt idx="2">
                  <c:v>208850.51749999996</c:v>
                </c:pt>
                <c:pt idx="3">
                  <c:v>231622.92369999996</c:v>
                </c:pt>
                <c:pt idx="4">
                  <c:v>272790.40702499996</c:v>
                </c:pt>
                <c:pt idx="5">
                  <c:v>310007.45411174995</c:v>
                </c:pt>
                <c:pt idx="6">
                  <c:v>317349.89305800002</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Enterprise!$C$51:$M$51</c15:sqref>
                  </c15:fullRef>
                </c:ext>
              </c:extLst>
              <c:f>Enterprise!$G$51:$M$51</c:f>
              <c:numCache>
                <c:formatCode>#,##0</c:formatCode>
                <c:ptCount val="7"/>
                <c:pt idx="0">
                  <c:v>0</c:v>
                </c:pt>
                <c:pt idx="1">
                  <c:v>6615.5662500000044</c:v>
                </c:pt>
                <c:pt idx="2">
                  <c:v>10992.132500000009</c:v>
                </c:pt>
                <c:pt idx="3">
                  <c:v>20141.123799999983</c:v>
                </c:pt>
                <c:pt idx="4">
                  <c:v>30310.045224999991</c:v>
                </c:pt>
                <c:pt idx="5">
                  <c:v>46322.952913249996</c:v>
                </c:pt>
                <c:pt idx="6">
                  <c:v>79337.473264499975</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64T64R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Enterprise!$C$52:$M$52</c15:sqref>
                  </c15:fullRef>
                </c:ext>
              </c:extLst>
              <c:f>Enterprise!$G$52:$M$52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9F1B-40D5-9304-8344322E7213}"/>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0"/>
          <c:order val="0"/>
          <c:tx>
            <c:strRef>
              <c:f>Enterprise!$B$43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Enterprise!$C$43:$M$43</c15:sqref>
                  </c15:fullRef>
                </c:ext>
              </c:extLst>
              <c:f>Enterprise!$G$43:$M$43</c:f>
              <c:numCache>
                <c:formatCode>#,##0</c:formatCode>
                <c:ptCount val="7"/>
                <c:pt idx="0">
                  <c:v>177474</c:v>
                </c:pt>
                <c:pt idx="1">
                  <c:v>154363.21249999994</c:v>
                </c:pt>
                <c:pt idx="2">
                  <c:v>131905.58999999997</c:v>
                </c:pt>
                <c:pt idx="3">
                  <c:v>130917.30469999996</c:v>
                </c:pt>
                <c:pt idx="4">
                  <c:v>133364.19898999998</c:v>
                </c:pt>
                <c:pt idx="5">
                  <c:v>135405.55466949998</c:v>
                </c:pt>
                <c:pt idx="6">
                  <c:v>119006.20989675002</c:v>
                </c:pt>
              </c:numCache>
            </c:numRef>
          </c:val>
          <c:extLst>
            <c:ext xmlns:c16="http://schemas.microsoft.com/office/drawing/2014/chart" uri="{C3380CC4-5D6E-409C-BE32-E72D297353CC}">
              <c16:uniqueId val="{00000006-7439-4DF6-9D78-E67164561B57}"/>
            </c:ext>
          </c:extLst>
        </c:ser>
        <c:ser>
          <c:idx val="1"/>
          <c:order val="1"/>
          <c:tx>
            <c:strRef>
              <c:f>Enterprise!$B$42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Enterprise!$C$42:$M$42</c15:sqref>
                  </c15:fullRef>
                </c:ext>
              </c:extLst>
              <c:f>Enterprise!$G$42:$M$42</c:f>
              <c:numCache>
                <c:formatCode>#,##0</c:formatCode>
                <c:ptCount val="7"/>
                <c:pt idx="0">
                  <c:v>44368.5</c:v>
                </c:pt>
                <c:pt idx="1">
                  <c:v>66155.662499999977</c:v>
                </c:pt>
                <c:pt idx="2">
                  <c:v>87937.06</c:v>
                </c:pt>
                <c:pt idx="3">
                  <c:v>120846.74279999996</c:v>
                </c:pt>
                <c:pt idx="4">
                  <c:v>169736.25326</c:v>
                </c:pt>
                <c:pt idx="5">
                  <c:v>220924.85235549998</c:v>
                </c:pt>
                <c:pt idx="6">
                  <c:v>277681.15642575</c:v>
                </c:pt>
              </c:numCache>
            </c:numRef>
          </c:val>
          <c:extLst>
            <c:ext xmlns:c16="http://schemas.microsoft.com/office/drawing/2014/chart" uri="{C3380CC4-5D6E-409C-BE32-E72D297353CC}">
              <c16:uniqueId val="{00000007-7439-4DF6-9D78-E67164561B57}"/>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Indoor'!$G$33:$M$33</c:f>
              <c:numCache>
                <c:formatCode>#,##0</c:formatCode>
                <c:ptCount val="7"/>
                <c:pt idx="0">
                  <c:v>230899.84</c:v>
                </c:pt>
                <c:pt idx="1">
                  <c:v>332090.5624</c:v>
                </c:pt>
                <c:pt idx="2">
                  <c:v>353287.44172</c:v>
                </c:pt>
                <c:pt idx="3">
                  <c:v>424550.82180000003</c:v>
                </c:pt>
                <c:pt idx="4">
                  <c:v>557469.89333999995</c:v>
                </c:pt>
                <c:pt idx="5">
                  <c:v>630027.74942999997</c:v>
                </c:pt>
                <c:pt idx="6">
                  <c:v>705171.15001349989</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Indoor'!$G$34:$M$34</c:f>
              <c:numCache>
                <c:formatCode>#,##0</c:formatCode>
                <c:ptCount val="7"/>
                <c:pt idx="0">
                  <c:v>17348.175999999999</c:v>
                </c:pt>
                <c:pt idx="1">
                  <c:v>22423.335200000001</c:v>
                </c:pt>
                <c:pt idx="2">
                  <c:v>27902.325880000004</c:v>
                </c:pt>
                <c:pt idx="3">
                  <c:v>33383.238960000002</c:v>
                </c:pt>
                <c:pt idx="4">
                  <c:v>39349.473048</c:v>
                </c:pt>
                <c:pt idx="5">
                  <c:v>45357.408539999997</c:v>
                </c:pt>
                <c:pt idx="6">
                  <c:v>51022.151477999985</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Indoor'!$G$35:$M$35</c:f>
              <c:numCache>
                <c:formatCode>#,##0</c:formatCode>
                <c:ptCount val="7"/>
                <c:pt idx="0">
                  <c:v>26844.080000000002</c:v>
                </c:pt>
                <c:pt idx="1">
                  <c:v>62847.73520000001</c:v>
                </c:pt>
                <c:pt idx="2">
                  <c:v>111332.92632000003</c:v>
                </c:pt>
                <c:pt idx="3">
                  <c:v>151882.03740000003</c:v>
                </c:pt>
                <c:pt idx="4">
                  <c:v>187992.89114400002</c:v>
                </c:pt>
                <c:pt idx="5">
                  <c:v>204067.36147499998</c:v>
                </c:pt>
                <c:pt idx="6">
                  <c:v>231830.29483875001</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Indoor'!$G$36:$M$36</c:f>
              <c:numCache>
                <c:formatCode>#,##0</c:formatCode>
                <c:ptCount val="7"/>
                <c:pt idx="0">
                  <c:v>618496.80000000005</c:v>
                </c:pt>
                <c:pt idx="1">
                  <c:v>778644.48800000001</c:v>
                </c:pt>
                <c:pt idx="2">
                  <c:v>935090.6272000001</c:v>
                </c:pt>
                <c:pt idx="3">
                  <c:v>1127995.1163600001</c:v>
                </c:pt>
                <c:pt idx="4">
                  <c:v>1265577.7666680003</c:v>
                </c:pt>
                <c:pt idx="5">
                  <c:v>1458409.3050150003</c:v>
                </c:pt>
                <c:pt idx="6">
                  <c:v>1673184.6615667501</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Indoor'!$G$37:$M$37</c:f>
              <c:numCache>
                <c:formatCode>#,##0</c:formatCode>
                <c:ptCount val="7"/>
                <c:pt idx="0">
                  <c:v>285670.95999999996</c:v>
                </c:pt>
                <c:pt idx="1">
                  <c:v>408042.30400000006</c:v>
                </c:pt>
                <c:pt idx="2">
                  <c:v>571231.897</c:v>
                </c:pt>
                <c:pt idx="3">
                  <c:v>652117.13400000008</c:v>
                </c:pt>
                <c:pt idx="4">
                  <c:v>756417.29220000003</c:v>
                </c:pt>
                <c:pt idx="5">
                  <c:v>871988.56424999982</c:v>
                </c:pt>
                <c:pt idx="6">
                  <c:v>974315.14031249972</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Indoor'!$G$38:$M$38</c:f>
              <c:numCache>
                <c:formatCode>#,##0</c:formatCode>
                <c:ptCount val="7"/>
                <c:pt idx="0">
                  <c:v>15548.144000000008</c:v>
                </c:pt>
                <c:pt idx="1">
                  <c:v>22423.335199999943</c:v>
                </c:pt>
                <c:pt idx="2">
                  <c:v>27902.325880000015</c:v>
                </c:pt>
                <c:pt idx="3">
                  <c:v>39499.599480000019</c:v>
                </c:pt>
                <c:pt idx="4">
                  <c:v>34972.236000000004</c:v>
                </c:pt>
                <c:pt idx="5">
                  <c:v>65507.150790000022</c:v>
                </c:pt>
                <c:pt idx="6">
                  <c:v>74194.355065500014</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42819</c:v>
                </c:pt>
                <c:pt idx="1">
                  <c:v>38103</c:v>
                </c:pt>
                <c:pt idx="2">
                  <c:v>30700</c:v>
                </c:pt>
                <c:pt idx="3">
                  <c:v>25500</c:v>
                </c:pt>
                <c:pt idx="4">
                  <c:v>15500</c:v>
                </c:pt>
                <c:pt idx="5">
                  <c:v>500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Indoor'!$F$24:$M$24</c15:sqref>
                  </c15:fullRef>
                </c:ext>
              </c:extLst>
              <c:f>'Carrier Indoor'!$G$24:$M$24</c:f>
              <c:numCache>
                <c:formatCode>#,##0</c:formatCode>
                <c:ptCount val="7"/>
                <c:pt idx="0">
                  <c:v>647641.39999999991</c:v>
                </c:pt>
                <c:pt idx="1">
                  <c:v>834543.10000000009</c:v>
                </c:pt>
                <c:pt idx="2">
                  <c:v>1027380.2450000002</c:v>
                </c:pt>
                <c:pt idx="3">
                  <c:v>1253536.7400000002</c:v>
                </c:pt>
                <c:pt idx="4">
                  <c:v>1560903.1740000001</c:v>
                </c:pt>
                <c:pt idx="5">
                  <c:v>1818923.6969999997</c:v>
                </c:pt>
                <c:pt idx="6">
                  <c:v>1896636.5653949999</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Indoor'!$F$26:$M$26</c15:sqref>
                  </c15:fullRef>
                </c:ext>
              </c:extLst>
              <c:f>'Carrier Indoor'!$G$26:$M$26</c:f>
              <c:numCache>
                <c:formatCode>#,##0</c:formatCode>
                <c:ptCount val="7"/>
                <c:pt idx="0">
                  <c:v>504347.60000000009</c:v>
                </c:pt>
                <c:pt idx="1">
                  <c:v>753825.66000000015</c:v>
                </c:pt>
                <c:pt idx="2">
                  <c:v>962350.98650000012</c:v>
                </c:pt>
                <c:pt idx="3">
                  <c:v>1135135.888</c:v>
                </c:pt>
                <c:pt idx="4">
                  <c:v>1177745.7883999997</c:v>
                </c:pt>
                <c:pt idx="5">
                  <c:v>1254036.4200000002</c:v>
                </c:pt>
                <c:pt idx="6">
                  <c:v>1232876.0981924995</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Indoor'!$F$27:$M$27</c15:sqref>
                  </c15:fullRef>
                </c:ext>
              </c:extLst>
              <c:f>'Carrier Indoor'!$G$27:$M$27</c:f>
              <c:numCache>
                <c:formatCode>_(* #,##0_);_(* \(#,##0\);_(* "-"??_);_(@_)</c:formatCode>
                <c:ptCount val="7"/>
                <c:pt idx="0">
                  <c:v>0</c:v>
                </c:pt>
                <c:pt idx="1">
                  <c:v>0</c:v>
                </c:pt>
                <c:pt idx="2">
                  <c:v>6316.3125000000009</c:v>
                </c:pt>
                <c:pt idx="3">
                  <c:v>15255.320000000003</c:v>
                </c:pt>
                <c:pt idx="4">
                  <c:v>87630.590000000026</c:v>
                </c:pt>
                <c:pt idx="5">
                  <c:v>201897.42250000002</c:v>
                </c:pt>
                <c:pt idx="6">
                  <c:v>580205.08968750003</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Indoor'!$G$12:$M$12</c:f>
              <c:numCache>
                <c:formatCode>#,##0</c:formatCode>
                <c:ptCount val="7"/>
                <c:pt idx="0">
                  <c:v>744800</c:v>
                </c:pt>
                <c:pt idx="1">
                  <c:v>1010610.0000000001</c:v>
                </c:pt>
                <c:pt idx="2">
                  <c:v>1263262.5000000002</c:v>
                </c:pt>
                <c:pt idx="3">
                  <c:v>1520532.0000000002</c:v>
                </c:pt>
                <c:pt idx="4">
                  <c:v>1748611.8000000003</c:v>
                </c:pt>
                <c:pt idx="5">
                  <c:v>2014974.2250000001</c:v>
                </c:pt>
                <c:pt idx="6">
                  <c:v>2317220.3587500001</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Indoor'!$G$13:$M$13</c:f>
              <c:numCache>
                <c:formatCode>#,##0</c:formatCode>
                <c:ptCount val="7"/>
                <c:pt idx="0">
                  <c:v>23256</c:v>
                </c:pt>
                <c:pt idx="1">
                  <c:v>15929.136</c:v>
                </c:pt>
                <c:pt idx="2">
                  <c:v>12079.594800000003</c:v>
                </c:pt>
                <c:pt idx="3">
                  <c:v>4985.2296000000015</c:v>
                </c:pt>
                <c:pt idx="4">
                  <c:v>3240.3992400000006</c:v>
                </c:pt>
                <c:pt idx="5">
                  <c:v>4050.4990500000013</c:v>
                </c:pt>
                <c:pt idx="6">
                  <c:v>5063.1238125000009</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Indoor'!$G$14:$M$14</c:f>
              <c:numCache>
                <c:formatCode>#,##0</c:formatCode>
                <c:ptCount val="7"/>
                <c:pt idx="0">
                  <c:v>5813.9999999999991</c:v>
                </c:pt>
                <c:pt idx="1">
                  <c:v>10619.423999999999</c:v>
                </c:pt>
                <c:pt idx="2">
                  <c:v>14763.949200000003</c:v>
                </c:pt>
                <c:pt idx="3">
                  <c:v>19940.918400000002</c:v>
                </c:pt>
                <c:pt idx="4">
                  <c:v>29163.593160000004</c:v>
                </c:pt>
                <c:pt idx="5">
                  <c:v>36454.491450000009</c:v>
                </c:pt>
                <c:pt idx="6">
                  <c:v>45568.114312500002</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Indoor'!$G$15:$M$15</c:f>
              <c:numCache>
                <c:formatCode>#,##0</c:formatCode>
                <c:ptCount val="7"/>
                <c:pt idx="0">
                  <c:v>420938</c:v>
                </c:pt>
                <c:pt idx="1">
                  <c:v>589313.19999999995</c:v>
                </c:pt>
                <c:pt idx="2">
                  <c:v>736641.5</c:v>
                </c:pt>
                <c:pt idx="3">
                  <c:v>883969.79999999993</c:v>
                </c:pt>
                <c:pt idx="4">
                  <c:v>1060763.7599999998</c:v>
                </c:pt>
                <c:pt idx="5">
                  <c:v>1219878.3239999996</c:v>
                </c:pt>
                <c:pt idx="6">
                  <c:v>1341866.1563999995</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Indoor'!$B$73</c:f>
              <c:strCache>
                <c:ptCount val="1"/>
                <c:pt idx="0">
                  <c:v>CBRS Indoor</c:v>
                </c:pt>
              </c:strCache>
            </c:strRef>
          </c:tx>
          <c:spPr>
            <a:solidFill>
              <a:schemeClr val="bg2">
                <a:lumMod val="50000"/>
              </a:schemeClr>
            </a:solidFill>
          </c:spPr>
          <c:invertIfNegative val="0"/>
          <c:cat>
            <c:numRef>
              <c:f>'Carrier Indoor'!$G$72:$M$72</c:f>
              <c:numCache>
                <c:formatCode>General</c:formatCode>
                <c:ptCount val="7"/>
                <c:pt idx="0">
                  <c:v>2017</c:v>
                </c:pt>
                <c:pt idx="1">
                  <c:v>2018</c:v>
                </c:pt>
                <c:pt idx="2">
                  <c:v>2019</c:v>
                </c:pt>
                <c:pt idx="3">
                  <c:v>2020</c:v>
                </c:pt>
                <c:pt idx="4">
                  <c:v>2021</c:v>
                </c:pt>
                <c:pt idx="5">
                  <c:v>2022</c:v>
                </c:pt>
                <c:pt idx="6">
                  <c:v>2023</c:v>
                </c:pt>
              </c:numCache>
            </c:numRef>
          </c:cat>
          <c:val>
            <c:numRef>
              <c:f>'Carrier Indoor'!$G$73:$M$73</c:f>
              <c:numCache>
                <c:formatCode>_(* #,##0_);_(* \(#,##0\);_(* "-"??_);_(@_)</c:formatCode>
                <c:ptCount val="7"/>
                <c:pt idx="0">
                  <c:v>0</c:v>
                </c:pt>
                <c:pt idx="1">
                  <c:v>0</c:v>
                </c:pt>
                <c:pt idx="2">
                  <c:v>18807.18</c:v>
                </c:pt>
                <c:pt idx="3">
                  <c:v>40461.509999999995</c:v>
                </c:pt>
                <c:pt idx="4">
                  <c:v>88341.599999999991</c:v>
                </c:pt>
                <c:pt idx="5">
                  <c:v>133374.53999999998</c:v>
                </c:pt>
                <c:pt idx="6">
                  <c:v>201363.43376406579</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Indoor'!$B$61</c:f>
              <c:strCache>
                <c:ptCount val="1"/>
                <c:pt idx="0">
                  <c:v>Avg. number of bands per unit</c:v>
                </c:pt>
              </c:strCache>
            </c:strRef>
          </c:tx>
          <c:invertIfNegative val="0"/>
          <c:cat>
            <c:numRef>
              <c:f>'Carrier Indoor'!$G$60:$M$60</c:f>
              <c:numCache>
                <c:formatCode>General</c:formatCode>
                <c:ptCount val="7"/>
                <c:pt idx="0">
                  <c:v>2017</c:v>
                </c:pt>
                <c:pt idx="1">
                  <c:v>2018</c:v>
                </c:pt>
                <c:pt idx="2">
                  <c:v>2019</c:v>
                </c:pt>
                <c:pt idx="3">
                  <c:v>2020</c:v>
                </c:pt>
                <c:pt idx="4">
                  <c:v>2021</c:v>
                </c:pt>
                <c:pt idx="5">
                  <c:v>2022</c:v>
                </c:pt>
                <c:pt idx="6">
                  <c:v>2023</c:v>
                </c:pt>
              </c:numCache>
            </c:numRef>
          </c:cat>
          <c:val>
            <c:numRef>
              <c:f>'Carrier Indoor'!$G$61:$M$61</c:f>
              <c:numCache>
                <c:formatCode>_(* #,##0.0_);_(* \(#,##0.0\);_(* "-"??_);_(@_)</c:formatCode>
                <c:ptCount val="7"/>
                <c:pt idx="0">
                  <c:v>2.6233637538416215</c:v>
                </c:pt>
                <c:pt idx="1">
                  <c:v>3.2427021788561516</c:v>
                </c:pt>
                <c:pt idx="2">
                  <c:v>3.6232954389113594</c:v>
                </c:pt>
                <c:pt idx="3">
                  <c:v>3.6258806733707667</c:v>
                </c:pt>
                <c:pt idx="4">
                  <c:v>3.6153228171844738</c:v>
                </c:pt>
                <c:pt idx="5">
                  <c:v>3.6151921433614218</c:v>
                </c:pt>
                <c:pt idx="6">
                  <c:v>3.6246352183274104</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Indoor'!$B$66</c:f>
              <c:strCache>
                <c:ptCount val="1"/>
                <c:pt idx="0">
                  <c:v>Indoor Small Cells with LAA</c:v>
                </c:pt>
              </c:strCache>
            </c:strRef>
          </c:tx>
          <c:invertIfNegative val="0"/>
          <c:cat>
            <c:numRef>
              <c:f>'Carrier Indoor'!$G$65:$M$65</c:f>
              <c:numCache>
                <c:formatCode>General</c:formatCode>
                <c:ptCount val="7"/>
                <c:pt idx="0">
                  <c:v>2017</c:v>
                </c:pt>
                <c:pt idx="1">
                  <c:v>2018</c:v>
                </c:pt>
                <c:pt idx="2">
                  <c:v>2019</c:v>
                </c:pt>
                <c:pt idx="3">
                  <c:v>2020</c:v>
                </c:pt>
                <c:pt idx="4">
                  <c:v>2021</c:v>
                </c:pt>
                <c:pt idx="5">
                  <c:v>2022</c:v>
                </c:pt>
                <c:pt idx="6">
                  <c:v>2023</c:v>
                </c:pt>
              </c:numCache>
            </c:numRef>
          </c:cat>
          <c:val>
            <c:numRef>
              <c:f>'Carrier Indoor'!$G$66:$M$66</c:f>
              <c:numCache>
                <c:formatCode>_(* #,##0_);_(* \(#,##0\);_(* "-"??_);_(@_)</c:formatCode>
                <c:ptCount val="7"/>
                <c:pt idx="0">
                  <c:v>16298.687072000001</c:v>
                </c:pt>
                <c:pt idx="1">
                  <c:v>32190.306000000008</c:v>
                </c:pt>
                <c:pt idx="2">
                  <c:v>40302.048415000012</c:v>
                </c:pt>
                <c:pt idx="3">
                  <c:v>48768.713232000009</c:v>
                </c:pt>
                <c:pt idx="4">
                  <c:v>59899.656981600005</c:v>
                </c:pt>
                <c:pt idx="5">
                  <c:v>69047.697618000006</c:v>
                </c:pt>
                <c:pt idx="6">
                  <c:v>77468.776077599992</c:v>
                </c:pt>
              </c:numCache>
            </c:numRef>
          </c:val>
          <c:extLst>
            <c:ext xmlns:c16="http://schemas.microsoft.com/office/drawing/2014/chart" uri="{C3380CC4-5D6E-409C-BE32-E72D297353CC}">
              <c16:uniqueId val="{00000002-A67B-4261-A014-72B064DE7334}"/>
            </c:ext>
          </c:extLst>
        </c:ser>
        <c:ser>
          <c:idx val="1"/>
          <c:order val="1"/>
          <c:tx>
            <c:strRef>
              <c:f>'Carrier Indoor'!$B$67</c:f>
              <c:strCache>
                <c:ptCount val="1"/>
                <c:pt idx="0">
                  <c:v>Indoor Small Cells with Wi-Fi</c:v>
                </c:pt>
              </c:strCache>
            </c:strRef>
          </c:tx>
          <c:invertIfNegative val="0"/>
          <c:cat>
            <c:numRef>
              <c:f>'Carrier Indoor'!$G$65:$M$65</c:f>
              <c:numCache>
                <c:formatCode>General</c:formatCode>
                <c:ptCount val="7"/>
                <c:pt idx="0">
                  <c:v>2017</c:v>
                </c:pt>
                <c:pt idx="1">
                  <c:v>2018</c:v>
                </c:pt>
                <c:pt idx="2">
                  <c:v>2019</c:v>
                </c:pt>
                <c:pt idx="3">
                  <c:v>2020</c:v>
                </c:pt>
                <c:pt idx="4">
                  <c:v>2021</c:v>
                </c:pt>
                <c:pt idx="5">
                  <c:v>2022</c:v>
                </c:pt>
                <c:pt idx="6">
                  <c:v>2023</c:v>
                </c:pt>
              </c:numCache>
            </c:numRef>
          </c:cat>
          <c:val>
            <c:numRef>
              <c:f>'Carrier Indoor'!$G$67:$M$67</c:f>
              <c:numCache>
                <c:formatCode>#,##0</c:formatCode>
                <c:ptCount val="7"/>
                <c:pt idx="0">
                  <c:v>50512.56</c:v>
                </c:pt>
                <c:pt idx="1">
                  <c:v>35358.791999999994</c:v>
                </c:pt>
                <c:pt idx="2">
                  <c:v>29465.66</c:v>
                </c:pt>
                <c:pt idx="3">
                  <c:v>26519.093999999997</c:v>
                </c:pt>
                <c:pt idx="4">
                  <c:v>21215.275199999996</c:v>
                </c:pt>
                <c:pt idx="5">
                  <c:v>12198.783239999995</c:v>
                </c:pt>
                <c:pt idx="6">
                  <c:v>13418.661563999995</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Indoor'!$B$52</c:f>
              <c:strCache>
                <c:ptCount val="1"/>
                <c:pt idx="0">
                  <c:v>2T2R</c:v>
                </c:pt>
              </c:strCache>
            </c:strRef>
          </c:tx>
          <c:invertIfNegative val="0"/>
          <c:cat>
            <c:numRef>
              <c:f>'Carrier Indoor'!$G$51:$M$51</c:f>
              <c:numCache>
                <c:formatCode>General</c:formatCode>
                <c:ptCount val="7"/>
                <c:pt idx="0">
                  <c:v>2017</c:v>
                </c:pt>
                <c:pt idx="1">
                  <c:v>2018</c:v>
                </c:pt>
                <c:pt idx="2">
                  <c:v>2019</c:v>
                </c:pt>
                <c:pt idx="3">
                  <c:v>2020</c:v>
                </c:pt>
                <c:pt idx="4">
                  <c:v>2021</c:v>
                </c:pt>
                <c:pt idx="5">
                  <c:v>2022</c:v>
                </c:pt>
                <c:pt idx="6">
                  <c:v>2023</c:v>
                </c:pt>
              </c:numCache>
            </c:numRef>
          </c:cat>
          <c:val>
            <c:numRef>
              <c:f>'Carrier Indoor'!$G$52:$M$52</c:f>
              <c:numCache>
                <c:formatCode>#,##0</c:formatCode>
                <c:ptCount val="7"/>
                <c:pt idx="0">
                  <c:v>1158963.76</c:v>
                </c:pt>
                <c:pt idx="1">
                  <c:v>1545148.1720000003</c:v>
                </c:pt>
                <c:pt idx="2">
                  <c:v>1860554.2453920003</c:v>
                </c:pt>
                <c:pt idx="3">
                  <c:v>2179196.8693560003</c:v>
                </c:pt>
                <c:pt idx="4">
                  <c:v>2489398.8879024</c:v>
                </c:pt>
                <c:pt idx="5">
                  <c:v>2836459.6292070001</c:v>
                </c:pt>
                <c:pt idx="6">
                  <c:v>3153260.0902837496</c:v>
                </c:pt>
              </c:numCache>
            </c:numRef>
          </c:val>
          <c:extLst>
            <c:ext xmlns:c16="http://schemas.microsoft.com/office/drawing/2014/chart" uri="{C3380CC4-5D6E-409C-BE32-E72D297353CC}">
              <c16:uniqueId val="{00000000-666B-42CD-9326-5948C7198856}"/>
            </c:ext>
          </c:extLst>
        </c:ser>
        <c:ser>
          <c:idx val="1"/>
          <c:order val="1"/>
          <c:tx>
            <c:strRef>
              <c:f>'Carrier Indoor'!$B$53</c:f>
              <c:strCache>
                <c:ptCount val="1"/>
                <c:pt idx="0">
                  <c:v>4T4R</c:v>
                </c:pt>
              </c:strCache>
            </c:strRef>
          </c:tx>
          <c:invertIfNegative val="0"/>
          <c:cat>
            <c:numRef>
              <c:f>'Carrier Indoor'!$G$51:$M$51</c:f>
              <c:numCache>
                <c:formatCode>General</c:formatCode>
                <c:ptCount val="7"/>
                <c:pt idx="0">
                  <c:v>2017</c:v>
                </c:pt>
                <c:pt idx="1">
                  <c:v>2018</c:v>
                </c:pt>
                <c:pt idx="2">
                  <c:v>2019</c:v>
                </c:pt>
                <c:pt idx="3">
                  <c:v>2020</c:v>
                </c:pt>
                <c:pt idx="4">
                  <c:v>2021</c:v>
                </c:pt>
                <c:pt idx="5">
                  <c:v>2022</c:v>
                </c:pt>
                <c:pt idx="6">
                  <c:v>2023</c:v>
                </c:pt>
              </c:numCache>
            </c:numRef>
          </c:cat>
          <c:val>
            <c:numRef>
              <c:f>'Carrier Indoor'!$G$53:$M$53</c:f>
              <c:numCache>
                <c:formatCode>#,##0</c:formatCode>
                <c:ptCount val="7"/>
                <c:pt idx="0">
                  <c:v>35844.240000000034</c:v>
                </c:pt>
                <c:pt idx="1">
                  <c:v>81323.588000000091</c:v>
                </c:pt>
                <c:pt idx="2">
                  <c:v>166193.29860799995</c:v>
                </c:pt>
                <c:pt idx="3">
                  <c:v>250181.07864399999</c:v>
                </c:pt>
                <c:pt idx="4">
                  <c:v>352180.6644976</c:v>
                </c:pt>
                <c:pt idx="5">
                  <c:v>438497.91029300005</c:v>
                </c:pt>
                <c:pt idx="6">
                  <c:v>555557.66299125005</c:v>
                </c:pt>
              </c:numCache>
            </c:numRef>
          </c:val>
          <c:extLst>
            <c:ext xmlns:c16="http://schemas.microsoft.com/office/drawing/2014/chart" uri="{C3380CC4-5D6E-409C-BE32-E72D297353CC}">
              <c16:uniqueId val="{00000001-666B-42CD-9326-5948C7198856}"/>
            </c:ext>
          </c:extLst>
        </c:ser>
        <c:ser>
          <c:idx val="2"/>
          <c:order val="2"/>
          <c:tx>
            <c:strRef>
              <c:f>'Carrier Indoor'!$B$54</c:f>
              <c:strCache>
                <c:ptCount val="1"/>
                <c:pt idx="0">
                  <c:v>8T8R</c:v>
                </c:pt>
              </c:strCache>
            </c:strRef>
          </c:tx>
          <c:invertIfNegative val="0"/>
          <c:cat>
            <c:numRef>
              <c:f>'Carrier Indoor'!$G$51:$M$51</c:f>
              <c:numCache>
                <c:formatCode>General</c:formatCode>
                <c:ptCount val="7"/>
                <c:pt idx="0">
                  <c:v>2017</c:v>
                </c:pt>
                <c:pt idx="1">
                  <c:v>2018</c:v>
                </c:pt>
                <c:pt idx="2">
                  <c:v>2019</c:v>
                </c:pt>
                <c:pt idx="3">
                  <c:v>2020</c:v>
                </c:pt>
                <c:pt idx="4">
                  <c:v>2021</c:v>
                </c:pt>
                <c:pt idx="5">
                  <c:v>2022</c:v>
                </c:pt>
                <c:pt idx="6">
                  <c:v>2023</c:v>
                </c:pt>
              </c:numCache>
            </c:numRef>
          </c:cat>
          <c:val>
            <c:numRef>
              <c:f>'Carrier Indoor'!$G$54:$M$54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Indoor'!$B$55</c:f>
              <c:strCache>
                <c:ptCount val="1"/>
                <c:pt idx="0">
                  <c:v>64T64R / 128T128R</c:v>
                </c:pt>
              </c:strCache>
            </c:strRef>
          </c:tx>
          <c:invertIfNegative val="0"/>
          <c:cat>
            <c:numRef>
              <c:f>'Carrier Indoor'!$G$51:$M$51</c:f>
              <c:numCache>
                <c:formatCode>General</c:formatCode>
                <c:ptCount val="7"/>
                <c:pt idx="0">
                  <c:v>2017</c:v>
                </c:pt>
                <c:pt idx="1">
                  <c:v>2018</c:v>
                </c:pt>
                <c:pt idx="2">
                  <c:v>2019</c:v>
                </c:pt>
                <c:pt idx="3">
                  <c:v>2020</c:v>
                </c:pt>
                <c:pt idx="4">
                  <c:v>2021</c:v>
                </c:pt>
                <c:pt idx="5">
                  <c:v>2022</c:v>
                </c:pt>
                <c:pt idx="6">
                  <c:v>2023</c:v>
                </c:pt>
              </c:numCache>
            </c:numRef>
          </c:cat>
          <c:val>
            <c:numRef>
              <c:f>'Carrier Indoor'!$G$55:$M$55</c:f>
              <c:numCache>
                <c:formatCode>#,##0</c:formatCode>
                <c:ptCount val="7"/>
                <c:pt idx="0">
                  <c:v>0</c:v>
                </c:pt>
                <c:pt idx="1">
                  <c:v>0</c:v>
                </c:pt>
                <c:pt idx="2">
                  <c:v>0</c:v>
                </c:pt>
                <c:pt idx="3">
                  <c:v>50</c:v>
                </c:pt>
                <c:pt idx="4">
                  <c:v>200.00000000000003</c:v>
                </c:pt>
                <c:pt idx="5">
                  <c:v>400.00000000000006</c:v>
                </c:pt>
                <c:pt idx="6">
                  <c:v>900</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24543170450929994"/>
          <c:w val="0.14541119669536806"/>
          <c:h val="0.41767201691280165"/>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0"/>
          <c:order val="0"/>
          <c:tx>
            <c:strRef>
              <c:f>'Carrier Indoor'!$B$45</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Indoor'!$C$43:$M$43</c15:sqref>
                  </c15:fullRef>
                </c:ext>
              </c:extLst>
              <c:f>'Carrier Indoor'!$G$43:$M$43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Indoor'!$C$45:$M$45</c15:sqref>
                  </c15:fullRef>
                </c:ext>
              </c:extLst>
              <c:f>'Carrier Indoor'!$G$45:$M$45</c:f>
              <c:numCache>
                <c:formatCode>#,##0</c:formatCode>
                <c:ptCount val="7"/>
                <c:pt idx="0">
                  <c:v>71688.480000000069</c:v>
                </c:pt>
                <c:pt idx="1">
                  <c:v>0</c:v>
                </c:pt>
                <c:pt idx="2">
                  <c:v>0</c:v>
                </c:pt>
                <c:pt idx="3">
                  <c:v>0</c:v>
                </c:pt>
                <c:pt idx="4">
                  <c:v>0</c:v>
                </c:pt>
                <c:pt idx="5">
                  <c:v>0</c:v>
                </c:pt>
                <c:pt idx="6">
                  <c:v>0</c:v>
                </c:pt>
              </c:numCache>
            </c:numRef>
          </c:val>
          <c:extLst>
            <c:ext xmlns:c16="http://schemas.microsoft.com/office/drawing/2014/chart" uri="{C3380CC4-5D6E-409C-BE32-E72D297353CC}">
              <c16:uniqueId val="{00000001-B828-4FFD-81F0-1F71D25A2229}"/>
            </c:ext>
          </c:extLst>
        </c:ser>
        <c:ser>
          <c:idx val="1"/>
          <c:order val="1"/>
          <c:tx>
            <c:strRef>
              <c:f>'Carrier Indoor'!$B$44</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Indoor'!$C$43:$M$43</c15:sqref>
                  </c15:fullRef>
                </c:ext>
              </c:extLst>
              <c:f>'Carrier Indoor'!$G$43:$M$43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Indoor'!$C$44:$M$44</c15:sqref>
                  </c15:fullRef>
                </c:ext>
              </c:extLst>
              <c:f>'Carrier Indoor'!$G$44:$M$44</c:f>
              <c:numCache>
                <c:formatCode>#,##0</c:formatCode>
                <c:ptCount val="7"/>
                <c:pt idx="0">
                  <c:v>1123119.52</c:v>
                </c:pt>
                <c:pt idx="1">
                  <c:v>1626471.7600000002</c:v>
                </c:pt>
                <c:pt idx="2">
                  <c:v>2026747.5440000002</c:v>
                </c:pt>
                <c:pt idx="3">
                  <c:v>2429427.9480000003</c:v>
                </c:pt>
                <c:pt idx="4">
                  <c:v>2841779.5523999999</c:v>
                </c:pt>
                <c:pt idx="5">
                  <c:v>3275357.5395</c:v>
                </c:pt>
                <c:pt idx="6">
                  <c:v>3709717.7532749996</c:v>
                </c:pt>
              </c:numCache>
            </c:numRef>
          </c:val>
          <c:extLst>
            <c:ext xmlns:c16="http://schemas.microsoft.com/office/drawing/2014/chart" uri="{C3380CC4-5D6E-409C-BE32-E72D297353CC}">
              <c16:uniqueId val="{00000000-B828-4FFD-81F0-1F71D25A222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Summary!$G$32:$M$32</c:f>
              <c:numCache>
                <c:formatCode>#,##0</c:formatCode>
                <c:ptCount val="7"/>
                <c:pt idx="0">
                  <c:v>122500</c:v>
                </c:pt>
                <c:pt idx="1">
                  <c:v>73500</c:v>
                </c:pt>
                <c:pt idx="2">
                  <c:v>36750</c:v>
                </c:pt>
                <c:pt idx="3">
                  <c:v>14700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Summary!$G$33:$M$33</c:f>
              <c:numCache>
                <c:formatCode>#,##0</c:formatCode>
                <c:ptCount val="7"/>
                <c:pt idx="0">
                  <c:v>1207253</c:v>
                </c:pt>
                <c:pt idx="1">
                  <c:v>956804</c:v>
                </c:pt>
                <c:pt idx="2">
                  <c:v>743580</c:v>
                </c:pt>
                <c:pt idx="3">
                  <c:v>567660</c:v>
                </c:pt>
                <c:pt idx="4">
                  <c:v>301580</c:v>
                </c:pt>
                <c:pt idx="5">
                  <c:v>20500</c:v>
                </c:pt>
                <c:pt idx="6">
                  <c:v>10000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Summary!$G$34:$M$34</c:f>
              <c:numCache>
                <c:formatCode>#,##0</c:formatCode>
                <c:ptCount val="7"/>
                <c:pt idx="0">
                  <c:v>835244.6399999999</c:v>
                </c:pt>
                <c:pt idx="1">
                  <c:v>1283672.6240000001</c:v>
                </c:pt>
                <c:pt idx="2">
                  <c:v>1750080.8574000001</c:v>
                </c:pt>
                <c:pt idx="3">
                  <c:v>2058948.1554000003</c:v>
                </c:pt>
                <c:pt idx="4">
                  <c:v>2495015.0743</c:v>
                </c:pt>
                <c:pt idx="5">
                  <c:v>2960947.3267249996</c:v>
                </c:pt>
                <c:pt idx="6">
                  <c:v>3357518.6502700001</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Summary!$G$35:$M$35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Summary!$G$36:$M$36</c:f>
              <c:numCache>
                <c:formatCode>#,##0</c:formatCode>
                <c:ptCount val="7"/>
                <c:pt idx="0">
                  <c:v>1115467.06</c:v>
                </c:pt>
                <c:pt idx="1">
                  <c:v>1566380.0510000002</c:v>
                </c:pt>
                <c:pt idx="2">
                  <c:v>2061801.5800999999</c:v>
                </c:pt>
                <c:pt idx="3">
                  <c:v>2418302.8321000002</c:v>
                </c:pt>
                <c:pt idx="4">
                  <c:v>2649100.9709499995</c:v>
                </c:pt>
                <c:pt idx="5">
                  <c:v>2943274.3018</c:v>
                </c:pt>
                <c:pt idx="6">
                  <c:v>2956280.4302649996</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Pre/5G</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Summary!$G$37:$M$37</c:f>
              <c:numCache>
                <c:formatCode>#,##0</c:formatCode>
                <c:ptCount val="7"/>
                <c:pt idx="0">
                  <c:v>0</c:v>
                </c:pt>
                <c:pt idx="1">
                  <c:v>0</c:v>
                </c:pt>
                <c:pt idx="2">
                  <c:v>6316.3125000000009</c:v>
                </c:pt>
                <c:pt idx="3">
                  <c:v>25255.320000000003</c:v>
                </c:pt>
                <c:pt idx="4">
                  <c:v>107630.59000000003</c:v>
                </c:pt>
                <c:pt idx="5">
                  <c:v>249397.42250000002</c:v>
                </c:pt>
                <c:pt idx="6">
                  <c:v>645205.08968750003</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Outdoor'!$G$40:$M$40</c:f>
              <c:numCache>
                <c:formatCode>#,##0</c:formatCode>
                <c:ptCount val="7"/>
                <c:pt idx="0">
                  <c:v>44658.272000000004</c:v>
                </c:pt>
                <c:pt idx="1">
                  <c:v>93441.189200000008</c:v>
                </c:pt>
                <c:pt idx="2">
                  <c:v>117107.88231999999</c:v>
                </c:pt>
                <c:pt idx="3">
                  <c:v>148899.14864</c:v>
                </c:pt>
                <c:pt idx="4">
                  <c:v>187520.65873200001</c:v>
                </c:pt>
                <c:pt idx="5">
                  <c:v>229334.84298999998</c:v>
                </c:pt>
                <c:pt idx="6">
                  <c:v>277771.79113750003</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Outdoor'!$G$41:$M$41</c:f>
              <c:numCache>
                <c:formatCode>#,##0</c:formatCode>
                <c:ptCount val="7"/>
                <c:pt idx="0">
                  <c:v>11164.568000000001</c:v>
                </c:pt>
                <c:pt idx="1">
                  <c:v>20313.302000000003</c:v>
                </c:pt>
                <c:pt idx="2">
                  <c:v>21292.342239999998</c:v>
                </c:pt>
                <c:pt idx="3">
                  <c:v>33840.715600000003</c:v>
                </c:pt>
                <c:pt idx="4">
                  <c:v>46880.164683000003</c:v>
                </c:pt>
                <c:pt idx="5">
                  <c:v>57333.710747499994</c:v>
                </c:pt>
                <c:pt idx="6">
                  <c:v>69442.947784375006</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Outdoor'!$G$42:$M$42</c:f>
              <c:numCache>
                <c:formatCode>#,##0</c:formatCode>
                <c:ptCount val="7"/>
                <c:pt idx="0">
                  <c:v>13955.710000000001</c:v>
                </c:pt>
                <c:pt idx="1">
                  <c:v>20313.302000000003</c:v>
                </c:pt>
                <c:pt idx="2">
                  <c:v>37261.598920000004</c:v>
                </c:pt>
                <c:pt idx="3">
                  <c:v>60913.288079999998</c:v>
                </c:pt>
                <c:pt idx="4">
                  <c:v>102283.995672</c:v>
                </c:pt>
                <c:pt idx="5">
                  <c:v>125091.73253999998</c:v>
                </c:pt>
                <c:pt idx="6">
                  <c:v>151511.88607500002</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Outdoor'!$G$43:$M$43</c:f>
              <c:numCache>
                <c:formatCode>#,##0</c:formatCode>
                <c:ptCount val="7"/>
                <c:pt idx="0">
                  <c:v>75360.834000000003</c:v>
                </c:pt>
                <c:pt idx="1">
                  <c:v>101566.51000000001</c:v>
                </c:pt>
                <c:pt idx="2">
                  <c:v>133077.139</c:v>
                </c:pt>
                <c:pt idx="3">
                  <c:v>189508.00736000002</c:v>
                </c:pt>
                <c:pt idx="4">
                  <c:v>234400.82341500002</c:v>
                </c:pt>
                <c:pt idx="5">
                  <c:v>302305.02030499995</c:v>
                </c:pt>
                <c:pt idx="6">
                  <c:v>366153.72468124999</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Outdoor'!$G$44:$M$44</c:f>
              <c:numCache>
                <c:formatCode>#,##0</c:formatCode>
                <c:ptCount val="7"/>
                <c:pt idx="0">
                  <c:v>103272.254</c:v>
                </c:pt>
                <c:pt idx="1">
                  <c:v>134067.79320000001</c:v>
                </c:pt>
                <c:pt idx="2">
                  <c:v>157031.02401999998</c:v>
                </c:pt>
                <c:pt idx="3">
                  <c:v>175971.72112</c:v>
                </c:pt>
                <c:pt idx="4">
                  <c:v>208829.82449699999</c:v>
                </c:pt>
                <c:pt idx="5">
                  <c:v>255395.62060249998</c:v>
                </c:pt>
                <c:pt idx="6">
                  <c:v>309336.76740312501</c:v>
                </c:pt>
              </c:numCache>
            </c:numRef>
          </c:val>
          <c:extLst>
            <c:ext xmlns:c16="http://schemas.microsoft.com/office/drawing/2014/chart" uri="{C3380CC4-5D6E-409C-BE32-E72D297353CC}">
              <c16:uniqueId val="{00000004-13E0-4546-847B-F9E377CC35C8}"/>
            </c:ext>
          </c:extLst>
        </c:ser>
        <c:ser>
          <c:idx val="0"/>
          <c:order val="5"/>
          <c:tx>
            <c:strRef>
              <c:f>'Carrier Outdoor'!$B$45</c:f>
              <c:strCache>
                <c:ptCount val="1"/>
                <c:pt idx="0">
                  <c:v>MEA</c:v>
                </c:pt>
              </c:strCache>
            </c:strRef>
          </c:tx>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Outdoor'!$G$45:$M$45</c:f>
              <c:numCache>
                <c:formatCode>#,##0</c:formatCode>
                <c:ptCount val="7"/>
                <c:pt idx="0">
                  <c:v>30702.561999999998</c:v>
                </c:pt>
                <c:pt idx="1">
                  <c:v>36563.943599999948</c:v>
                </c:pt>
                <c:pt idx="2">
                  <c:v>66538.569499999998</c:v>
                </c:pt>
                <c:pt idx="3">
                  <c:v>67681.431199999992</c:v>
                </c:pt>
                <c:pt idx="4">
                  <c:v>72451.163600999978</c:v>
                </c:pt>
                <c:pt idx="5">
                  <c:v>72970.177314999935</c:v>
                </c:pt>
                <c:pt idx="6">
                  <c:v>88381.933543749954</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Outdoor'!$G$78:$M$78</c:f>
              <c:numCache>
                <c:formatCode>General</c:formatCode>
                <c:ptCount val="7"/>
                <c:pt idx="0">
                  <c:v>2017</c:v>
                </c:pt>
                <c:pt idx="1">
                  <c:v>2018</c:v>
                </c:pt>
                <c:pt idx="2">
                  <c:v>2019</c:v>
                </c:pt>
                <c:pt idx="3">
                  <c:v>2020</c:v>
                </c:pt>
                <c:pt idx="4">
                  <c:v>2021</c:v>
                </c:pt>
                <c:pt idx="5">
                  <c:v>2022</c:v>
                </c:pt>
                <c:pt idx="6">
                  <c:v>2023</c:v>
                </c:pt>
              </c:numCache>
            </c:numRef>
          </c:cat>
          <c:val>
            <c:numRef>
              <c:f>'Carrier Outdoor'!$G$79:$M$79</c:f>
              <c:numCache>
                <c:formatCode>_(* #,##0_);_(* \(#,##0\);_(* "-"??_);_(@_)</c:formatCode>
                <c:ptCount val="7"/>
                <c:pt idx="0" formatCode="#,##0">
                  <c:v>5250</c:v>
                </c:pt>
                <c:pt idx="1">
                  <c:v>14033.039345433988</c:v>
                </c:pt>
                <c:pt idx="2">
                  <c:v>51034.830836084693</c:v>
                </c:pt>
                <c:pt idx="3">
                  <c:v>120612.19115672277</c:v>
                </c:pt>
                <c:pt idx="4">
                  <c:v>176798.17678408558</c:v>
                </c:pt>
                <c:pt idx="5">
                  <c:v>207326.27449615501</c:v>
                </c:pt>
                <c:pt idx="6" formatCode="#,##0">
                  <c:v>249994.61202375003</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0"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Outdoor'!$F$30:$M$30</c15:sqref>
                  </c15:fullRef>
                </c:ext>
              </c:extLst>
              <c:f>'Carrier Outdoor'!$G$30:$M$30</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Outdoor'!$F$31:$M$31</c15:sqref>
                  </c15:fullRef>
                </c:ext>
              </c:extLst>
              <c:f>'Carrier Outdoor'!$G$31:$M$31</c:f>
              <c:numCache>
                <c:formatCode>#,##0</c:formatCode>
                <c:ptCount val="7"/>
                <c:pt idx="0">
                  <c:v>69603.239999999991</c:v>
                </c:pt>
                <c:pt idx="1">
                  <c:v>129729.52399999998</c:v>
                </c:pt>
                <c:pt idx="2">
                  <c:v>201000.61239999998</c:v>
                </c:pt>
                <c:pt idx="3">
                  <c:v>277011.4154</c:v>
                </c:pt>
                <c:pt idx="4">
                  <c:v>373711.90029999998</c:v>
                </c:pt>
                <c:pt idx="5">
                  <c:v>514623.62972499989</c:v>
                </c:pt>
                <c:pt idx="6">
                  <c:v>666482.08487500006</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Outdoor'!$F$33:$M$33</c15:sqref>
                  </c15:fullRef>
                </c:ext>
              </c:extLst>
              <c:f>'Carrier Outdoor'!$G$33:$M$33</c:f>
              <c:numCache>
                <c:formatCode>#,##0</c:formatCode>
                <c:ptCount val="7"/>
                <c:pt idx="0">
                  <c:v>194076.96000000002</c:v>
                </c:pt>
                <c:pt idx="1">
                  <c:v>272435.51600000006</c:v>
                </c:pt>
                <c:pt idx="2">
                  <c:v>331307.9436</c:v>
                </c:pt>
                <c:pt idx="3">
                  <c:v>389802.89660000004</c:v>
                </c:pt>
                <c:pt idx="4">
                  <c:v>458654.73030000005</c:v>
                </c:pt>
                <c:pt idx="5">
                  <c:v>497807.47477500001</c:v>
                </c:pt>
                <c:pt idx="6">
                  <c:v>551116.96575000009</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Outdoor'!$F$34:$M$34</c15:sqref>
                  </c15:fullRef>
                </c:ext>
              </c:extLst>
              <c:f>'Carrier Outdoor'!$G$34:$M$34</c:f>
              <c:numCache>
                <c:formatCode>#,##0</c:formatCode>
                <c:ptCount val="7"/>
                <c:pt idx="0">
                  <c:v>0</c:v>
                </c:pt>
                <c:pt idx="1">
                  <c:v>0</c:v>
                </c:pt>
                <c:pt idx="2">
                  <c:v>0</c:v>
                </c:pt>
                <c:pt idx="3">
                  <c:v>10000</c:v>
                </c:pt>
                <c:pt idx="4">
                  <c:v>20000</c:v>
                </c:pt>
                <c:pt idx="5">
                  <c:v>30000</c:v>
                </c:pt>
                <c:pt idx="6">
                  <c:v>45000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Outdoor'!$B$67</c:f>
              <c:strCache>
                <c:ptCount val="1"/>
                <c:pt idx="0">
                  <c:v>Avg. number of bands per unit</c:v>
                </c:pt>
              </c:strCache>
            </c:strRef>
          </c:tx>
          <c:invertIfNegative val="0"/>
          <c:cat>
            <c:numRef>
              <c:f>'Carrier Outdoor'!$G$66:$M$66</c:f>
              <c:numCache>
                <c:formatCode>General</c:formatCode>
                <c:ptCount val="7"/>
                <c:pt idx="0">
                  <c:v>2017</c:v>
                </c:pt>
                <c:pt idx="1">
                  <c:v>2018</c:v>
                </c:pt>
                <c:pt idx="2">
                  <c:v>2019</c:v>
                </c:pt>
                <c:pt idx="3">
                  <c:v>2020</c:v>
                </c:pt>
                <c:pt idx="4">
                  <c:v>2021</c:v>
                </c:pt>
                <c:pt idx="5">
                  <c:v>2022</c:v>
                </c:pt>
                <c:pt idx="6">
                  <c:v>2023</c:v>
                </c:pt>
              </c:numCache>
            </c:numRef>
          </c:cat>
          <c:val>
            <c:numRef>
              <c:f>'Carrier Outdoor'!$G$67:$M$67</c:f>
              <c:numCache>
                <c:formatCode>#,##0.0</c:formatCode>
                <c:ptCount val="7"/>
                <c:pt idx="0">
                  <c:v>2</c:v>
                </c:pt>
                <c:pt idx="1">
                  <c:v>1.9999999999999998</c:v>
                </c:pt>
                <c:pt idx="2">
                  <c:v>3</c:v>
                </c:pt>
                <c:pt idx="3">
                  <c:v>3.0000000000000004</c:v>
                </c:pt>
                <c:pt idx="4">
                  <c:v>3</c:v>
                </c:pt>
                <c:pt idx="5">
                  <c:v>3</c:v>
                </c:pt>
                <c:pt idx="6">
                  <c:v>3.0000000000000004</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Outdoor'!$F$12:$M$12</c15:sqref>
                  </c15:fullRef>
                </c:ext>
              </c:extLst>
              <c:f>'Carrier Outdoor'!$G$12:$M$12</c:f>
              <c:numCache>
                <c:formatCode>#,##0</c:formatCode>
                <c:ptCount val="7"/>
                <c:pt idx="0">
                  <c:v>237055</c:v>
                </c:pt>
                <c:pt idx="1">
                  <c:v>354133.44</c:v>
                </c:pt>
                <c:pt idx="2">
                  <c:v>465053.15599999996</c:v>
                </c:pt>
                <c:pt idx="3">
                  <c:v>594426.81200000003</c:v>
                </c:pt>
                <c:pt idx="4">
                  <c:v>749382.25560000003</c:v>
                </c:pt>
                <c:pt idx="5">
                  <c:v>918849.85450000002</c:v>
                </c:pt>
                <c:pt idx="6">
                  <c:v>1114301.5506250001</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Outdoor'!$F$13:$M$13</c15:sqref>
                  </c15:fullRef>
                </c:ext>
              </c:extLst>
              <c:f>'Carrier Outdoor'!$G$13:$M$13</c:f>
              <c:numCache>
                <c:formatCode>#,##0</c:formatCode>
                <c:ptCount val="7"/>
                <c:pt idx="0">
                  <c:v>42059.199999999997</c:v>
                </c:pt>
                <c:pt idx="1">
                  <c:v>52132.600000000006</c:v>
                </c:pt>
                <c:pt idx="2">
                  <c:v>67255.400000000009</c:v>
                </c:pt>
                <c:pt idx="3">
                  <c:v>82387.500000000015</c:v>
                </c:pt>
                <c:pt idx="4">
                  <c:v>102984.37500000003</c:v>
                </c:pt>
                <c:pt idx="5">
                  <c:v>123581.25000000003</c:v>
                </c:pt>
                <c:pt idx="6">
                  <c:v>148297.50000000003</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Outdoor'!$G$20:$M$20</c:f>
              <c:numCache>
                <c:formatCode>#,##0</c:formatCode>
                <c:ptCount val="7"/>
                <c:pt idx="0">
                  <c:v>15200</c:v>
                </c:pt>
                <c:pt idx="1">
                  <c:v>15390.000000000002</c:v>
                </c:pt>
                <c:pt idx="2">
                  <c:v>19237.500000000004</c:v>
                </c:pt>
                <c:pt idx="3">
                  <c:v>18468.000000000004</c:v>
                </c:pt>
                <c:pt idx="4">
                  <c:v>21238.200000000004</c:v>
                </c:pt>
                <c:pt idx="5">
                  <c:v>20353.275000000001</c:v>
                </c:pt>
                <c:pt idx="6">
                  <c:v>23406.266250000001</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Outdoor'!$G$21:$M$21</c:f>
              <c:numCache>
                <c:formatCode>#,##0</c:formatCode>
                <c:ptCount val="7"/>
                <c:pt idx="0">
                  <c:v>167133.12</c:v>
                </c:pt>
                <c:pt idx="1">
                  <c:v>249644.95920000001</c:v>
                </c:pt>
                <c:pt idx="2">
                  <c:v>285308.52480000001</c:v>
                </c:pt>
                <c:pt idx="3">
                  <c:v>284158.08720000001</c:v>
                </c:pt>
                <c:pt idx="4">
                  <c:v>246270.34224</c:v>
                </c:pt>
                <c:pt idx="5">
                  <c:v>230878.44584999999</c:v>
                </c:pt>
                <c:pt idx="6">
                  <c:v>288598.05731250002</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Outdoor'!$G$22:$M$22</c:f>
              <c:numCache>
                <c:formatCode>#,##0</c:formatCode>
                <c:ptCount val="7"/>
                <c:pt idx="0">
                  <c:v>3410.8800000000028</c:v>
                </c:pt>
                <c:pt idx="1">
                  <c:v>18790.480799999987</c:v>
                </c:pt>
                <c:pt idx="2">
                  <c:v>71327.131199999974</c:v>
                </c:pt>
                <c:pt idx="3">
                  <c:v>189438.7248</c:v>
                </c:pt>
                <c:pt idx="4">
                  <c:v>369405.51335999998</c:v>
                </c:pt>
                <c:pt idx="5">
                  <c:v>538716.37364999996</c:v>
                </c:pt>
                <c:pt idx="6">
                  <c:v>673395.46706249996</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Outdoor'!$G$23:$M$23</c:f>
              <c:numCache>
                <c:formatCode>#,##0</c:formatCode>
                <c:ptCount val="7"/>
                <c:pt idx="0">
                  <c:v>93370.200000000012</c:v>
                </c:pt>
                <c:pt idx="1">
                  <c:v>122440.60000000003</c:v>
                </c:pt>
                <c:pt idx="2">
                  <c:v>156435.4</c:v>
                </c:pt>
                <c:pt idx="3">
                  <c:v>184749.50000000003</c:v>
                </c:pt>
                <c:pt idx="4">
                  <c:v>215452.57500000007</c:v>
                </c:pt>
                <c:pt idx="5">
                  <c:v>252483.01</c:v>
                </c:pt>
                <c:pt idx="6">
                  <c:v>277199.26000000013</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Outdoor'!$B$72</c:f>
              <c:strCache>
                <c:ptCount val="1"/>
                <c:pt idx="0">
                  <c:v>Outdoor Small Cells with LAA</c:v>
                </c:pt>
              </c:strCache>
            </c:strRef>
          </c:tx>
          <c:invertIfNegative val="0"/>
          <c:cat>
            <c:numRef>
              <c:f>'Carrier Outdoor'!$G$71:$M$71</c:f>
              <c:numCache>
                <c:formatCode>General</c:formatCode>
                <c:ptCount val="7"/>
                <c:pt idx="0">
                  <c:v>2017</c:v>
                </c:pt>
                <c:pt idx="1">
                  <c:v>2018</c:v>
                </c:pt>
                <c:pt idx="2">
                  <c:v>2019</c:v>
                </c:pt>
                <c:pt idx="3">
                  <c:v>2020</c:v>
                </c:pt>
                <c:pt idx="4">
                  <c:v>2021</c:v>
                </c:pt>
                <c:pt idx="5">
                  <c:v>2022</c:v>
                </c:pt>
                <c:pt idx="6">
                  <c:v>2023</c:v>
                </c:pt>
              </c:numCache>
            </c:numRef>
          </c:cat>
          <c:val>
            <c:numRef>
              <c:f>'Carrier Outdoor'!$G$72:$M$72</c:f>
              <c:numCache>
                <c:formatCode>_(* #,##0_);_(* \(#,##0\);_(* "-"??_);_(@_)</c:formatCode>
                <c:ptCount val="7"/>
                <c:pt idx="0">
                  <c:v>110372.808</c:v>
                </c:pt>
                <c:pt idx="1">
                  <c:v>175083.57273599997</c:v>
                </c:pt>
                <c:pt idx="2">
                  <c:v>235130.87567360001</c:v>
                </c:pt>
                <c:pt idx="3">
                  <c:v>292933.53295360005</c:v>
                </c:pt>
                <c:pt idx="4">
                  <c:v>375890.13940896007</c:v>
                </c:pt>
                <c:pt idx="5">
                  <c:v>449868.88876320003</c:v>
                </c:pt>
                <c:pt idx="6">
                  <c:v>545562.03918600013</c:v>
                </c:pt>
              </c:numCache>
            </c:numRef>
          </c:val>
          <c:extLst>
            <c:ext xmlns:c16="http://schemas.microsoft.com/office/drawing/2014/chart" uri="{C3380CC4-5D6E-409C-BE32-E72D297353CC}">
              <c16:uniqueId val="{00000003-2125-4C35-A782-38D164959380}"/>
            </c:ext>
          </c:extLst>
        </c:ser>
        <c:ser>
          <c:idx val="0"/>
          <c:order val="1"/>
          <c:tx>
            <c:strRef>
              <c:f>'Carrier Outdoor'!$B$73</c:f>
              <c:strCache>
                <c:ptCount val="1"/>
                <c:pt idx="0">
                  <c:v>Outdoor Small Cells with Wi-Fi</c:v>
                </c:pt>
              </c:strCache>
            </c:strRef>
          </c:tx>
          <c:invertIfNegative val="0"/>
          <c:cat>
            <c:numRef>
              <c:f>'Carrier Outdoor'!$G$71:$M$71</c:f>
              <c:numCache>
                <c:formatCode>General</c:formatCode>
                <c:ptCount val="7"/>
                <c:pt idx="0">
                  <c:v>2017</c:v>
                </c:pt>
                <c:pt idx="1">
                  <c:v>2018</c:v>
                </c:pt>
                <c:pt idx="2">
                  <c:v>2019</c:v>
                </c:pt>
                <c:pt idx="3">
                  <c:v>2020</c:v>
                </c:pt>
                <c:pt idx="4">
                  <c:v>2021</c:v>
                </c:pt>
                <c:pt idx="5">
                  <c:v>2022</c:v>
                </c:pt>
                <c:pt idx="6">
                  <c:v>2023</c:v>
                </c:pt>
              </c:numCache>
            </c:numRef>
          </c:cat>
          <c:val>
            <c:numRef>
              <c:f>'Carrier Outdoor'!$G$73:$M$73</c:f>
              <c:numCache>
                <c:formatCode>#,##0</c:formatCode>
                <c:ptCount val="7"/>
                <c:pt idx="0">
                  <c:v>27593.202000000001</c:v>
                </c:pt>
                <c:pt idx="1">
                  <c:v>17508.357273599995</c:v>
                </c:pt>
                <c:pt idx="2">
                  <c:v>11756.543783679999</c:v>
                </c:pt>
                <c:pt idx="3">
                  <c:v>10985.007485760001</c:v>
                </c:pt>
                <c:pt idx="4">
                  <c:v>4698.6267426120003</c:v>
                </c:pt>
                <c:pt idx="5">
                  <c:v>5623.3611095400001</c:v>
                </c:pt>
                <c:pt idx="6">
                  <c:v>6819.5254898250014</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318129678234666"/>
          <c:y val="0.10029110283117741"/>
          <c:w val="0.36877729172742296"/>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Outdoor'!$B$58</c:f>
              <c:strCache>
                <c:ptCount val="1"/>
                <c:pt idx="0">
                  <c:v>2T2R</c:v>
                </c:pt>
              </c:strCache>
            </c:strRef>
          </c:tx>
          <c:invertIfNegative val="0"/>
          <c:cat>
            <c:numRef>
              <c:f>'Carrier Outdoor'!$G$57:$M$57</c:f>
              <c:numCache>
                <c:formatCode>General</c:formatCode>
                <c:ptCount val="7"/>
                <c:pt idx="0">
                  <c:v>2017</c:v>
                </c:pt>
                <c:pt idx="1">
                  <c:v>2018</c:v>
                </c:pt>
                <c:pt idx="2">
                  <c:v>2019</c:v>
                </c:pt>
                <c:pt idx="3">
                  <c:v>2020</c:v>
                </c:pt>
                <c:pt idx="4">
                  <c:v>2021</c:v>
                </c:pt>
                <c:pt idx="5">
                  <c:v>2022</c:v>
                </c:pt>
                <c:pt idx="6">
                  <c:v>2023</c:v>
                </c:pt>
              </c:numCache>
            </c:numRef>
          </c:cat>
          <c:val>
            <c:numRef>
              <c:f>'Carrier Outdoor'!$G$58:$M$58</c:f>
              <c:numCache>
                <c:formatCode>#,##0</c:formatCode>
                <c:ptCount val="7"/>
                <c:pt idx="0">
                  <c:v>135429.40000000002</c:v>
                </c:pt>
                <c:pt idx="1">
                  <c:v>174573.20000000004</c:v>
                </c:pt>
                <c:pt idx="2">
                  <c:v>223690.80000000002</c:v>
                </c:pt>
                <c:pt idx="3">
                  <c:v>267137.00000000006</c:v>
                </c:pt>
                <c:pt idx="4">
                  <c:v>318436.95000000007</c:v>
                </c:pt>
                <c:pt idx="5">
                  <c:v>376064.26000000007</c:v>
                </c:pt>
                <c:pt idx="6">
                  <c:v>425496.76000000013</c:v>
                </c:pt>
              </c:numCache>
            </c:numRef>
          </c:val>
          <c:extLst>
            <c:ext xmlns:c16="http://schemas.microsoft.com/office/drawing/2014/chart" uri="{C3380CC4-5D6E-409C-BE32-E72D297353CC}">
              <c16:uniqueId val="{00000006-D856-4B43-AE81-A98F460B3D78}"/>
            </c:ext>
          </c:extLst>
        </c:ser>
        <c:ser>
          <c:idx val="1"/>
          <c:order val="1"/>
          <c:tx>
            <c:strRef>
              <c:f>'Carrier Outdoor'!$B$59</c:f>
              <c:strCache>
                <c:ptCount val="1"/>
                <c:pt idx="0">
                  <c:v>4T4R</c:v>
                </c:pt>
              </c:strCache>
            </c:strRef>
          </c:tx>
          <c:invertIfNegative val="0"/>
          <c:cat>
            <c:numRef>
              <c:f>'Carrier Outdoor'!$G$57:$M$57</c:f>
              <c:numCache>
                <c:formatCode>General</c:formatCode>
                <c:ptCount val="7"/>
                <c:pt idx="0">
                  <c:v>2017</c:v>
                </c:pt>
                <c:pt idx="1">
                  <c:v>2018</c:v>
                </c:pt>
                <c:pt idx="2">
                  <c:v>2019</c:v>
                </c:pt>
                <c:pt idx="3">
                  <c:v>2020</c:v>
                </c:pt>
                <c:pt idx="4">
                  <c:v>2021</c:v>
                </c:pt>
                <c:pt idx="5">
                  <c:v>2022</c:v>
                </c:pt>
                <c:pt idx="6">
                  <c:v>2023</c:v>
                </c:pt>
              </c:numCache>
            </c:numRef>
          </c:cat>
          <c:val>
            <c:numRef>
              <c:f>'Carrier Outdoor'!$G$59:$M$59</c:f>
              <c:numCache>
                <c:formatCode>#,##0</c:formatCode>
                <c:ptCount val="7"/>
                <c:pt idx="0">
                  <c:v>143684.80000000002</c:v>
                </c:pt>
                <c:pt idx="1">
                  <c:v>231692.84</c:v>
                </c:pt>
                <c:pt idx="2">
                  <c:v>308617.75599999999</c:v>
                </c:pt>
                <c:pt idx="3">
                  <c:v>409677.31199999998</c:v>
                </c:pt>
                <c:pt idx="4">
                  <c:v>533929.68059999996</c:v>
                </c:pt>
                <c:pt idx="5">
                  <c:v>666366.84449999989</c:v>
                </c:pt>
                <c:pt idx="6">
                  <c:v>837102.29062500002</c:v>
                </c:pt>
              </c:numCache>
            </c:numRef>
          </c:val>
          <c:extLst>
            <c:ext xmlns:c16="http://schemas.microsoft.com/office/drawing/2014/chart" uri="{C3380CC4-5D6E-409C-BE32-E72D297353CC}">
              <c16:uniqueId val="{00000007-D856-4B43-AE81-A98F460B3D78}"/>
            </c:ext>
          </c:extLst>
        </c:ser>
        <c:ser>
          <c:idx val="2"/>
          <c:order val="2"/>
          <c:tx>
            <c:strRef>
              <c:f>'Carrier Outdoor'!$B$60</c:f>
              <c:strCache>
                <c:ptCount val="1"/>
                <c:pt idx="0">
                  <c:v>8T8R</c:v>
                </c:pt>
              </c:strCache>
            </c:strRef>
          </c:tx>
          <c:invertIfNegative val="0"/>
          <c:cat>
            <c:numRef>
              <c:f>'Carrier Outdoor'!$G$57:$M$57</c:f>
              <c:numCache>
                <c:formatCode>General</c:formatCode>
                <c:ptCount val="7"/>
                <c:pt idx="0">
                  <c:v>2017</c:v>
                </c:pt>
                <c:pt idx="1">
                  <c:v>2018</c:v>
                </c:pt>
                <c:pt idx="2">
                  <c:v>2019</c:v>
                </c:pt>
                <c:pt idx="3">
                  <c:v>2020</c:v>
                </c:pt>
                <c:pt idx="4">
                  <c:v>2021</c:v>
                </c:pt>
                <c:pt idx="5">
                  <c:v>2022</c:v>
                </c:pt>
                <c:pt idx="6">
                  <c:v>2023</c:v>
                </c:pt>
              </c:numCache>
            </c:numRef>
          </c:cat>
          <c:val>
            <c:numRef>
              <c:f>'Carrier Outdoor'!$G$60:$M$60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D856-4B43-AE81-A98F460B3D78}"/>
            </c:ext>
          </c:extLst>
        </c:ser>
        <c:ser>
          <c:idx val="3"/>
          <c:order val="3"/>
          <c:tx>
            <c:strRef>
              <c:f>'Carrier Outdoor'!$B$61</c:f>
              <c:strCache>
                <c:ptCount val="1"/>
                <c:pt idx="0">
                  <c:v>64T64R</c:v>
                </c:pt>
              </c:strCache>
            </c:strRef>
          </c:tx>
          <c:invertIfNegative val="0"/>
          <c:cat>
            <c:numRef>
              <c:f>'Carrier Outdoor'!$G$57:$M$57</c:f>
              <c:numCache>
                <c:formatCode>General</c:formatCode>
                <c:ptCount val="7"/>
                <c:pt idx="0">
                  <c:v>2017</c:v>
                </c:pt>
                <c:pt idx="1">
                  <c:v>2018</c:v>
                </c:pt>
                <c:pt idx="2">
                  <c:v>2019</c:v>
                </c:pt>
                <c:pt idx="3">
                  <c:v>2020</c:v>
                </c:pt>
                <c:pt idx="4">
                  <c:v>2021</c:v>
                </c:pt>
                <c:pt idx="5">
                  <c:v>2022</c:v>
                </c:pt>
                <c:pt idx="6">
                  <c:v>2023</c:v>
                </c:pt>
              </c:numCache>
            </c:numRef>
          </c:cat>
          <c:val>
            <c:numRef>
              <c:f>'Carrier Outdoor'!$G$61:$M$61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0"/>
          <c:order val="0"/>
          <c:tx>
            <c:strRef>
              <c:f>'Carrier Outdoor'!$B$52</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Outdoor'!$C$50:$M$50</c15:sqref>
                  </c15:fullRef>
                </c:ext>
              </c:extLst>
              <c:f>'Carrier Outdoor'!$G$50:$M$50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Outdoor'!$C$52:$M$52</c15:sqref>
                  </c15:fullRef>
                </c:ext>
              </c:extLst>
              <c:f>'Carrier Outdoor'!$G$52:$M$52</c:f>
              <c:numCache>
                <c:formatCode>#,##0</c:formatCode>
                <c:ptCount val="7"/>
                <c:pt idx="0">
                  <c:v>16746.852000000017</c:v>
                </c:pt>
                <c:pt idx="1">
                  <c:v>0</c:v>
                </c:pt>
                <c:pt idx="2">
                  <c:v>0</c:v>
                </c:pt>
                <c:pt idx="3">
                  <c:v>0</c:v>
                </c:pt>
                <c:pt idx="4">
                  <c:v>0</c:v>
                </c:pt>
                <c:pt idx="5">
                  <c:v>0</c:v>
                </c:pt>
                <c:pt idx="6">
                  <c:v>0</c:v>
                </c:pt>
              </c:numCache>
            </c:numRef>
          </c:val>
          <c:extLst>
            <c:ext xmlns:c16="http://schemas.microsoft.com/office/drawing/2014/chart" uri="{C3380CC4-5D6E-409C-BE32-E72D297353CC}">
              <c16:uniqueId val="{00000001-0486-4858-81EF-4E5122D48020}"/>
            </c:ext>
          </c:extLst>
        </c:ser>
        <c:ser>
          <c:idx val="1"/>
          <c:order val="1"/>
          <c:tx>
            <c:strRef>
              <c:f>'Carrier Outdoor'!$B$51</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Outdoor'!$C$50:$M$50</c15:sqref>
                  </c15:fullRef>
                </c:ext>
              </c:extLst>
              <c:f>'Carrier Outdoor'!$G$50:$M$50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Outdoor'!$C$51:$M$51</c15:sqref>
                  </c15:fullRef>
                </c:ext>
              </c:extLst>
              <c:f>'Carrier Outdoor'!$G$51:$M$51</c:f>
              <c:numCache>
                <c:formatCode>#,##0</c:formatCode>
                <c:ptCount val="7"/>
                <c:pt idx="0">
                  <c:v>262367.348</c:v>
                </c:pt>
                <c:pt idx="1">
                  <c:v>406266.04000000004</c:v>
                </c:pt>
                <c:pt idx="2">
                  <c:v>532308.55599999998</c:v>
                </c:pt>
                <c:pt idx="3">
                  <c:v>676814.31200000003</c:v>
                </c:pt>
                <c:pt idx="4">
                  <c:v>852366.63060000003</c:v>
                </c:pt>
                <c:pt idx="5">
                  <c:v>1042431.1044999999</c:v>
                </c:pt>
                <c:pt idx="6">
                  <c:v>1262599.0506250001</c:v>
                </c:pt>
              </c:numCache>
            </c:numRef>
          </c:val>
          <c:extLst>
            <c:ext xmlns:c16="http://schemas.microsoft.com/office/drawing/2014/chart" uri="{C3380CC4-5D6E-409C-BE32-E72D297353CC}">
              <c16:uniqueId val="{00000000-0486-4858-81EF-4E5122D48020}"/>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Regions!$B$11</c:f>
              <c:strCache>
                <c:ptCount val="1"/>
                <c:pt idx="0">
                  <c:v>Residential Femto</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Regions!$G$11:$M$11</c:f>
              <c:numCache>
                <c:formatCode>#,##0</c:formatCode>
                <c:ptCount val="7"/>
                <c:pt idx="0">
                  <c:v>483333.5</c:v>
                </c:pt>
                <c:pt idx="1">
                  <c:v>504401</c:v>
                </c:pt>
                <c:pt idx="2">
                  <c:v>545889</c:v>
                </c:pt>
                <c:pt idx="3">
                  <c:v>518058</c:v>
                </c:pt>
                <c:pt idx="4">
                  <c:v>466824</c:v>
                </c:pt>
                <c:pt idx="5">
                  <c:v>450000</c:v>
                </c:pt>
                <c:pt idx="6">
                  <c:v>480000</c:v>
                </c:pt>
              </c:numCache>
            </c:numRef>
          </c:val>
          <c:extLst>
            <c:ext xmlns:c16="http://schemas.microsoft.com/office/drawing/2014/chart" uri="{C3380CC4-5D6E-409C-BE32-E72D297353CC}">
              <c16:uniqueId val="{00000000-639E-4058-B445-2BCAF65D9F2E}"/>
            </c:ext>
          </c:extLst>
        </c:ser>
        <c:ser>
          <c:idx val="1"/>
          <c:order val="1"/>
          <c:tx>
            <c:strRef>
              <c:f>Regions!$B$12</c:f>
              <c:strCache>
                <c:ptCount val="1"/>
                <c:pt idx="0">
                  <c:v>Enterprise</c:v>
                </c:pt>
              </c:strCache>
            </c:strRef>
          </c:tx>
          <c:spPr>
            <a:solidFill>
              <a:schemeClr val="accent2"/>
            </a:solidFill>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Regions!$G$12:$M$12</c:f>
              <c:numCache>
                <c:formatCode>#,##0</c:formatCode>
                <c:ptCount val="7"/>
                <c:pt idx="0">
                  <c:v>130887.075</c:v>
                </c:pt>
                <c:pt idx="1">
                  <c:v>132311.32499999998</c:v>
                </c:pt>
                <c:pt idx="2">
                  <c:v>134104.01649999997</c:v>
                </c:pt>
                <c:pt idx="3">
                  <c:v>151058.42849999998</c:v>
                </c:pt>
                <c:pt idx="4">
                  <c:v>178829.26682749999</c:v>
                </c:pt>
                <c:pt idx="5">
                  <c:v>213798.24421499998</c:v>
                </c:pt>
                <c:pt idx="6">
                  <c:v>238012.41979349998</c:v>
                </c:pt>
              </c:numCache>
            </c:numRef>
          </c:val>
          <c:extLst>
            <c:ext xmlns:c16="http://schemas.microsoft.com/office/drawing/2014/chart" uri="{C3380CC4-5D6E-409C-BE32-E72D297353CC}">
              <c16:uniqueId val="{00000001-639E-4058-B445-2BCAF65D9F2E}"/>
            </c:ext>
          </c:extLst>
        </c:ser>
        <c:ser>
          <c:idx val="2"/>
          <c:order val="2"/>
          <c:tx>
            <c:strRef>
              <c:f>Regions!$B$13</c:f>
              <c:strCache>
                <c:ptCount val="1"/>
                <c:pt idx="0">
                  <c:v>Carrier Indoor</c:v>
                </c:pt>
              </c:strCache>
            </c:strRef>
          </c:tx>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Regions!$G$13:$M$13</c:f>
              <c:numCache>
                <c:formatCode>#,##0</c:formatCode>
                <c:ptCount val="7"/>
                <c:pt idx="0">
                  <c:v>230899.84</c:v>
                </c:pt>
                <c:pt idx="1">
                  <c:v>332090.5624</c:v>
                </c:pt>
                <c:pt idx="2">
                  <c:v>353287.44172</c:v>
                </c:pt>
                <c:pt idx="3">
                  <c:v>424550.82180000003</c:v>
                </c:pt>
                <c:pt idx="4">
                  <c:v>557469.89333999995</c:v>
                </c:pt>
                <c:pt idx="5">
                  <c:v>630027.74942999997</c:v>
                </c:pt>
                <c:pt idx="6">
                  <c:v>705171.15001349989</c:v>
                </c:pt>
              </c:numCache>
            </c:numRef>
          </c:val>
          <c:extLst>
            <c:ext xmlns:c16="http://schemas.microsoft.com/office/drawing/2014/chart" uri="{C3380CC4-5D6E-409C-BE32-E72D297353CC}">
              <c16:uniqueId val="{00000002-639E-4058-B445-2BCAF65D9F2E}"/>
            </c:ext>
          </c:extLst>
        </c:ser>
        <c:ser>
          <c:idx val="3"/>
          <c:order val="3"/>
          <c:tx>
            <c:strRef>
              <c:f>Regions!$B$14</c:f>
              <c:strCache>
                <c:ptCount val="1"/>
                <c:pt idx="0">
                  <c:v>Carrier Outdoor</c:v>
                </c:pt>
              </c:strCache>
            </c:strRef>
          </c:tx>
          <c:spPr>
            <a:solidFill>
              <a:schemeClr val="bg2">
                <a:lumMod val="50000"/>
              </a:schemeClr>
            </a:solidFill>
          </c:spPr>
          <c:invertIfNegative val="0"/>
          <c:cat>
            <c:numRef>
              <c:f>Regions!$G$10:$M$10</c:f>
              <c:numCache>
                <c:formatCode>General</c:formatCode>
                <c:ptCount val="7"/>
                <c:pt idx="0">
                  <c:v>2017</c:v>
                </c:pt>
                <c:pt idx="1">
                  <c:v>2018</c:v>
                </c:pt>
                <c:pt idx="2">
                  <c:v>2019</c:v>
                </c:pt>
                <c:pt idx="3">
                  <c:v>2020</c:v>
                </c:pt>
                <c:pt idx="4">
                  <c:v>2021</c:v>
                </c:pt>
                <c:pt idx="5">
                  <c:v>2022</c:v>
                </c:pt>
                <c:pt idx="6">
                  <c:v>2023</c:v>
                </c:pt>
              </c:numCache>
            </c:numRef>
          </c:cat>
          <c:val>
            <c:numRef>
              <c:f>Regions!$G$14:$M$14</c:f>
              <c:numCache>
                <c:formatCode>#,##0</c:formatCode>
                <c:ptCount val="7"/>
                <c:pt idx="0">
                  <c:v>44658.272000000004</c:v>
                </c:pt>
                <c:pt idx="1">
                  <c:v>93441.189200000008</c:v>
                </c:pt>
                <c:pt idx="2">
                  <c:v>117107.88231999999</c:v>
                </c:pt>
                <c:pt idx="3">
                  <c:v>148899.14864</c:v>
                </c:pt>
                <c:pt idx="4">
                  <c:v>187520.65873200001</c:v>
                </c:pt>
                <c:pt idx="5">
                  <c:v>229334.84298999998</c:v>
                </c:pt>
                <c:pt idx="6">
                  <c:v>277771.79113750003</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Summary!$C$10:$M$10</c15:sqref>
                  </c15:fullRef>
                </c:ext>
              </c:extLst>
              <c:f>Summary!$G$10:$M$10</c:f>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Regions!$B$70</c:f>
              <c:strCache>
                <c:ptCount val="1"/>
                <c:pt idx="0">
                  <c:v>N America</c:v>
                </c:pt>
              </c:strCache>
            </c:strRef>
          </c:tx>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Regions!$G$70:$M$70</c:f>
              <c:numCache>
                <c:formatCode>_(* #,##0_);_(* \(#,##0\);_(* "-"??_);_(@_)</c:formatCode>
                <c:ptCount val="7"/>
                <c:pt idx="0">
                  <c:v>889778.68699999992</c:v>
                </c:pt>
                <c:pt idx="1">
                  <c:v>1062244.0765999998</c:v>
                </c:pt>
                <c:pt idx="2">
                  <c:v>1150388.34054</c:v>
                </c:pt>
                <c:pt idx="3">
                  <c:v>1242566.39894</c:v>
                </c:pt>
                <c:pt idx="4">
                  <c:v>1390643.8188995</c:v>
                </c:pt>
                <c:pt idx="5">
                  <c:v>1523160.8366349998</c:v>
                </c:pt>
                <c:pt idx="6">
                  <c:v>1700955.3609445</c:v>
                </c:pt>
              </c:numCache>
            </c:numRef>
          </c:val>
          <c:extLst>
            <c:ext xmlns:c16="http://schemas.microsoft.com/office/drawing/2014/chart" uri="{C3380CC4-5D6E-409C-BE32-E72D297353CC}">
              <c16:uniqueId val="{00000000-8834-41C3-B649-F4AED0370107}"/>
            </c:ext>
          </c:extLst>
        </c:ser>
        <c:ser>
          <c:idx val="1"/>
          <c:order val="1"/>
          <c:tx>
            <c:strRef>
              <c:f>Regions!$B$71</c:f>
              <c:strCache>
                <c:ptCount val="1"/>
                <c:pt idx="0">
                  <c:v>L America</c:v>
                </c:pt>
              </c:strCache>
            </c:strRef>
          </c:tx>
          <c:spPr>
            <a:solidFill>
              <a:schemeClr val="tx2"/>
            </a:solidFill>
          </c:spPr>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Regions!$G$71:$M$71</c:f>
              <c:numCache>
                <c:formatCode>_(* #,##0_);_(* \(#,##0\);_(* "-"??_);_(@_)</c:formatCode>
                <c:ptCount val="7"/>
                <c:pt idx="0">
                  <c:v>131834.71899999998</c:v>
                </c:pt>
                <c:pt idx="1">
                  <c:v>146978.20345</c:v>
                </c:pt>
                <c:pt idx="2">
                  <c:v>128575.14762</c:v>
                </c:pt>
                <c:pt idx="3">
                  <c:v>143851.27598499999</c:v>
                </c:pt>
                <c:pt idx="4">
                  <c:v>157565.8512985</c:v>
                </c:pt>
                <c:pt idx="5">
                  <c:v>173381.03149824997</c:v>
                </c:pt>
                <c:pt idx="6">
                  <c:v>196365.72025204997</c:v>
                </c:pt>
              </c:numCache>
            </c:numRef>
          </c:val>
          <c:extLst>
            <c:ext xmlns:c16="http://schemas.microsoft.com/office/drawing/2014/chart" uri="{C3380CC4-5D6E-409C-BE32-E72D297353CC}">
              <c16:uniqueId val="{00000001-8834-41C3-B649-F4AED0370107}"/>
            </c:ext>
          </c:extLst>
        </c:ser>
        <c:ser>
          <c:idx val="2"/>
          <c:order val="2"/>
          <c:tx>
            <c:strRef>
              <c:f>Regions!$B$72</c:f>
              <c:strCache>
                <c:ptCount val="1"/>
                <c:pt idx="0">
                  <c:v>Europe</c:v>
                </c:pt>
              </c:strCache>
            </c:strRef>
          </c:tx>
          <c:spPr>
            <a:solidFill>
              <a:schemeClr val="bg1">
                <a:lumMod val="65000"/>
              </a:schemeClr>
            </a:solidFill>
          </c:spPr>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Regions!$G$72:$M$72</c:f>
              <c:numCache>
                <c:formatCode>_(* #,##0_);_(* \(#,##0\);_(* "-"??_);_(@_)</c:formatCode>
                <c:ptCount val="7"/>
                <c:pt idx="0">
                  <c:v>562796.71499999997</c:v>
                </c:pt>
                <c:pt idx="1">
                  <c:v>452684.81220000004</c:v>
                </c:pt>
                <c:pt idx="2">
                  <c:v>556489.05524000002</c:v>
                </c:pt>
                <c:pt idx="3">
                  <c:v>522177.13497999997</c:v>
                </c:pt>
                <c:pt idx="4">
                  <c:v>584308.977266</c:v>
                </c:pt>
                <c:pt idx="5">
                  <c:v>625425.17541999999</c:v>
                </c:pt>
                <c:pt idx="6">
                  <c:v>702679.65417825012</c:v>
                </c:pt>
              </c:numCache>
            </c:numRef>
          </c:val>
          <c:extLst>
            <c:ext xmlns:c16="http://schemas.microsoft.com/office/drawing/2014/chart" uri="{C3380CC4-5D6E-409C-BE32-E72D297353CC}">
              <c16:uniqueId val="{00000002-8834-41C3-B649-F4AED0370107}"/>
            </c:ext>
          </c:extLst>
        </c:ser>
        <c:ser>
          <c:idx val="3"/>
          <c:order val="3"/>
          <c:tx>
            <c:strRef>
              <c:f>Regions!$B$73</c:f>
              <c:strCache>
                <c:ptCount val="1"/>
                <c:pt idx="0">
                  <c:v>China</c:v>
                </c:pt>
              </c:strCache>
            </c:strRef>
          </c:tx>
          <c:spPr>
            <a:solidFill>
              <a:schemeClr val="accent2">
                <a:lumMod val="75000"/>
              </a:schemeClr>
            </a:solidFill>
          </c:spPr>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Regions!$G$73:$M$73</c:f>
              <c:numCache>
                <c:formatCode>_(* #,##0_);_(* \(#,##0\);_(* "-"??_);_(@_)</c:formatCode>
                <c:ptCount val="7"/>
                <c:pt idx="0">
                  <c:v>807005.05900000012</c:v>
                </c:pt>
                <c:pt idx="1">
                  <c:v>1012584.18675</c:v>
                </c:pt>
                <c:pt idx="2">
                  <c:v>1215936.5927000002</c:v>
                </c:pt>
                <c:pt idx="3">
                  <c:v>1492706.7641950001</c:v>
                </c:pt>
                <c:pt idx="4">
                  <c:v>1658617.5946055003</c:v>
                </c:pt>
                <c:pt idx="5">
                  <c:v>1914277.6293902502</c:v>
                </c:pt>
                <c:pt idx="6">
                  <c:v>2203305.2599112252</c:v>
                </c:pt>
              </c:numCache>
            </c:numRef>
          </c:val>
          <c:extLst>
            <c:ext xmlns:c16="http://schemas.microsoft.com/office/drawing/2014/chart" uri="{C3380CC4-5D6E-409C-BE32-E72D297353CC}">
              <c16:uniqueId val="{00000003-8834-41C3-B649-F4AED0370107}"/>
            </c:ext>
          </c:extLst>
        </c:ser>
        <c:ser>
          <c:idx val="4"/>
          <c:order val="4"/>
          <c:tx>
            <c:strRef>
              <c:f>Regions!$B$74</c:f>
              <c:strCache>
                <c:ptCount val="1"/>
                <c:pt idx="0">
                  <c:v>APAC</c:v>
                </c:pt>
              </c:strCache>
            </c:strRef>
          </c:tx>
          <c:spPr>
            <a:solidFill>
              <a:schemeClr val="tx1"/>
            </a:solidFill>
          </c:spPr>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Regions!$G$74:$M$74</c:f>
              <c:numCache>
                <c:formatCode>_(* #,##0_);_(* \(#,##0\);_(* "-"??_);_(@_)</c:formatCode>
                <c:ptCount val="7"/>
                <c:pt idx="0">
                  <c:v>722045.91399999987</c:v>
                </c:pt>
                <c:pt idx="1">
                  <c:v>1033815.7959499999</c:v>
                </c:pt>
                <c:pt idx="2">
                  <c:v>1348526.6595199998</c:v>
                </c:pt>
                <c:pt idx="3">
                  <c:v>1472417.219395</c:v>
                </c:pt>
                <c:pt idx="4">
                  <c:v>1552714.9573995001</c:v>
                </c:pt>
                <c:pt idx="5">
                  <c:v>1699453.9214847498</c:v>
                </c:pt>
                <c:pt idx="6">
                  <c:v>1895353.7706846499</c:v>
                </c:pt>
              </c:numCache>
            </c:numRef>
          </c:val>
          <c:extLst>
            <c:ext xmlns:c16="http://schemas.microsoft.com/office/drawing/2014/chart" uri="{C3380CC4-5D6E-409C-BE32-E72D297353CC}">
              <c16:uniqueId val="{00000004-8834-41C3-B649-F4AED0370107}"/>
            </c:ext>
          </c:extLst>
        </c:ser>
        <c:ser>
          <c:idx val="5"/>
          <c:order val="5"/>
          <c:tx>
            <c:strRef>
              <c:f>Regions!$B$75</c:f>
              <c:strCache>
                <c:ptCount val="1"/>
                <c:pt idx="0">
                  <c:v>MEA</c:v>
                </c:pt>
              </c:strCache>
            </c:strRef>
          </c:tx>
          <c:invertIfNegative val="0"/>
          <c:cat>
            <c:numRef>
              <c:f>Regions!$G$69:$M$69</c:f>
              <c:numCache>
                <c:formatCode>General</c:formatCode>
                <c:ptCount val="7"/>
                <c:pt idx="0">
                  <c:v>2017</c:v>
                </c:pt>
                <c:pt idx="1">
                  <c:v>2018</c:v>
                </c:pt>
                <c:pt idx="2">
                  <c:v>2019</c:v>
                </c:pt>
                <c:pt idx="3">
                  <c:v>2020</c:v>
                </c:pt>
                <c:pt idx="4">
                  <c:v>2021</c:v>
                </c:pt>
                <c:pt idx="5">
                  <c:v>2022</c:v>
                </c:pt>
                <c:pt idx="6">
                  <c:v>2023</c:v>
                </c:pt>
              </c:numCache>
            </c:numRef>
          </c:cat>
          <c:val>
            <c:numRef>
              <c:f>Regions!$G$75:$M$75</c:f>
              <c:numCache>
                <c:formatCode>_(* #,##0_);_(* \(#,##0\);_(* "-"??_);_(@_)</c:formatCode>
                <c:ptCount val="7"/>
                <c:pt idx="0">
                  <c:v>167003.606</c:v>
                </c:pt>
                <c:pt idx="1">
                  <c:v>172049.60004999989</c:v>
                </c:pt>
                <c:pt idx="2">
                  <c:v>198612.95438000001</c:v>
                </c:pt>
                <c:pt idx="3">
                  <c:v>211147.514005</c:v>
                </c:pt>
                <c:pt idx="4">
                  <c:v>209475.43578099998</c:v>
                </c:pt>
                <c:pt idx="5">
                  <c:v>238420.45659674995</c:v>
                </c:pt>
                <c:pt idx="6">
                  <c:v>270344.40425182495</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Regions!$B$21</c:f>
              <c:strCache>
                <c:ptCount val="1"/>
                <c:pt idx="0">
                  <c:v>Residential Femto</c:v>
                </c:pt>
              </c:strCache>
            </c:strRef>
          </c:tx>
          <c:invertIfNegative val="0"/>
          <c:cat>
            <c:numRef>
              <c:f>Regions!$G$20:$M$20</c:f>
              <c:numCache>
                <c:formatCode>General</c:formatCode>
                <c:ptCount val="7"/>
                <c:pt idx="0">
                  <c:v>2017</c:v>
                </c:pt>
                <c:pt idx="1">
                  <c:v>2018</c:v>
                </c:pt>
                <c:pt idx="2">
                  <c:v>2019</c:v>
                </c:pt>
                <c:pt idx="3">
                  <c:v>2020</c:v>
                </c:pt>
                <c:pt idx="4">
                  <c:v>2021</c:v>
                </c:pt>
                <c:pt idx="5">
                  <c:v>2022</c:v>
                </c:pt>
                <c:pt idx="6">
                  <c:v>2023</c:v>
                </c:pt>
              </c:numCache>
            </c:numRef>
          </c:cat>
          <c:val>
            <c:numRef>
              <c:f>Regions!$G$21:$M$21</c:f>
              <c:numCache>
                <c:formatCode>#,##0</c:formatCode>
                <c:ptCount val="7"/>
                <c:pt idx="0">
                  <c:v>96666.7</c:v>
                </c:pt>
                <c:pt idx="1">
                  <c:v>97626</c:v>
                </c:pt>
                <c:pt idx="2">
                  <c:v>72785.2</c:v>
                </c:pt>
                <c:pt idx="3">
                  <c:v>69074.399999999994</c:v>
                </c:pt>
                <c:pt idx="4">
                  <c:v>62243.200000000004</c:v>
                </c:pt>
                <c:pt idx="5">
                  <c:v>60000</c:v>
                </c:pt>
                <c:pt idx="6">
                  <c:v>64000</c:v>
                </c:pt>
              </c:numCache>
            </c:numRef>
          </c:val>
          <c:extLst>
            <c:ext xmlns:c16="http://schemas.microsoft.com/office/drawing/2014/chart" uri="{C3380CC4-5D6E-409C-BE32-E72D297353CC}">
              <c16:uniqueId val="{00000000-0F07-4A52-933F-DD104FE777FF}"/>
            </c:ext>
          </c:extLst>
        </c:ser>
        <c:ser>
          <c:idx val="1"/>
          <c:order val="1"/>
          <c:tx>
            <c:strRef>
              <c:f>Regions!$B$22</c:f>
              <c:strCache>
                <c:ptCount val="1"/>
                <c:pt idx="0">
                  <c:v>Enterprise</c:v>
                </c:pt>
              </c:strCache>
            </c:strRef>
          </c:tx>
          <c:spPr>
            <a:solidFill>
              <a:schemeClr val="accent2"/>
            </a:solidFill>
          </c:spPr>
          <c:invertIfNegative val="0"/>
          <c:cat>
            <c:numRef>
              <c:f>Regions!$G$20:$M$20</c:f>
              <c:numCache>
                <c:formatCode>General</c:formatCode>
                <c:ptCount val="7"/>
                <c:pt idx="0">
                  <c:v>2017</c:v>
                </c:pt>
                <c:pt idx="1">
                  <c:v>2018</c:v>
                </c:pt>
                <c:pt idx="2">
                  <c:v>2019</c:v>
                </c:pt>
                <c:pt idx="3">
                  <c:v>2020</c:v>
                </c:pt>
                <c:pt idx="4">
                  <c:v>2021</c:v>
                </c:pt>
                <c:pt idx="5">
                  <c:v>2022</c:v>
                </c:pt>
                <c:pt idx="6">
                  <c:v>2023</c:v>
                </c:pt>
              </c:numCache>
            </c:numRef>
          </c:cat>
          <c:val>
            <c:numRef>
              <c:f>Regions!$G$22:$M$22</c:f>
              <c:numCache>
                <c:formatCode>#,##0</c:formatCode>
                <c:ptCount val="7"/>
                <c:pt idx="0">
                  <c:v>6655.2749999999996</c:v>
                </c:pt>
                <c:pt idx="1">
                  <c:v>6615.5662499999989</c:v>
                </c:pt>
                <c:pt idx="2">
                  <c:v>6595.2794999999987</c:v>
                </c:pt>
                <c:pt idx="3">
                  <c:v>7552.9214249999986</c:v>
                </c:pt>
                <c:pt idx="4">
                  <c:v>9093.0135674999983</c:v>
                </c:pt>
                <c:pt idx="5">
                  <c:v>10689.912210749999</c:v>
                </c:pt>
                <c:pt idx="6">
                  <c:v>11900.620989674999</c:v>
                </c:pt>
              </c:numCache>
            </c:numRef>
          </c:val>
          <c:extLst>
            <c:ext xmlns:c16="http://schemas.microsoft.com/office/drawing/2014/chart" uri="{C3380CC4-5D6E-409C-BE32-E72D297353CC}">
              <c16:uniqueId val="{00000001-0F07-4A52-933F-DD104FE777FF}"/>
            </c:ext>
          </c:extLst>
        </c:ser>
        <c:ser>
          <c:idx val="2"/>
          <c:order val="2"/>
          <c:tx>
            <c:strRef>
              <c:f>Regions!$B$23</c:f>
              <c:strCache>
                <c:ptCount val="1"/>
                <c:pt idx="0">
                  <c:v>Carrier Indoor</c:v>
                </c:pt>
              </c:strCache>
            </c:strRef>
          </c:tx>
          <c:invertIfNegative val="0"/>
          <c:cat>
            <c:numRef>
              <c:f>Regions!$G$20:$M$20</c:f>
              <c:numCache>
                <c:formatCode>General</c:formatCode>
                <c:ptCount val="7"/>
                <c:pt idx="0">
                  <c:v>2017</c:v>
                </c:pt>
                <c:pt idx="1">
                  <c:v>2018</c:v>
                </c:pt>
                <c:pt idx="2">
                  <c:v>2019</c:v>
                </c:pt>
                <c:pt idx="3">
                  <c:v>2020</c:v>
                </c:pt>
                <c:pt idx="4">
                  <c:v>2021</c:v>
                </c:pt>
                <c:pt idx="5">
                  <c:v>2022</c:v>
                </c:pt>
                <c:pt idx="6">
                  <c:v>2023</c:v>
                </c:pt>
              </c:numCache>
            </c:numRef>
          </c:cat>
          <c:val>
            <c:numRef>
              <c:f>Regions!$G$23:$M$23</c:f>
              <c:numCache>
                <c:formatCode>#,##0</c:formatCode>
                <c:ptCount val="7"/>
                <c:pt idx="0">
                  <c:v>17348.175999999999</c:v>
                </c:pt>
                <c:pt idx="1">
                  <c:v>22423.335200000001</c:v>
                </c:pt>
                <c:pt idx="2">
                  <c:v>27902.325880000004</c:v>
                </c:pt>
                <c:pt idx="3">
                  <c:v>33383.238960000002</c:v>
                </c:pt>
                <c:pt idx="4">
                  <c:v>39349.473048</c:v>
                </c:pt>
                <c:pt idx="5">
                  <c:v>45357.408539999997</c:v>
                </c:pt>
                <c:pt idx="6">
                  <c:v>51022.151477999985</c:v>
                </c:pt>
              </c:numCache>
            </c:numRef>
          </c:val>
          <c:extLst>
            <c:ext xmlns:c16="http://schemas.microsoft.com/office/drawing/2014/chart" uri="{C3380CC4-5D6E-409C-BE32-E72D297353CC}">
              <c16:uniqueId val="{00000002-0F07-4A52-933F-DD104FE777FF}"/>
            </c:ext>
          </c:extLst>
        </c:ser>
        <c:ser>
          <c:idx val="3"/>
          <c:order val="3"/>
          <c:tx>
            <c:strRef>
              <c:f>Regions!$B$24</c:f>
              <c:strCache>
                <c:ptCount val="1"/>
                <c:pt idx="0">
                  <c:v>Carrier Outdoor</c:v>
                </c:pt>
              </c:strCache>
            </c:strRef>
          </c:tx>
          <c:spPr>
            <a:solidFill>
              <a:schemeClr val="bg2">
                <a:lumMod val="50000"/>
              </a:schemeClr>
            </a:solidFill>
          </c:spPr>
          <c:invertIfNegative val="0"/>
          <c:cat>
            <c:numRef>
              <c:f>Regions!$G$20:$M$20</c:f>
              <c:numCache>
                <c:formatCode>General</c:formatCode>
                <c:ptCount val="7"/>
                <c:pt idx="0">
                  <c:v>2017</c:v>
                </c:pt>
                <c:pt idx="1">
                  <c:v>2018</c:v>
                </c:pt>
                <c:pt idx="2">
                  <c:v>2019</c:v>
                </c:pt>
                <c:pt idx="3">
                  <c:v>2020</c:v>
                </c:pt>
                <c:pt idx="4">
                  <c:v>2021</c:v>
                </c:pt>
                <c:pt idx="5">
                  <c:v>2022</c:v>
                </c:pt>
                <c:pt idx="6">
                  <c:v>2023</c:v>
                </c:pt>
              </c:numCache>
            </c:numRef>
          </c:cat>
          <c:val>
            <c:numRef>
              <c:f>Regions!$G$24:$M$24</c:f>
              <c:numCache>
                <c:formatCode>#,##0</c:formatCode>
                <c:ptCount val="7"/>
                <c:pt idx="0">
                  <c:v>11164.568000000001</c:v>
                </c:pt>
                <c:pt idx="1">
                  <c:v>20313.302000000003</c:v>
                </c:pt>
                <c:pt idx="2">
                  <c:v>21292.342239999998</c:v>
                </c:pt>
                <c:pt idx="3">
                  <c:v>33840.715600000003</c:v>
                </c:pt>
                <c:pt idx="4">
                  <c:v>46880.164683000003</c:v>
                </c:pt>
                <c:pt idx="5">
                  <c:v>57333.710747499994</c:v>
                </c:pt>
                <c:pt idx="6">
                  <c:v>69442.947784375006</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Regions!$B$31</c:f>
              <c:strCache>
                <c:ptCount val="1"/>
                <c:pt idx="0">
                  <c:v>Residential Femto</c:v>
                </c:pt>
              </c:strCache>
            </c:strRef>
          </c:tx>
          <c:invertIfNegative val="0"/>
          <c:cat>
            <c:numRef>
              <c:f>Regions!$G$30:$M$30</c:f>
              <c:numCache>
                <c:formatCode>General</c:formatCode>
                <c:ptCount val="7"/>
                <c:pt idx="0">
                  <c:v>2017</c:v>
                </c:pt>
                <c:pt idx="1">
                  <c:v>2018</c:v>
                </c:pt>
                <c:pt idx="2">
                  <c:v>2019</c:v>
                </c:pt>
                <c:pt idx="3">
                  <c:v>2020</c:v>
                </c:pt>
                <c:pt idx="4">
                  <c:v>2021</c:v>
                </c:pt>
                <c:pt idx="5">
                  <c:v>2022</c:v>
                </c:pt>
                <c:pt idx="6">
                  <c:v>2023</c:v>
                </c:pt>
              </c:numCache>
            </c:numRef>
          </c:cat>
          <c:val>
            <c:numRef>
              <c:f>Regions!$G$31:$M$31</c:f>
              <c:numCache>
                <c:formatCode>#,##0</c:formatCode>
                <c:ptCount val="7"/>
                <c:pt idx="0">
                  <c:v>475410</c:v>
                </c:pt>
                <c:pt idx="1">
                  <c:v>325420</c:v>
                </c:pt>
                <c:pt idx="2">
                  <c:v>363926</c:v>
                </c:pt>
                <c:pt idx="3">
                  <c:v>259029</c:v>
                </c:pt>
                <c:pt idx="4">
                  <c:v>233412</c:v>
                </c:pt>
                <c:pt idx="5">
                  <c:v>225000</c:v>
                </c:pt>
                <c:pt idx="6">
                  <c:v>240000</c:v>
                </c:pt>
              </c:numCache>
            </c:numRef>
          </c:val>
          <c:extLst>
            <c:ext xmlns:c16="http://schemas.microsoft.com/office/drawing/2014/chart" uri="{C3380CC4-5D6E-409C-BE32-E72D297353CC}">
              <c16:uniqueId val="{00000000-FD71-4259-A04C-F2CB91452A67}"/>
            </c:ext>
          </c:extLst>
        </c:ser>
        <c:ser>
          <c:idx val="1"/>
          <c:order val="1"/>
          <c:tx>
            <c:strRef>
              <c:f>Regions!$B$32</c:f>
              <c:strCache>
                <c:ptCount val="1"/>
                <c:pt idx="0">
                  <c:v>Enterprise</c:v>
                </c:pt>
              </c:strCache>
            </c:strRef>
          </c:tx>
          <c:spPr>
            <a:solidFill>
              <a:schemeClr val="accent2"/>
            </a:solidFill>
          </c:spPr>
          <c:invertIfNegative val="0"/>
          <c:cat>
            <c:numRef>
              <c:f>Regions!$G$30:$M$30</c:f>
              <c:numCache>
                <c:formatCode>General</c:formatCode>
                <c:ptCount val="7"/>
                <c:pt idx="0">
                  <c:v>2017</c:v>
                </c:pt>
                <c:pt idx="1">
                  <c:v>2018</c:v>
                </c:pt>
                <c:pt idx="2">
                  <c:v>2019</c:v>
                </c:pt>
                <c:pt idx="3">
                  <c:v>2020</c:v>
                </c:pt>
                <c:pt idx="4">
                  <c:v>2021</c:v>
                </c:pt>
                <c:pt idx="5">
                  <c:v>2022</c:v>
                </c:pt>
                <c:pt idx="6">
                  <c:v>2023</c:v>
                </c:pt>
              </c:numCache>
            </c:numRef>
          </c:cat>
          <c:val>
            <c:numRef>
              <c:f>Regions!$G$32:$M$32</c:f>
              <c:numCache>
                <c:formatCode>#,##0</c:formatCode>
                <c:ptCount val="7"/>
                <c:pt idx="0">
                  <c:v>46586.924999999996</c:v>
                </c:pt>
                <c:pt idx="1">
                  <c:v>44103.774999999994</c:v>
                </c:pt>
                <c:pt idx="2">
                  <c:v>43968.53</c:v>
                </c:pt>
                <c:pt idx="3">
                  <c:v>50352.809499999996</c:v>
                </c:pt>
                <c:pt idx="4">
                  <c:v>60620.090449999996</c:v>
                </c:pt>
                <c:pt idx="5">
                  <c:v>71266.08140499999</c:v>
                </c:pt>
                <c:pt idx="6">
                  <c:v>79337.473264500004</c:v>
                </c:pt>
              </c:numCache>
            </c:numRef>
          </c:val>
          <c:extLst>
            <c:ext xmlns:c16="http://schemas.microsoft.com/office/drawing/2014/chart" uri="{C3380CC4-5D6E-409C-BE32-E72D297353CC}">
              <c16:uniqueId val="{00000001-FD71-4259-A04C-F2CB91452A67}"/>
            </c:ext>
          </c:extLst>
        </c:ser>
        <c:ser>
          <c:idx val="2"/>
          <c:order val="2"/>
          <c:tx>
            <c:strRef>
              <c:f>Regions!$B$33</c:f>
              <c:strCache>
                <c:ptCount val="1"/>
                <c:pt idx="0">
                  <c:v>Carrier Indoor</c:v>
                </c:pt>
              </c:strCache>
            </c:strRef>
          </c:tx>
          <c:invertIfNegative val="0"/>
          <c:cat>
            <c:numRef>
              <c:f>Regions!$G$30:$M$30</c:f>
              <c:numCache>
                <c:formatCode>General</c:formatCode>
                <c:ptCount val="7"/>
                <c:pt idx="0">
                  <c:v>2017</c:v>
                </c:pt>
                <c:pt idx="1">
                  <c:v>2018</c:v>
                </c:pt>
                <c:pt idx="2">
                  <c:v>2019</c:v>
                </c:pt>
                <c:pt idx="3">
                  <c:v>2020</c:v>
                </c:pt>
                <c:pt idx="4">
                  <c:v>2021</c:v>
                </c:pt>
                <c:pt idx="5">
                  <c:v>2022</c:v>
                </c:pt>
                <c:pt idx="6">
                  <c:v>2023</c:v>
                </c:pt>
              </c:numCache>
            </c:numRef>
          </c:cat>
          <c:val>
            <c:numRef>
              <c:f>Regions!$G$33:$M$33</c:f>
              <c:numCache>
                <c:formatCode>#,##0</c:formatCode>
                <c:ptCount val="7"/>
                <c:pt idx="0">
                  <c:v>26844.080000000002</c:v>
                </c:pt>
                <c:pt idx="1">
                  <c:v>62847.73520000001</c:v>
                </c:pt>
                <c:pt idx="2">
                  <c:v>111332.92632000003</c:v>
                </c:pt>
                <c:pt idx="3">
                  <c:v>151882.03740000003</c:v>
                </c:pt>
                <c:pt idx="4">
                  <c:v>187992.89114400002</c:v>
                </c:pt>
                <c:pt idx="5">
                  <c:v>204067.36147499998</c:v>
                </c:pt>
                <c:pt idx="6">
                  <c:v>231830.29483875001</c:v>
                </c:pt>
              </c:numCache>
            </c:numRef>
          </c:val>
          <c:extLst>
            <c:ext xmlns:c16="http://schemas.microsoft.com/office/drawing/2014/chart" uri="{C3380CC4-5D6E-409C-BE32-E72D297353CC}">
              <c16:uniqueId val="{00000002-FD71-4259-A04C-F2CB91452A67}"/>
            </c:ext>
          </c:extLst>
        </c:ser>
        <c:ser>
          <c:idx val="3"/>
          <c:order val="3"/>
          <c:tx>
            <c:strRef>
              <c:f>Regions!$B$34</c:f>
              <c:strCache>
                <c:ptCount val="1"/>
                <c:pt idx="0">
                  <c:v>Carrier Outdoor</c:v>
                </c:pt>
              </c:strCache>
            </c:strRef>
          </c:tx>
          <c:spPr>
            <a:solidFill>
              <a:schemeClr val="bg2">
                <a:lumMod val="50000"/>
              </a:schemeClr>
            </a:solidFill>
          </c:spPr>
          <c:invertIfNegative val="0"/>
          <c:cat>
            <c:numRef>
              <c:f>Regions!$G$30:$M$30</c:f>
              <c:numCache>
                <c:formatCode>General</c:formatCode>
                <c:ptCount val="7"/>
                <c:pt idx="0">
                  <c:v>2017</c:v>
                </c:pt>
                <c:pt idx="1">
                  <c:v>2018</c:v>
                </c:pt>
                <c:pt idx="2">
                  <c:v>2019</c:v>
                </c:pt>
                <c:pt idx="3">
                  <c:v>2020</c:v>
                </c:pt>
                <c:pt idx="4">
                  <c:v>2021</c:v>
                </c:pt>
                <c:pt idx="5">
                  <c:v>2022</c:v>
                </c:pt>
                <c:pt idx="6">
                  <c:v>2023</c:v>
                </c:pt>
              </c:numCache>
            </c:numRef>
          </c:cat>
          <c:val>
            <c:numRef>
              <c:f>Regions!$G$34:$M$34</c:f>
              <c:numCache>
                <c:formatCode>#,##0</c:formatCode>
                <c:ptCount val="7"/>
                <c:pt idx="0">
                  <c:v>13955.710000000001</c:v>
                </c:pt>
                <c:pt idx="1">
                  <c:v>20313.302000000003</c:v>
                </c:pt>
                <c:pt idx="2">
                  <c:v>37261.598920000004</c:v>
                </c:pt>
                <c:pt idx="3">
                  <c:v>60913.288079999998</c:v>
                </c:pt>
                <c:pt idx="4">
                  <c:v>102283.995672</c:v>
                </c:pt>
                <c:pt idx="5">
                  <c:v>125091.73253999998</c:v>
                </c:pt>
                <c:pt idx="6">
                  <c:v>151511.88607500002</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Regions!$B$41</c:f>
              <c:strCache>
                <c:ptCount val="1"/>
                <c:pt idx="0">
                  <c:v>Residential Femto</c:v>
                </c:pt>
              </c:strCache>
            </c:strRef>
          </c:tx>
          <c:invertIfNegative val="0"/>
          <c:cat>
            <c:numRef>
              <c:f>Regions!$G$40:$M$40</c:f>
              <c:numCache>
                <c:formatCode>General</c:formatCode>
                <c:ptCount val="7"/>
                <c:pt idx="0">
                  <c:v>2017</c:v>
                </c:pt>
                <c:pt idx="1">
                  <c:v>2018</c:v>
                </c:pt>
                <c:pt idx="2">
                  <c:v>2019</c:v>
                </c:pt>
                <c:pt idx="3">
                  <c:v>2020</c:v>
                </c:pt>
                <c:pt idx="4">
                  <c:v>2021</c:v>
                </c:pt>
                <c:pt idx="5">
                  <c:v>2022</c:v>
                </c:pt>
                <c:pt idx="6">
                  <c:v>2023</c:v>
                </c:pt>
              </c:numCache>
            </c:numRef>
          </c:cat>
          <c:val>
            <c:numRef>
              <c:f>Regions!$G$41:$M$41</c:f>
              <c:numCache>
                <c:formatCode>#,##0</c:formatCode>
                <c:ptCount val="7"/>
                <c:pt idx="0">
                  <c:v>110929.00000000001</c:v>
                </c:pt>
                <c:pt idx="1">
                  <c:v>130168</c:v>
                </c:pt>
                <c:pt idx="2">
                  <c:v>145570.4</c:v>
                </c:pt>
                <c:pt idx="3">
                  <c:v>172686</c:v>
                </c:pt>
                <c:pt idx="4">
                  <c:v>155608</c:v>
                </c:pt>
                <c:pt idx="5">
                  <c:v>150000</c:v>
                </c:pt>
                <c:pt idx="6">
                  <c:v>160000</c:v>
                </c:pt>
              </c:numCache>
            </c:numRef>
          </c:val>
          <c:extLst>
            <c:ext xmlns:c16="http://schemas.microsoft.com/office/drawing/2014/chart" uri="{C3380CC4-5D6E-409C-BE32-E72D297353CC}">
              <c16:uniqueId val="{00000000-BFF4-4CA9-8585-4055619335A5}"/>
            </c:ext>
          </c:extLst>
        </c:ser>
        <c:ser>
          <c:idx val="1"/>
          <c:order val="1"/>
          <c:tx>
            <c:strRef>
              <c:f>Regions!$B$42</c:f>
              <c:strCache>
                <c:ptCount val="1"/>
                <c:pt idx="0">
                  <c:v>Enterprise</c:v>
                </c:pt>
              </c:strCache>
            </c:strRef>
          </c:tx>
          <c:spPr>
            <a:solidFill>
              <a:schemeClr val="accent2"/>
            </a:solidFill>
          </c:spPr>
          <c:invertIfNegative val="0"/>
          <c:cat>
            <c:numRef>
              <c:f>Regions!$G$40:$M$40</c:f>
              <c:numCache>
                <c:formatCode>General</c:formatCode>
                <c:ptCount val="7"/>
                <c:pt idx="0">
                  <c:v>2017</c:v>
                </c:pt>
                <c:pt idx="1">
                  <c:v>2018</c:v>
                </c:pt>
                <c:pt idx="2">
                  <c:v>2019</c:v>
                </c:pt>
                <c:pt idx="3">
                  <c:v>2020</c:v>
                </c:pt>
                <c:pt idx="4">
                  <c:v>2021</c:v>
                </c:pt>
                <c:pt idx="5">
                  <c:v>2022</c:v>
                </c:pt>
                <c:pt idx="6">
                  <c:v>2023</c:v>
                </c:pt>
              </c:numCache>
            </c:numRef>
          </c:cat>
          <c:val>
            <c:numRef>
              <c:f>Regions!$G$42:$M$42</c:f>
              <c:numCache>
                <c:formatCode>#,##0</c:formatCode>
                <c:ptCount val="7"/>
                <c:pt idx="0">
                  <c:v>2218.4250000000002</c:v>
                </c:pt>
                <c:pt idx="1">
                  <c:v>2205.1887499999998</c:v>
                </c:pt>
                <c:pt idx="2">
                  <c:v>2198.4264999999996</c:v>
                </c:pt>
                <c:pt idx="3">
                  <c:v>2517.6404749999997</c:v>
                </c:pt>
                <c:pt idx="4">
                  <c:v>3031.0045224999999</c:v>
                </c:pt>
                <c:pt idx="5">
                  <c:v>3563.3040702499998</c:v>
                </c:pt>
                <c:pt idx="6">
                  <c:v>3966.8736632250002</c:v>
                </c:pt>
              </c:numCache>
            </c:numRef>
          </c:val>
          <c:extLst>
            <c:ext xmlns:c16="http://schemas.microsoft.com/office/drawing/2014/chart" uri="{C3380CC4-5D6E-409C-BE32-E72D297353CC}">
              <c16:uniqueId val="{00000001-BFF4-4CA9-8585-4055619335A5}"/>
            </c:ext>
          </c:extLst>
        </c:ser>
        <c:ser>
          <c:idx val="2"/>
          <c:order val="2"/>
          <c:tx>
            <c:strRef>
              <c:f>Regions!$B$43</c:f>
              <c:strCache>
                <c:ptCount val="1"/>
                <c:pt idx="0">
                  <c:v>Carrier Indoor</c:v>
                </c:pt>
              </c:strCache>
            </c:strRef>
          </c:tx>
          <c:invertIfNegative val="0"/>
          <c:cat>
            <c:numRef>
              <c:f>Regions!$G$40:$M$40</c:f>
              <c:numCache>
                <c:formatCode>General</c:formatCode>
                <c:ptCount val="7"/>
                <c:pt idx="0">
                  <c:v>2017</c:v>
                </c:pt>
                <c:pt idx="1">
                  <c:v>2018</c:v>
                </c:pt>
                <c:pt idx="2">
                  <c:v>2019</c:v>
                </c:pt>
                <c:pt idx="3">
                  <c:v>2020</c:v>
                </c:pt>
                <c:pt idx="4">
                  <c:v>2021</c:v>
                </c:pt>
                <c:pt idx="5">
                  <c:v>2022</c:v>
                </c:pt>
                <c:pt idx="6">
                  <c:v>2023</c:v>
                </c:pt>
              </c:numCache>
            </c:numRef>
          </c:cat>
          <c:val>
            <c:numRef>
              <c:f>Regions!$G$43:$M$43</c:f>
              <c:numCache>
                <c:formatCode>#,##0</c:formatCode>
                <c:ptCount val="7"/>
                <c:pt idx="0">
                  <c:v>618496.80000000005</c:v>
                </c:pt>
                <c:pt idx="1">
                  <c:v>778644.48800000001</c:v>
                </c:pt>
                <c:pt idx="2">
                  <c:v>935090.6272000001</c:v>
                </c:pt>
                <c:pt idx="3">
                  <c:v>1127995.1163600001</c:v>
                </c:pt>
                <c:pt idx="4">
                  <c:v>1265577.7666680003</c:v>
                </c:pt>
                <c:pt idx="5">
                  <c:v>1458409.3050150003</c:v>
                </c:pt>
                <c:pt idx="6">
                  <c:v>1673184.6615667501</c:v>
                </c:pt>
              </c:numCache>
            </c:numRef>
          </c:val>
          <c:extLst>
            <c:ext xmlns:c16="http://schemas.microsoft.com/office/drawing/2014/chart" uri="{C3380CC4-5D6E-409C-BE32-E72D297353CC}">
              <c16:uniqueId val="{00000002-BFF4-4CA9-8585-4055619335A5}"/>
            </c:ext>
          </c:extLst>
        </c:ser>
        <c:ser>
          <c:idx val="3"/>
          <c:order val="3"/>
          <c:tx>
            <c:strRef>
              <c:f>Regions!$B$44</c:f>
              <c:strCache>
                <c:ptCount val="1"/>
                <c:pt idx="0">
                  <c:v>Carrier Outdoor</c:v>
                </c:pt>
              </c:strCache>
            </c:strRef>
          </c:tx>
          <c:spPr>
            <a:solidFill>
              <a:schemeClr val="bg2">
                <a:lumMod val="50000"/>
              </a:schemeClr>
            </a:solidFill>
          </c:spPr>
          <c:invertIfNegative val="0"/>
          <c:cat>
            <c:numRef>
              <c:f>Regions!$G$40:$M$40</c:f>
              <c:numCache>
                <c:formatCode>General</c:formatCode>
                <c:ptCount val="7"/>
                <c:pt idx="0">
                  <c:v>2017</c:v>
                </c:pt>
                <c:pt idx="1">
                  <c:v>2018</c:v>
                </c:pt>
                <c:pt idx="2">
                  <c:v>2019</c:v>
                </c:pt>
                <c:pt idx="3">
                  <c:v>2020</c:v>
                </c:pt>
                <c:pt idx="4">
                  <c:v>2021</c:v>
                </c:pt>
                <c:pt idx="5">
                  <c:v>2022</c:v>
                </c:pt>
                <c:pt idx="6">
                  <c:v>2023</c:v>
                </c:pt>
              </c:numCache>
            </c:numRef>
          </c:cat>
          <c:val>
            <c:numRef>
              <c:f>Regions!$G$44:$M$44</c:f>
              <c:numCache>
                <c:formatCode>#,##0</c:formatCode>
                <c:ptCount val="7"/>
                <c:pt idx="0">
                  <c:v>75360.834000000003</c:v>
                </c:pt>
                <c:pt idx="1">
                  <c:v>101566.51000000001</c:v>
                </c:pt>
                <c:pt idx="2">
                  <c:v>133077.139</c:v>
                </c:pt>
                <c:pt idx="3">
                  <c:v>189508.00736000002</c:v>
                </c:pt>
                <c:pt idx="4">
                  <c:v>234400.82341500002</c:v>
                </c:pt>
                <c:pt idx="5">
                  <c:v>302305.02030499995</c:v>
                </c:pt>
                <c:pt idx="6">
                  <c:v>366153.72468124999</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Regions!$B$51</c:f>
              <c:strCache>
                <c:ptCount val="1"/>
                <c:pt idx="0">
                  <c:v>Residential Femto</c:v>
                </c:pt>
              </c:strCache>
            </c:strRef>
          </c:tx>
          <c:invertIfNegative val="0"/>
          <c:cat>
            <c:numRef>
              <c:f>Regions!$G$50:$M$50</c:f>
              <c:numCache>
                <c:formatCode>General</c:formatCode>
                <c:ptCount val="7"/>
                <c:pt idx="0">
                  <c:v>2017</c:v>
                </c:pt>
                <c:pt idx="1">
                  <c:v>2018</c:v>
                </c:pt>
                <c:pt idx="2">
                  <c:v>2019</c:v>
                </c:pt>
                <c:pt idx="3">
                  <c:v>2020</c:v>
                </c:pt>
                <c:pt idx="4">
                  <c:v>2021</c:v>
                </c:pt>
                <c:pt idx="5">
                  <c:v>2022</c:v>
                </c:pt>
                <c:pt idx="6">
                  <c:v>2023</c:v>
                </c:pt>
              </c:numCache>
            </c:numRef>
          </c:cat>
          <c:val>
            <c:numRef>
              <c:f>Regions!$G$51:$M$51</c:f>
              <c:numCache>
                <c:formatCode>#,##0</c:formatCode>
                <c:ptCount val="7"/>
                <c:pt idx="0">
                  <c:v>315355.3</c:v>
                </c:pt>
                <c:pt idx="1">
                  <c:v>471858.99999999994</c:v>
                </c:pt>
                <c:pt idx="2">
                  <c:v>600477.9</c:v>
                </c:pt>
                <c:pt idx="3">
                  <c:v>621669.6</c:v>
                </c:pt>
                <c:pt idx="4">
                  <c:v>560188.79999999993</c:v>
                </c:pt>
                <c:pt idx="5">
                  <c:v>540000</c:v>
                </c:pt>
                <c:pt idx="6">
                  <c:v>576000</c:v>
                </c:pt>
              </c:numCache>
            </c:numRef>
          </c:val>
          <c:extLst>
            <c:ext xmlns:c16="http://schemas.microsoft.com/office/drawing/2014/chart" uri="{C3380CC4-5D6E-409C-BE32-E72D297353CC}">
              <c16:uniqueId val="{00000000-20D0-44D8-A8DF-9032640650C0}"/>
            </c:ext>
          </c:extLst>
        </c:ser>
        <c:ser>
          <c:idx val="1"/>
          <c:order val="1"/>
          <c:tx>
            <c:strRef>
              <c:f>Regions!$B$52</c:f>
              <c:strCache>
                <c:ptCount val="1"/>
                <c:pt idx="0">
                  <c:v>Enterprise</c:v>
                </c:pt>
              </c:strCache>
            </c:strRef>
          </c:tx>
          <c:spPr>
            <a:solidFill>
              <a:schemeClr val="accent2"/>
            </a:solidFill>
          </c:spPr>
          <c:invertIfNegative val="0"/>
          <c:cat>
            <c:numRef>
              <c:f>Regions!$G$50:$M$50</c:f>
              <c:numCache>
                <c:formatCode>General</c:formatCode>
                <c:ptCount val="7"/>
                <c:pt idx="0">
                  <c:v>2017</c:v>
                </c:pt>
                <c:pt idx="1">
                  <c:v>2018</c:v>
                </c:pt>
                <c:pt idx="2">
                  <c:v>2019</c:v>
                </c:pt>
                <c:pt idx="3">
                  <c:v>2020</c:v>
                </c:pt>
                <c:pt idx="4">
                  <c:v>2021</c:v>
                </c:pt>
                <c:pt idx="5">
                  <c:v>2022</c:v>
                </c:pt>
                <c:pt idx="6">
                  <c:v>2023</c:v>
                </c:pt>
              </c:numCache>
            </c:numRef>
          </c:cat>
          <c:val>
            <c:numRef>
              <c:f>Regions!$G$52:$M$52</c:f>
              <c:numCache>
                <c:formatCode>#,##0</c:formatCode>
                <c:ptCount val="7"/>
                <c:pt idx="0">
                  <c:v>17747.400000000001</c:v>
                </c:pt>
                <c:pt idx="1">
                  <c:v>19846.698749999996</c:v>
                </c:pt>
                <c:pt idx="2">
                  <c:v>19785.838499999994</c:v>
                </c:pt>
                <c:pt idx="3">
                  <c:v>22658.764274999994</c:v>
                </c:pt>
                <c:pt idx="4">
                  <c:v>27279.040702499995</c:v>
                </c:pt>
                <c:pt idx="5">
                  <c:v>32069.736632249995</c:v>
                </c:pt>
                <c:pt idx="6">
                  <c:v>35701.862969024995</c:v>
                </c:pt>
              </c:numCache>
            </c:numRef>
          </c:val>
          <c:extLst>
            <c:ext xmlns:c16="http://schemas.microsoft.com/office/drawing/2014/chart" uri="{C3380CC4-5D6E-409C-BE32-E72D297353CC}">
              <c16:uniqueId val="{00000001-20D0-44D8-A8DF-9032640650C0}"/>
            </c:ext>
          </c:extLst>
        </c:ser>
        <c:ser>
          <c:idx val="2"/>
          <c:order val="2"/>
          <c:tx>
            <c:strRef>
              <c:f>Regions!$B$53</c:f>
              <c:strCache>
                <c:ptCount val="1"/>
                <c:pt idx="0">
                  <c:v>Carrier Indoor</c:v>
                </c:pt>
              </c:strCache>
            </c:strRef>
          </c:tx>
          <c:invertIfNegative val="0"/>
          <c:cat>
            <c:numRef>
              <c:f>Regions!$G$50:$M$50</c:f>
              <c:numCache>
                <c:formatCode>General</c:formatCode>
                <c:ptCount val="7"/>
                <c:pt idx="0">
                  <c:v>2017</c:v>
                </c:pt>
                <c:pt idx="1">
                  <c:v>2018</c:v>
                </c:pt>
                <c:pt idx="2">
                  <c:v>2019</c:v>
                </c:pt>
                <c:pt idx="3">
                  <c:v>2020</c:v>
                </c:pt>
                <c:pt idx="4">
                  <c:v>2021</c:v>
                </c:pt>
                <c:pt idx="5">
                  <c:v>2022</c:v>
                </c:pt>
                <c:pt idx="6">
                  <c:v>2023</c:v>
                </c:pt>
              </c:numCache>
            </c:numRef>
          </c:cat>
          <c:val>
            <c:numRef>
              <c:f>Regions!$G$53:$M$53</c:f>
              <c:numCache>
                <c:formatCode>#,##0</c:formatCode>
                <c:ptCount val="7"/>
                <c:pt idx="0">
                  <c:v>285670.95999999996</c:v>
                </c:pt>
                <c:pt idx="1">
                  <c:v>408042.30400000006</c:v>
                </c:pt>
                <c:pt idx="2">
                  <c:v>571231.897</c:v>
                </c:pt>
                <c:pt idx="3">
                  <c:v>652117.13400000008</c:v>
                </c:pt>
                <c:pt idx="4">
                  <c:v>756417.29220000003</c:v>
                </c:pt>
                <c:pt idx="5">
                  <c:v>871988.56424999982</c:v>
                </c:pt>
                <c:pt idx="6">
                  <c:v>974315.14031249972</c:v>
                </c:pt>
              </c:numCache>
            </c:numRef>
          </c:val>
          <c:extLst>
            <c:ext xmlns:c16="http://schemas.microsoft.com/office/drawing/2014/chart" uri="{C3380CC4-5D6E-409C-BE32-E72D297353CC}">
              <c16:uniqueId val="{00000002-20D0-44D8-A8DF-9032640650C0}"/>
            </c:ext>
          </c:extLst>
        </c:ser>
        <c:ser>
          <c:idx val="3"/>
          <c:order val="3"/>
          <c:tx>
            <c:strRef>
              <c:f>Regions!$B$54</c:f>
              <c:strCache>
                <c:ptCount val="1"/>
                <c:pt idx="0">
                  <c:v>Carrier Outdoor</c:v>
                </c:pt>
              </c:strCache>
            </c:strRef>
          </c:tx>
          <c:spPr>
            <a:solidFill>
              <a:schemeClr val="bg2">
                <a:lumMod val="50000"/>
              </a:schemeClr>
            </a:solidFill>
          </c:spPr>
          <c:invertIfNegative val="0"/>
          <c:cat>
            <c:numRef>
              <c:f>Regions!$G$50:$M$50</c:f>
              <c:numCache>
                <c:formatCode>General</c:formatCode>
                <c:ptCount val="7"/>
                <c:pt idx="0">
                  <c:v>2017</c:v>
                </c:pt>
                <c:pt idx="1">
                  <c:v>2018</c:v>
                </c:pt>
                <c:pt idx="2">
                  <c:v>2019</c:v>
                </c:pt>
                <c:pt idx="3">
                  <c:v>2020</c:v>
                </c:pt>
                <c:pt idx="4">
                  <c:v>2021</c:v>
                </c:pt>
                <c:pt idx="5">
                  <c:v>2022</c:v>
                </c:pt>
                <c:pt idx="6">
                  <c:v>2023</c:v>
                </c:pt>
              </c:numCache>
            </c:numRef>
          </c:cat>
          <c:val>
            <c:numRef>
              <c:f>Regions!$G$54:$M$54</c:f>
              <c:numCache>
                <c:formatCode>#,##0</c:formatCode>
                <c:ptCount val="7"/>
                <c:pt idx="0">
                  <c:v>103272.254</c:v>
                </c:pt>
                <c:pt idx="1">
                  <c:v>134067.79320000001</c:v>
                </c:pt>
                <c:pt idx="2">
                  <c:v>157031.02401999998</c:v>
                </c:pt>
                <c:pt idx="3">
                  <c:v>175971.72112</c:v>
                </c:pt>
                <c:pt idx="4">
                  <c:v>208829.82449699999</c:v>
                </c:pt>
                <c:pt idx="5">
                  <c:v>255395.62060249998</c:v>
                </c:pt>
                <c:pt idx="6">
                  <c:v>309336.76740312501</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Regions!$B$61</c:f>
              <c:strCache>
                <c:ptCount val="1"/>
                <c:pt idx="0">
                  <c:v>Residential Femto</c:v>
                </c:pt>
              </c:strCache>
            </c:strRef>
          </c:tx>
          <c:invertIfNegative val="0"/>
          <c:cat>
            <c:numRef>
              <c:f>Regions!$G$60:$M$60</c:f>
              <c:numCache>
                <c:formatCode>General</c:formatCode>
                <c:ptCount val="7"/>
                <c:pt idx="0">
                  <c:v>2017</c:v>
                </c:pt>
                <c:pt idx="1">
                  <c:v>2018</c:v>
                </c:pt>
                <c:pt idx="2">
                  <c:v>2019</c:v>
                </c:pt>
                <c:pt idx="3">
                  <c:v>2020</c:v>
                </c:pt>
                <c:pt idx="4">
                  <c:v>2021</c:v>
                </c:pt>
                <c:pt idx="5">
                  <c:v>2022</c:v>
                </c:pt>
                <c:pt idx="6">
                  <c:v>2023</c:v>
                </c:pt>
              </c:numCache>
            </c:numRef>
          </c:cat>
          <c:val>
            <c:numRef>
              <c:f>Regions!$G$61:$M$61</c:f>
              <c:numCache>
                <c:formatCode>#,##0</c:formatCode>
                <c:ptCount val="7"/>
                <c:pt idx="0">
                  <c:v>103005.5</c:v>
                </c:pt>
                <c:pt idx="1">
                  <c:v>97626</c:v>
                </c:pt>
                <c:pt idx="2">
                  <c:v>90981.5</c:v>
                </c:pt>
                <c:pt idx="3">
                  <c:v>86343</c:v>
                </c:pt>
                <c:pt idx="4">
                  <c:v>77804</c:v>
                </c:pt>
                <c:pt idx="5">
                  <c:v>75000</c:v>
                </c:pt>
                <c:pt idx="6">
                  <c:v>80000</c:v>
                </c:pt>
              </c:numCache>
            </c:numRef>
          </c:val>
          <c:extLst>
            <c:ext xmlns:c16="http://schemas.microsoft.com/office/drawing/2014/chart" uri="{C3380CC4-5D6E-409C-BE32-E72D297353CC}">
              <c16:uniqueId val="{00000000-050B-4D2F-A682-31B4A1A6DB92}"/>
            </c:ext>
          </c:extLst>
        </c:ser>
        <c:ser>
          <c:idx val="1"/>
          <c:order val="1"/>
          <c:tx>
            <c:strRef>
              <c:f>Regions!$B$62</c:f>
              <c:strCache>
                <c:ptCount val="1"/>
                <c:pt idx="0">
                  <c:v>Enterprise</c:v>
                </c:pt>
              </c:strCache>
            </c:strRef>
          </c:tx>
          <c:spPr>
            <a:solidFill>
              <a:schemeClr val="accent2"/>
            </a:solidFill>
          </c:spPr>
          <c:invertIfNegative val="0"/>
          <c:cat>
            <c:numRef>
              <c:f>Regions!$G$60:$M$60</c:f>
              <c:numCache>
                <c:formatCode>General</c:formatCode>
                <c:ptCount val="7"/>
                <c:pt idx="0">
                  <c:v>2017</c:v>
                </c:pt>
                <c:pt idx="1">
                  <c:v>2018</c:v>
                </c:pt>
                <c:pt idx="2">
                  <c:v>2019</c:v>
                </c:pt>
                <c:pt idx="3">
                  <c:v>2020</c:v>
                </c:pt>
                <c:pt idx="4">
                  <c:v>2021</c:v>
                </c:pt>
                <c:pt idx="5">
                  <c:v>2022</c:v>
                </c:pt>
                <c:pt idx="6">
                  <c:v>2023</c:v>
                </c:pt>
              </c:numCache>
            </c:numRef>
          </c:cat>
          <c:val>
            <c:numRef>
              <c:f>Regions!$G$62:$M$62</c:f>
              <c:numCache>
                <c:formatCode>#,##0</c:formatCode>
                <c:ptCount val="7"/>
                <c:pt idx="0">
                  <c:v>17747.400000000001</c:v>
                </c:pt>
                <c:pt idx="1">
                  <c:v>15436.321249999999</c:v>
                </c:pt>
                <c:pt idx="2">
                  <c:v>13190.558999999997</c:v>
                </c:pt>
                <c:pt idx="3">
                  <c:v>17623.483324999997</c:v>
                </c:pt>
                <c:pt idx="4">
                  <c:v>24248.036179999999</c:v>
                </c:pt>
                <c:pt idx="5">
                  <c:v>24943.128491750002</c:v>
                </c:pt>
                <c:pt idx="6">
                  <c:v>27768.115642575001</c:v>
                </c:pt>
              </c:numCache>
            </c:numRef>
          </c:val>
          <c:extLst>
            <c:ext xmlns:c16="http://schemas.microsoft.com/office/drawing/2014/chart" uri="{C3380CC4-5D6E-409C-BE32-E72D297353CC}">
              <c16:uniqueId val="{00000001-050B-4D2F-A682-31B4A1A6DB92}"/>
            </c:ext>
          </c:extLst>
        </c:ser>
        <c:ser>
          <c:idx val="2"/>
          <c:order val="2"/>
          <c:tx>
            <c:strRef>
              <c:f>Regions!$B$63</c:f>
              <c:strCache>
                <c:ptCount val="1"/>
                <c:pt idx="0">
                  <c:v>Carrier Indoor</c:v>
                </c:pt>
              </c:strCache>
            </c:strRef>
          </c:tx>
          <c:invertIfNegative val="0"/>
          <c:cat>
            <c:numRef>
              <c:f>Regions!$G$60:$M$60</c:f>
              <c:numCache>
                <c:formatCode>General</c:formatCode>
                <c:ptCount val="7"/>
                <c:pt idx="0">
                  <c:v>2017</c:v>
                </c:pt>
                <c:pt idx="1">
                  <c:v>2018</c:v>
                </c:pt>
                <c:pt idx="2">
                  <c:v>2019</c:v>
                </c:pt>
                <c:pt idx="3">
                  <c:v>2020</c:v>
                </c:pt>
                <c:pt idx="4">
                  <c:v>2021</c:v>
                </c:pt>
                <c:pt idx="5">
                  <c:v>2022</c:v>
                </c:pt>
                <c:pt idx="6">
                  <c:v>2023</c:v>
                </c:pt>
              </c:numCache>
            </c:numRef>
          </c:cat>
          <c:val>
            <c:numRef>
              <c:f>Regions!$G$63:$M$63</c:f>
              <c:numCache>
                <c:formatCode>#,##0</c:formatCode>
                <c:ptCount val="7"/>
                <c:pt idx="0">
                  <c:v>15548.144000000008</c:v>
                </c:pt>
                <c:pt idx="1">
                  <c:v>22423.335199999943</c:v>
                </c:pt>
                <c:pt idx="2">
                  <c:v>27902.325880000015</c:v>
                </c:pt>
                <c:pt idx="3">
                  <c:v>39499.599480000019</c:v>
                </c:pt>
                <c:pt idx="4">
                  <c:v>34972.236000000004</c:v>
                </c:pt>
                <c:pt idx="5">
                  <c:v>65507.150790000022</c:v>
                </c:pt>
                <c:pt idx="6">
                  <c:v>74194.355065500014</c:v>
                </c:pt>
              </c:numCache>
            </c:numRef>
          </c:val>
          <c:extLst>
            <c:ext xmlns:c16="http://schemas.microsoft.com/office/drawing/2014/chart" uri="{C3380CC4-5D6E-409C-BE32-E72D297353CC}">
              <c16:uniqueId val="{00000002-050B-4D2F-A682-31B4A1A6DB92}"/>
            </c:ext>
          </c:extLst>
        </c:ser>
        <c:ser>
          <c:idx val="3"/>
          <c:order val="3"/>
          <c:tx>
            <c:strRef>
              <c:f>Regions!$B$64</c:f>
              <c:strCache>
                <c:ptCount val="1"/>
                <c:pt idx="0">
                  <c:v>Carrier Outdoor</c:v>
                </c:pt>
              </c:strCache>
            </c:strRef>
          </c:tx>
          <c:spPr>
            <a:solidFill>
              <a:schemeClr val="bg2">
                <a:lumMod val="50000"/>
              </a:schemeClr>
            </a:solidFill>
          </c:spPr>
          <c:invertIfNegative val="0"/>
          <c:cat>
            <c:numRef>
              <c:f>Regions!$G$60:$M$60</c:f>
              <c:numCache>
                <c:formatCode>General</c:formatCode>
                <c:ptCount val="7"/>
                <c:pt idx="0">
                  <c:v>2017</c:v>
                </c:pt>
                <c:pt idx="1">
                  <c:v>2018</c:v>
                </c:pt>
                <c:pt idx="2">
                  <c:v>2019</c:v>
                </c:pt>
                <c:pt idx="3">
                  <c:v>2020</c:v>
                </c:pt>
                <c:pt idx="4">
                  <c:v>2021</c:v>
                </c:pt>
                <c:pt idx="5">
                  <c:v>2022</c:v>
                </c:pt>
                <c:pt idx="6">
                  <c:v>2023</c:v>
                </c:pt>
              </c:numCache>
            </c:numRef>
          </c:cat>
          <c:val>
            <c:numRef>
              <c:f>Regions!$G$64:$M$64</c:f>
              <c:numCache>
                <c:formatCode>#,##0</c:formatCode>
                <c:ptCount val="7"/>
                <c:pt idx="0">
                  <c:v>30702.561999999998</c:v>
                </c:pt>
                <c:pt idx="1">
                  <c:v>36563.943599999948</c:v>
                </c:pt>
                <c:pt idx="2">
                  <c:v>66538.569499999998</c:v>
                </c:pt>
                <c:pt idx="3">
                  <c:v>67681.431199999992</c:v>
                </c:pt>
                <c:pt idx="4">
                  <c:v>72451.163600999978</c:v>
                </c:pt>
                <c:pt idx="5">
                  <c:v>72970.177314999935</c:v>
                </c:pt>
                <c:pt idx="6">
                  <c:v>88381.933543749954</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Regions!$B$81</c:f>
              <c:strCache>
                <c:ptCount val="1"/>
                <c:pt idx="0">
                  <c:v>N America</c:v>
                </c:pt>
              </c:strCache>
            </c:strRef>
          </c:tx>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Regions!$G$81:$M$81</c:f>
              <c:numCache>
                <c:formatCode>_(* #,##0_);_(* \(#,##0\);_(* "-"??_);_(@_)</c:formatCode>
                <c:ptCount val="7"/>
                <c:pt idx="0">
                  <c:v>406445.18699999998</c:v>
                </c:pt>
                <c:pt idx="1">
                  <c:v>557843.07660000003</c:v>
                </c:pt>
                <c:pt idx="2">
                  <c:v>604499.34054</c:v>
                </c:pt>
                <c:pt idx="3">
                  <c:v>724508.39893999998</c:v>
                </c:pt>
                <c:pt idx="4">
                  <c:v>923819.81889949995</c:v>
                </c:pt>
                <c:pt idx="5">
                  <c:v>1073160.8366349998</c:v>
                </c:pt>
                <c:pt idx="6">
                  <c:v>1220955.3609445</c:v>
                </c:pt>
              </c:numCache>
            </c:numRef>
          </c:val>
          <c:extLst>
            <c:ext xmlns:c16="http://schemas.microsoft.com/office/drawing/2014/chart" uri="{C3380CC4-5D6E-409C-BE32-E72D297353CC}">
              <c16:uniqueId val="{00000000-7D5E-4C6E-B674-B4D33DFF8F24}"/>
            </c:ext>
          </c:extLst>
        </c:ser>
        <c:ser>
          <c:idx val="1"/>
          <c:order val="1"/>
          <c:tx>
            <c:strRef>
              <c:f>Regions!$B$82</c:f>
              <c:strCache>
                <c:ptCount val="1"/>
                <c:pt idx="0">
                  <c:v>L America</c:v>
                </c:pt>
              </c:strCache>
            </c:strRef>
          </c:tx>
          <c:spPr>
            <a:solidFill>
              <a:schemeClr val="tx2"/>
            </a:solidFill>
          </c:spPr>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Regions!$G$82:$M$82</c:f>
              <c:numCache>
                <c:formatCode>_(* #,##0_);_(* \(#,##0\);_(* "-"??_);_(@_)</c:formatCode>
                <c:ptCount val="7"/>
                <c:pt idx="0">
                  <c:v>35168.019</c:v>
                </c:pt>
                <c:pt idx="1">
                  <c:v>49352.203450000001</c:v>
                </c:pt>
                <c:pt idx="2">
                  <c:v>55789.947619999999</c:v>
                </c:pt>
                <c:pt idx="3">
                  <c:v>74776.875985000006</c:v>
                </c:pt>
                <c:pt idx="4">
                  <c:v>95322.651298500001</c:v>
                </c:pt>
                <c:pt idx="5">
                  <c:v>113381.03149825</c:v>
                </c:pt>
                <c:pt idx="6">
                  <c:v>132365.72025205</c:v>
                </c:pt>
              </c:numCache>
            </c:numRef>
          </c:val>
          <c:extLst>
            <c:ext xmlns:c16="http://schemas.microsoft.com/office/drawing/2014/chart" uri="{C3380CC4-5D6E-409C-BE32-E72D297353CC}">
              <c16:uniqueId val="{00000001-7D5E-4C6E-B674-B4D33DFF8F24}"/>
            </c:ext>
          </c:extLst>
        </c:ser>
        <c:ser>
          <c:idx val="2"/>
          <c:order val="2"/>
          <c:tx>
            <c:strRef>
              <c:f>Regions!$B$83</c:f>
              <c:strCache>
                <c:ptCount val="1"/>
                <c:pt idx="0">
                  <c:v>Europe</c:v>
                </c:pt>
              </c:strCache>
            </c:strRef>
          </c:tx>
          <c:spPr>
            <a:solidFill>
              <a:schemeClr val="bg1">
                <a:lumMod val="65000"/>
              </a:schemeClr>
            </a:solidFill>
          </c:spPr>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Regions!$G$83:$M$83</c:f>
              <c:numCache>
                <c:formatCode>_(* #,##0_);_(* \(#,##0\);_(* "-"??_);_(@_)</c:formatCode>
                <c:ptCount val="7"/>
                <c:pt idx="0">
                  <c:v>87386.715000000011</c:v>
                </c:pt>
                <c:pt idx="1">
                  <c:v>127264.81220000001</c:v>
                </c:pt>
                <c:pt idx="2">
                  <c:v>192563.05524000002</c:v>
                </c:pt>
                <c:pt idx="3">
                  <c:v>263148.13498000003</c:v>
                </c:pt>
                <c:pt idx="4">
                  <c:v>350896.977266</c:v>
                </c:pt>
                <c:pt idx="5">
                  <c:v>400425.17541999999</c:v>
                </c:pt>
                <c:pt idx="6">
                  <c:v>462679.65417825</c:v>
                </c:pt>
              </c:numCache>
            </c:numRef>
          </c:val>
          <c:extLst>
            <c:ext xmlns:c16="http://schemas.microsoft.com/office/drawing/2014/chart" uri="{C3380CC4-5D6E-409C-BE32-E72D297353CC}">
              <c16:uniqueId val="{00000002-7D5E-4C6E-B674-B4D33DFF8F24}"/>
            </c:ext>
          </c:extLst>
        </c:ser>
        <c:ser>
          <c:idx val="3"/>
          <c:order val="3"/>
          <c:tx>
            <c:strRef>
              <c:f>Regions!$B$84</c:f>
              <c:strCache>
                <c:ptCount val="1"/>
                <c:pt idx="0">
                  <c:v>China</c:v>
                </c:pt>
              </c:strCache>
            </c:strRef>
          </c:tx>
          <c:spPr>
            <a:solidFill>
              <a:schemeClr val="accent2">
                <a:lumMod val="75000"/>
              </a:schemeClr>
            </a:solidFill>
          </c:spPr>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Regions!$G$84:$M$84</c:f>
              <c:numCache>
                <c:formatCode>_(* #,##0_);_(* \(#,##0\);_(* "-"??_);_(@_)</c:formatCode>
                <c:ptCount val="7"/>
                <c:pt idx="0">
                  <c:v>696076.05900000012</c:v>
                </c:pt>
                <c:pt idx="1">
                  <c:v>882416.18674999999</c:v>
                </c:pt>
                <c:pt idx="2">
                  <c:v>1070366.1927</c:v>
                </c:pt>
                <c:pt idx="3">
                  <c:v>1320020.7641950001</c:v>
                </c:pt>
                <c:pt idx="4">
                  <c:v>1503009.5946055003</c:v>
                </c:pt>
                <c:pt idx="5">
                  <c:v>1764277.6293902502</c:v>
                </c:pt>
                <c:pt idx="6">
                  <c:v>2043305.2599112252</c:v>
                </c:pt>
              </c:numCache>
            </c:numRef>
          </c:val>
          <c:extLst>
            <c:ext xmlns:c16="http://schemas.microsoft.com/office/drawing/2014/chart" uri="{C3380CC4-5D6E-409C-BE32-E72D297353CC}">
              <c16:uniqueId val="{00000003-7D5E-4C6E-B674-B4D33DFF8F24}"/>
            </c:ext>
          </c:extLst>
        </c:ser>
        <c:ser>
          <c:idx val="4"/>
          <c:order val="4"/>
          <c:tx>
            <c:strRef>
              <c:f>Regions!$B$85</c:f>
              <c:strCache>
                <c:ptCount val="1"/>
                <c:pt idx="0">
                  <c:v>APAC</c:v>
                </c:pt>
              </c:strCache>
            </c:strRef>
          </c:tx>
          <c:spPr>
            <a:solidFill>
              <a:schemeClr val="tx1"/>
            </a:solidFill>
          </c:spPr>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Regions!$G$85:$M$85</c:f>
              <c:numCache>
                <c:formatCode>_(* #,##0_);_(* \(#,##0\);_(* "-"??_);_(@_)</c:formatCode>
                <c:ptCount val="7"/>
                <c:pt idx="0">
                  <c:v>406690.614</c:v>
                </c:pt>
                <c:pt idx="1">
                  <c:v>561956.79595000006</c:v>
                </c:pt>
                <c:pt idx="2">
                  <c:v>748048.75951999996</c:v>
                </c:pt>
                <c:pt idx="3">
                  <c:v>850747.61939500005</c:v>
                </c:pt>
                <c:pt idx="4">
                  <c:v>992526.15739950002</c:v>
                </c:pt>
                <c:pt idx="5">
                  <c:v>1159453.9214847498</c:v>
                </c:pt>
                <c:pt idx="6">
                  <c:v>1319353.7706846497</c:v>
                </c:pt>
              </c:numCache>
            </c:numRef>
          </c:val>
          <c:extLst>
            <c:ext xmlns:c16="http://schemas.microsoft.com/office/drawing/2014/chart" uri="{C3380CC4-5D6E-409C-BE32-E72D297353CC}">
              <c16:uniqueId val="{00000004-7D5E-4C6E-B674-B4D33DFF8F24}"/>
            </c:ext>
          </c:extLst>
        </c:ser>
        <c:ser>
          <c:idx val="5"/>
          <c:order val="5"/>
          <c:tx>
            <c:strRef>
              <c:f>Regions!$B$86</c:f>
              <c:strCache>
                <c:ptCount val="1"/>
                <c:pt idx="0">
                  <c:v>MEA</c:v>
                </c:pt>
              </c:strCache>
            </c:strRef>
          </c:tx>
          <c:invertIfNegative val="0"/>
          <c:cat>
            <c:numRef>
              <c:f>Regions!$G$80:$M$80</c:f>
              <c:numCache>
                <c:formatCode>General</c:formatCode>
                <c:ptCount val="7"/>
                <c:pt idx="0">
                  <c:v>2017</c:v>
                </c:pt>
                <c:pt idx="1">
                  <c:v>2018</c:v>
                </c:pt>
                <c:pt idx="2">
                  <c:v>2019</c:v>
                </c:pt>
                <c:pt idx="3">
                  <c:v>2020</c:v>
                </c:pt>
                <c:pt idx="4">
                  <c:v>2021</c:v>
                </c:pt>
                <c:pt idx="5">
                  <c:v>2022</c:v>
                </c:pt>
                <c:pt idx="6">
                  <c:v>2023</c:v>
                </c:pt>
              </c:numCache>
            </c:numRef>
          </c:cat>
          <c:val>
            <c:numRef>
              <c:f>Regions!$G$86:$M$86</c:f>
              <c:numCache>
                <c:formatCode>_(* #,##0_);_(* \(#,##0\);_(* "-"??_);_(@_)</c:formatCode>
                <c:ptCount val="7"/>
                <c:pt idx="0">
                  <c:v>63998.106000000007</c:v>
                </c:pt>
                <c:pt idx="1">
                  <c:v>74423.600049999892</c:v>
                </c:pt>
                <c:pt idx="2">
                  <c:v>107631.45438000001</c:v>
                </c:pt>
                <c:pt idx="3">
                  <c:v>124804.514005</c:v>
                </c:pt>
                <c:pt idx="4">
                  <c:v>131671.43578099998</c:v>
                </c:pt>
                <c:pt idx="5">
                  <c:v>163420.45659674995</c:v>
                </c:pt>
                <c:pt idx="6">
                  <c:v>190344.40425182495</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Base'!$C$11:$O$11</c15:sqref>
                  </c15:fullRef>
                </c:ext>
              </c:extLst>
              <c:f>('SC Installed Base'!$C$11:$D$11,'SC Installed Base'!$I$11:$O$11)</c:f>
              <c:numCache>
                <c:formatCode>_(* #,##0_);_(* \(#,##0\);_(* "-"??_);_(@_)</c:formatCode>
                <c:ptCount val="7"/>
                <c:pt idx="0">
                  <c:v>16009000</c:v>
                </c:pt>
                <c:pt idx="1">
                  <c:v>17636100</c:v>
                </c:pt>
                <c:pt idx="2">
                  <c:v>19455730</c:v>
                </c:pt>
                <c:pt idx="3">
                  <c:v>21182590</c:v>
                </c:pt>
                <c:pt idx="4">
                  <c:v>22738670</c:v>
                </c:pt>
                <c:pt idx="5">
                  <c:v>24238670</c:v>
                </c:pt>
                <c:pt idx="6">
                  <c:v>25838670</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Base'!$C$12:$O$12</c15:sqref>
                  </c15:fullRef>
                </c:ext>
              </c:extLst>
              <c:f>('SC Installed Base'!$C$12:$D$12,'SC Installed Base'!$I$12:$O$12)</c:f>
              <c:numCache>
                <c:formatCode>_(* #,##0_);_(* \(#,##0\);_(* "-"??_);_(@_)</c:formatCode>
                <c:ptCount val="7"/>
                <c:pt idx="0">
                  <c:v>791042.5</c:v>
                </c:pt>
                <c:pt idx="1">
                  <c:v>1011561.375</c:v>
                </c:pt>
                <c:pt idx="2">
                  <c:v>1231404.0249999999</c:v>
                </c:pt>
                <c:pt idx="3">
                  <c:v>1483168.0724999998</c:v>
                </c:pt>
                <c:pt idx="4">
                  <c:v>1786268.5247499999</c:v>
                </c:pt>
                <c:pt idx="5">
                  <c:v>2142598.9317749999</c:v>
                </c:pt>
                <c:pt idx="6">
                  <c:v>2539286.2980975001</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Base'!$C$13:$O$13</c15:sqref>
                  </c15:fullRef>
                </c:ext>
              </c:extLst>
              <c:f>('SC Installed Base'!$C$13:$D$13,'SC Installed Base'!$I$13:$O$13)</c:f>
              <c:numCache>
                <c:formatCode>_(* #,##0_);_(* \(#,##0\);_(* "-"??_);_(@_)</c:formatCode>
                <c:ptCount val="7"/>
                <c:pt idx="0">
                  <c:v>2792707.6</c:v>
                </c:pt>
                <c:pt idx="1">
                  <c:v>4419179.3600000003</c:v>
                </c:pt>
                <c:pt idx="2">
                  <c:v>6445926.904000001</c:v>
                </c:pt>
                <c:pt idx="3">
                  <c:v>8875354.8520000018</c:v>
                </c:pt>
                <c:pt idx="4">
                  <c:v>11717134.404400002</c:v>
                </c:pt>
                <c:pt idx="5">
                  <c:v>14992491.943900002</c:v>
                </c:pt>
                <c:pt idx="6">
                  <c:v>18702209.697175004</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Base'!$C$14:$O$14</c15:sqref>
                  </c15:fullRef>
                </c:ext>
              </c:extLst>
              <c:f>('SC Installed Base'!$C$14:$D$14,'SC Installed Base'!$I$14:$O$14)</c:f>
              <c:numCache>
                <c:formatCode>_(* #,##0_);_(* \(#,##0\);_(* "-"??_);_(@_)</c:formatCode>
                <c:ptCount val="7"/>
                <c:pt idx="0">
                  <c:v>798802.3</c:v>
                </c:pt>
                <c:pt idx="1">
                  <c:v>1205068.3400000001</c:v>
                </c:pt>
                <c:pt idx="2">
                  <c:v>1737376.8960000002</c:v>
                </c:pt>
                <c:pt idx="3">
                  <c:v>2414191.2080000001</c:v>
                </c:pt>
                <c:pt idx="4">
                  <c:v>3266557.8386000004</c:v>
                </c:pt>
                <c:pt idx="5">
                  <c:v>4308988.9431000007</c:v>
                </c:pt>
                <c:pt idx="6">
                  <c:v>5571587.9937250009</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Base'!$C$32:$O$32</c15:sqref>
                  </c15:fullRef>
                </c:ext>
              </c:extLst>
              <c:f>('SC Installed Base'!$C$32:$D$32,'SC Installed Base'!$I$32:$O$32)</c:f>
              <c:numCache>
                <c:formatCode>_(* #,##0_);_(* \(#,##0\);_(* "-"??_);_(@_)</c:formatCode>
                <c:ptCount val="7"/>
                <c:pt idx="0">
                  <c:v>9755020</c:v>
                </c:pt>
                <c:pt idx="1">
                  <c:v>9618510</c:v>
                </c:pt>
                <c:pt idx="2">
                  <c:v>9492567</c:v>
                </c:pt>
                <c:pt idx="3">
                  <c:v>9101168</c:v>
                </c:pt>
                <c:pt idx="4">
                  <c:v>8383381</c:v>
                </c:pt>
                <c:pt idx="5">
                  <c:v>7459514</c:v>
                </c:pt>
                <c:pt idx="6">
                  <c:v>6475647</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Base'!$C$33:$O$33</c15:sqref>
                  </c15:fullRef>
                </c:ext>
              </c:extLst>
              <c:f>('SC Installed Base'!$C$33:$D$33,'SC Installed Base'!$I$33:$O$33)</c:f>
              <c:numCache>
                <c:formatCode>_(* #,##0_);_(* \(#,##0\);_(* "-"??_);_(@_)</c:formatCode>
                <c:ptCount val="7"/>
                <c:pt idx="0">
                  <c:v>688542.875</c:v>
                </c:pt>
                <c:pt idx="1">
                  <c:v>858483.68125000002</c:v>
                </c:pt>
                <c:pt idx="2">
                  <c:v>1016756.13</c:v>
                </c:pt>
                <c:pt idx="3">
                  <c:v>1194361.773875</c:v>
                </c:pt>
                <c:pt idx="4">
                  <c:v>1408148.7998875</c:v>
                </c:pt>
                <c:pt idx="5">
                  <c:v>1657349.2603237499</c:v>
                </c:pt>
                <c:pt idx="6">
                  <c:v>1927072.3117413749</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Base'!$C$34:$O$34</c15:sqref>
                  </c15:fullRef>
                </c:ext>
              </c:extLst>
              <c:f>('SC Installed Base'!$C$34:$D$34,'SC Installed Base'!$I$34:$O$34)</c:f>
              <c:numCache>
                <c:formatCode>_(* #,##0_);_(* \(#,##0\);_(* "-"??_);_(@_)</c:formatCode>
                <c:ptCount val="7"/>
                <c:pt idx="0">
                  <c:v>2730299.2880000002</c:v>
                </c:pt>
                <c:pt idx="1">
                  <c:v>4312579.2544</c:v>
                </c:pt>
                <c:pt idx="2">
                  <c:v>6274867.52936</c:v>
                </c:pt>
                <c:pt idx="3">
                  <c:v>8615541.9288400002</c:v>
                </c:pt>
                <c:pt idx="4">
                  <c:v>11340150.137196001</c:v>
                </c:pt>
                <c:pt idx="5">
                  <c:v>14465582.757257001</c:v>
                </c:pt>
                <c:pt idx="6">
                  <c:v>17988278.413560249</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Base'!$C$35:$O$35</c15:sqref>
                  </c15:fullRef>
                </c:ext>
              </c:extLst>
              <c:f>('SC Installed Base'!$C$35:$D$35,'SC Installed Base'!$I$35:$O$35)</c:f>
              <c:numCache>
                <c:formatCode>_(* #,##0_);_(* \(#,##0\);_(* "-"??_);_(@_)</c:formatCode>
                <c:ptCount val="7"/>
                <c:pt idx="0">
                  <c:v>774313.45600000001</c:v>
                </c:pt>
                <c:pt idx="1">
                  <c:v>1168528.8126000001</c:v>
                </c:pt>
                <c:pt idx="2">
                  <c:v>1683463.5996400001</c:v>
                </c:pt>
                <c:pt idx="3">
                  <c:v>2336135.9995599999</c:v>
                </c:pt>
                <c:pt idx="4">
                  <c:v>3155837.0517740003</c:v>
                </c:pt>
                <c:pt idx="5">
                  <c:v>4155178.266843</c:v>
                </c:pt>
                <c:pt idx="6">
                  <c:v>5362061.4375307504</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Base'!$I$46:$O$46</c:f>
              <c:numCache>
                <c:formatCode>_(* #,##0_);_(* \(#,##0\);_(* "-"??_);_(@_)</c:formatCode>
                <c:ptCount val="7"/>
                <c:pt idx="0">
                  <c:v>3513852.121942265</c:v>
                </c:pt>
                <c:pt idx="1">
                  <c:v>4317139.4051450901</c:v>
                </c:pt>
                <c:pt idx="2">
                  <c:v>4872229.7602768205</c:v>
                </c:pt>
                <c:pt idx="3">
                  <c:v>5412464.6591695817</c:v>
                </c:pt>
                <c:pt idx="4">
                  <c:v>6031101.4481142852</c:v>
                </c:pt>
                <c:pt idx="5">
                  <c:v>6857347.088155088</c:v>
                </c:pt>
                <c:pt idx="6">
                  <c:v>7837463.7404548246</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Base'!$I$47:$O$47</c:f>
              <c:numCache>
                <c:formatCode>_(* #,##0_);_(* \(#,##0\);_(* "-"??_);_(@_)</c:formatCode>
                <c:ptCount val="7"/>
                <c:pt idx="0">
                  <c:v>557739.92618922982</c:v>
                </c:pt>
                <c:pt idx="1">
                  <c:v>652255.91850738274</c:v>
                </c:pt>
                <c:pt idx="2">
                  <c:v>639788.92943235883</c:v>
                </c:pt>
                <c:pt idx="3">
                  <c:v>656984.68964016554</c:v>
                </c:pt>
                <c:pt idx="4">
                  <c:v>685412.83961138991</c:v>
                </c:pt>
                <c:pt idx="5">
                  <c:v>783340.97916459374</c:v>
                </c:pt>
                <c:pt idx="6">
                  <c:v>895559.76725157723</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Base'!$I$48:$O$48</c:f>
              <c:numCache>
                <c:formatCode>_(* #,##0_);_(* \(#,##0\);_(* "-"??_);_(@_)</c:formatCode>
                <c:ptCount val="7"/>
                <c:pt idx="0">
                  <c:v>3360224.1112344279</c:v>
                </c:pt>
                <c:pt idx="1">
                  <c:v>2585991.9056990463</c:v>
                </c:pt>
                <c:pt idx="2">
                  <c:v>2468725.6449744306</c:v>
                </c:pt>
                <c:pt idx="3">
                  <c:v>2398815.1254304722</c:v>
                </c:pt>
                <c:pt idx="4">
                  <c:v>2650802.3475668449</c:v>
                </c:pt>
                <c:pt idx="5">
                  <c:v>2857376.4636903726</c:v>
                </c:pt>
                <c:pt idx="6">
                  <c:v>3247942.2146592448</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Base'!$I$49:$O$49</c:f>
              <c:numCache>
                <c:formatCode>_(* #,##0_);_(* \(#,##0\);_(* "-"??_);_(@_)</c:formatCode>
                <c:ptCount val="7"/>
                <c:pt idx="0">
                  <c:v>2901488.6110569863</c:v>
                </c:pt>
                <c:pt idx="1">
                  <c:v>3997090.4096460533</c:v>
                </c:pt>
                <c:pt idx="2">
                  <c:v>4767188.7547234418</c:v>
                </c:pt>
                <c:pt idx="3">
                  <c:v>5829190.6315126102</c:v>
                </c:pt>
                <c:pt idx="4">
                  <c:v>6961466.2978856545</c:v>
                </c:pt>
                <c:pt idx="5">
                  <c:v>8357432.6228831597</c:v>
                </c:pt>
                <c:pt idx="6">
                  <c:v>9809992.6515267696</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Base'!$I$50:$O$50</c:f>
              <c:numCache>
                <c:formatCode>_(* #,##0_);_(* \(#,##0\);_(* "-"??_);_(@_)</c:formatCode>
                <c:ptCount val="7"/>
                <c:pt idx="0">
                  <c:v>2679629.3672766904</c:v>
                </c:pt>
                <c:pt idx="1">
                  <c:v>3577082.84506761</c:v>
                </c:pt>
                <c:pt idx="2">
                  <c:v>4875334.9873603405</c:v>
                </c:pt>
                <c:pt idx="3">
                  <c:v>6038364.6847474985</c:v>
                </c:pt>
                <c:pt idx="4">
                  <c:v>6971664.60295719</c:v>
                </c:pt>
                <c:pt idx="5">
                  <c:v>7794810.9779311782</c:v>
                </c:pt>
                <c:pt idx="6">
                  <c:v>8742279.5497712065</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Base'!$I$51:$O$51</c:f>
              <c:numCache>
                <c:formatCode>_(* #,##0_);_(* \(#,##0\);_(* "-"??_);_(@_)</c:formatCode>
                <c:ptCount val="7"/>
                <c:pt idx="0">
                  <c:v>935241.48130040045</c:v>
                </c:pt>
                <c:pt idx="1">
                  <c:v>828541.26418481895</c:v>
                </c:pt>
                <c:pt idx="2">
                  <c:v>844386.18223260576</c:v>
                </c:pt>
                <c:pt idx="3">
                  <c:v>911387.91177467292</c:v>
                </c:pt>
                <c:pt idx="4">
                  <c:v>987069.45272213733</c:v>
                </c:pt>
                <c:pt idx="5">
                  <c:v>1087316.1525993606</c:v>
                </c:pt>
                <c:pt idx="6">
                  <c:v>1219821.2391687492</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ext>
              </c:extLst>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Shares'!$G$10</c:f>
              <c:strCache>
                <c:ptCount val="1"/>
                <c:pt idx="0">
                  <c:v>2017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0.10339075049875687"/>
                  <c:y val="-0.135069181358382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274084801840242"/>
                  <c:y val="0.138933924270435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delete val="1"/>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16617209421080556"/>
                  <c:y val="9.8695528928518248E-4"/>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5593233217946378"/>
                  <c:y val="-0.103015597673096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7.6436219548192186E-2"/>
                  <c:y val="-0.175819238853520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Shares'!$B$11:$B$18</c:f>
              <c:strCache>
                <c:ptCount val="8"/>
                <c:pt idx="0">
                  <c:v>Airspan</c:v>
                </c:pt>
                <c:pt idx="1">
                  <c:v>Nokia</c:v>
                </c:pt>
                <c:pt idx="2">
                  <c:v>Ericsson</c:v>
                </c:pt>
                <c:pt idx="3">
                  <c:v>Fujitsu</c:v>
                </c:pt>
                <c:pt idx="4">
                  <c:v>Huawei</c:v>
                </c:pt>
                <c:pt idx="5">
                  <c:v>Samsung</c:v>
                </c:pt>
                <c:pt idx="6">
                  <c:v>ZTE</c:v>
                </c:pt>
                <c:pt idx="7">
                  <c:v>Others</c:v>
                </c:pt>
              </c:strCache>
            </c:strRef>
          </c:cat>
          <c:val>
            <c:numRef>
              <c:f>'Market Shares'!$G$11:$G$18</c:f>
              <c:numCache>
                <c:formatCode>"$"#,###,," M"</c:formatCode>
                <c:ptCount val="8"/>
                <c:pt idx="0">
                  <c:v>59850000</c:v>
                </c:pt>
                <c:pt idx="1">
                  <c:v>337451400</c:v>
                </c:pt>
                <c:pt idx="2">
                  <c:v>63378320.095680416</c:v>
                </c:pt>
                <c:pt idx="3">
                  <c:v>0</c:v>
                </c:pt>
                <c:pt idx="4">
                  <c:v>85500000</c:v>
                </c:pt>
                <c:pt idx="5">
                  <c:v>43364113.749676079</c:v>
                </c:pt>
                <c:pt idx="6">
                  <c:v>33357010.576673903</c:v>
                </c:pt>
                <c:pt idx="7">
                  <c:v>44239367.111447692</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Shares'!$G$10</c:f>
              <c:strCache>
                <c:ptCount val="1"/>
                <c:pt idx="0">
                  <c:v>2017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0.1056686872727949"/>
                  <c:y val="-0.158796170457899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9151822892976564"/>
                  <c:y val="-4.6355260990468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4217655517229769"/>
                  <c:y val="9.22925693566710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8.2559795181806811E-2"/>
                  <c:y val="0.23790332105662051"/>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F817-498A-A452-857516B86A35}"/>
                </c:ext>
              </c:extLst>
            </c:dLbl>
            <c:dLbl>
              <c:idx val="5"/>
              <c:layout>
                <c:manualLayout>
                  <c:x val="-0.20079591207976008"/>
                  <c:y val="0.1488711701077231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9621951814047275"/>
                  <c:y val="-7.09703713479145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560859178948035"/>
                  <c:y val="-0.149274094651497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8.2978709502645423E-2"/>
                  <c:y val="-0.152179943266604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Shares'!$B$25:$B$34</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Shares'!$G$25:$G$34</c:f>
              <c:numCache>
                <c:formatCode>"$"#,###,," M"</c:formatCode>
                <c:ptCount val="10"/>
                <c:pt idx="0">
                  <c:v>256735048.2483294</c:v>
                </c:pt>
                <c:pt idx="1">
                  <c:v>128250000</c:v>
                </c:pt>
                <c:pt idx="2">
                  <c:v>206558222.25</c:v>
                </c:pt>
                <c:pt idx="3">
                  <c:v>612011726.9453125</c:v>
                </c:pt>
                <c:pt idx="4">
                  <c:v>44379208.554324351</c:v>
                </c:pt>
                <c:pt idx="5">
                  <c:v>35503366.84345948</c:v>
                </c:pt>
                <c:pt idx="6">
                  <c:v>13360138.586632352</c:v>
                </c:pt>
                <c:pt idx="7">
                  <c:v>37830000</c:v>
                </c:pt>
                <c:pt idx="8">
                  <c:v>303087912.82406253</c:v>
                </c:pt>
                <c:pt idx="9">
                  <c:v>137452717.92085361</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Shares'!$G$10</c:f>
              <c:strCache>
                <c:ptCount val="1"/>
                <c:pt idx="0">
                  <c:v>2017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layout>
                <c:manualLayout>
                  <c:x val="0.15468201900337858"/>
                  <c:y val="-2.657077606847442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7418860493371549"/>
                  <c:y val="9.36509323126237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3142077395607737"/>
                  <c:y val="0.139467693081151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3.2905607200273551E-2"/>
                  <c:y val="0.1775906239247517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0.14580973719245974"/>
                  <c:y val="0.1641540548779944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622026022773978"/>
                  <c:y val="-1.7328767001178427E-2"/>
                </c:manualLayout>
              </c:layout>
              <c:showLegendKey val="0"/>
              <c:showVal val="0"/>
              <c:showCatName val="1"/>
              <c:showSerName val="0"/>
              <c:showPercent val="1"/>
              <c:showBubbleSize val="0"/>
              <c:extLst>
                <c:ext xmlns:c15="http://schemas.microsoft.com/office/drawing/2012/chart" uri="{CE6537A1-D6FC-4f65-9D91-7224C49458BB}">
                  <c15:layout>
                    <c:manualLayout>
                      <c:w val="0.25925878693053428"/>
                      <c:h val="0.21467989025114231"/>
                    </c:manualLayout>
                  </c15:layout>
                </c:ext>
                <c:ext xmlns:c16="http://schemas.microsoft.com/office/drawing/2014/chart" uri="{C3380CC4-5D6E-409C-BE32-E72D297353CC}">
                  <c16:uniqueId val="{0000000D-1D75-4C2D-B268-91BBC20F6172}"/>
                </c:ext>
              </c:extLst>
            </c:dLbl>
            <c:dLbl>
              <c:idx val="7"/>
              <c:layout>
                <c:manualLayout>
                  <c:x val="-9.3007518617205728E-2"/>
                  <c:y val="-0.127800369751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Shares'!$B$42:$B$49</c:f>
              <c:strCache>
                <c:ptCount val="8"/>
                <c:pt idx="0">
                  <c:v>Nokia</c:v>
                </c:pt>
                <c:pt idx="1">
                  <c:v>Cisco</c:v>
                </c:pt>
                <c:pt idx="2">
                  <c:v>Ericsson</c:v>
                </c:pt>
                <c:pt idx="3">
                  <c:v>Huawei</c:v>
                </c:pt>
                <c:pt idx="4">
                  <c:v>ip.access</c:v>
                </c:pt>
                <c:pt idx="5">
                  <c:v>Samsung</c:v>
                </c:pt>
                <c:pt idx="6">
                  <c:v>Corning (Spidercloud)</c:v>
                </c:pt>
                <c:pt idx="7">
                  <c:v>Others</c:v>
                </c:pt>
              </c:strCache>
            </c:strRef>
          </c:cat>
          <c:val>
            <c:numRef>
              <c:f>'Market Shares'!$G$42:$G$49</c:f>
              <c:numCache>
                <c:formatCode>"$"#,###,," M"</c:formatCode>
                <c:ptCount val="8"/>
                <c:pt idx="0">
                  <c:v>53907727.5</c:v>
                </c:pt>
                <c:pt idx="1">
                  <c:v>35938485</c:v>
                </c:pt>
                <c:pt idx="2">
                  <c:v>5989747.5</c:v>
                </c:pt>
                <c:pt idx="3">
                  <c:v>44923106.25</c:v>
                </c:pt>
                <c:pt idx="4">
                  <c:v>4492310.625</c:v>
                </c:pt>
                <c:pt idx="5">
                  <c:v>14974368.75</c:v>
                </c:pt>
                <c:pt idx="6">
                  <c:v>76369280.625</c:v>
                </c:pt>
                <c:pt idx="7">
                  <c:v>62892348.749999993</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Shares'!$G$10</c:f>
              <c:strCache>
                <c:ptCount val="1"/>
                <c:pt idx="0">
                  <c:v>2017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0081870804337146E-2"/>
                  <c:y val="0.15809754384338504"/>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514215338149138"/>
                  <c:y val="2.1198145180124688E-2"/>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C45F-4494-842C-A1F4858821FA}"/>
                </c:ext>
              </c:extLst>
            </c:dLbl>
            <c:dLbl>
              <c:idx val="3"/>
              <c:layout>
                <c:manualLayout>
                  <c:x val="-0.14188929069303113"/>
                  <c:y val="-0.132230258665720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1555911927578545"/>
                  <c:y val="-0.1393903197799318"/>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C45F-4494-842C-A1F4858821FA}"/>
                </c:ext>
              </c:extLst>
            </c:dLbl>
            <c:dLbl>
              <c:idx val="5"/>
              <c:layout>
                <c:manualLayout>
                  <c:x val="-0.16942912549546915"/>
                  <c:y val="9.62295669412765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0.11861383150316285"/>
                  <c:y val="-0.14864944367883307"/>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C45F-4494-842C-A1F4858821FA}"/>
                </c:ext>
              </c:extLst>
            </c:dLbl>
            <c:dLbl>
              <c:idx val="7"/>
              <c:layout>
                <c:manualLayout>
                  <c:x val="-4.2394543682185586E-2"/>
                  <c:y val="-0.1504418657305804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Shares'!$B$58:$B$61</c:f>
              <c:strCache>
                <c:ptCount val="4"/>
                <c:pt idx="0">
                  <c:v>Nokia</c:v>
                </c:pt>
                <c:pt idx="1">
                  <c:v>Cisco/ip.access</c:v>
                </c:pt>
                <c:pt idx="2">
                  <c:v>Samsung</c:v>
                </c:pt>
                <c:pt idx="3">
                  <c:v>Others (ODMs)</c:v>
                </c:pt>
              </c:strCache>
            </c:strRef>
          </c:cat>
          <c:val>
            <c:numRef>
              <c:f>'Market Shares'!$G$58:$G$61</c:f>
              <c:numCache>
                <c:formatCode>"$"#,###,," M"</c:formatCode>
                <c:ptCount val="4"/>
                <c:pt idx="0">
                  <c:v>63000000</c:v>
                </c:pt>
                <c:pt idx="1">
                  <c:v>16200000</c:v>
                </c:pt>
                <c:pt idx="2">
                  <c:v>34942635</c:v>
                </c:pt>
                <c:pt idx="3">
                  <c:v>28480364.999999993</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ext>
              </c:extLst>
              <c:f>Summary!$G$12:$M$12</c:f>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ext>
              </c:extLst>
              <c:f>Summary!$G$13:$M$13</c:f>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1627100</c:v>
                </c:pt>
                <c:pt idx="2">
                  <c:v>1819630</c:v>
                </c:pt>
                <c:pt idx="3">
                  <c:v>1726860</c:v>
                </c:pt>
                <c:pt idx="4">
                  <c:v>1556080</c:v>
                </c:pt>
                <c:pt idx="5">
                  <c:v>1500000</c:v>
                </c:pt>
                <c:pt idx="6">
                  <c:v>1600000</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303100.45224999997</c:v>
                </c:pt>
                <c:pt idx="5">
                  <c:v>356330.40702499996</c:v>
                </c:pt>
                <c:pt idx="6">
                  <c:v>396687.36632249999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1194808</c:v>
                </c:pt>
                <c:pt idx="1">
                  <c:v>1626471.7600000002</c:v>
                </c:pt>
                <c:pt idx="2">
                  <c:v>2026747.5440000002</c:v>
                </c:pt>
                <c:pt idx="3">
                  <c:v>2429427.9480000003</c:v>
                </c:pt>
                <c:pt idx="4">
                  <c:v>2841779.5523999999</c:v>
                </c:pt>
                <c:pt idx="5">
                  <c:v>3275357.5395</c:v>
                </c:pt>
                <c:pt idx="6">
                  <c:v>3709717.7532749996</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279114.2</c:v>
                </c:pt>
                <c:pt idx="1">
                  <c:v>406266.04000000004</c:v>
                </c:pt>
                <c:pt idx="2">
                  <c:v>532308.55599999998</c:v>
                </c:pt>
                <c:pt idx="3">
                  <c:v>676814.31200000003</c:v>
                </c:pt>
                <c:pt idx="4">
                  <c:v>852366.63060000003</c:v>
                </c:pt>
                <c:pt idx="5">
                  <c:v>1042431.1045</c:v>
                </c:pt>
                <c:pt idx="6">
                  <c:v>1262599.0506250001</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image" Target="../media/image3.jpeg"/><Relationship Id="rId1" Type="http://schemas.openxmlformats.org/officeDocument/2006/relationships/chart" Target="../charts/chart60.xml"/><Relationship Id="rId5" Type="http://schemas.openxmlformats.org/officeDocument/2006/relationships/chart" Target="../charts/chart63.xml"/><Relationship Id="rId4"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image" Target="../media/image3.jpeg"/><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image" Target="../media/image3.jpeg"/><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image" Target="../media/image3.jpeg"/><Relationship Id="rId6" Type="http://schemas.openxmlformats.org/officeDocument/2006/relationships/chart" Target="../charts/chart44.xml"/><Relationship Id="rId5" Type="http://schemas.openxmlformats.org/officeDocument/2006/relationships/chart" Target="../charts/chart4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 Id="rId9"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600075</xdr:colOff>
      <xdr:row>10</xdr:row>
      <xdr:rowOff>142875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345016</xdr:colOff>
      <xdr:row>8</xdr:row>
      <xdr:rowOff>22754</xdr:rowOff>
    </xdr:from>
    <xdr:to>
      <xdr:col>25</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328084</xdr:colOff>
      <xdr:row>29</xdr:row>
      <xdr:rowOff>21168</xdr:rowOff>
    </xdr:from>
    <xdr:to>
      <xdr:col>25</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311151</xdr:colOff>
      <xdr:row>43</xdr:row>
      <xdr:rowOff>18520</xdr:rowOff>
    </xdr:from>
    <xdr:to>
      <xdr:col>25</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371475</xdr:colOff>
      <xdr:row>5</xdr:row>
      <xdr:rowOff>123825</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391582</xdr:colOff>
      <xdr:row>9</xdr:row>
      <xdr:rowOff>10582</xdr:rowOff>
    </xdr:from>
    <xdr:to>
      <xdr:col>15</xdr:col>
      <xdr:colOff>186689</xdr:colOff>
      <xdr:row>19</xdr:row>
      <xdr:rowOff>910167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39424</xdr:colOff>
      <xdr:row>2</xdr:row>
      <xdr:rowOff>59266</xdr:rowOff>
    </xdr:from>
    <xdr:to>
      <xdr:col>5</xdr:col>
      <xdr:colOff>445823</xdr:colOff>
      <xdr:row>5</xdr:row>
      <xdr:rowOff>144991</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54174" y="440266"/>
          <a:ext cx="1316566" cy="657225"/>
        </a:xfrm>
        <a:prstGeom prst="rect">
          <a:avLst/>
        </a:prstGeom>
      </xdr:spPr>
    </xdr:pic>
    <xdr:clientData/>
  </xdr:twoCellAnchor>
  <xdr:twoCellAnchor>
    <xdr:from>
      <xdr:col>9</xdr:col>
      <xdr:colOff>317500</xdr:colOff>
      <xdr:row>23</xdr:row>
      <xdr:rowOff>31750</xdr:rowOff>
    </xdr:from>
    <xdr:to>
      <xdr:col>15</xdr:col>
      <xdr:colOff>328084</xdr:colOff>
      <xdr:row>37</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518583</xdr:colOff>
      <xdr:row>40</xdr:row>
      <xdr:rowOff>31750</xdr:rowOff>
    </xdr:from>
    <xdr:to>
      <xdr:col>15</xdr:col>
      <xdr:colOff>313690</xdr:colOff>
      <xdr:row>52</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254000</xdr:colOff>
      <xdr:row>55</xdr:row>
      <xdr:rowOff>31750</xdr:rowOff>
    </xdr:from>
    <xdr:to>
      <xdr:col>15</xdr:col>
      <xdr:colOff>49107</xdr:colOff>
      <xdr:row>69</xdr:row>
      <xdr:rowOff>169335</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250031</xdr:colOff>
      <xdr:row>0</xdr:row>
      <xdr:rowOff>83344</xdr:rowOff>
    </xdr:from>
    <xdr:to>
      <xdr:col>2</xdr:col>
      <xdr:colOff>1564481</xdr:colOff>
      <xdr:row>3</xdr:row>
      <xdr:rowOff>169069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50" y="83344"/>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259609</xdr:colOff>
      <xdr:row>8</xdr:row>
      <xdr:rowOff>44977</xdr:rowOff>
    </xdr:from>
    <xdr:to>
      <xdr:col>23</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649553</xdr:colOff>
      <xdr:row>2</xdr:row>
      <xdr:rowOff>123297</xdr:rowOff>
    </xdr:from>
    <xdr:to>
      <xdr:col>4</xdr:col>
      <xdr:colOff>539487</xdr:colOff>
      <xdr:row>6</xdr:row>
      <xdr:rowOff>18522</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9866" y="504297"/>
          <a:ext cx="1318684" cy="657225"/>
        </a:xfrm>
        <a:prstGeom prst="rect">
          <a:avLst/>
        </a:prstGeom>
      </xdr:spPr>
    </xdr:pic>
    <xdr:clientData/>
  </xdr:twoCellAnchor>
  <xdr:twoCellAnchor>
    <xdr:from>
      <xdr:col>33</xdr:col>
      <xdr:colOff>0</xdr:colOff>
      <xdr:row>8</xdr:row>
      <xdr:rowOff>0</xdr:rowOff>
    </xdr:from>
    <xdr:to>
      <xdr:col>40</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259609</xdr:colOff>
      <xdr:row>20</xdr:row>
      <xdr:rowOff>44977</xdr:rowOff>
    </xdr:from>
    <xdr:to>
      <xdr:col>23</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169335</xdr:colOff>
      <xdr:row>30</xdr:row>
      <xdr:rowOff>131234</xdr:rowOff>
    </xdr:from>
    <xdr:to>
      <xdr:col>23</xdr:col>
      <xdr:colOff>582084</xdr:colOff>
      <xdr:row>38</xdr:row>
      <xdr:rowOff>1693333</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17</xdr:row>
      <xdr:rowOff>1</xdr:rowOff>
    </xdr:from>
    <xdr:to>
      <xdr:col>22</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381000</xdr:colOff>
      <xdr:row>17</xdr:row>
      <xdr:rowOff>21167</xdr:rowOff>
    </xdr:from>
    <xdr:to>
      <xdr:col>29</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63501</xdr:colOff>
      <xdr:row>17</xdr:row>
      <xdr:rowOff>10584</xdr:rowOff>
    </xdr:from>
    <xdr:to>
      <xdr:col>37</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296334</xdr:colOff>
      <xdr:row>17</xdr:row>
      <xdr:rowOff>31750</xdr:rowOff>
    </xdr:from>
    <xdr:to>
      <xdr:col>44</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8</xdr:row>
      <xdr:rowOff>0</xdr:rowOff>
    </xdr:from>
    <xdr:to>
      <xdr:col>31</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243417</xdr:colOff>
      <xdr:row>50</xdr:row>
      <xdr:rowOff>52918</xdr:rowOff>
    </xdr:from>
    <xdr:to>
      <xdr:col>23</xdr:col>
      <xdr:colOff>517261</xdr:colOff>
      <xdr:row>56</xdr:row>
      <xdr:rowOff>2084917</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169333</xdr:colOff>
      <xdr:row>59</xdr:row>
      <xdr:rowOff>0</xdr:rowOff>
    </xdr:from>
    <xdr:to>
      <xdr:col>22</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169333</xdr:colOff>
      <xdr:row>68</xdr:row>
      <xdr:rowOff>0</xdr:rowOff>
    </xdr:from>
    <xdr:to>
      <xdr:col>22</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152135</xdr:colOff>
      <xdr:row>76</xdr:row>
      <xdr:rowOff>10847</xdr:rowOff>
    </xdr:from>
    <xdr:to>
      <xdr:col>23</xdr:col>
      <xdr:colOff>10583</xdr:colOff>
      <xdr:row>92</xdr:row>
      <xdr:rowOff>85989</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63501</xdr:colOff>
      <xdr:row>41</xdr:row>
      <xdr:rowOff>46566</xdr:rowOff>
    </xdr:from>
    <xdr:to>
      <xdr:col>23</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52917</xdr:colOff>
      <xdr:row>20</xdr:row>
      <xdr:rowOff>25399</xdr:rowOff>
    </xdr:from>
    <xdr:to>
      <xdr:col>31</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84668</xdr:colOff>
      <xdr:row>33</xdr:row>
      <xdr:rowOff>186269</xdr:rowOff>
    </xdr:from>
    <xdr:to>
      <xdr:col>23</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190502</xdr:colOff>
      <xdr:row>54</xdr:row>
      <xdr:rowOff>42332</xdr:rowOff>
    </xdr:from>
    <xdr:to>
      <xdr:col>23</xdr:col>
      <xdr:colOff>444501</xdr:colOff>
      <xdr:row>56</xdr:row>
      <xdr:rowOff>2702717</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179917</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15</xdr:col>
      <xdr:colOff>148168</xdr:colOff>
      <xdr:row>9</xdr:row>
      <xdr:rowOff>25401</xdr:rowOff>
    </xdr:from>
    <xdr:to>
      <xdr:col>23</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158751</xdr:colOff>
      <xdr:row>21</xdr:row>
      <xdr:rowOff>4235</xdr:rowOff>
    </xdr:from>
    <xdr:to>
      <xdr:col>23</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215637</xdr:colOff>
      <xdr:row>48</xdr:row>
      <xdr:rowOff>34130</xdr:rowOff>
    </xdr:from>
    <xdr:to>
      <xdr:col>23</xdr:col>
      <xdr:colOff>232834</xdr:colOff>
      <xdr:row>50</xdr:row>
      <xdr:rowOff>2583656</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148167</xdr:colOff>
      <xdr:row>41</xdr:row>
      <xdr:rowOff>1</xdr:rowOff>
    </xdr:from>
    <xdr:to>
      <xdr:col>24</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46302</xdr:colOff>
      <xdr:row>67</xdr:row>
      <xdr:rowOff>51594</xdr:rowOff>
    </xdr:from>
    <xdr:to>
      <xdr:col>23</xdr:col>
      <xdr:colOff>190500</xdr:colOff>
      <xdr:row>71</xdr:row>
      <xdr:rowOff>107156</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194469</xdr:colOff>
      <xdr:row>59</xdr:row>
      <xdr:rowOff>72760</xdr:rowOff>
    </xdr:from>
    <xdr:to>
      <xdr:col>23</xdr:col>
      <xdr:colOff>338667</xdr:colOff>
      <xdr:row>65</xdr:row>
      <xdr:rowOff>154780</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519643</xdr:colOff>
      <xdr:row>5</xdr:row>
      <xdr:rowOff>127000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15</xdr:col>
      <xdr:colOff>116417</xdr:colOff>
      <xdr:row>8</xdr:row>
      <xdr:rowOff>57152</xdr:rowOff>
    </xdr:from>
    <xdr:to>
      <xdr:col>23</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28</xdr:row>
      <xdr:rowOff>25401</xdr:rowOff>
    </xdr:from>
    <xdr:to>
      <xdr:col>23</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19</xdr:row>
      <xdr:rowOff>23813</xdr:rowOff>
    </xdr:from>
    <xdr:to>
      <xdr:col>23</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68</xdr:row>
      <xdr:rowOff>178594</xdr:rowOff>
    </xdr:from>
    <xdr:to>
      <xdr:col>23</xdr:col>
      <xdr:colOff>95250</xdr:colOff>
      <xdr:row>71</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56</xdr:row>
      <xdr:rowOff>2381</xdr:rowOff>
    </xdr:from>
    <xdr:to>
      <xdr:col>23</xdr:col>
      <xdr:colOff>190500</xdr:colOff>
      <xdr:row>58</xdr:row>
      <xdr:rowOff>2222501</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61</xdr:row>
      <xdr:rowOff>178594</xdr:rowOff>
    </xdr:from>
    <xdr:to>
      <xdr:col>23</xdr:col>
      <xdr:colOff>190500</xdr:colOff>
      <xdr:row>66</xdr:row>
      <xdr:rowOff>1750218</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48</xdr:row>
      <xdr:rowOff>0</xdr:rowOff>
    </xdr:from>
    <xdr:to>
      <xdr:col>23</xdr:col>
      <xdr:colOff>464344</xdr:colOff>
      <xdr:row>53</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95250</xdr:colOff>
      <xdr:row>40</xdr:row>
      <xdr:rowOff>10584</xdr:rowOff>
    </xdr:from>
    <xdr:to>
      <xdr:col>23</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15</xdr:col>
      <xdr:colOff>333375</xdr:colOff>
      <xdr:row>31</xdr:row>
      <xdr:rowOff>35719</xdr:rowOff>
    </xdr:from>
    <xdr:to>
      <xdr:col>24</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296334</xdr:colOff>
      <xdr:row>20</xdr:row>
      <xdr:rowOff>14818</xdr:rowOff>
    </xdr:from>
    <xdr:to>
      <xdr:col>23</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10</xdr:row>
      <xdr:rowOff>23813</xdr:rowOff>
    </xdr:from>
    <xdr:to>
      <xdr:col>23</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70</xdr:row>
      <xdr:rowOff>178593</xdr:rowOff>
    </xdr:from>
    <xdr:to>
      <xdr:col>23</xdr:col>
      <xdr:colOff>95250</xdr:colOff>
      <xdr:row>73</xdr:row>
      <xdr:rowOff>2583656</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59</xdr:row>
      <xdr:rowOff>2380</xdr:rowOff>
    </xdr:from>
    <xdr:to>
      <xdr:col>23</xdr:col>
      <xdr:colOff>261938</xdr:colOff>
      <xdr:row>61</xdr:row>
      <xdr:rowOff>2774156</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154782</xdr:colOff>
      <xdr:row>64</xdr:row>
      <xdr:rowOff>59532</xdr:rowOff>
    </xdr:from>
    <xdr:to>
      <xdr:col>23</xdr:col>
      <xdr:colOff>214313</xdr:colOff>
      <xdr:row>68</xdr:row>
      <xdr:rowOff>2333625</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50</xdr:row>
      <xdr:rowOff>0</xdr:rowOff>
    </xdr:from>
    <xdr:to>
      <xdr:col>23</xdr:col>
      <xdr:colOff>464344</xdr:colOff>
      <xdr:row>56</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214314</xdr:colOff>
      <xdr:row>43</xdr:row>
      <xdr:rowOff>11907</xdr:rowOff>
    </xdr:from>
    <xdr:to>
      <xdr:col>23</xdr:col>
      <xdr:colOff>347929</xdr:colOff>
      <xdr:row>46</xdr:row>
      <xdr:rowOff>2520157</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754857</xdr:colOff>
      <xdr:row>5</xdr:row>
      <xdr:rowOff>123825</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15</xdr:col>
      <xdr:colOff>333375</xdr:colOff>
      <xdr:row>38</xdr:row>
      <xdr:rowOff>35719</xdr:rowOff>
    </xdr:from>
    <xdr:to>
      <xdr:col>24</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35719</xdr:colOff>
      <xdr:row>76</xdr:row>
      <xdr:rowOff>178594</xdr:rowOff>
    </xdr:from>
    <xdr:to>
      <xdr:col>23</xdr:col>
      <xdr:colOff>95250</xdr:colOff>
      <xdr:row>79</xdr:row>
      <xdr:rowOff>2797968</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296334</xdr:colOff>
      <xdr:row>27</xdr:row>
      <xdr:rowOff>14818</xdr:rowOff>
    </xdr:from>
    <xdr:to>
      <xdr:col>23</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35720</xdr:colOff>
      <xdr:row>65</xdr:row>
      <xdr:rowOff>2380</xdr:rowOff>
    </xdr:from>
    <xdr:to>
      <xdr:col>23</xdr:col>
      <xdr:colOff>261938</xdr:colOff>
      <xdr:row>67</xdr:row>
      <xdr:rowOff>2869406</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119062</xdr:colOff>
      <xdr:row>10</xdr:row>
      <xdr:rowOff>23812</xdr:rowOff>
    </xdr:from>
    <xdr:to>
      <xdr:col>23</xdr:col>
      <xdr:colOff>425979</xdr:colOff>
      <xdr:row>14</xdr:row>
      <xdr:rowOff>2285999</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18</xdr:row>
      <xdr:rowOff>23812</xdr:rowOff>
    </xdr:from>
    <xdr:to>
      <xdr:col>23</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130969</xdr:colOff>
      <xdr:row>69</xdr:row>
      <xdr:rowOff>178594</xdr:rowOff>
    </xdr:from>
    <xdr:to>
      <xdr:col>23</xdr:col>
      <xdr:colOff>190500</xdr:colOff>
      <xdr:row>74</xdr:row>
      <xdr:rowOff>2500312</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190500</xdr:colOff>
      <xdr:row>56</xdr:row>
      <xdr:rowOff>0</xdr:rowOff>
    </xdr:from>
    <xdr:to>
      <xdr:col>23</xdr:col>
      <xdr:colOff>464344</xdr:colOff>
      <xdr:row>62</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202405</xdr:colOff>
      <xdr:row>49</xdr:row>
      <xdr:rowOff>23813</xdr:rowOff>
    </xdr:from>
    <xdr:to>
      <xdr:col>23</xdr:col>
      <xdr:colOff>336020</xdr:colOff>
      <xdr:row>53</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297391</xdr:colOff>
      <xdr:row>7</xdr:row>
      <xdr:rowOff>189971</xdr:rowOff>
    </xdr:from>
    <xdr:to>
      <xdr:col>23</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145560</xdr:colOff>
      <xdr:row>68</xdr:row>
      <xdr:rowOff>16573</xdr:rowOff>
    </xdr:from>
    <xdr:to>
      <xdr:col>23</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18</xdr:row>
      <xdr:rowOff>52917</xdr:rowOff>
    </xdr:from>
    <xdr:to>
      <xdr:col>23</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169333</xdr:colOff>
      <xdr:row>28</xdr:row>
      <xdr:rowOff>21167</xdr:rowOff>
    </xdr:from>
    <xdr:to>
      <xdr:col>23</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222250</xdr:colOff>
      <xdr:row>38</xdr:row>
      <xdr:rowOff>31749</xdr:rowOff>
    </xdr:from>
    <xdr:to>
      <xdr:col>23</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222250</xdr:colOff>
      <xdr:row>48</xdr:row>
      <xdr:rowOff>137583</xdr:rowOff>
    </xdr:from>
    <xdr:to>
      <xdr:col>23</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211666</xdr:colOff>
      <xdr:row>58</xdr:row>
      <xdr:rowOff>63500</xdr:rowOff>
    </xdr:from>
    <xdr:to>
      <xdr:col>23</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38100</xdr:colOff>
      <xdr:row>2</xdr:row>
      <xdr:rowOff>50007</xdr:rowOff>
    </xdr:from>
    <xdr:to>
      <xdr:col>5</xdr:col>
      <xdr:colOff>571500</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15</xdr:col>
      <xdr:colOff>169333</xdr:colOff>
      <xdr:row>79</xdr:row>
      <xdr:rowOff>31750</xdr:rowOff>
    </xdr:from>
    <xdr:to>
      <xdr:col>23</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G14" sqref="G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114</v>
      </c>
    </row>
    <row r="13" spans="2:7" x14ac:dyDescent="0.25">
      <c r="B13" s="2" t="s">
        <v>104</v>
      </c>
      <c r="C13" s="2">
        <v>43189</v>
      </c>
      <c r="F13" s="4" t="s">
        <v>118</v>
      </c>
      <c r="G13" s="168" t="s">
        <v>132</v>
      </c>
    </row>
    <row r="16" spans="2:7" x14ac:dyDescent="0.25">
      <c r="B16" s="2" t="s">
        <v>64</v>
      </c>
    </row>
    <row r="17" spans="2:8" x14ac:dyDescent="0.25">
      <c r="B17" s="2" t="s">
        <v>65</v>
      </c>
    </row>
    <row r="18" spans="2:8" x14ac:dyDescent="0.25">
      <c r="B18" s="16" t="s">
        <v>66</v>
      </c>
    </row>
    <row r="19" spans="2:8" x14ac:dyDescent="0.25">
      <c r="B19" s="16"/>
    </row>
    <row r="20" spans="2:8" x14ac:dyDescent="0.25">
      <c r="B20" s="71" t="s">
        <v>146</v>
      </c>
    </row>
    <row r="21" spans="2:8" x14ac:dyDescent="0.25">
      <c r="B21" s="73" t="s">
        <v>147</v>
      </c>
    </row>
    <row r="22" spans="2:8" ht="78.75" customHeight="1" x14ac:dyDescent="0.25">
      <c r="B22" s="172" t="s">
        <v>208</v>
      </c>
      <c r="C22" s="172"/>
      <c r="D22" s="172"/>
      <c r="E22" s="172"/>
      <c r="F22" s="172"/>
      <c r="G22" s="172"/>
      <c r="H22" s="172"/>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4"/>
  <sheetViews>
    <sheetView zoomScale="80" zoomScaleNormal="80" workbookViewId="0">
      <selection activeCell="Q43" sqref="Q43"/>
    </sheetView>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5" width="13.140625" customWidth="1"/>
    <col min="16" max="16" width="12" customWidth="1"/>
  </cols>
  <sheetData>
    <row r="1" spans="1:17" x14ac:dyDescent="0.25">
      <c r="B1" s="2"/>
      <c r="C1" s="2"/>
      <c r="D1" s="2"/>
      <c r="E1" s="2"/>
      <c r="F1" s="2"/>
    </row>
    <row r="2" spans="1:17" s="2" customFormat="1" x14ac:dyDescent="0.25">
      <c r="B2" s="2" t="s">
        <v>2</v>
      </c>
      <c r="D2" t="s">
        <v>118</v>
      </c>
      <c r="E2" t="str">
        <f>'Cover page'!G13</f>
        <v>Ericsson</v>
      </c>
    </row>
    <row r="3" spans="1:17" s="2" customFormat="1" x14ac:dyDescent="0.25">
      <c r="B3" s="2" t="s">
        <v>90</v>
      </c>
    </row>
    <row r="4" spans="1:17" s="2" customFormat="1" x14ac:dyDescent="0.25">
      <c r="B4" s="10">
        <v>43189</v>
      </c>
    </row>
    <row r="5" spans="1:17" s="2" customFormat="1" x14ac:dyDescent="0.25">
      <c r="B5" s="98" t="s">
        <v>181</v>
      </c>
    </row>
    <row r="6" spans="1:17" s="2" customFormat="1" x14ac:dyDescent="0.25">
      <c r="B6" s="6"/>
    </row>
    <row r="7" spans="1:17" x14ac:dyDescent="0.25">
      <c r="C7" s="2"/>
      <c r="D7" s="2"/>
      <c r="E7" s="2"/>
      <c r="F7" s="2"/>
    </row>
    <row r="8" spans="1:17" x14ac:dyDescent="0.25">
      <c r="A8" s="26" t="s">
        <v>324</v>
      </c>
      <c r="B8" s="2"/>
      <c r="C8" s="2"/>
      <c r="D8" s="2"/>
      <c r="E8" s="2"/>
      <c r="F8" s="2"/>
      <c r="Q8" s="26" t="s">
        <v>268</v>
      </c>
    </row>
    <row r="9" spans="1:17" x14ac:dyDescent="0.25">
      <c r="B9" s="3"/>
      <c r="C9" s="8">
        <v>2011</v>
      </c>
      <c r="D9" s="8">
        <v>2012</v>
      </c>
      <c r="E9" s="8">
        <v>2013</v>
      </c>
      <c r="F9" s="8">
        <v>2014</v>
      </c>
      <c r="G9" s="8">
        <v>2015</v>
      </c>
      <c r="H9" s="8">
        <v>2016</v>
      </c>
      <c r="I9" s="8">
        <v>2017</v>
      </c>
      <c r="J9" s="8">
        <v>2018</v>
      </c>
      <c r="K9" s="8">
        <v>2019</v>
      </c>
      <c r="L9" s="8">
        <v>2020</v>
      </c>
      <c r="M9" s="8">
        <v>2021</v>
      </c>
      <c r="N9" s="8">
        <v>2022</v>
      </c>
      <c r="O9" s="8">
        <v>2023</v>
      </c>
      <c r="P9" s="8"/>
    </row>
    <row r="10" spans="1:17" ht="6" customHeight="1" x14ac:dyDescent="0.25">
      <c r="B10" s="2"/>
      <c r="C10" s="5"/>
      <c r="D10" s="5"/>
      <c r="E10" s="5"/>
      <c r="F10" s="5"/>
      <c r="G10" s="5"/>
      <c r="H10" s="5"/>
      <c r="I10" s="5"/>
      <c r="J10" s="5"/>
      <c r="K10" s="5"/>
      <c r="L10" s="5"/>
      <c r="M10" s="5"/>
    </row>
    <row r="11" spans="1:17" x14ac:dyDescent="0.25">
      <c r="B11" s="89" t="s">
        <v>119</v>
      </c>
      <c r="C11" s="15">
        <v>3668000</v>
      </c>
      <c r="D11" s="15">
        <v>5624500</v>
      </c>
      <c r="E11" s="15">
        <v>7730500</v>
      </c>
      <c r="F11" s="15">
        <v>9987500</v>
      </c>
      <c r="G11" s="15">
        <v>12607500</v>
      </c>
      <c r="H11" s="15">
        <v>14424300</v>
      </c>
      <c r="I11" s="15">
        <v>16009000</v>
      </c>
      <c r="J11" s="15">
        <v>17636100</v>
      </c>
      <c r="K11" s="15">
        <v>19455730</v>
      </c>
      <c r="L11" s="15">
        <v>21182590</v>
      </c>
      <c r="M11" s="15">
        <v>22738670</v>
      </c>
      <c r="N11" s="15">
        <v>24238670</v>
      </c>
      <c r="O11" s="15">
        <v>25838670</v>
      </c>
      <c r="P11" s="15"/>
    </row>
    <row r="12" spans="1:17" x14ac:dyDescent="0.25">
      <c r="B12" s="71" t="s">
        <v>117</v>
      </c>
      <c r="C12" s="15">
        <v>6500</v>
      </c>
      <c r="D12" s="15">
        <v>43700</v>
      </c>
      <c r="E12" s="15">
        <v>94550</v>
      </c>
      <c r="F12" s="15">
        <v>184750</v>
      </c>
      <c r="G12" s="15">
        <v>360250</v>
      </c>
      <c r="H12" s="15">
        <v>569200</v>
      </c>
      <c r="I12" s="15">
        <v>791042.5</v>
      </c>
      <c r="J12" s="15">
        <v>1011561.375</v>
      </c>
      <c r="K12" s="15">
        <v>1231404.0249999999</v>
      </c>
      <c r="L12" s="15">
        <v>1483168.0724999998</v>
      </c>
      <c r="M12" s="15">
        <v>1786268.5247499999</v>
      </c>
      <c r="N12" s="15">
        <v>2142598.9317749999</v>
      </c>
      <c r="O12" s="15">
        <v>2539286.2980975001</v>
      </c>
      <c r="P12" s="15"/>
    </row>
    <row r="13" spans="1:17" x14ac:dyDescent="0.25">
      <c r="B13" s="71" t="s">
        <v>127</v>
      </c>
      <c r="C13" s="15">
        <v>2000</v>
      </c>
      <c r="D13" s="15">
        <v>36000</v>
      </c>
      <c r="E13" s="15">
        <v>175370</v>
      </c>
      <c r="F13" s="15">
        <v>363494</v>
      </c>
      <c r="G13" s="15">
        <v>770620</v>
      </c>
      <c r="H13" s="15">
        <v>1597899.6</v>
      </c>
      <c r="I13" s="15">
        <v>2792707.6</v>
      </c>
      <c r="J13" s="15">
        <v>4419179.3600000003</v>
      </c>
      <c r="K13" s="15">
        <v>6445926.904000001</v>
      </c>
      <c r="L13" s="15">
        <v>8875354.8520000018</v>
      </c>
      <c r="M13" s="15">
        <v>11717134.404400002</v>
      </c>
      <c r="N13" s="15">
        <v>14992491.943900002</v>
      </c>
      <c r="O13" s="15">
        <v>18702209.697175004</v>
      </c>
      <c r="P13" s="15"/>
    </row>
    <row r="14" spans="1:17" x14ac:dyDescent="0.25">
      <c r="B14" s="71" t="s">
        <v>128</v>
      </c>
      <c r="C14" s="15">
        <v>350</v>
      </c>
      <c r="D14" s="15">
        <v>1640</v>
      </c>
      <c r="E14" s="15">
        <v>109915</v>
      </c>
      <c r="F14" s="15">
        <v>215259</v>
      </c>
      <c r="G14" s="15">
        <v>348810</v>
      </c>
      <c r="H14" s="15">
        <v>519688.10000000003</v>
      </c>
      <c r="I14" s="15">
        <v>798802.3</v>
      </c>
      <c r="J14" s="15">
        <v>1205068.3400000001</v>
      </c>
      <c r="K14" s="15">
        <v>1737376.8960000002</v>
      </c>
      <c r="L14" s="15">
        <v>2414191.2080000001</v>
      </c>
      <c r="M14" s="15">
        <v>3266557.8386000004</v>
      </c>
      <c r="N14" s="15">
        <v>4308988.9431000007</v>
      </c>
      <c r="O14" s="15">
        <v>5571587.9937250009</v>
      </c>
      <c r="P14" s="15"/>
    </row>
    <row r="15" spans="1:17" x14ac:dyDescent="0.25">
      <c r="B15" s="24" t="s">
        <v>111</v>
      </c>
      <c r="C15" s="29">
        <v>3676850</v>
      </c>
      <c r="D15" s="29">
        <v>5705840</v>
      </c>
      <c r="E15" s="29">
        <v>8110335</v>
      </c>
      <c r="F15" s="29">
        <v>10751003</v>
      </c>
      <c r="G15" s="29">
        <v>14087180</v>
      </c>
      <c r="H15" s="29">
        <v>17111087.699999999</v>
      </c>
      <c r="I15" s="29">
        <v>20391552.400000002</v>
      </c>
      <c r="J15" s="29">
        <v>24271909.074999999</v>
      </c>
      <c r="K15" s="29">
        <v>28870437.824999999</v>
      </c>
      <c r="L15" s="29">
        <v>33955304.1325</v>
      </c>
      <c r="M15" s="29">
        <v>39508630.767750002</v>
      </c>
      <c r="N15" s="29">
        <v>45682749.818774998</v>
      </c>
      <c r="O15" s="29">
        <v>52651753.988997504</v>
      </c>
      <c r="P15" s="29"/>
    </row>
    <row r="16" spans="1:17" x14ac:dyDescent="0.25">
      <c r="B16" s="24"/>
      <c r="C16" s="29"/>
      <c r="D16" s="29"/>
      <c r="E16" s="29"/>
      <c r="F16" s="29"/>
      <c r="G16" s="29"/>
      <c r="H16" s="29"/>
      <c r="I16" s="29"/>
      <c r="J16" s="29"/>
      <c r="K16" s="29"/>
      <c r="L16" s="29"/>
      <c r="M16" s="29"/>
      <c r="N16" s="29"/>
      <c r="O16" s="29"/>
      <c r="P16" s="29"/>
    </row>
    <row r="17" spans="1:17" x14ac:dyDescent="0.25">
      <c r="B17" s="2" t="s">
        <v>131</v>
      </c>
      <c r="E17" s="39"/>
      <c r="F17" s="39"/>
    </row>
    <row r="19" spans="1:17" x14ac:dyDescent="0.25">
      <c r="A19" s="26" t="s">
        <v>325</v>
      </c>
      <c r="B19" s="2"/>
    </row>
    <row r="20" spans="1:17" x14ac:dyDescent="0.25">
      <c r="B20" s="3"/>
      <c r="C20" s="8">
        <v>2011</v>
      </c>
      <c r="D20" s="8">
        <v>2012</v>
      </c>
      <c r="E20" s="8">
        <v>2013</v>
      </c>
      <c r="F20" s="8">
        <v>2014</v>
      </c>
      <c r="G20" s="8">
        <v>2015</v>
      </c>
      <c r="H20" s="8">
        <v>2016</v>
      </c>
      <c r="I20" s="8">
        <v>2017</v>
      </c>
      <c r="J20" s="8">
        <v>2018</v>
      </c>
      <c r="K20" s="8">
        <v>2019</v>
      </c>
      <c r="L20" s="8">
        <v>2020</v>
      </c>
      <c r="M20" s="8">
        <v>2021</v>
      </c>
      <c r="N20" s="8">
        <v>2022</v>
      </c>
      <c r="O20" s="8">
        <v>2023</v>
      </c>
      <c r="P20" s="8"/>
    </row>
    <row r="21" spans="1:17" ht="6.75" customHeight="1" x14ac:dyDescent="0.25">
      <c r="B21" s="2"/>
      <c r="C21" s="5"/>
      <c r="D21" s="5"/>
      <c r="E21" s="5"/>
      <c r="F21" s="5"/>
      <c r="G21" s="5"/>
      <c r="H21" s="5"/>
      <c r="I21" s="5"/>
      <c r="J21" s="5"/>
      <c r="K21" s="5"/>
      <c r="L21" s="5"/>
      <c r="M21" s="5"/>
    </row>
    <row r="22" spans="1:17" x14ac:dyDescent="0.25">
      <c r="B22" s="2" t="s">
        <v>110</v>
      </c>
      <c r="C22" s="15">
        <v>183400</v>
      </c>
      <c r="D22" s="15">
        <v>281225</v>
      </c>
      <c r="E22" s="15">
        <v>386525</v>
      </c>
      <c r="F22" s="15">
        <v>998750</v>
      </c>
      <c r="G22" s="15">
        <v>1260750</v>
      </c>
      <c r="H22" s="15">
        <v>1442430</v>
      </c>
      <c r="I22" s="15">
        <v>1600900</v>
      </c>
      <c r="J22" s="15">
        <v>1763610</v>
      </c>
      <c r="K22" s="15">
        <v>1945573</v>
      </c>
      <c r="L22" s="15">
        <v>2118259</v>
      </c>
      <c r="M22" s="15">
        <v>2273867</v>
      </c>
      <c r="N22" s="15">
        <v>2423867</v>
      </c>
      <c r="O22" s="15">
        <v>2583867</v>
      </c>
      <c r="P22" s="15"/>
    </row>
    <row r="23" spans="1:17" x14ac:dyDescent="0.25">
      <c r="B23" s="2" t="s">
        <v>107</v>
      </c>
      <c r="C23" s="15">
        <v>325</v>
      </c>
      <c r="D23" s="15">
        <v>2185</v>
      </c>
      <c r="E23" s="15">
        <v>4727.5</v>
      </c>
      <c r="F23" s="15">
        <v>9237.5</v>
      </c>
      <c r="G23" s="15">
        <v>18012.5</v>
      </c>
      <c r="H23" s="15">
        <v>28460</v>
      </c>
      <c r="I23" s="15">
        <v>39552.125</v>
      </c>
      <c r="J23" s="15">
        <v>50578.068750000006</v>
      </c>
      <c r="K23" s="15">
        <v>61570.201249999998</v>
      </c>
      <c r="L23" s="15">
        <v>74158.403624999992</v>
      </c>
      <c r="M23" s="15">
        <v>89313.426237499996</v>
      </c>
      <c r="N23" s="15">
        <v>107129.94658875</v>
      </c>
      <c r="O23" s="15">
        <v>126964.31490487501</v>
      </c>
      <c r="P23" s="15"/>
    </row>
    <row r="24" spans="1:17" x14ac:dyDescent="0.25">
      <c r="B24" s="2" t="s">
        <v>129</v>
      </c>
      <c r="C24" s="15">
        <v>100</v>
      </c>
      <c r="D24" s="15">
        <v>1800</v>
      </c>
      <c r="E24" s="15">
        <v>5261.0999999999995</v>
      </c>
      <c r="F24" s="15">
        <v>3634.94</v>
      </c>
      <c r="G24" s="15">
        <v>7706.2</v>
      </c>
      <c r="H24" s="15">
        <v>15978.996000000001</v>
      </c>
      <c r="I24" s="15">
        <v>27927.076000000001</v>
      </c>
      <c r="J24" s="15">
        <v>44191.793600000005</v>
      </c>
      <c r="K24" s="15">
        <v>64459.269040000014</v>
      </c>
      <c r="L24" s="15">
        <v>88753.548520000026</v>
      </c>
      <c r="M24" s="15">
        <v>117171.34404400003</v>
      </c>
      <c r="N24" s="15">
        <v>149924.91943900002</v>
      </c>
      <c r="O24" s="15">
        <v>187022.09697175003</v>
      </c>
      <c r="P24" s="15"/>
    </row>
    <row r="25" spans="1:17" x14ac:dyDescent="0.25">
      <c r="B25" s="2" t="s">
        <v>130</v>
      </c>
      <c r="C25" s="15">
        <v>3.5</v>
      </c>
      <c r="D25" s="15">
        <v>164</v>
      </c>
      <c r="E25" s="15">
        <v>5495.75</v>
      </c>
      <c r="F25" s="15">
        <v>2152.59</v>
      </c>
      <c r="G25" s="15">
        <v>3488.1</v>
      </c>
      <c r="H25" s="15">
        <v>5196.8810000000003</v>
      </c>
      <c r="I25" s="15">
        <v>7988.023000000001</v>
      </c>
      <c r="J25" s="15">
        <v>12050.683400000002</v>
      </c>
      <c r="K25" s="15">
        <v>17373.768960000001</v>
      </c>
      <c r="L25" s="15">
        <v>24141.912080000002</v>
      </c>
      <c r="M25" s="15">
        <v>32665.578386000005</v>
      </c>
      <c r="N25" s="15">
        <v>43089.889431000011</v>
      </c>
      <c r="O25" s="15">
        <v>55715.879937250007</v>
      </c>
      <c r="P25" s="15"/>
    </row>
    <row r="26" spans="1:17" x14ac:dyDescent="0.25">
      <c r="B26" s="24" t="s">
        <v>112</v>
      </c>
      <c r="C26" s="29">
        <v>183828.5</v>
      </c>
      <c r="D26" s="29">
        <v>285374</v>
      </c>
      <c r="E26" s="29">
        <v>402009.35</v>
      </c>
      <c r="F26" s="29">
        <v>1013775.0299999999</v>
      </c>
      <c r="G26" s="29">
        <v>1289956.8</v>
      </c>
      <c r="H26" s="29">
        <v>1492065.8770000001</v>
      </c>
      <c r="I26" s="29">
        <v>1676367.2239999999</v>
      </c>
      <c r="J26" s="29">
        <v>1870430.54575</v>
      </c>
      <c r="K26" s="29">
        <v>2088976.2392499999</v>
      </c>
      <c r="L26" s="29">
        <v>2305312.8642250001</v>
      </c>
      <c r="M26" s="29">
        <v>2513017.3486674996</v>
      </c>
      <c r="N26" s="29">
        <v>2724011.7554587503</v>
      </c>
      <c r="O26" s="29">
        <v>2953569.2918138755</v>
      </c>
      <c r="P26" s="29"/>
    </row>
    <row r="27" spans="1:17" x14ac:dyDescent="0.25">
      <c r="B27" s="24"/>
      <c r="C27" s="29"/>
      <c r="D27" s="29"/>
      <c r="E27" s="29"/>
      <c r="F27" s="29"/>
      <c r="G27" s="29"/>
      <c r="H27" s="29"/>
      <c r="I27" s="29"/>
      <c r="J27" s="29"/>
      <c r="K27" s="29"/>
      <c r="L27" s="29"/>
      <c r="M27" s="29"/>
    </row>
    <row r="29" spans="1:17" x14ac:dyDescent="0.25">
      <c r="A29" s="26" t="s">
        <v>326</v>
      </c>
      <c r="B29" s="2"/>
      <c r="Q29" s="26" t="s">
        <v>269</v>
      </c>
    </row>
    <row r="30" spans="1:17" x14ac:dyDescent="0.25">
      <c r="B30" s="3"/>
      <c r="C30" s="8">
        <v>2011</v>
      </c>
      <c r="D30" s="8">
        <v>2012</v>
      </c>
      <c r="E30" s="8">
        <v>2013</v>
      </c>
      <c r="F30" s="8">
        <v>2014</v>
      </c>
      <c r="G30" s="8">
        <v>2015</v>
      </c>
      <c r="H30" s="8">
        <v>2016</v>
      </c>
      <c r="I30" s="8">
        <v>2017</v>
      </c>
      <c r="J30" s="8">
        <v>2018</v>
      </c>
      <c r="K30" s="8">
        <v>2019</v>
      </c>
      <c r="L30" s="8">
        <v>2020</v>
      </c>
      <c r="M30" s="8">
        <v>2021</v>
      </c>
      <c r="N30" s="8">
        <v>2022</v>
      </c>
      <c r="O30" s="8">
        <v>2023</v>
      </c>
      <c r="P30" s="8"/>
    </row>
    <row r="31" spans="1:17" ht="7.5" customHeight="1" x14ac:dyDescent="0.25">
      <c r="B31" s="2"/>
      <c r="C31" s="5"/>
      <c r="D31" s="5"/>
      <c r="E31" s="5"/>
      <c r="F31" s="5"/>
      <c r="G31" s="5"/>
      <c r="H31" s="5"/>
      <c r="I31" s="5"/>
      <c r="J31" s="5"/>
      <c r="K31" s="5"/>
      <c r="L31" s="5"/>
      <c r="M31" s="5"/>
    </row>
    <row r="32" spans="1:17" x14ac:dyDescent="0.25">
      <c r="B32" s="2" t="s">
        <v>110</v>
      </c>
      <c r="C32" s="15">
        <v>3384600</v>
      </c>
      <c r="D32" s="15">
        <v>5059875</v>
      </c>
      <c r="E32" s="15">
        <v>6779350</v>
      </c>
      <c r="F32" s="15">
        <v>8037600</v>
      </c>
      <c r="G32" s="15">
        <v>9396850</v>
      </c>
      <c r="H32" s="15">
        <v>9771220</v>
      </c>
      <c r="I32" s="15">
        <v>9755020</v>
      </c>
      <c r="J32" s="15">
        <v>9618510</v>
      </c>
      <c r="K32" s="15">
        <v>9492567</v>
      </c>
      <c r="L32" s="15">
        <v>9101168</v>
      </c>
      <c r="M32" s="15">
        <v>8383381</v>
      </c>
      <c r="N32" s="15">
        <v>7459514</v>
      </c>
      <c r="O32" s="15">
        <v>6475647</v>
      </c>
      <c r="P32" s="15"/>
    </row>
    <row r="33" spans="1:17" x14ac:dyDescent="0.25">
      <c r="B33" s="2" t="s">
        <v>107</v>
      </c>
      <c r="C33" s="15">
        <v>6175</v>
      </c>
      <c r="D33" s="15">
        <v>41190</v>
      </c>
      <c r="E33" s="15">
        <v>87312.5</v>
      </c>
      <c r="F33" s="15">
        <v>168275</v>
      </c>
      <c r="G33" s="15">
        <v>325762.5</v>
      </c>
      <c r="H33" s="15">
        <v>506252.5</v>
      </c>
      <c r="I33" s="15">
        <v>688542.875</v>
      </c>
      <c r="J33" s="15">
        <v>858483.68125000002</v>
      </c>
      <c r="K33" s="15">
        <v>1016756.13</v>
      </c>
      <c r="L33" s="15">
        <v>1194361.773875</v>
      </c>
      <c r="M33" s="15">
        <v>1408148.7998875</v>
      </c>
      <c r="N33" s="15">
        <v>1657349.2603237499</v>
      </c>
      <c r="O33" s="15">
        <v>1927072.3117413749</v>
      </c>
      <c r="P33" s="15"/>
    </row>
    <row r="34" spans="1:17" x14ac:dyDescent="0.25">
      <c r="B34" s="2" t="s">
        <v>129</v>
      </c>
      <c r="C34" s="15">
        <v>1900</v>
      </c>
      <c r="D34" s="15">
        <v>34100</v>
      </c>
      <c r="E34" s="15">
        <v>168208.9</v>
      </c>
      <c r="F34" s="15">
        <v>352697.96</v>
      </c>
      <c r="G34" s="15">
        <v>752117.76000000001</v>
      </c>
      <c r="H34" s="15">
        <v>1563418.3639999998</v>
      </c>
      <c r="I34" s="15">
        <v>2730299.2880000002</v>
      </c>
      <c r="J34" s="15">
        <v>4312579.2544</v>
      </c>
      <c r="K34" s="15">
        <v>6274867.52936</v>
      </c>
      <c r="L34" s="15">
        <v>8615541.9288400002</v>
      </c>
      <c r="M34" s="15">
        <v>11340150.137196001</v>
      </c>
      <c r="N34" s="15">
        <v>14465582.757257001</v>
      </c>
      <c r="O34" s="15">
        <v>17988278.413560249</v>
      </c>
      <c r="P34" s="15"/>
    </row>
    <row r="35" spans="1:17" x14ac:dyDescent="0.25">
      <c r="B35" s="2" t="s">
        <v>130</v>
      </c>
      <c r="C35" s="15">
        <v>346.5</v>
      </c>
      <c r="D35" s="15">
        <v>1472.5</v>
      </c>
      <c r="E35" s="15">
        <v>104251.75</v>
      </c>
      <c r="F35" s="15">
        <v>207443.16</v>
      </c>
      <c r="G35" s="15">
        <v>337506.06000000006</v>
      </c>
      <c r="H35" s="15">
        <v>503187.2790000001</v>
      </c>
      <c r="I35" s="15">
        <v>774313.45600000001</v>
      </c>
      <c r="J35" s="15">
        <v>1168528.8126000001</v>
      </c>
      <c r="K35" s="15">
        <v>1683463.5996400001</v>
      </c>
      <c r="L35" s="15">
        <v>2336135.9995599999</v>
      </c>
      <c r="M35" s="15">
        <v>3155837.0517740003</v>
      </c>
      <c r="N35" s="15">
        <v>4155178.266843</v>
      </c>
      <c r="O35" s="15">
        <v>5362061.4375307504</v>
      </c>
      <c r="P35" s="15"/>
    </row>
    <row r="36" spans="1:17" x14ac:dyDescent="0.25">
      <c r="B36" s="24" t="s">
        <v>113</v>
      </c>
      <c r="C36" s="29">
        <v>3393021.5</v>
      </c>
      <c r="D36" s="29">
        <v>5136637.5</v>
      </c>
      <c r="E36" s="29">
        <v>7139123.1500000004</v>
      </c>
      <c r="F36" s="29">
        <v>8766016.120000001</v>
      </c>
      <c r="G36" s="29">
        <v>10812236.32</v>
      </c>
      <c r="H36" s="29">
        <v>12344078.142999999</v>
      </c>
      <c r="I36" s="29">
        <v>13948175.619000001</v>
      </c>
      <c r="J36" s="29">
        <v>15958101.74825</v>
      </c>
      <c r="K36" s="29">
        <v>18467654.259</v>
      </c>
      <c r="L36" s="29">
        <v>21247207.702275001</v>
      </c>
      <c r="M36" s="29">
        <v>24287516.9888575</v>
      </c>
      <c r="N36" s="29">
        <v>27737624.28442375</v>
      </c>
      <c r="O36" s="29">
        <v>31753059.162832372</v>
      </c>
      <c r="P36" s="29"/>
    </row>
    <row r="37" spans="1:17" x14ac:dyDescent="0.25">
      <c r="B37" s="127" t="s">
        <v>193</v>
      </c>
      <c r="C37" s="128"/>
      <c r="D37" s="128"/>
      <c r="E37" s="129">
        <v>359773.15</v>
      </c>
      <c r="F37" s="129">
        <v>728416.12</v>
      </c>
      <c r="G37" s="129">
        <v>1415386.32</v>
      </c>
      <c r="H37" s="129">
        <v>2572858.1430000002</v>
      </c>
      <c r="I37" s="129">
        <v>4193155.6189999999</v>
      </c>
      <c r="J37" s="129">
        <v>6339591.7482500002</v>
      </c>
      <c r="K37" s="129">
        <v>8975087.2589999996</v>
      </c>
      <c r="L37" s="129">
        <v>12146039.702275001</v>
      </c>
      <c r="M37" s="129">
        <v>15904135.988857502</v>
      </c>
      <c r="N37" s="129">
        <v>20278110.28442375</v>
      </c>
      <c r="O37" s="129">
        <v>25277412.162832372</v>
      </c>
    </row>
    <row r="38" spans="1:17" x14ac:dyDescent="0.25">
      <c r="B38" s="168" t="s">
        <v>115</v>
      </c>
      <c r="E38" s="39"/>
    </row>
    <row r="41" spans="1:17" ht="68.25" customHeight="1" x14ac:dyDescent="0.25"/>
    <row r="43" spans="1:17" x14ac:dyDescent="0.25">
      <c r="A43" s="26" t="s">
        <v>327</v>
      </c>
      <c r="Q43" s="26" t="s">
        <v>270</v>
      </c>
    </row>
    <row r="44" spans="1:17" x14ac:dyDescent="0.25">
      <c r="B44" s="3"/>
      <c r="C44" s="8">
        <v>2011</v>
      </c>
      <c r="D44" s="8">
        <v>2012</v>
      </c>
      <c r="E44" s="8">
        <v>2013</v>
      </c>
      <c r="F44" s="8">
        <v>2014</v>
      </c>
      <c r="G44" s="8">
        <v>2015</v>
      </c>
      <c r="H44" s="8">
        <v>2016</v>
      </c>
      <c r="I44" s="8">
        <v>2017</v>
      </c>
      <c r="J44" s="8">
        <v>2018</v>
      </c>
      <c r="K44" s="8">
        <v>2019</v>
      </c>
      <c r="L44" s="8">
        <v>2020</v>
      </c>
      <c r="M44" s="8">
        <v>2021</v>
      </c>
      <c r="N44" s="8">
        <v>2022</v>
      </c>
      <c r="O44" s="8">
        <v>2023</v>
      </c>
    </row>
    <row r="45" spans="1:17" x14ac:dyDescent="0.25">
      <c r="B45" s="2"/>
      <c r="C45" s="5"/>
      <c r="D45" s="5"/>
      <c r="E45" s="5"/>
      <c r="F45" s="5"/>
      <c r="G45" s="5"/>
      <c r="H45" s="5"/>
      <c r="I45" s="5"/>
      <c r="J45" s="5"/>
      <c r="K45" s="5"/>
      <c r="L45" s="5"/>
      <c r="M45" s="5"/>
    </row>
    <row r="46" spans="1:17" x14ac:dyDescent="0.25">
      <c r="B46" s="37" t="s">
        <v>73</v>
      </c>
      <c r="C46" s="15" t="e">
        <v>#REF!</v>
      </c>
      <c r="D46" s="15" t="e">
        <v>#REF!</v>
      </c>
      <c r="E46" s="15">
        <v>3788078.2822272726</v>
      </c>
      <c r="F46" s="15">
        <v>3558457.7020159033</v>
      </c>
      <c r="G46" s="15">
        <v>3977662.5438571624</v>
      </c>
      <c r="H46" s="15">
        <v>3580459.4242366399</v>
      </c>
      <c r="I46" s="15">
        <v>3513852.121942265</v>
      </c>
      <c r="J46" s="15">
        <v>4317139.4051450901</v>
      </c>
      <c r="K46" s="15">
        <v>4872229.7602768205</v>
      </c>
      <c r="L46" s="15">
        <v>5412464.6591695817</v>
      </c>
      <c r="M46" s="15">
        <v>6031101.4481142852</v>
      </c>
      <c r="N46" s="15">
        <v>6857347.088155088</v>
      </c>
      <c r="O46" s="15">
        <v>7837463.7404548246</v>
      </c>
    </row>
    <row r="47" spans="1:17" x14ac:dyDescent="0.25">
      <c r="B47" s="37" t="s">
        <v>106</v>
      </c>
      <c r="C47" s="15" t="e">
        <v>#REF!</v>
      </c>
      <c r="D47" s="15" t="e">
        <v>#REF!</v>
      </c>
      <c r="E47" s="15">
        <v>47029.9065965052</v>
      </c>
      <c r="F47" s="15">
        <v>93141.25330853257</v>
      </c>
      <c r="G47" s="15">
        <v>206515.55975453905</v>
      </c>
      <c r="H47" s="15">
        <v>386397.34180234128</v>
      </c>
      <c r="I47" s="15">
        <v>557739.92618922982</v>
      </c>
      <c r="J47" s="15">
        <v>652255.91850738274</v>
      </c>
      <c r="K47" s="15">
        <v>639788.92943235883</v>
      </c>
      <c r="L47" s="15">
        <v>656984.68964016554</v>
      </c>
      <c r="M47" s="15">
        <v>685412.83961138991</v>
      </c>
      <c r="N47" s="15">
        <v>783340.97916459374</v>
      </c>
      <c r="O47" s="15">
        <v>895559.76725157723</v>
      </c>
    </row>
    <row r="48" spans="1:17" x14ac:dyDescent="0.25">
      <c r="B48" s="37" t="s">
        <v>74</v>
      </c>
      <c r="C48" s="15" t="e">
        <v>#REF!</v>
      </c>
      <c r="D48" s="15" t="e">
        <v>#REF!</v>
      </c>
      <c r="E48" s="15">
        <v>1691125.7332952274</v>
      </c>
      <c r="F48" s="15">
        <v>2408410.7544916645</v>
      </c>
      <c r="G48" s="15">
        <v>3122001.2122385525</v>
      </c>
      <c r="H48" s="15">
        <v>3408163.195564508</v>
      </c>
      <c r="I48" s="15">
        <v>3360224.1112344279</v>
      </c>
      <c r="J48" s="15">
        <v>2585991.9056990463</v>
      </c>
      <c r="K48" s="15">
        <v>2468725.6449744306</v>
      </c>
      <c r="L48" s="15">
        <v>2398815.1254304722</v>
      </c>
      <c r="M48" s="15">
        <v>2650802.3475668449</v>
      </c>
      <c r="N48" s="15">
        <v>2857376.4636903726</v>
      </c>
      <c r="O48" s="15">
        <v>3247942.2146592448</v>
      </c>
    </row>
    <row r="49" spans="2:15" x14ac:dyDescent="0.25">
      <c r="B49" s="37" t="s">
        <v>19</v>
      </c>
      <c r="C49" s="15" t="e">
        <v>#REF!</v>
      </c>
      <c r="D49" s="15" t="e">
        <v>#REF!</v>
      </c>
      <c r="E49" s="15">
        <v>374984.6706302478</v>
      </c>
      <c r="F49" s="15">
        <v>1197542.6727930438</v>
      </c>
      <c r="G49" s="15">
        <v>1230566.1900410582</v>
      </c>
      <c r="H49" s="15">
        <v>2138464.9822510192</v>
      </c>
      <c r="I49" s="15">
        <v>2901488.6110569863</v>
      </c>
      <c r="J49" s="15">
        <v>3997090.4096460533</v>
      </c>
      <c r="K49" s="15">
        <v>4767188.7547234418</v>
      </c>
      <c r="L49" s="15">
        <v>5829190.6315126102</v>
      </c>
      <c r="M49" s="15">
        <v>6961466.2978856545</v>
      </c>
      <c r="N49" s="15">
        <v>8357432.6228831597</v>
      </c>
      <c r="O49" s="15">
        <v>9809992.6515267696</v>
      </c>
    </row>
    <row r="50" spans="2:15" x14ac:dyDescent="0.25">
      <c r="B50" s="37" t="s">
        <v>54</v>
      </c>
      <c r="C50" s="15" t="e">
        <v>#REF!</v>
      </c>
      <c r="D50" s="15" t="e">
        <v>#REF!</v>
      </c>
      <c r="E50" s="15">
        <v>797742.03589941759</v>
      </c>
      <c r="F50" s="15">
        <v>867833.82984179468</v>
      </c>
      <c r="G50" s="15">
        <v>1461540.2073417918</v>
      </c>
      <c r="H50" s="15">
        <v>1908478.9563611418</v>
      </c>
      <c r="I50" s="15">
        <v>2679629.3672766904</v>
      </c>
      <c r="J50" s="15">
        <v>3577082.84506761</v>
      </c>
      <c r="K50" s="15">
        <v>4875334.9873603405</v>
      </c>
      <c r="L50" s="15">
        <v>6038364.6847474985</v>
      </c>
      <c r="M50" s="15">
        <v>6971664.60295719</v>
      </c>
      <c r="N50" s="15">
        <v>7794810.9779311782</v>
      </c>
      <c r="O50" s="15">
        <v>8742279.5497712065</v>
      </c>
    </row>
    <row r="51" spans="2:15" x14ac:dyDescent="0.25">
      <c r="B51" s="37" t="s">
        <v>46</v>
      </c>
      <c r="C51" s="15" t="e">
        <v>#REF!</v>
      </c>
      <c r="D51" s="15" t="e">
        <v>#REF!</v>
      </c>
      <c r="E51" s="15">
        <v>440162.52135132952</v>
      </c>
      <c r="F51" s="15">
        <v>640629.90754906321</v>
      </c>
      <c r="G51" s="15">
        <v>813950.6067668969</v>
      </c>
      <c r="H51" s="15">
        <v>922114.24278434936</v>
      </c>
      <c r="I51" s="15">
        <v>935241.48130040045</v>
      </c>
      <c r="J51" s="15">
        <v>828541.26418481895</v>
      </c>
      <c r="K51" s="15">
        <v>844386.18223260576</v>
      </c>
      <c r="L51" s="15">
        <v>911387.91177467292</v>
      </c>
      <c r="M51" s="15">
        <v>987069.45272213733</v>
      </c>
      <c r="N51" s="15">
        <v>1087316.1525993606</v>
      </c>
      <c r="O51" s="15">
        <v>1219821.2391687492</v>
      </c>
    </row>
    <row r="52" spans="2:15" x14ac:dyDescent="0.25">
      <c r="B52" s="24" t="s">
        <v>113</v>
      </c>
      <c r="C52" s="29" t="e">
        <v>#REF!</v>
      </c>
      <c r="D52" s="29" t="e">
        <v>#REF!</v>
      </c>
      <c r="E52" s="29">
        <v>7139123.1500000004</v>
      </c>
      <c r="F52" s="29">
        <v>8766016.120000001</v>
      </c>
      <c r="G52" s="29">
        <v>10812236.32</v>
      </c>
      <c r="H52" s="29">
        <v>12344078.142999997</v>
      </c>
      <c r="I52" s="29">
        <v>13948175.619000001</v>
      </c>
      <c r="J52" s="29">
        <v>15958101.748250002</v>
      </c>
      <c r="K52" s="29">
        <v>18467654.259</v>
      </c>
      <c r="L52" s="29">
        <v>21247207.702275001</v>
      </c>
      <c r="M52" s="29">
        <v>24287516.9888575</v>
      </c>
      <c r="N52" s="29">
        <v>27737624.284423754</v>
      </c>
      <c r="O52" s="29">
        <v>31753059.162832372</v>
      </c>
    </row>
    <row r="53" spans="2:15" x14ac:dyDescent="0.25">
      <c r="B53" s="30"/>
      <c r="C53" s="15"/>
      <c r="D53" s="15"/>
      <c r="E53" s="15"/>
      <c r="F53" s="15"/>
      <c r="G53" s="15"/>
      <c r="H53" s="15"/>
      <c r="I53" s="15"/>
      <c r="J53" s="15"/>
      <c r="K53" s="15"/>
      <c r="L53" s="15"/>
      <c r="M53" s="15"/>
    </row>
    <row r="54" spans="2:15" x14ac:dyDescent="0.25">
      <c r="B54" s="168" t="s">
        <v>115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S67"/>
  <sheetViews>
    <sheetView zoomScale="90" zoomScaleNormal="90" zoomScalePageLayoutView="110" workbookViewId="0">
      <selection activeCell="H57" sqref="H57"/>
    </sheetView>
  </sheetViews>
  <sheetFormatPr defaultColWidth="8.85546875" defaultRowHeight="15" x14ac:dyDescent="0.25"/>
  <cols>
    <col min="1" max="1" width="8.85546875" style="62"/>
    <col min="2" max="2" width="15" style="62" customWidth="1"/>
    <col min="3" max="3" width="17.140625" style="62" customWidth="1"/>
    <col min="4" max="4" width="14.5703125" style="62" bestFit="1" customWidth="1"/>
    <col min="5" max="5" width="13.5703125" style="62" customWidth="1"/>
    <col min="6" max="7" width="12.7109375" style="62" customWidth="1"/>
    <col min="8" max="9" width="11.85546875" style="62" customWidth="1"/>
    <col min="10" max="11" width="8.85546875" style="62"/>
    <col min="12" max="12" width="15.140625" style="62" bestFit="1" customWidth="1"/>
    <col min="13" max="16384" width="8.85546875" style="62"/>
  </cols>
  <sheetData>
    <row r="2" spans="1:19" s="2" customFormat="1" x14ac:dyDescent="0.25">
      <c r="B2" s="2" t="s">
        <v>2</v>
      </c>
      <c r="E2" t="s">
        <v>118</v>
      </c>
      <c r="F2" t="str">
        <f>'Cover page'!G13</f>
        <v>Ericsson</v>
      </c>
      <c r="G2"/>
      <c r="H2"/>
      <c r="I2"/>
    </row>
    <row r="3" spans="1:19" s="2" customFormat="1" x14ac:dyDescent="0.25">
      <c r="B3" s="2" t="s">
        <v>90</v>
      </c>
    </row>
    <row r="4" spans="1:19" s="2" customFormat="1" x14ac:dyDescent="0.25">
      <c r="B4" s="10">
        <v>43189</v>
      </c>
    </row>
    <row r="5" spans="1:19" s="2" customFormat="1" x14ac:dyDescent="0.25">
      <c r="B5" s="98" t="s">
        <v>136</v>
      </c>
    </row>
    <row r="6" spans="1:19" s="2" customFormat="1" x14ac:dyDescent="0.25">
      <c r="B6" s="98"/>
    </row>
    <row r="9" spans="1:19" x14ac:dyDescent="0.25">
      <c r="A9" s="26" t="s">
        <v>331</v>
      </c>
      <c r="J9" s="26" t="s">
        <v>200</v>
      </c>
      <c r="S9" s="99"/>
    </row>
    <row r="10" spans="1:19" x14ac:dyDescent="0.25">
      <c r="B10" s="63"/>
      <c r="C10" s="91" t="s">
        <v>173</v>
      </c>
      <c r="D10" s="91" t="s">
        <v>174</v>
      </c>
      <c r="E10" s="91" t="s">
        <v>194</v>
      </c>
      <c r="F10" s="91" t="s">
        <v>199</v>
      </c>
      <c r="G10" s="161">
        <v>2017</v>
      </c>
      <c r="H10" s="161"/>
    </row>
    <row r="11" spans="1:19" x14ac:dyDescent="0.25">
      <c r="B11" s="66" t="s">
        <v>138</v>
      </c>
      <c r="C11" s="99">
        <v>27570087.966779999</v>
      </c>
      <c r="D11" s="99">
        <v>61848380.34013135</v>
      </c>
      <c r="E11" s="99">
        <v>23940000</v>
      </c>
      <c r="F11" s="99">
        <v>35910000</v>
      </c>
      <c r="G11" s="99">
        <v>59850000</v>
      </c>
      <c r="H11" s="99"/>
    </row>
    <row r="12" spans="1:19" x14ac:dyDescent="0.25">
      <c r="B12" s="89" t="s">
        <v>175</v>
      </c>
      <c r="C12" s="99">
        <v>61004159.999999993</v>
      </c>
      <c r="D12" s="99">
        <v>113293440</v>
      </c>
      <c r="E12" s="99">
        <v>134980560</v>
      </c>
      <c r="F12" s="99">
        <v>202470840</v>
      </c>
      <c r="G12" s="99">
        <v>337451400</v>
      </c>
      <c r="H12" s="99"/>
    </row>
    <row r="13" spans="1:19" x14ac:dyDescent="0.25">
      <c r="B13" s="62" t="s">
        <v>132</v>
      </c>
      <c r="C13" s="99">
        <v>13785043.98339</v>
      </c>
      <c r="D13" s="99">
        <v>18380058.644520003</v>
      </c>
      <c r="E13" s="99">
        <v>30021309.519006509</v>
      </c>
      <c r="F13" s="99">
        <v>33357010.576673903</v>
      </c>
      <c r="G13" s="99">
        <v>63378320.095680416</v>
      </c>
      <c r="H13" s="99"/>
    </row>
    <row r="14" spans="1:19" x14ac:dyDescent="0.25">
      <c r="B14" s="71" t="s">
        <v>144</v>
      </c>
      <c r="C14" s="99">
        <v>9190029.3222600017</v>
      </c>
      <c r="D14" s="99">
        <v>4595014.6611300008</v>
      </c>
      <c r="E14" s="99">
        <v>0</v>
      </c>
      <c r="F14" s="99">
        <v>0</v>
      </c>
      <c r="G14" s="99">
        <v>0</v>
      </c>
      <c r="H14" s="99"/>
      <c r="R14" s="160"/>
      <c r="S14" s="160"/>
    </row>
    <row r="15" spans="1:19" x14ac:dyDescent="0.25">
      <c r="B15" s="62" t="s">
        <v>135</v>
      </c>
      <c r="C15" s="99">
        <v>39600000</v>
      </c>
      <c r="D15" s="99">
        <v>48400000.000000007</v>
      </c>
      <c r="E15" s="99">
        <v>47025000.000000007</v>
      </c>
      <c r="F15" s="99">
        <v>38475000</v>
      </c>
      <c r="G15" s="99">
        <v>85500000</v>
      </c>
      <c r="H15" s="99"/>
      <c r="R15" s="99"/>
    </row>
    <row r="16" spans="1:19" x14ac:dyDescent="0.25">
      <c r="B16" s="62" t="s">
        <v>133</v>
      </c>
      <c r="C16" s="99">
        <v>11487536.652825002</v>
      </c>
      <c r="D16" s="99">
        <v>11487536.652825002</v>
      </c>
      <c r="E16" s="99">
        <v>20014206.346004341</v>
      </c>
      <c r="F16" s="99">
        <v>23349907.403671734</v>
      </c>
      <c r="G16" s="99">
        <v>43364113.749676079</v>
      </c>
      <c r="H16" s="99"/>
    </row>
    <row r="17" spans="1:12" x14ac:dyDescent="0.25">
      <c r="B17" s="62" t="s">
        <v>137</v>
      </c>
      <c r="C17" s="99">
        <v>6920000</v>
      </c>
      <c r="D17" s="99">
        <v>10380000</v>
      </c>
      <c r="E17" s="99">
        <v>16678505.288336951</v>
      </c>
      <c r="F17" s="99">
        <v>16678505.288336951</v>
      </c>
      <c r="G17" s="99">
        <v>33357010.576673903</v>
      </c>
      <c r="H17" s="99"/>
    </row>
    <row r="18" spans="1:12" x14ac:dyDescent="0.25">
      <c r="B18" s="89" t="s">
        <v>67</v>
      </c>
      <c r="C18" s="99">
        <v>14243728.519945025</v>
      </c>
      <c r="D18" s="99">
        <v>7316449.3691936433</v>
      </c>
      <c r="E18" s="99">
        <v>20882111.921382546</v>
      </c>
      <c r="F18" s="99">
        <v>23357255.190065145</v>
      </c>
      <c r="G18" s="99">
        <v>44239367.111447692</v>
      </c>
      <c r="H18" s="99"/>
    </row>
    <row r="19" spans="1:12" x14ac:dyDescent="0.25">
      <c r="B19" s="26"/>
      <c r="C19" s="34">
        <v>183800586.44520003</v>
      </c>
      <c r="D19" s="34">
        <v>275700879.66780001</v>
      </c>
      <c r="E19" s="34">
        <v>293541693.07473034</v>
      </c>
      <c r="F19" s="34">
        <v>373598518.45874774</v>
      </c>
      <c r="G19" s="34">
        <v>667140211.53347802</v>
      </c>
      <c r="H19" s="34"/>
    </row>
    <row r="20" spans="1:12" ht="77.25" customHeight="1" x14ac:dyDescent="0.25">
      <c r="C20" s="35"/>
    </row>
    <row r="22" spans="1:12" x14ac:dyDescent="0.25">
      <c r="G22" s="167"/>
    </row>
    <row r="23" spans="1:12" x14ac:dyDescent="0.25">
      <c r="A23" s="26" t="s">
        <v>330</v>
      </c>
      <c r="G23" s="167"/>
      <c r="J23" s="26" t="s">
        <v>203</v>
      </c>
    </row>
    <row r="24" spans="1:12" x14ac:dyDescent="0.25">
      <c r="B24" s="63"/>
      <c r="C24" s="91" t="s">
        <v>173</v>
      </c>
      <c r="D24" s="91" t="s">
        <v>174</v>
      </c>
      <c r="E24" s="91" t="s">
        <v>194</v>
      </c>
      <c r="F24" s="91" t="s">
        <v>199</v>
      </c>
      <c r="G24" s="161">
        <v>2017</v>
      </c>
      <c r="L24" s="65"/>
    </row>
    <row r="25" spans="1:12" x14ac:dyDescent="0.25">
      <c r="B25" s="90" t="s">
        <v>138</v>
      </c>
      <c r="C25" s="99">
        <v>46760485.053213239</v>
      </c>
      <c r="D25" s="99">
        <v>63790461.431900159</v>
      </c>
      <c r="E25" s="99">
        <v>128367524.1241647</v>
      </c>
      <c r="F25" s="99">
        <v>128367524.1241647</v>
      </c>
      <c r="G25" s="99">
        <v>256735048.2483294</v>
      </c>
      <c r="L25" s="65"/>
    </row>
    <row r="26" spans="1:12" x14ac:dyDescent="0.25">
      <c r="B26" s="89" t="s">
        <v>175</v>
      </c>
      <c r="C26" s="99">
        <v>12000000</v>
      </c>
      <c r="D26" s="99">
        <v>18000000</v>
      </c>
      <c r="E26" s="99">
        <v>44887500</v>
      </c>
      <c r="F26" s="99">
        <v>83362500</v>
      </c>
      <c r="G26" s="99">
        <v>128250000</v>
      </c>
    </row>
    <row r="27" spans="1:12" x14ac:dyDescent="0.25">
      <c r="B27" s="62" t="s">
        <v>132</v>
      </c>
      <c r="C27" s="99">
        <v>47472760.500000015</v>
      </c>
      <c r="D27" s="99">
        <v>71209140.750000015</v>
      </c>
      <c r="E27" s="99">
        <v>103279111.125</v>
      </c>
      <c r="F27" s="99">
        <v>103279111.125</v>
      </c>
      <c r="G27" s="99">
        <v>206558222.25</v>
      </c>
    </row>
    <row r="28" spans="1:12" x14ac:dyDescent="0.25">
      <c r="B28" s="62" t="s">
        <v>135</v>
      </c>
      <c r="C28" s="99">
        <v>293075218.97500014</v>
      </c>
      <c r="D28" s="99">
        <v>344044822.27500015</v>
      </c>
      <c r="E28" s="99">
        <v>299885746.20320314</v>
      </c>
      <c r="F28" s="99">
        <v>312125980.74210936</v>
      </c>
      <c r="G28" s="99">
        <v>612011726.9453125</v>
      </c>
      <c r="I28" s="67"/>
    </row>
    <row r="29" spans="1:12" x14ac:dyDescent="0.25">
      <c r="B29" s="62" t="s">
        <v>133</v>
      </c>
      <c r="C29" s="99">
        <v>13360138.586632352</v>
      </c>
      <c r="D29" s="99">
        <v>13360138.586632352</v>
      </c>
      <c r="E29" s="99">
        <v>26627525.132594611</v>
      </c>
      <c r="F29" s="99">
        <v>17751683.42172974</v>
      </c>
      <c r="G29" s="99">
        <v>44379208.554324351</v>
      </c>
    </row>
    <row r="30" spans="1:12" x14ac:dyDescent="0.25">
      <c r="B30" s="89" t="s">
        <v>154</v>
      </c>
      <c r="C30" s="99">
        <v>13360138.586632352</v>
      </c>
      <c r="D30" s="99">
        <v>13360138.586632352</v>
      </c>
      <c r="E30" s="99">
        <v>17751683.42172974</v>
      </c>
      <c r="F30" s="99">
        <v>17751683.42172974</v>
      </c>
      <c r="G30" s="99">
        <v>35503366.84345948</v>
      </c>
    </row>
    <row r="31" spans="1:12" x14ac:dyDescent="0.25">
      <c r="B31" s="89" t="s">
        <v>195</v>
      </c>
      <c r="C31" s="99">
        <v>33400346.466580883</v>
      </c>
      <c r="D31" s="99">
        <v>26720277.173264705</v>
      </c>
      <c r="E31" s="99">
        <v>13360138.586632352</v>
      </c>
      <c r="F31" s="99"/>
      <c r="G31" s="99">
        <v>13360138.586632352</v>
      </c>
    </row>
    <row r="32" spans="1:12" x14ac:dyDescent="0.25">
      <c r="B32" s="89" t="s">
        <v>207</v>
      </c>
      <c r="C32" s="99">
        <v>15236000</v>
      </c>
      <c r="D32" s="99">
        <v>22854000</v>
      </c>
      <c r="E32" s="99">
        <v>16250000</v>
      </c>
      <c r="F32" s="99">
        <v>21580000</v>
      </c>
      <c r="G32" s="99">
        <v>37830000</v>
      </c>
    </row>
    <row r="33" spans="1:10" x14ac:dyDescent="0.25">
      <c r="B33" s="89" t="s">
        <v>137</v>
      </c>
      <c r="C33" s="99">
        <v>38591869.867031261</v>
      </c>
      <c r="D33" s="99">
        <v>47167840.948593765</v>
      </c>
      <c r="E33" s="99">
        <v>151543956.41203126</v>
      </c>
      <c r="F33" s="99">
        <v>151543956.41203126</v>
      </c>
      <c r="G33" s="99">
        <v>303087912.82406253</v>
      </c>
    </row>
    <row r="34" spans="1:10" x14ac:dyDescent="0.25">
      <c r="B34" s="71" t="s">
        <v>67</v>
      </c>
      <c r="C34" s="99">
        <v>87949278.363365591</v>
      </c>
      <c r="D34" s="99">
        <v>114300802.51275587</v>
      </c>
      <c r="E34" s="99">
        <v>67879302.659401536</v>
      </c>
      <c r="F34" s="99">
        <v>69573415.261452079</v>
      </c>
      <c r="G34" s="99">
        <v>137452717.92085361</v>
      </c>
    </row>
    <row r="35" spans="1:10" x14ac:dyDescent="0.25">
      <c r="C35" s="34">
        <v>601206236.39845586</v>
      </c>
      <c r="D35" s="34">
        <v>734807622.26477945</v>
      </c>
      <c r="E35" s="34">
        <v>869832487.66475725</v>
      </c>
      <c r="F35" s="34">
        <v>905335854.50821686</v>
      </c>
      <c r="G35" s="34">
        <v>1775168342.1729741</v>
      </c>
    </row>
    <row r="36" spans="1:10" x14ac:dyDescent="0.25">
      <c r="C36" s="26"/>
      <c r="D36" s="34"/>
      <c r="E36" s="34"/>
      <c r="F36" s="34"/>
      <c r="G36" s="34"/>
    </row>
    <row r="37" spans="1:10" x14ac:dyDescent="0.25">
      <c r="C37" s="163"/>
      <c r="E37" s="65"/>
    </row>
    <row r="38" spans="1:10" ht="40.5" customHeight="1" x14ac:dyDescent="0.25"/>
    <row r="39" spans="1:10" x14ac:dyDescent="0.25">
      <c r="C39" s="70"/>
      <c r="D39" s="18"/>
      <c r="E39" s="67"/>
      <c r="F39" s="67"/>
      <c r="G39" s="67"/>
    </row>
    <row r="40" spans="1:10" x14ac:dyDescent="0.25">
      <c r="A40" s="26" t="s">
        <v>329</v>
      </c>
      <c r="J40" s="26" t="s">
        <v>202</v>
      </c>
    </row>
    <row r="41" spans="1:10" x14ac:dyDescent="0.25">
      <c r="B41" s="63"/>
      <c r="C41" s="91" t="s">
        <v>173</v>
      </c>
      <c r="D41" s="91" t="s">
        <v>174</v>
      </c>
      <c r="E41" s="91" t="s">
        <v>194</v>
      </c>
      <c r="F41" s="91" t="s">
        <v>199</v>
      </c>
      <c r="G41" s="161">
        <v>2017</v>
      </c>
    </row>
    <row r="42" spans="1:10" x14ac:dyDescent="0.25">
      <c r="B42" s="89" t="s">
        <v>175</v>
      </c>
      <c r="C42" s="99">
        <v>39178125</v>
      </c>
      <c r="D42" s="99">
        <v>37611000</v>
      </c>
      <c r="E42" s="99">
        <v>26953863.75</v>
      </c>
      <c r="F42" s="99">
        <v>26953863.75</v>
      </c>
      <c r="G42" s="99">
        <v>53907727.5</v>
      </c>
    </row>
    <row r="43" spans="1:10" x14ac:dyDescent="0.25">
      <c r="B43" s="62" t="s">
        <v>140</v>
      </c>
      <c r="C43" s="99">
        <v>23506875</v>
      </c>
      <c r="D43" s="99">
        <v>21939750.000000004</v>
      </c>
      <c r="E43" s="99">
        <v>17969242.5</v>
      </c>
      <c r="F43" s="99">
        <v>17969242.5</v>
      </c>
      <c r="G43" s="99">
        <v>35938485</v>
      </c>
    </row>
    <row r="44" spans="1:10" x14ac:dyDescent="0.25">
      <c r="B44" s="62" t="s">
        <v>132</v>
      </c>
      <c r="C44" s="99">
        <v>3134250</v>
      </c>
      <c r="D44" s="99">
        <v>3134250</v>
      </c>
      <c r="E44" s="99">
        <v>2994873.75</v>
      </c>
      <c r="F44" s="99">
        <v>2994873.75</v>
      </c>
      <c r="G44" s="99">
        <v>5989747.5</v>
      </c>
    </row>
    <row r="45" spans="1:10" x14ac:dyDescent="0.25">
      <c r="B45" s="62" t="s">
        <v>135</v>
      </c>
      <c r="C45" s="99">
        <v>23506875</v>
      </c>
      <c r="D45" s="99">
        <v>23506875</v>
      </c>
      <c r="E45" s="99">
        <v>22461553.125</v>
      </c>
      <c r="F45" s="99">
        <v>22461553.125</v>
      </c>
      <c r="G45" s="99">
        <v>44923106.25</v>
      </c>
    </row>
    <row r="46" spans="1:10" x14ac:dyDescent="0.25">
      <c r="B46" s="62" t="s">
        <v>139</v>
      </c>
      <c r="C46" s="99">
        <v>6268500</v>
      </c>
      <c r="D46" s="99">
        <v>9402750</v>
      </c>
      <c r="E46" s="99">
        <v>2994873.75</v>
      </c>
      <c r="F46" s="99">
        <v>1497436.875</v>
      </c>
      <c r="G46" s="99">
        <v>4492310.625</v>
      </c>
    </row>
    <row r="47" spans="1:10" x14ac:dyDescent="0.25">
      <c r="B47" s="62" t="s">
        <v>133</v>
      </c>
      <c r="C47" s="99">
        <v>4701375</v>
      </c>
      <c r="D47" s="99">
        <v>6268500</v>
      </c>
      <c r="E47" s="99">
        <v>7487184.375</v>
      </c>
      <c r="F47" s="99">
        <v>7487184.375</v>
      </c>
      <c r="G47" s="99">
        <v>14974368.75</v>
      </c>
    </row>
    <row r="48" spans="1:10" x14ac:dyDescent="0.25">
      <c r="B48" s="89" t="s">
        <v>210</v>
      </c>
      <c r="C48" s="99">
        <v>29775375</v>
      </c>
      <c r="D48" s="99">
        <v>39178125</v>
      </c>
      <c r="E48" s="99">
        <v>37435921.875</v>
      </c>
      <c r="F48" s="99">
        <v>38933358.75</v>
      </c>
      <c r="G48" s="99">
        <v>76369280.625</v>
      </c>
    </row>
    <row r="49" spans="1:10" x14ac:dyDescent="0.25">
      <c r="B49" s="70" t="s">
        <v>67</v>
      </c>
      <c r="C49" s="99">
        <v>23977012.499999989</v>
      </c>
      <c r="D49" s="99">
        <v>17238374.999999978</v>
      </c>
      <c r="E49" s="99">
        <v>31446174.374999996</v>
      </c>
      <c r="F49" s="99">
        <v>31446174.374999996</v>
      </c>
      <c r="G49" s="99">
        <v>62892348.749999993</v>
      </c>
    </row>
    <row r="50" spans="1:10" x14ac:dyDescent="0.25">
      <c r="B50" s="26"/>
      <c r="C50" s="34">
        <v>154048387.5</v>
      </c>
      <c r="D50" s="34">
        <v>158279624.99999997</v>
      </c>
      <c r="E50" s="34">
        <v>149743687.5</v>
      </c>
      <c r="F50" s="34">
        <v>149743687.5</v>
      </c>
      <c r="G50" s="34">
        <v>299487375</v>
      </c>
    </row>
    <row r="52" spans="1:10" x14ac:dyDescent="0.25">
      <c r="B52" s="168" t="s">
        <v>145</v>
      </c>
    </row>
    <row r="53" spans="1:10" ht="84.75" customHeight="1" x14ac:dyDescent="0.25">
      <c r="C53" s="35"/>
    </row>
    <row r="54" spans="1:10" x14ac:dyDescent="0.25">
      <c r="G54" s="99"/>
    </row>
    <row r="55" spans="1:10" x14ac:dyDescent="0.25">
      <c r="A55" s="26" t="s">
        <v>328</v>
      </c>
      <c r="J55" s="26" t="s">
        <v>201</v>
      </c>
    </row>
    <row r="56" spans="1:10" x14ac:dyDescent="0.25">
      <c r="B56" s="63"/>
      <c r="C56" s="91" t="s">
        <v>173</v>
      </c>
      <c r="D56" s="91" t="s">
        <v>174</v>
      </c>
      <c r="E56" s="91" t="s">
        <v>194</v>
      </c>
      <c r="F56" s="91" t="s">
        <v>199</v>
      </c>
      <c r="G56" s="161">
        <v>2017</v>
      </c>
    </row>
    <row r="57" spans="1:10" x14ac:dyDescent="0.25">
      <c r="B57" s="89" t="s">
        <v>209</v>
      </c>
      <c r="C57" s="99">
        <v>12263400</v>
      </c>
      <c r="D57" s="99">
        <v>10219500</v>
      </c>
      <c r="E57" s="99">
        <v>0</v>
      </c>
      <c r="F57" s="99">
        <v>0</v>
      </c>
      <c r="G57" s="99">
        <v>0</v>
      </c>
    </row>
    <row r="58" spans="1:10" x14ac:dyDescent="0.25">
      <c r="B58" s="89" t="s">
        <v>175</v>
      </c>
      <c r="C58" s="99">
        <v>23709240</v>
      </c>
      <c r="D58" s="99">
        <v>27000000</v>
      </c>
      <c r="E58" s="99">
        <v>31500000</v>
      </c>
      <c r="F58" s="99">
        <v>31500000</v>
      </c>
      <c r="G58" s="99">
        <v>63000000</v>
      </c>
    </row>
    <row r="59" spans="1:10" x14ac:dyDescent="0.25">
      <c r="B59" s="69" t="s">
        <v>143</v>
      </c>
      <c r="C59" s="99">
        <v>14716080</v>
      </c>
      <c r="D59" s="99">
        <v>14716080</v>
      </c>
      <c r="E59" s="99">
        <v>8100000</v>
      </c>
      <c r="F59" s="99">
        <v>8100000</v>
      </c>
      <c r="G59" s="99">
        <v>16200000</v>
      </c>
    </row>
    <row r="60" spans="1:10" x14ac:dyDescent="0.25">
      <c r="B60" s="62" t="s">
        <v>133</v>
      </c>
      <c r="C60" s="99">
        <v>19621440</v>
      </c>
      <c r="D60" s="99">
        <v>20439000</v>
      </c>
      <c r="E60" s="99">
        <v>17114760</v>
      </c>
      <c r="F60" s="99">
        <v>17827875</v>
      </c>
      <c r="G60" s="99">
        <v>34942635</v>
      </c>
    </row>
    <row r="61" spans="1:10" x14ac:dyDescent="0.25">
      <c r="B61" s="71" t="s">
        <v>142</v>
      </c>
      <c r="C61" s="99">
        <v>11445840.000000009</v>
      </c>
      <c r="D61" s="99">
        <v>9381420.0000000056</v>
      </c>
      <c r="E61" s="99">
        <v>14596739.999999996</v>
      </c>
      <c r="F61" s="99">
        <v>13883624.999999996</v>
      </c>
      <c r="G61" s="99">
        <v>28480364.999999993</v>
      </c>
    </row>
    <row r="62" spans="1:10" x14ac:dyDescent="0.25">
      <c r="B62" s="89"/>
      <c r="C62" s="34">
        <v>81756000.000000015</v>
      </c>
      <c r="D62" s="34">
        <v>81756000</v>
      </c>
      <c r="E62" s="34">
        <v>71311500</v>
      </c>
      <c r="F62" s="34">
        <v>71311500</v>
      </c>
      <c r="G62" s="34">
        <v>142623000</v>
      </c>
    </row>
    <row r="64" spans="1:10" x14ac:dyDescent="0.25">
      <c r="D64" s="99"/>
    </row>
    <row r="65" spans="4:5" x14ac:dyDescent="0.25">
      <c r="D65" s="34"/>
    </row>
    <row r="67" spans="4:5" x14ac:dyDescent="0.25">
      <c r="E67" s="99"/>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election activeCell="G2" sqref="G2"/>
    </sheetView>
  </sheetViews>
  <sheetFormatPr defaultColWidth="8.85546875" defaultRowHeight="15" x14ac:dyDescent="0.25"/>
  <cols>
    <col min="1" max="1" width="8.85546875" style="71"/>
    <col min="2" max="2" width="34.42578125" style="71" customWidth="1"/>
    <col min="3" max="3" width="24.7109375" style="71" customWidth="1"/>
    <col min="4" max="4" width="13.42578125" style="71" hidden="1" customWidth="1"/>
    <col min="5" max="5" width="33.42578125" style="71" hidden="1" customWidth="1"/>
    <col min="6" max="6" width="22.7109375" style="71" customWidth="1"/>
    <col min="7" max="7" width="31.85546875" style="71" customWidth="1"/>
    <col min="8" max="9" width="8.85546875" style="71"/>
    <col min="10" max="10" width="11.28515625" style="71" bestFit="1" customWidth="1"/>
    <col min="11" max="16384" width="8.85546875" style="71"/>
  </cols>
  <sheetData>
    <row r="2" spans="2:10" x14ac:dyDescent="0.25">
      <c r="B2" s="71" t="s">
        <v>90</v>
      </c>
      <c r="F2" s="71" t="str">
        <f>'Cover page'!F13</f>
        <v>Licensed to:</v>
      </c>
      <c r="G2" s="71" t="str">
        <f>'Cover page'!G13</f>
        <v>Ericsson</v>
      </c>
      <c r="H2" s="64" t="str">
        <f>'Cover page'!G13</f>
        <v>Ericsson</v>
      </c>
    </row>
    <row r="3" spans="2:10" x14ac:dyDescent="0.25">
      <c r="B3" s="71" t="s">
        <v>62</v>
      </c>
    </row>
    <row r="4" spans="2:10" x14ac:dyDescent="0.25">
      <c r="B4" s="72">
        <f>'Cover page'!C13</f>
        <v>43189</v>
      </c>
    </row>
    <row r="5" spans="2:10" ht="15.75" thickBot="1" x14ac:dyDescent="0.3"/>
    <row r="6" spans="2:10" ht="16.5" thickBot="1" x14ac:dyDescent="0.3">
      <c r="B6" s="43" t="s">
        <v>4</v>
      </c>
      <c r="C6" s="44" t="s">
        <v>72</v>
      </c>
      <c r="D6" s="44" t="s">
        <v>39</v>
      </c>
      <c r="E6" s="44" t="s">
        <v>5</v>
      </c>
      <c r="F6" s="44" t="s">
        <v>6</v>
      </c>
      <c r="G6" s="45" t="s">
        <v>48</v>
      </c>
    </row>
    <row r="7" spans="2:10" ht="15.75" x14ac:dyDescent="0.25">
      <c r="B7" s="119" t="s">
        <v>57</v>
      </c>
      <c r="C7" s="120" t="s">
        <v>189</v>
      </c>
      <c r="D7" s="120"/>
      <c r="E7" s="120" t="s">
        <v>13</v>
      </c>
      <c r="F7" s="120" t="s">
        <v>7</v>
      </c>
      <c r="G7" s="121" t="s">
        <v>68</v>
      </c>
    </row>
    <row r="8" spans="2:10" ht="31.5" x14ac:dyDescent="0.25">
      <c r="B8" s="113" t="s">
        <v>124</v>
      </c>
      <c r="C8" s="114" t="s">
        <v>99</v>
      </c>
      <c r="D8" s="114" t="s">
        <v>75</v>
      </c>
      <c r="E8" s="114" t="s">
        <v>47</v>
      </c>
      <c r="F8" s="114" t="s">
        <v>7</v>
      </c>
      <c r="G8" s="115" t="s">
        <v>83</v>
      </c>
      <c r="H8" s="76"/>
    </row>
    <row r="9" spans="2:10" ht="31.5" x14ac:dyDescent="0.25">
      <c r="B9" s="113" t="s">
        <v>123</v>
      </c>
      <c r="C9" s="114" t="s">
        <v>100</v>
      </c>
      <c r="D9" s="114"/>
      <c r="E9" s="114" t="s">
        <v>85</v>
      </c>
      <c r="F9" s="114" t="s">
        <v>7</v>
      </c>
      <c r="G9" s="115" t="s">
        <v>83</v>
      </c>
    </row>
    <row r="10" spans="2:10" ht="47.25" x14ac:dyDescent="0.25">
      <c r="B10" s="116" t="s">
        <v>120</v>
      </c>
      <c r="C10" s="114" t="s">
        <v>80</v>
      </c>
      <c r="D10" s="114" t="s">
        <v>75</v>
      </c>
      <c r="E10" s="114" t="s">
        <v>17</v>
      </c>
      <c r="F10" s="114" t="s">
        <v>102</v>
      </c>
      <c r="G10" s="115" t="s">
        <v>84</v>
      </c>
    </row>
    <row r="11" spans="2:10" ht="47.25" x14ac:dyDescent="0.25">
      <c r="B11" s="113" t="s">
        <v>121</v>
      </c>
      <c r="C11" s="114" t="s">
        <v>80</v>
      </c>
      <c r="D11" s="114"/>
      <c r="E11" s="114" t="s">
        <v>17</v>
      </c>
      <c r="F11" s="117" t="s">
        <v>122</v>
      </c>
      <c r="G11" s="118" t="s">
        <v>148</v>
      </c>
    </row>
    <row r="12" spans="2:10" ht="47.25" x14ac:dyDescent="0.25">
      <c r="B12" s="124" t="s">
        <v>190</v>
      </c>
      <c r="C12" s="125" t="s">
        <v>192</v>
      </c>
      <c r="D12" s="125"/>
      <c r="E12" s="125" t="s">
        <v>35</v>
      </c>
      <c r="F12" s="125" t="s">
        <v>7</v>
      </c>
      <c r="G12" s="126" t="s">
        <v>150</v>
      </c>
      <c r="J12" s="89" t="s">
        <v>204</v>
      </c>
    </row>
    <row r="13" spans="2:10" ht="47.25" x14ac:dyDescent="0.25">
      <c r="B13" s="52" t="s">
        <v>191</v>
      </c>
      <c r="C13" s="53" t="s">
        <v>205</v>
      </c>
      <c r="D13" s="53" t="s">
        <v>71</v>
      </c>
      <c r="E13" s="53" t="s">
        <v>35</v>
      </c>
      <c r="F13" s="53" t="s">
        <v>7</v>
      </c>
      <c r="G13" s="54" t="s">
        <v>89</v>
      </c>
    </row>
    <row r="14" spans="2:10" ht="47.25" x14ac:dyDescent="0.25">
      <c r="B14" s="52" t="s">
        <v>186</v>
      </c>
      <c r="C14" s="53" t="s">
        <v>92</v>
      </c>
      <c r="D14" s="53"/>
      <c r="E14" s="53" t="s">
        <v>17</v>
      </c>
      <c r="F14" s="53" t="s">
        <v>7</v>
      </c>
      <c r="G14" s="54" t="s">
        <v>94</v>
      </c>
    </row>
    <row r="15" spans="2:10" ht="63" x14ac:dyDescent="0.25">
      <c r="B15" s="52" t="s">
        <v>276</v>
      </c>
      <c r="C15" s="53" t="s">
        <v>92</v>
      </c>
      <c r="D15" s="53"/>
      <c r="E15" s="53"/>
      <c r="F15" s="53" t="s">
        <v>7</v>
      </c>
      <c r="G15" s="54" t="s">
        <v>277</v>
      </c>
    </row>
    <row r="16" spans="2:10" ht="30" customHeight="1" x14ac:dyDescent="0.25">
      <c r="B16" s="52" t="s">
        <v>98</v>
      </c>
      <c r="C16" s="53" t="s">
        <v>91</v>
      </c>
      <c r="D16" s="53" t="s">
        <v>40</v>
      </c>
      <c r="E16" s="53" t="s">
        <v>9</v>
      </c>
      <c r="F16" s="53" t="s">
        <v>134</v>
      </c>
      <c r="G16" s="54" t="s">
        <v>103</v>
      </c>
    </row>
    <row r="17" spans="2:7" ht="32.25" thickBot="1" x14ac:dyDescent="0.3">
      <c r="B17" s="55" t="s">
        <v>187</v>
      </c>
      <c r="C17" s="56" t="s">
        <v>93</v>
      </c>
      <c r="D17" s="56" t="s">
        <v>52</v>
      </c>
      <c r="E17" s="56" t="s">
        <v>8</v>
      </c>
      <c r="F17" s="56" t="s">
        <v>97</v>
      </c>
      <c r="G17" s="57" t="s">
        <v>76</v>
      </c>
    </row>
    <row r="18" spans="2:7" ht="9" customHeight="1" thickBot="1" x14ac:dyDescent="0.3">
      <c r="B18" s="77"/>
      <c r="C18" s="77"/>
      <c r="D18" s="77"/>
      <c r="E18" s="77"/>
      <c r="F18" s="77"/>
      <c r="G18" s="77"/>
    </row>
    <row r="19" spans="2:7" ht="31.5" x14ac:dyDescent="0.25">
      <c r="B19" s="46" t="s">
        <v>77</v>
      </c>
      <c r="C19" s="47" t="s">
        <v>78</v>
      </c>
      <c r="D19" s="47"/>
      <c r="E19" s="47" t="s">
        <v>125</v>
      </c>
      <c r="F19" s="47"/>
      <c r="G19" s="48" t="s">
        <v>79</v>
      </c>
    </row>
    <row r="20" spans="2:7" ht="15.75" x14ac:dyDescent="0.25">
      <c r="B20" s="49" t="s">
        <v>55</v>
      </c>
      <c r="C20" s="50" t="s">
        <v>81</v>
      </c>
      <c r="D20" s="50"/>
      <c r="E20" s="50" t="s">
        <v>10</v>
      </c>
      <c r="F20" s="50" t="s">
        <v>11</v>
      </c>
      <c r="G20" s="51" t="s">
        <v>101</v>
      </c>
    </row>
    <row r="21" spans="2:7" ht="15.75" x14ac:dyDescent="0.25">
      <c r="B21" s="49" t="s">
        <v>56</v>
      </c>
      <c r="C21" s="50" t="s">
        <v>82</v>
      </c>
      <c r="D21" s="50"/>
      <c r="E21" s="50" t="s">
        <v>12</v>
      </c>
      <c r="F21" s="50" t="s">
        <v>11</v>
      </c>
      <c r="G21" s="51" t="s">
        <v>101</v>
      </c>
    </row>
    <row r="22" spans="2:7" ht="31.5" x14ac:dyDescent="0.25">
      <c r="B22" s="49" t="s">
        <v>51</v>
      </c>
      <c r="C22" s="50" t="s">
        <v>18</v>
      </c>
      <c r="D22" s="50"/>
      <c r="E22" s="50" t="s">
        <v>14</v>
      </c>
      <c r="F22" s="50" t="s">
        <v>87</v>
      </c>
      <c r="G22" s="51" t="s">
        <v>41</v>
      </c>
    </row>
    <row r="23" spans="2:7" ht="15.75" x14ac:dyDescent="0.25">
      <c r="B23" s="49" t="s">
        <v>50</v>
      </c>
      <c r="C23" s="50" t="s">
        <v>18</v>
      </c>
      <c r="D23" s="50"/>
      <c r="E23" s="50" t="s">
        <v>17</v>
      </c>
      <c r="F23" s="50" t="s">
        <v>87</v>
      </c>
      <c r="G23" s="51" t="s">
        <v>41</v>
      </c>
    </row>
    <row r="24" spans="2:7" ht="31.5" x14ac:dyDescent="0.25">
      <c r="B24" s="49" t="s">
        <v>3</v>
      </c>
      <c r="C24" s="50" t="s">
        <v>18</v>
      </c>
      <c r="D24" s="50"/>
      <c r="E24" s="50" t="s">
        <v>15</v>
      </c>
      <c r="F24" s="50" t="s">
        <v>87</v>
      </c>
      <c r="G24" s="51" t="s">
        <v>16</v>
      </c>
    </row>
    <row r="25" spans="2:7" ht="32.25" thickBot="1" x14ac:dyDescent="0.3">
      <c r="B25" s="58" t="s">
        <v>38</v>
      </c>
      <c r="C25" s="59" t="s">
        <v>18</v>
      </c>
      <c r="D25" s="59"/>
      <c r="E25" s="59" t="s">
        <v>37</v>
      </c>
      <c r="F25" s="59" t="s">
        <v>88</v>
      </c>
      <c r="G25" s="60" t="s">
        <v>53</v>
      </c>
    </row>
    <row r="26" spans="2:7" ht="15.75" thickBot="1" x14ac:dyDescent="0.3"/>
    <row r="27" spans="2:7" x14ac:dyDescent="0.25">
      <c r="B27" s="78" t="s">
        <v>21</v>
      </c>
      <c r="C27" s="173" t="s">
        <v>20</v>
      </c>
      <c r="D27" s="173"/>
      <c r="E27" s="173"/>
      <c r="F27" s="173"/>
      <c r="G27" s="174"/>
    </row>
    <row r="28" spans="2:7" x14ac:dyDescent="0.25">
      <c r="B28" s="79" t="s">
        <v>22</v>
      </c>
      <c r="C28" s="175" t="s">
        <v>23</v>
      </c>
      <c r="D28" s="175"/>
      <c r="E28" s="175"/>
      <c r="F28" s="175"/>
      <c r="G28" s="176"/>
    </row>
    <row r="29" spans="2:7" x14ac:dyDescent="0.25">
      <c r="B29" s="79" t="s">
        <v>30</v>
      </c>
      <c r="C29" s="175" t="s">
        <v>24</v>
      </c>
      <c r="D29" s="175"/>
      <c r="E29" s="175"/>
      <c r="F29" s="175"/>
      <c r="G29" s="176"/>
    </row>
    <row r="30" spans="2:7" x14ac:dyDescent="0.25">
      <c r="B30" s="79" t="s">
        <v>29</v>
      </c>
      <c r="C30" s="175" t="s">
        <v>49</v>
      </c>
      <c r="D30" s="175"/>
      <c r="E30" s="175"/>
      <c r="F30" s="175"/>
      <c r="G30" s="176"/>
    </row>
    <row r="31" spans="2:7" x14ac:dyDescent="0.25">
      <c r="B31" s="79" t="s">
        <v>28</v>
      </c>
      <c r="C31" s="175" t="s">
        <v>25</v>
      </c>
      <c r="D31" s="175"/>
      <c r="E31" s="175"/>
      <c r="F31" s="175"/>
      <c r="G31" s="176"/>
    </row>
    <row r="32" spans="2:7" ht="15.75" thickBot="1" x14ac:dyDescent="0.3">
      <c r="B32" s="80" t="s">
        <v>27</v>
      </c>
      <c r="C32" s="179" t="s">
        <v>26</v>
      </c>
      <c r="D32" s="179"/>
      <c r="E32" s="179"/>
      <c r="F32" s="179"/>
      <c r="G32" s="180"/>
    </row>
    <row r="33" spans="2:7" ht="15.75" thickBot="1" x14ac:dyDescent="0.3"/>
    <row r="34" spans="2:7" x14ac:dyDescent="0.25">
      <c r="B34" s="78" t="s">
        <v>31</v>
      </c>
      <c r="C34" s="173" t="s">
        <v>32</v>
      </c>
      <c r="D34" s="173"/>
      <c r="E34" s="173"/>
      <c r="F34" s="173"/>
      <c r="G34" s="174"/>
    </row>
    <row r="35" spans="2:7" x14ac:dyDescent="0.25">
      <c r="B35" s="79" t="s">
        <v>60</v>
      </c>
      <c r="C35" s="181" t="s">
        <v>61</v>
      </c>
      <c r="D35" s="181"/>
      <c r="E35" s="181"/>
      <c r="F35" s="181"/>
      <c r="G35" s="182"/>
    </row>
    <row r="36" spans="2:7" ht="15.75" thickBot="1" x14ac:dyDescent="0.3">
      <c r="B36" s="80" t="s">
        <v>33</v>
      </c>
      <c r="C36" s="183" t="s">
        <v>34</v>
      </c>
      <c r="D36" s="183"/>
      <c r="E36" s="183"/>
      <c r="F36" s="183"/>
      <c r="G36" s="184"/>
    </row>
    <row r="37" spans="2:7" ht="15.75" thickBot="1" x14ac:dyDescent="0.3"/>
    <row r="38" spans="2:7" ht="29.25" customHeight="1" x14ac:dyDescent="0.25">
      <c r="B38" s="78" t="s">
        <v>69</v>
      </c>
      <c r="C38" s="185" t="s">
        <v>96</v>
      </c>
      <c r="D38" s="185"/>
      <c r="E38" s="185"/>
      <c r="F38" s="185"/>
      <c r="G38" s="186"/>
    </row>
    <row r="39" spans="2:7" ht="30.75" customHeight="1" thickBot="1" x14ac:dyDescent="0.3">
      <c r="B39" s="80" t="s">
        <v>70</v>
      </c>
      <c r="C39" s="177" t="s">
        <v>95</v>
      </c>
      <c r="D39" s="177"/>
      <c r="E39" s="177"/>
      <c r="F39" s="177"/>
      <c r="G39" s="178"/>
    </row>
    <row r="42" spans="2:7" x14ac:dyDescent="0.25">
      <c r="B42" s="88"/>
    </row>
  </sheetData>
  <mergeCells count="11">
    <mergeCell ref="C39:G39"/>
    <mergeCell ref="C32:G32"/>
    <mergeCell ref="C34:G34"/>
    <mergeCell ref="C35:G35"/>
    <mergeCell ref="C36:G36"/>
    <mergeCell ref="C38:G38"/>
    <mergeCell ref="C27:G27"/>
    <mergeCell ref="C28:G28"/>
    <mergeCell ref="C29:G29"/>
    <mergeCell ref="C30:G30"/>
    <mergeCell ref="C31:G31"/>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7"/>
  <sheetViews>
    <sheetView zoomScale="90" zoomScaleNormal="90" workbookViewId="0">
      <selection activeCell="A8" sqref="A8"/>
    </sheetView>
  </sheetViews>
  <sheetFormatPr defaultRowHeight="15" x14ac:dyDescent="0.25"/>
  <cols>
    <col min="2" max="2" width="85" bestFit="1" customWidth="1"/>
    <col min="3" max="3" width="82.140625" bestFit="1" customWidth="1"/>
    <col min="5" max="5" width="11.42578125" customWidth="1"/>
  </cols>
  <sheetData>
    <row r="2" spans="2:7" s="71" customFormat="1" x14ac:dyDescent="0.25">
      <c r="B2" s="89" t="s">
        <v>2</v>
      </c>
      <c r="E2" s="71" t="str">
        <f>'Cover page'!F13</f>
        <v>Licensed to:</v>
      </c>
      <c r="F2" s="71" t="str">
        <f>'Cover page'!G13</f>
        <v>Ericsson</v>
      </c>
      <c r="G2" s="64" t="str">
        <f>'Cover page'!G13</f>
        <v>Ericsson</v>
      </c>
    </row>
    <row r="3" spans="2:7" s="71" customFormat="1" x14ac:dyDescent="0.25">
      <c r="B3" s="71" t="str">
        <f>'Cover page'!B12</f>
        <v>Mobile Experts Small Cell  Forecast</v>
      </c>
    </row>
    <row r="4" spans="2:7" s="71" customFormat="1" x14ac:dyDescent="0.25">
      <c r="B4" s="72">
        <f>'Cover page'!C13</f>
        <v>43189</v>
      </c>
    </row>
    <row r="5" spans="2:7" s="71" customFormat="1" x14ac:dyDescent="0.25"/>
    <row r="8" spans="2:7" x14ac:dyDescent="0.25">
      <c r="B8" s="92" t="s">
        <v>151</v>
      </c>
    </row>
    <row r="9" spans="2:7" x14ac:dyDescent="0.25">
      <c r="B9" s="1"/>
    </row>
    <row r="10" spans="2:7" x14ac:dyDescent="0.25">
      <c r="B10" s="92" t="s">
        <v>152</v>
      </c>
      <c r="C10" s="92" t="s">
        <v>153</v>
      </c>
    </row>
    <row r="11" spans="2:7" x14ac:dyDescent="0.25">
      <c r="B11" s="171" t="str">
        <f>Summary!$A$8</f>
        <v>Table 1-1:  Small Base Station Shipments, 2013-2023</v>
      </c>
      <c r="C11" s="171" t="str">
        <f>Summary!$P$8</f>
        <v>Chart 1-1:   Total Small Cell Shipment Forecast, 2017-2023</v>
      </c>
      <c r="D11" s="89"/>
    </row>
    <row r="12" spans="2:7" x14ac:dyDescent="0.25">
      <c r="B12" s="171" t="str">
        <f>Summary!$A$20</f>
        <v>Table 1-2:  Small Base Station Revenue Forecast, 2013-2023</v>
      </c>
      <c r="C12" s="171" t="str">
        <f>Summary!$Y$8</f>
        <v>Chart 1-2:   Small Cell Share, by Product Type, 2017-2023</v>
      </c>
      <c r="D12" s="89"/>
    </row>
    <row r="13" spans="2:7" x14ac:dyDescent="0.25">
      <c r="B13" s="171" t="str">
        <f>Summary!$A$30</f>
        <v>Table 1-3:  Small Cell Shipment, by Technology, 2013-2023</v>
      </c>
      <c r="C13" s="171" t="str">
        <f>Summary!$AH$8</f>
        <v>Chart 1-3:   Total Small Cell Shipment Forecast excluding Residential Femtocells, 2013-2023</v>
      </c>
      <c r="D13" s="89"/>
    </row>
    <row r="14" spans="2:7" x14ac:dyDescent="0.25">
      <c r="B14" s="171" t="str">
        <f>Summary!A41</f>
        <v>Table 1-4:  5G Small Cell Shipment, by Product Type 2013-2023</v>
      </c>
      <c r="C14" s="171" t="str">
        <f>Summary!$P$17</f>
        <v>Chart 1-4:   Residential Femtocell Shipment Forecast, 2017-2023</v>
      </c>
      <c r="D14" s="89"/>
    </row>
    <row r="15" spans="2:7" x14ac:dyDescent="0.25">
      <c r="B15" s="171" t="str">
        <f>Summary!$A$50</f>
        <v>Table 1-5:  Small Cell Shipment, by Antenna Configuration, 2013-2023</v>
      </c>
      <c r="C15" s="171" t="str">
        <f>Summary!$X$17</f>
        <v>Chart 1-5:   Enterprise Small Cell Shipment Forecast, 2017-2023</v>
      </c>
      <c r="D15" s="89"/>
    </row>
    <row r="16" spans="2:7" x14ac:dyDescent="0.25">
      <c r="B16" s="171" t="str">
        <f>Summary!$A$58</f>
        <v>Table 1-6:  Small Cells Shipments, with LTE-U/LAA, 2013-2023</v>
      </c>
      <c r="C16" s="171" t="str">
        <f>Summary!$AE$17</f>
        <v>Chart 1-6:   Carrier Indoor Small Cell Shipment Forecast, 2017-2023</v>
      </c>
      <c r="D16" s="89"/>
    </row>
    <row r="17" spans="2:4" x14ac:dyDescent="0.25">
      <c r="B17" s="171" t="str">
        <f>Summary!$A$67</f>
        <v>Table 1-7:  Small Cells Shipments, with 3.5 GHz CBRS multiband, 2013-2023</v>
      </c>
      <c r="C17" s="171" t="str">
        <f>Summary!$AL$17</f>
        <v>Chart 1-7:   Carrier Outdoor Small Cell Shipment Forecast, 2017-2023</v>
      </c>
      <c r="D17" s="89"/>
    </row>
    <row r="18" spans="2:4" x14ac:dyDescent="0.25">
      <c r="B18" s="171" t="str">
        <f>Summary!$A$76</f>
        <v>Table 1-8:  Overall Market Share, by Revenue</v>
      </c>
      <c r="C18" s="171" t="str">
        <f>Summary!$P$20</f>
        <v>Chart 1-8:   Total Small Cell Revenue Forecast, 2017-2023</v>
      </c>
      <c r="D18" s="89"/>
    </row>
    <row r="19" spans="2:4" x14ac:dyDescent="0.25">
      <c r="B19" s="94"/>
      <c r="C19" s="171" t="str">
        <f>Summary!Y20</f>
        <v>Chart 1-9:   Small Cell Revenue Share by Product Type, 2017</v>
      </c>
      <c r="D19" s="89"/>
    </row>
    <row r="20" spans="2:4" x14ac:dyDescent="0.25">
      <c r="B20" s="94"/>
      <c r="C20" s="171" t="str">
        <f>Summary!$P$30</f>
        <v>Chart 1-10:  Small Cell Shipment, by Technology, 2017-2023</v>
      </c>
      <c r="D20" s="89"/>
    </row>
    <row r="21" spans="2:4" x14ac:dyDescent="0.25">
      <c r="B21" s="94"/>
      <c r="C21" s="171" t="str">
        <f>Summary!P41</f>
        <v>Chart 1-11:  5G Small Cell Shipment, by Product Type 2017-2023</v>
      </c>
      <c r="D21" s="89"/>
    </row>
    <row r="22" spans="2:4" x14ac:dyDescent="0.25">
      <c r="B22" s="94"/>
      <c r="C22" s="171" t="str">
        <f>Summary!$P$50</f>
        <v>Chart 1-12:  Small Cell Shipment Share, by Antenna Configuration, 2017-2023</v>
      </c>
      <c r="D22" s="89"/>
    </row>
    <row r="23" spans="2:4" x14ac:dyDescent="0.25">
      <c r="B23" s="94"/>
      <c r="C23" s="171" t="str">
        <f>Summary!$P$58</f>
        <v>Chart 1-13:  Small Cells Shipments, with LTE-U/LAA, 2017-2023</v>
      </c>
      <c r="D23" s="89"/>
    </row>
    <row r="24" spans="2:4" x14ac:dyDescent="0.25">
      <c r="B24" s="94"/>
      <c r="C24" s="171" t="str">
        <f>Summary!$P$67</f>
        <v>Chart 1-14:  Small Cells Shipments, with 3.5 GHz CBRS multiband, 2017-2023</v>
      </c>
      <c r="D24" s="89"/>
    </row>
    <row r="25" spans="2:4" x14ac:dyDescent="0.25">
      <c r="B25" s="94"/>
      <c r="C25" s="171" t="str">
        <f>Summary!$P$76</f>
        <v>Chart 1-15:  Small Cell Market Share by Revenue, 2017</v>
      </c>
      <c r="D25" s="89"/>
    </row>
    <row r="26" spans="2:4" s="123" customFormat="1" x14ac:dyDescent="0.25">
      <c r="B26" s="122"/>
      <c r="C26" s="122"/>
      <c r="D26" s="90"/>
    </row>
    <row r="27" spans="2:4" x14ac:dyDescent="0.25">
      <c r="B27" s="94" t="str">
        <f>Residential!$A$9</f>
        <v>Table 2-1:  Residential Femtocell Shipment, by Technology, 2013-2023</v>
      </c>
      <c r="C27" s="171" t="str">
        <f>Residential!$P$9</f>
        <v>Chart 2-1:  Residential Femtocell Shipment, by Technology, 2017-2023</v>
      </c>
      <c r="D27" s="89"/>
    </row>
    <row r="28" spans="2:4" x14ac:dyDescent="0.25">
      <c r="B28" s="171" t="str">
        <f>Residential!$A$21</f>
        <v>Table 2-2:  Residential Femtocell Shipment, by Region, 2013-2023</v>
      </c>
      <c r="C28" s="171" t="str">
        <f>Residential!$P$21</f>
        <v>Chart 2-2:  Residential Femtocell Shipment, by Region, 2017-2023</v>
      </c>
      <c r="D28" s="89"/>
    </row>
    <row r="29" spans="2:4" x14ac:dyDescent="0.25">
      <c r="B29" s="171" t="str">
        <f>Residential!$A$34</f>
        <v>Table 2-3:  Residential Femtocell Shipment, by Multiband Type, 2013-2023</v>
      </c>
      <c r="C29" s="171" t="str">
        <f>Residential!$P$34</f>
        <v>Chart 2-3:  Residential Femtocell Multiband Adoption, 2017-2023</v>
      </c>
      <c r="D29" s="89"/>
    </row>
    <row r="30" spans="2:4" x14ac:dyDescent="0.25">
      <c r="B30" s="171" t="str">
        <f>Residential!$A$41</f>
        <v>Table 2-4:  Residential Femtocell Shipment, by Antenna Configuration, 2013-2023</v>
      </c>
      <c r="C30" s="171" t="str">
        <f>Residential!$P$41</f>
        <v>Chart 2-4:  Residential Femtocell Antenna Configuration, 2017-2023</v>
      </c>
      <c r="D30" s="89"/>
    </row>
    <row r="31" spans="2:4" s="123" customFormat="1" x14ac:dyDescent="0.25">
      <c r="B31" s="171" t="str">
        <f>Residential!$A$48</f>
        <v>Table 2-5:  Avg. number of bands per unit, 2013-2023</v>
      </c>
      <c r="C31" s="171" t="str">
        <f>Residential!$P$48</f>
        <v>Chart 2-5:  Average number of bands per unit, 2017-2023</v>
      </c>
      <c r="D31" s="90"/>
    </row>
    <row r="32" spans="2:4" x14ac:dyDescent="0.25">
      <c r="B32" s="171" t="str">
        <f>Residential!$A$54</f>
        <v>Table 2-6:  Residential Femtocell Shipment, with Carrier Aggregation, 2013-2023</v>
      </c>
      <c r="C32" s="171" t="str">
        <f>Residential!$P$54</f>
        <v>Chart 2-6:  Residential Femtocell Shipment, with Carrier Aggregation, 2017-2023</v>
      </c>
      <c r="D32" s="89"/>
    </row>
    <row r="33" spans="2:4" x14ac:dyDescent="0.25">
      <c r="B33" s="171" t="str">
        <f>Residential!$A$59</f>
        <v>Table 2-7:  Residential Femtocell Shipment, with 5GHz Unlicensed Radios, 2013-2023</v>
      </c>
      <c r="C33" s="171" t="str">
        <f>Residential!$P$59</f>
        <v>Chart 2-7:  Residential Femtocell Shipment, with 5GHz Unlicensed Radios, 2017-2023</v>
      </c>
      <c r="D33" s="89"/>
    </row>
    <row r="34" spans="2:4" x14ac:dyDescent="0.25">
      <c r="B34" s="171" t="str">
        <f>Residential!$A$67</f>
        <v>Table 2-8:  Residential Femtocell Shipment, with 3.5GHz CBRS, 2013-2023</v>
      </c>
      <c r="C34" s="171" t="str">
        <f>Residential!$P$67</f>
        <v>Chart 2-8:  Residential Femtocell Shipment, with 3.5GHz CBRS, 2017-2023</v>
      </c>
      <c r="D34" s="89"/>
    </row>
    <row r="35" spans="2:4" x14ac:dyDescent="0.25">
      <c r="B35" s="93"/>
      <c r="C35" s="93"/>
      <c r="D35" s="89"/>
    </row>
    <row r="36" spans="2:4" x14ac:dyDescent="0.25">
      <c r="B36" s="171" t="str">
        <f>Enterprise!A8</f>
        <v>Table 3-1:  Enterprise Small Cell Shipment, by Technology, 2013-2023</v>
      </c>
      <c r="C36" s="171" t="str">
        <f>Enterprise!P8</f>
        <v>Chart 3-1:  Enterprise Small Cell Shipment, by Technology, 2017-2023</v>
      </c>
      <c r="D36" s="89"/>
    </row>
    <row r="37" spans="2:4" x14ac:dyDescent="0.25">
      <c r="B37" s="171" t="str">
        <f>Enterprise!A19</f>
        <v>Table 3-2:  Enterprise Small Cell Shipment, by Fronthaul/Backhaul, 2013-2023</v>
      </c>
      <c r="C37" s="171" t="str">
        <f>Enterprise!P19</f>
        <v>Chart 3-2:  Enterprise Small Cell Shipment, by Technology, 2017-2023</v>
      </c>
      <c r="D37" s="89"/>
    </row>
    <row r="38" spans="2:4" x14ac:dyDescent="0.25">
      <c r="B38" s="171" t="str">
        <f>Enterprise!A28</f>
        <v>Table 3-3:  Enterprise Small Cell Shipment, by Region, 2013-2023</v>
      </c>
      <c r="C38" s="171" t="str">
        <f>Enterprise!P28</f>
        <v>Chart 3-3:  Enterprise Small Cell Shipment, by Region, 2017-2023</v>
      </c>
      <c r="D38" s="89"/>
    </row>
    <row r="39" spans="2:4" x14ac:dyDescent="0.25">
      <c r="B39" s="171" t="str">
        <f>Enterprise!A40</f>
        <v>Table 3-4:  Enterprise Small Cell Shipment, by Multiband Type, 2013-2023</v>
      </c>
      <c r="C39" s="171" t="str">
        <f>Enterprise!P40</f>
        <v>Chart 3-4:  Enterprise Small Cell Shipment, by Multiband Type, 2017-2023</v>
      </c>
      <c r="D39" s="89"/>
    </row>
    <row r="40" spans="2:4" x14ac:dyDescent="0.25">
      <c r="B40" s="171" t="str">
        <f>Enterprise!A48</f>
        <v>Table 3-5:  Enterprise Small Cell Shipment, by Antenna Configuration, 2013-2023</v>
      </c>
      <c r="C40" s="171" t="str">
        <f>Enterprise!P48</f>
        <v>Chart 3-5:  Enterprise Small Cell Shipment, by Antenna Configuration 2017-2023</v>
      </c>
      <c r="D40" s="89"/>
    </row>
    <row r="41" spans="2:4" x14ac:dyDescent="0.25">
      <c r="B41" s="171" t="str">
        <f>Enterprise!A56</f>
        <v>Table 3-6:  Avg. number of bands per unit, 2013-2023</v>
      </c>
      <c r="C41" s="171" t="str">
        <f>Enterprise!P56</f>
        <v>Chart 3-6:  Average number of bands per unit, 2017-2023</v>
      </c>
      <c r="D41" s="89"/>
    </row>
    <row r="42" spans="2:4" x14ac:dyDescent="0.25">
      <c r="B42" s="171" t="str">
        <f>Enterprise!A62</f>
        <v>Table 3-7:  Enterprise Small Cell Shipment, with 5GHz Unlicensed Radios, 2013-2023</v>
      </c>
      <c r="C42" s="171" t="str">
        <f>Enterprise!P62</f>
        <v>Chart 3-7:  Enterprise Small Cell Shipment, with 5GHz Unlicensed Radios, 2017-2023</v>
      </c>
      <c r="D42" s="89"/>
    </row>
    <row r="43" spans="2:4" x14ac:dyDescent="0.25">
      <c r="B43" s="171" t="str">
        <f>Enterprise!A69</f>
        <v>Table 3-8:  Enterprise Small Cell Shipment, with 3.5GHz CBRS, 2013-2023</v>
      </c>
      <c r="C43" s="171" t="str">
        <f>Enterprise!P69</f>
        <v>Chart 3-8:  Enterprise Small Cell Shipment, with 3.5GHz CBRS, 2017-2023</v>
      </c>
      <c r="D43" s="89"/>
    </row>
    <row r="44" spans="2:4" s="123" customFormat="1" x14ac:dyDescent="0.25">
      <c r="B44" s="122"/>
      <c r="C44" s="122"/>
      <c r="D44" s="90"/>
    </row>
    <row r="45" spans="2:4" x14ac:dyDescent="0.25">
      <c r="B45" s="171" t="str">
        <f>'Carrier Indoor'!$A$10</f>
        <v>Table 4-1:  Carrier Indoor Shipment, by Fronthaul/Backhaul, 2013-2023</v>
      </c>
      <c r="C45" s="171" t="str">
        <f>'Carrier Indoor'!$P$10</f>
        <v>Chart 4-1:  Carrier Indoor Shipment, by Fronthaul/Backhaul, 2017-2023</v>
      </c>
      <c r="D45" s="89"/>
    </row>
    <row r="46" spans="2:4" x14ac:dyDescent="0.25">
      <c r="B46" s="171" t="str">
        <f>'Carrier Indoor'!$A$20</f>
        <v>Table 4-2:  Carrier Indoor Shipment, by Technology, 2013-2023</v>
      </c>
      <c r="C46" s="171" t="str">
        <f>'Carrier Indoor'!$P$20</f>
        <v>Chart 4-2:  Carrier Indoor Shipment, by Technology, 2017-2023</v>
      </c>
      <c r="D46" s="89"/>
    </row>
    <row r="47" spans="2:4" x14ac:dyDescent="0.25">
      <c r="B47" s="171" t="str">
        <f>'Carrier Indoor'!$A$31</f>
        <v>Table 4-3:  Carrier Indoor Small Cell Shipment, by Region, 2013-2023</v>
      </c>
      <c r="C47" s="171" t="str">
        <f>'Carrier Indoor'!$P$31</f>
        <v>Chart 4-3:  Carrier Indoor Small Cell Shipment, by Region, 2017-2023</v>
      </c>
      <c r="D47" s="89"/>
    </row>
    <row r="48" spans="2:4" x14ac:dyDescent="0.25">
      <c r="B48" s="171" t="str">
        <f>'Carrier Indoor'!$A$42</f>
        <v>Table 4-4:  Carrier Indoor Small Cell Shipment, by Multiband Type, 2013-2023</v>
      </c>
      <c r="C48" s="171" t="str">
        <f>'Carrier Indoor'!$P$42</f>
        <v>Chart 4-4:  Carrier Indoor Small Cell Shipment, by Multiband Type, 2017-2023</v>
      </c>
      <c r="D48" s="89"/>
    </row>
    <row r="49" spans="2:4" x14ac:dyDescent="0.25">
      <c r="B49" s="171" t="str">
        <f>'Carrier Indoor'!$A$50</f>
        <v>Table 4-5:  Carrier Indoor Shipment, by Antenna Configuration, 2013-2023</v>
      </c>
      <c r="C49" s="171" t="str">
        <f>'Carrier Indoor'!$P$50</f>
        <v>Chart 4-5:  Carrier Indoor Shipment, by Antenna Configuration, 2017-2023</v>
      </c>
      <c r="D49" s="89"/>
    </row>
    <row r="50" spans="2:4" x14ac:dyDescent="0.25">
      <c r="B50" s="171" t="str">
        <f>'Carrier Indoor'!$A$59</f>
        <v>Table 4-6:  Avg. number of bands per Carrier Indoor unit 2013-2023</v>
      </c>
      <c r="C50" s="171" t="str">
        <f>'Carrier Indoor'!$P$59</f>
        <v>Chart 4-6:  Average number of bands per Carrier Indoor unit, 2017-2023</v>
      </c>
      <c r="D50" s="89"/>
    </row>
    <row r="51" spans="2:4" x14ac:dyDescent="0.25">
      <c r="B51" s="171" t="str">
        <f>'Carrier Indoor'!$A$64</f>
        <v>Table 4-7:  Carrier Indoor Small Cell Shipment, with 5GHz Unlicensed Radios, 2013-2023</v>
      </c>
      <c r="C51" s="171" t="str">
        <f>'Carrier Indoor'!$P$64</f>
        <v>Chart 4-7:  Carrier Indoor Small Cell Shipment, with 5GHz Unlicensed Radios, 2017-2023</v>
      </c>
      <c r="D51" s="89"/>
    </row>
    <row r="52" spans="2:4" x14ac:dyDescent="0.25">
      <c r="B52" s="171" t="str">
        <f>'Carrier Indoor'!$A$71</f>
        <v>Table 4-8:  Carrier Indoor Small Cell Shipment, with 3.5GHz CBRS, 2013-2023</v>
      </c>
      <c r="C52" s="171" t="str">
        <f>'Carrier Indoor'!$P$71</f>
        <v>Chart 4-8:  Carrier Indoor Small Cell Shipment, with 3.5GHz CBRS, 2017-2023</v>
      </c>
      <c r="D52" s="89"/>
    </row>
    <row r="53" spans="2:4" s="123" customFormat="1" x14ac:dyDescent="0.25">
      <c r="B53" s="122"/>
      <c r="C53" s="122"/>
      <c r="D53" s="90"/>
    </row>
    <row r="54" spans="2:4" x14ac:dyDescent="0.25">
      <c r="B54" s="171" t="str">
        <f>'Carrier Outdoor'!A10</f>
        <v>Table 5-1:  Carrier Outdoor Shipment, by Power, 2013-2023</v>
      </c>
      <c r="C54" s="171" t="str">
        <f>'Carrier Outdoor'!P10</f>
        <v>Chart 5-1:  Carrier Outdoor Shipment, by Power, 2017-2023</v>
      </c>
      <c r="D54" s="89"/>
    </row>
    <row r="55" spans="2:4" x14ac:dyDescent="0.25">
      <c r="B55" s="171" t="str">
        <f>'Carrier Outdoor'!A18</f>
        <v>Table 5-2:  Carrier Outdoor Shipment, by Fronthaul/Backhaul, 2013-2023</v>
      </c>
      <c r="C55" s="171" t="str">
        <f>'Carrier Outdoor'!P18</f>
        <v>Chart 5-2:  Carrier Outdoor Shipment, by Fronthaul/Backhaul, 2017-2023</v>
      </c>
      <c r="D55" s="89"/>
    </row>
    <row r="56" spans="2:4" x14ac:dyDescent="0.25">
      <c r="B56" s="171" t="str">
        <f>'Carrier Outdoor'!A27</f>
        <v>Table 5-3:  Carrier Outdoor Shipment, by Technology, 2013-2023</v>
      </c>
      <c r="C56" s="171" t="str">
        <f>'Carrier Outdoor'!P27</f>
        <v>Chart 5-3:  Carrier Outdoor Shipment, by Technology, 2017-2023</v>
      </c>
      <c r="D56" s="89"/>
    </row>
    <row r="57" spans="2:4" x14ac:dyDescent="0.25">
      <c r="B57" s="171" t="str">
        <f>'Carrier Outdoor'!A38</f>
        <v>Table 5-4:  Carrier Outdoor Small Cell Shipment, by Region, 2013-2023</v>
      </c>
      <c r="C57" s="171" t="str">
        <f>'Carrier Outdoor'!P38</f>
        <v>Chart 5-4:  Carrier Outdoor Small Cell Shipment, by Region, 2017-2023</v>
      </c>
      <c r="D57" s="89"/>
    </row>
    <row r="58" spans="2:4" x14ac:dyDescent="0.25">
      <c r="B58" s="171" t="str">
        <f>'Carrier Outdoor'!A49</f>
        <v>Table 5-5:  Carrier Outdoor Small Cell Shipment, by Multiband Type, 2013-2023</v>
      </c>
      <c r="C58" s="171" t="str">
        <f>'Carrier Outdoor'!P49</f>
        <v>Chart 5-5:  Carrier Outdoor Small Cell Shipment, by Multiband Type, 2017-2023</v>
      </c>
      <c r="D58" s="89"/>
    </row>
    <row r="59" spans="2:4" s="123" customFormat="1" x14ac:dyDescent="0.25">
      <c r="B59" s="171" t="str">
        <f>'Carrier Outdoor'!A56</f>
        <v>Table 5-6:  Carrier Outdoor Shipment, by Antenna Configuration, 2013-2023</v>
      </c>
      <c r="C59" s="171" t="str">
        <f>'Carrier Outdoor'!P56</f>
        <v>Chart 5-6:  Carrier Outdoor Shipment, by Antenna Configuration, 2017-2023</v>
      </c>
      <c r="D59" s="90"/>
    </row>
    <row r="60" spans="2:4" s="123" customFormat="1" x14ac:dyDescent="0.25">
      <c r="B60" s="171" t="str">
        <f>'Carrier Outdoor'!A65</f>
        <v>Table 5-7:  Avg. number of bands per Carrier Outdoor unit, 2013-2023</v>
      </c>
      <c r="C60" s="171" t="str">
        <f>'Carrier Outdoor'!P65</f>
        <v>Chart 5-7:  Average number of bands per Carrier Outdoor unit, 2017-2023</v>
      </c>
      <c r="D60" s="90"/>
    </row>
    <row r="61" spans="2:4" x14ac:dyDescent="0.25">
      <c r="B61" s="171" t="str">
        <f>'Carrier Outdoor'!A70</f>
        <v>Table 5-8:  Carrier Outdoor Small Cell Shipment, with 5GHz Unlicensed Radios, 2013-2023</v>
      </c>
      <c r="C61" s="171" t="str">
        <f>'Carrier Outdoor'!P70</f>
        <v>Chart 5-8:  Carrier Outdoor Small Cell Shipment, with 3.5GHz CBRS, 2017-2023</v>
      </c>
      <c r="D61" s="89"/>
    </row>
    <row r="62" spans="2:4" s="123" customFormat="1" x14ac:dyDescent="0.25">
      <c r="B62" s="171" t="str">
        <f>'Carrier Outdoor'!A77</f>
        <v>Table 5-9:  Carrier Outdoor Small Cell Shipment, with 3.5GHz CBRS, 2013-2023</v>
      </c>
      <c r="C62" s="171" t="str">
        <f>'Carrier Outdoor'!P77</f>
        <v>Chart 5-9:  Carrier Outdoor Small Cell Shipment, with 3.5GHz CBRS, 2017-2023</v>
      </c>
      <c r="D62" s="90"/>
    </row>
    <row r="63" spans="2:4" s="123" customFormat="1" x14ac:dyDescent="0.25">
      <c r="B63" s="122"/>
      <c r="C63" s="122"/>
      <c r="D63" s="90"/>
    </row>
    <row r="64" spans="2:4" x14ac:dyDescent="0.25">
      <c r="B64" s="171" t="str">
        <f>Regions!A8</f>
        <v>Table 6-1:  North America, Small Cell Shipment Forecast, by Business Segment, 2013-2023</v>
      </c>
      <c r="C64" s="171" t="str">
        <f>Regions!P8</f>
        <v>Chart 6-1:   N. America, Small Cell Shipment Forecast, by Business Segment, 2017-2023</v>
      </c>
      <c r="D64" s="89"/>
    </row>
    <row r="65" spans="2:4" x14ac:dyDescent="0.25">
      <c r="B65" s="171" t="str">
        <f>Regions!A18</f>
        <v>Table 6-2:  Latin America, Small Cell Shipment Forecast, by Business Segment, 2013-2023</v>
      </c>
      <c r="C65" s="171" t="str">
        <f>Regions!P18</f>
        <v>Chart 6-2:   Latin America, Small Cell Shipment Forecast, by Business Segment, 2017-2023</v>
      </c>
      <c r="D65" s="89"/>
    </row>
    <row r="66" spans="2:4" x14ac:dyDescent="0.25">
      <c r="B66" s="171" t="str">
        <f>Regions!A28</f>
        <v>Table 6-3: Europe, Small Cell Shipment Forecast, by Business Segment, 2013-2023</v>
      </c>
      <c r="C66" s="171" t="str">
        <f>Regions!P28</f>
        <v>Chart 6-3:   Europe, Small Cell Shipment Forecast, by Business Segment, 2017-2023</v>
      </c>
      <c r="D66" s="89"/>
    </row>
    <row r="67" spans="2:4" x14ac:dyDescent="0.25">
      <c r="B67" s="171" t="str">
        <f>Regions!A38</f>
        <v>Table 6-4: China, Small Cell Shipment Forecast, by Business Segment, 2013-2023</v>
      </c>
      <c r="C67" s="171" t="str">
        <f>Regions!P38</f>
        <v>Chart 6-4:   China, Small Cell Shipment Forecast, by Business Segment, 2017-2023</v>
      </c>
      <c r="D67" s="89"/>
    </row>
    <row r="68" spans="2:4" x14ac:dyDescent="0.25">
      <c r="B68" s="171" t="str">
        <f>Regions!A48</f>
        <v>Table 6-5: Asia-Pacific, Small Cell Shipment Forecast, by Business Segment, 2013-2023</v>
      </c>
      <c r="C68" s="171" t="str">
        <f>Regions!P48</f>
        <v>Chart 6-5:   APAC, Small Cell Shipment Forecast, by Business Segment, 2017-2023</v>
      </c>
      <c r="D68" s="89"/>
    </row>
    <row r="69" spans="2:4" x14ac:dyDescent="0.25">
      <c r="B69" s="171" t="str">
        <f>Regions!A58</f>
        <v>Table 6-6: Middle East Africa, Small Cell Shipment Forecast, by Business Segment, 2013-2023</v>
      </c>
      <c r="C69" s="171" t="str">
        <f>Regions!P58</f>
        <v>Chart 6-6:   MEA, Small Cell Shipment Forecast, by Business Segment, 2017-2023</v>
      </c>
      <c r="D69" s="89"/>
    </row>
    <row r="70" spans="2:4" x14ac:dyDescent="0.25">
      <c r="B70" s="171" t="str">
        <f>Regions!A68</f>
        <v>Table 6-7:  Overall Small Cell Shipment Forecast, by Region, 2013-2023</v>
      </c>
      <c r="C70" s="171" t="str">
        <f>Regions!P68</f>
        <v>Chart 6-7:   Overall Small Cell Shipment Forecast, by Region, 2017-2023</v>
      </c>
      <c r="D70" s="89"/>
    </row>
    <row r="71" spans="2:4" x14ac:dyDescent="0.25">
      <c r="B71" s="171" t="str">
        <f>Regions!A79</f>
        <v>Table 6-8:  Small Cell Shipment Forecast, by Region, excluding Residential Femtocells, 2013-2023</v>
      </c>
      <c r="C71" s="171" t="str">
        <f>Regions!P79</f>
        <v>Chart 6-8:  Small Cell Shipment Forecast, by Region, excluding Residential Femtocells, 2017-2023</v>
      </c>
      <c r="D71" s="89"/>
    </row>
    <row r="72" spans="2:4" s="123" customFormat="1" x14ac:dyDescent="0.25">
      <c r="B72" s="122"/>
      <c r="C72" s="122"/>
      <c r="D72" s="90"/>
    </row>
    <row r="73" spans="2:4" s="123" customFormat="1" x14ac:dyDescent="0.25">
      <c r="B73" s="171" t="str">
        <f>'SC Installed Base'!A8</f>
        <v>Table 7-1:  Cumulative Small Cell Shipments Forecast, 2013-2023</v>
      </c>
      <c r="C73" s="171" t="str">
        <f>'SC Installed Base'!Q8</f>
        <v>Chart 7-1:   Cumulative Small Cell Shipments Forecast, 2017-2023</v>
      </c>
      <c r="D73" s="90"/>
    </row>
    <row r="74" spans="2:4" s="123" customFormat="1" x14ac:dyDescent="0.25">
      <c r="B74" s="171" t="str">
        <f>'SC Installed Base'!A19</f>
        <v>Table 7-2:  Annual Small Cell Decommissioned Forecast, 2013-2023</v>
      </c>
      <c r="C74" s="171" t="str">
        <f>'SC Installed Base'!Q29</f>
        <v>Chart 7-2:   Small Cell Installed Base Forecast, 2017-2023</v>
      </c>
      <c r="D74" s="90"/>
    </row>
    <row r="75" spans="2:4" x14ac:dyDescent="0.25">
      <c r="B75" s="171" t="str">
        <f>'SC Installed Base'!A29</f>
        <v>Table 7-3:  Small Cell Installed Base Forecast, 2013-2023</v>
      </c>
      <c r="C75" s="171" t="str">
        <f>'SC Installed Base'!Q43</f>
        <v>Chart 7-3:   Small Cell Installed Base, by Region, 2017-2023</v>
      </c>
      <c r="D75" s="89"/>
    </row>
    <row r="76" spans="2:4" x14ac:dyDescent="0.25">
      <c r="B76" s="171" t="str">
        <f>'SC Installed Base'!A43</f>
        <v>Table 7-4:  Small Cell Installed Base, by Region, 2013-2023</v>
      </c>
      <c r="C76" s="94"/>
      <c r="D76" s="89"/>
    </row>
    <row r="77" spans="2:4" s="123" customFormat="1" x14ac:dyDescent="0.25">
      <c r="B77" s="122"/>
      <c r="C77" s="122"/>
      <c r="D77" s="90"/>
    </row>
    <row r="78" spans="2:4" x14ac:dyDescent="0.25">
      <c r="B78" s="171" t="str">
        <f>'Market Shares'!A9</f>
        <v>Table 8-1: Carrier Outdoor Small Cell Market Share, 2017</v>
      </c>
      <c r="C78" s="171" t="str">
        <f>'Market Shares'!J9</f>
        <v>Chart 8-1: Carrier Outdoor Small Cell Market Share, 2017</v>
      </c>
      <c r="D78" s="89"/>
    </row>
    <row r="79" spans="2:4" x14ac:dyDescent="0.25">
      <c r="B79" s="171" t="str">
        <f>'Market Shares'!A23</f>
        <v>Table 8-2: Carrier Indoor Small Cell Market Share, 2017</v>
      </c>
      <c r="C79" s="171" t="str">
        <f>'Market Shares'!J23</f>
        <v>Chart 8-2: Carrier Indoor Small Cell Market Share, 2017</v>
      </c>
      <c r="D79" s="89"/>
    </row>
    <row r="80" spans="2:4" x14ac:dyDescent="0.25">
      <c r="B80" s="171" t="str">
        <f>'Market Shares'!A40</f>
        <v>Table 8-3: Enterprise Small Cell Market Share, 2017</v>
      </c>
      <c r="C80" s="171" t="str">
        <f>'Market Shares'!J40</f>
        <v>Chart 8-3: Enterprise Small Cell Market Share, 2017</v>
      </c>
      <c r="D80" s="89"/>
    </row>
    <row r="81" spans="2:4" x14ac:dyDescent="0.25">
      <c r="B81" s="171" t="str">
        <f>'Market Shares'!A55</f>
        <v>Table 8-4: Residential Femtocell Market Share, 2017</v>
      </c>
      <c r="C81" s="171" t="str">
        <f>'Market Shares'!J55</f>
        <v>Chart 8-4: Residential Femtocell Market Share, 2017</v>
      </c>
      <c r="D81" s="89"/>
    </row>
    <row r="82" spans="2:4" x14ac:dyDescent="0.25">
      <c r="B82" s="93"/>
      <c r="C82" s="93"/>
      <c r="D82" s="89"/>
    </row>
    <row r="83" spans="2:4" x14ac:dyDescent="0.25">
      <c r="B83" s="93"/>
      <c r="C83" s="93"/>
      <c r="D83" s="89"/>
    </row>
    <row r="84" spans="2:4" x14ac:dyDescent="0.25">
      <c r="B84" s="93"/>
      <c r="C84" s="93"/>
      <c r="D84" s="89"/>
    </row>
    <row r="85" spans="2:4" x14ac:dyDescent="0.25">
      <c r="B85" s="93"/>
      <c r="C85" s="93"/>
    </row>
    <row r="86" spans="2:4" x14ac:dyDescent="0.25">
      <c r="B86" s="93"/>
      <c r="C86" s="93"/>
    </row>
    <row r="87" spans="2:4" x14ac:dyDescent="0.25">
      <c r="B87" s="93"/>
      <c r="C87" s="93"/>
    </row>
    <row r="88" spans="2:4" x14ac:dyDescent="0.25">
      <c r="B88" s="93"/>
      <c r="C88" s="93"/>
    </row>
    <row r="89" spans="2:4" x14ac:dyDescent="0.25">
      <c r="B89" s="93"/>
      <c r="C89" s="93"/>
    </row>
    <row r="90" spans="2:4" x14ac:dyDescent="0.25">
      <c r="B90" s="93"/>
      <c r="C90" s="93"/>
    </row>
    <row r="91" spans="2:4" x14ac:dyDescent="0.25">
      <c r="B91" s="93"/>
      <c r="C91" s="93"/>
    </row>
    <row r="92" spans="2:4" x14ac:dyDescent="0.25">
      <c r="B92" s="93"/>
      <c r="C92" s="93"/>
    </row>
    <row r="93" spans="2:4" x14ac:dyDescent="0.25">
      <c r="B93" s="93"/>
      <c r="C93" s="93"/>
    </row>
    <row r="94" spans="2:4" x14ac:dyDescent="0.25">
      <c r="B94" s="93"/>
      <c r="C94" s="93"/>
    </row>
    <row r="95" spans="2:4" x14ac:dyDescent="0.25">
      <c r="B95" s="93"/>
      <c r="C95" s="93"/>
    </row>
    <row r="96" spans="2:4" x14ac:dyDescent="0.25">
      <c r="B96" s="93"/>
      <c r="C96" s="93"/>
    </row>
    <row r="97" spans="2:3" x14ac:dyDescent="0.25">
      <c r="B97" s="93"/>
      <c r="C97" s="93"/>
    </row>
  </sheetData>
  <hyperlinks>
    <hyperlink ref="B27" location="Residential!A9" display="Residential!A9" xr:uid="{00000000-0004-0000-0100-000000000000}"/>
    <hyperlink ref="B28" location="Residential!A21" display="Residential!A21" xr:uid="{00000000-0004-0000-0100-000001000000}"/>
    <hyperlink ref="B29" location="Residential!A34" display="Residential!A34" xr:uid="{00000000-0004-0000-0100-000002000000}"/>
    <hyperlink ref="B30" location="Residential!A41" display="Residential!A41" xr:uid="{00000000-0004-0000-0100-000003000000}"/>
    <hyperlink ref="B31" location="Residential!A48" display="Residential!A48" xr:uid="{00000000-0004-0000-0100-000004000000}"/>
    <hyperlink ref="B32" location="Residential!A54" display="Residential!A54" xr:uid="{00000000-0004-0000-0100-000005000000}"/>
    <hyperlink ref="B33" location="Residential!A59" display="Residential!A59" xr:uid="{00000000-0004-0000-0100-000006000000}"/>
    <hyperlink ref="B34" location="Residential!A67" display="Residential!A67" xr:uid="{00000000-0004-0000-0100-000007000000}"/>
    <hyperlink ref="C27" location="Residential!P9" display="Residential!P9" xr:uid="{00000000-0004-0000-0100-000008000000}"/>
    <hyperlink ref="C28" location="Residential!P21" display="Residential!P21" xr:uid="{00000000-0004-0000-0100-000009000000}"/>
    <hyperlink ref="C29" location="Residential!P34" display="Residential!P34" xr:uid="{00000000-0004-0000-0100-00000A000000}"/>
    <hyperlink ref="C30" location="Residential!P41" display="Residential!P41" xr:uid="{00000000-0004-0000-0100-00000B000000}"/>
    <hyperlink ref="C31" location="Residential!P48" display="Residential!P48" xr:uid="{00000000-0004-0000-0100-00000C000000}"/>
    <hyperlink ref="C32" location="Residential!P54" display="Residential!P54" xr:uid="{00000000-0004-0000-0100-00000D000000}"/>
    <hyperlink ref="C33" location="Residential!P59" display="Residential!P59" xr:uid="{00000000-0004-0000-0100-00000E000000}"/>
    <hyperlink ref="C34" location="Residential!P67" display="Residential!P67" xr:uid="{00000000-0004-0000-0100-00000F000000}"/>
    <hyperlink ref="B11" location="Summary!A1" display="Summary!A1" xr:uid="{8E672032-771E-4CDF-90E8-F36705E4D13D}"/>
    <hyperlink ref="B12" location="Summary!A20" display="Summary!A20" xr:uid="{07290148-338F-419E-82C1-4DC109E28960}"/>
    <hyperlink ref="B13" location="Summary!A30" display="Summary!A30" xr:uid="{FFDD8999-4784-4AA7-BAC3-F64E89C3EB9E}"/>
    <hyperlink ref="B14" location="Summary!A41" display="Summary!A41" xr:uid="{7D0434DC-6A48-4DF0-9312-FECB331B2FB3}"/>
    <hyperlink ref="B15" location="Summary!A50" display="Summary!A50" xr:uid="{43BE1CF8-6837-4A0F-8AD4-ED25CE6BB01B}"/>
    <hyperlink ref="B16" location="Summary!A58" display="Summary!A58" xr:uid="{2124E9B4-E5FD-496A-8BD2-932A97ABA120}"/>
    <hyperlink ref="B17" location="Summary!A67" display="Summary!A67" xr:uid="{2E354C63-D34D-4127-B8B7-A4706A6BBF40}"/>
    <hyperlink ref="B18" location="Summary!A76" display="Summary!A76" xr:uid="{3E2CAB3A-8BBE-4EEE-8BB0-849F243B7038}"/>
    <hyperlink ref="C11" location="Summary!P8" display="Summary!P8" xr:uid="{965AAD42-3853-4D31-8025-7AABE8492D93}"/>
    <hyperlink ref="C12" location="Summary!Y8" display="Summary!Y8" xr:uid="{39441445-1883-4A87-941E-55E84E2D0213}"/>
    <hyperlink ref="C13" location="Summary!AH8" display="Summary!AH8" xr:uid="{C332343D-3A3A-4FF9-AA31-7560911DFF65}"/>
    <hyperlink ref="C14" location="Summary!P17" display="Summary!P17" xr:uid="{BA78C92D-0409-4518-BD23-7A008A39ED97}"/>
    <hyperlink ref="C15" location="Summary!X17" display="Summary!X17" xr:uid="{0D8C19B6-82D4-4490-B18F-0B70AEDDAAA5}"/>
    <hyperlink ref="C16" location="Summary!AE17" display="Summary!AE17" xr:uid="{2109A0C3-C738-4279-A00C-8B8B5BC2C1C9}"/>
    <hyperlink ref="C17" location="Summary!AL17" display="Summary!AL17" xr:uid="{9DEE6DDF-9F88-4281-8F05-0BEDAC4D4DCE}"/>
    <hyperlink ref="C18" location="Summary!P20" display="Summary!P20" xr:uid="{43C0EFAC-0E09-45B7-8162-250A3386D595}"/>
    <hyperlink ref="C19" location="Summary!Y20" display="Summary!Y20" xr:uid="{2C6FBCCB-A054-4FE9-B552-9BCA91034590}"/>
    <hyperlink ref="C20" location="Summary!P30" display="Summary!P30" xr:uid="{C2DB5194-AD5F-4CDF-B255-275DA3190C01}"/>
    <hyperlink ref="C21" location="Summary!P41" display="Summary!P41" xr:uid="{E1A91FB6-23F0-4F68-858B-9CBFA5202CA1}"/>
    <hyperlink ref="C22" location="Summary!P50" display="Summary!P50" xr:uid="{07726E90-49C0-4295-9690-A3CD5AF28F08}"/>
    <hyperlink ref="C23" location="Summary!P58" display="Summary!P58" xr:uid="{D69D1B46-A8E9-4AFB-834B-2FDE9C142478}"/>
    <hyperlink ref="C24" location="Summary!P67" display="Summary!P67" xr:uid="{DAD50D9F-0425-4A84-AA76-1FE226081541}"/>
    <hyperlink ref="C25" location="Summary!P76" display="Summary!P76" xr:uid="{6F6AF432-96CD-40F5-94AC-69184A867CBB}"/>
    <hyperlink ref="B36" location="Enterprise!A8" display="Enterprise!A8" xr:uid="{28E9A22D-5E94-4C34-BA54-3AC5958A564C}"/>
    <hyperlink ref="B37" location="Enterprise!A19" display="Enterprise!A19" xr:uid="{62E445BA-37F9-47FE-9BD4-C46AE37BE745}"/>
    <hyperlink ref="B38" location="Enterprise!A28" display="Enterprise!A28" xr:uid="{0D8ED097-CB4D-4750-8F35-080B33F25B16}"/>
    <hyperlink ref="B39" location="Enterprise!A40" display="Enterprise!A40" xr:uid="{67F1F280-AB8E-4810-8793-F40521B22888}"/>
    <hyperlink ref="B40" location="Enterprise!A48" display="Enterprise!A48" xr:uid="{58827E0E-3960-48BD-817B-95BA4B796EF6}"/>
    <hyperlink ref="B41" location="Enterprise!A56" display="Enterprise!A56" xr:uid="{90997D5D-7681-4802-BBBC-9D77842E13AF}"/>
    <hyperlink ref="B42" location="Enterprise!A62" display="Enterprise!A62" xr:uid="{08DF0687-6553-41A2-B89A-E06F21C1487F}"/>
    <hyperlink ref="B43" location="Enterprise!A69" display="Enterprise!A69" xr:uid="{600AABCD-CD2A-4D2F-A66D-04EB40607E61}"/>
    <hyperlink ref="C36" location="Enterprise!P8" display="Enterprise!P8" xr:uid="{FA07BBBE-086C-462D-952D-EBF92AA8C7C9}"/>
    <hyperlink ref="C37" location="Enterprise!P19" display="Enterprise!P19" xr:uid="{945BF95D-8D2E-405E-8D96-2AF7B5518E22}"/>
    <hyperlink ref="C38" location="Enterprise!P28" display="Enterprise!P28" xr:uid="{16D87961-AD0C-47E7-A215-4D4B99B69A93}"/>
    <hyperlink ref="C39" location="Enterprise!P40" display="Enterprise!P40" xr:uid="{E9C1C460-C9E6-4E6B-B08C-76DDBE9CDAB0}"/>
    <hyperlink ref="C40" location="Enterprise!P48" display="Enterprise!P48" xr:uid="{1882AA0B-E8BE-48F8-804B-7CF3C5E291B4}"/>
    <hyperlink ref="C41" location="Enterprise!P56" display="Enterprise!P56" xr:uid="{F683645A-E76F-4B3E-9C9B-02050CBF1D39}"/>
    <hyperlink ref="C42" location="Enterprise!P62" display="Enterprise!P62" xr:uid="{B8171FD5-DDD3-4A81-8045-710A93EE03FE}"/>
    <hyperlink ref="C43" location="Enterprise!P69" display="Enterprise!P69" xr:uid="{EF95A614-4E8D-4153-BB46-1C8A06126142}"/>
    <hyperlink ref="B45" location="'Carrier Indoor'!A10" display="'Carrier Indoor'!A10" xr:uid="{6259C6D2-B05A-4116-9838-5C7B9BA8048E}"/>
    <hyperlink ref="B46" location="'Carrier Indoor'!A20" display="'Carrier Indoor'!A20" xr:uid="{3B0E2D63-CCF6-4113-8F15-CF9BAB47A156}"/>
    <hyperlink ref="B47" location="'Carrier Indoor'!A31" display="'Carrier Indoor'!A31" xr:uid="{10E4B877-436A-44ED-949B-B6DB2BD5DA14}"/>
    <hyperlink ref="B48" location="'Carrier Indoor'!A42" display="'Carrier Indoor'!A42" xr:uid="{C817431B-C69A-45D3-8DA4-A447A99ACA6C}"/>
    <hyperlink ref="B49" location="'Carrier Indoor'!A50" display="'Carrier Indoor'!A50" xr:uid="{8ACB6A63-9786-4E22-8234-734B1F3F3650}"/>
    <hyperlink ref="B50" location="'Carrier Indoor'!A59" display="'Carrier Indoor'!A59" xr:uid="{4E7BEC83-0458-462F-AA24-BEB1B521A63F}"/>
    <hyperlink ref="B51" location="'Carrier Indoor'!A64" display="'Carrier Indoor'!A64" xr:uid="{978492A0-B7D3-4266-BCD4-1CE4D3A05868}"/>
    <hyperlink ref="B52" location="'Carrier Indoor'!A71" display="'Carrier Indoor'!A71" xr:uid="{36013AD3-C08B-4996-A8CA-C2ACFEDF053B}"/>
    <hyperlink ref="C45" location="'Carrier Indoor'!P10" display="'Carrier Indoor'!P10" xr:uid="{F2C2B430-A11F-4CC4-ACBE-37F79F6334CD}"/>
    <hyperlink ref="C46" location="'Carrier Indoor'!P20" display="'Carrier Indoor'!P20" xr:uid="{4C34AAF4-CAC1-48ED-8A24-996CA2EE80D8}"/>
    <hyperlink ref="C47" location="'Carrier Indoor'!P31" display="'Carrier Indoor'!P31" xr:uid="{8D61D56E-03AB-4351-AE62-57B0D5C4E82C}"/>
    <hyperlink ref="C48" location="'Carrier Indoor'!P42" display="'Carrier Indoor'!P42" xr:uid="{E57F403D-590D-486E-BC38-FE87AEA94FE9}"/>
    <hyperlink ref="C49" location="'Carrier Indoor'!P50" display="'Carrier Indoor'!P50" xr:uid="{22DB1C1E-A578-4864-AF21-9F95535B4C2D}"/>
    <hyperlink ref="C50" location="'Carrier Indoor'!P59" display="'Carrier Indoor'!P59" xr:uid="{279BAA47-7133-4B26-91C8-799D0A922A4B}"/>
    <hyperlink ref="C51" location="'Carrier Indoor'!P64" display="'Carrier Indoor'!P64" xr:uid="{9A26F7BF-212A-40F9-AF4A-D86DBA0A14CE}"/>
    <hyperlink ref="C52" location="'Carrier Indoor'!P71" display="'Carrier Indoor'!P71" xr:uid="{6CFF0B2B-E59E-4F32-9FE5-92A5EE07AD47}"/>
    <hyperlink ref="B54" location="'Carrier Outdoor'!A10" display="'Carrier Outdoor'!A10" xr:uid="{8B3AD9BC-9219-4487-99A7-A6D977F7C6A7}"/>
    <hyperlink ref="B55" location="'Carrier Outdoor'!A18" display="'Carrier Outdoor'!A18" xr:uid="{F5C23D0D-1CE3-40DB-998F-8CD3D3511168}"/>
    <hyperlink ref="B56" location="'Carrier Outdoor'!A27" display="'Carrier Outdoor'!A27" xr:uid="{099DE9ED-8750-49A7-A329-64231912B305}"/>
    <hyperlink ref="B57" location="'Carrier Outdoor'!A38" display="'Carrier Outdoor'!A38" xr:uid="{88C7674C-5B8C-484A-8D4F-85DEEC3395D5}"/>
    <hyperlink ref="B58" location="'Carrier Outdoor'!A49" display="'Carrier Outdoor'!A49" xr:uid="{DD991C72-6BD1-4393-8516-C9DF2824384E}"/>
    <hyperlink ref="B59" location="'Carrier Outdoor'!A56" display="'Carrier Outdoor'!A56" xr:uid="{CAA95A26-0E59-46C8-B95A-018879B3541C}"/>
    <hyperlink ref="B60" location="'Carrier Outdoor'!A65" display="'Carrier Outdoor'!A65" xr:uid="{623C8E22-FD03-433E-8769-442AC38A15B3}"/>
    <hyperlink ref="B61" location="'Carrier Outdoor'!A70" display="'Carrier Outdoor'!A70" xr:uid="{7C2D74F9-C0DE-433C-8A07-32A4E87EDB76}"/>
    <hyperlink ref="B62" location="'Carrier Outdoor'!A77" display="'Carrier Outdoor'!A77" xr:uid="{6E481BB8-CC09-43BC-82AA-6F76859AD01E}"/>
    <hyperlink ref="C54" location="'Carrier Outdoor'!P10" display="'Carrier Outdoor'!P10" xr:uid="{A4A54A1A-D242-4AA9-9496-E2D6BDF46CA7}"/>
    <hyperlink ref="C55" location="'Carrier Outdoor'!P18" display="'Carrier Outdoor'!P18" xr:uid="{4B4053CE-F930-4FF9-834B-EC264AA39A75}"/>
    <hyperlink ref="C56" location="'Carrier Outdoor'!P27" display="'Carrier Outdoor'!P27" xr:uid="{AF09F2BC-E24F-49D3-9FBE-C2216E9EDECF}"/>
    <hyperlink ref="C57" location="'Carrier Outdoor'!P38" display="'Carrier Outdoor'!P38" xr:uid="{BAA68D85-9A15-4E39-A655-972F61565A69}"/>
    <hyperlink ref="C58" location="'Carrier Outdoor'!P49" display="'Carrier Outdoor'!P49" xr:uid="{7A5E78F5-FEC4-45B2-ADBF-A80D8AA7FF5B}"/>
    <hyperlink ref="C59" location="'Carrier Outdoor'!P56" display="'Carrier Outdoor'!P56" xr:uid="{FA8DB9A4-092D-4F75-8EA4-B4441A4C7195}"/>
    <hyperlink ref="C60" location="'Carrier Outdoor'!P65" display="'Carrier Outdoor'!P65" xr:uid="{04250C6A-D841-4383-8534-D4683B8EB61F}"/>
    <hyperlink ref="C61" location="'Carrier Outdoor'!P70" display="'Carrier Outdoor'!P70" xr:uid="{6C869634-B004-43AB-8E24-E682CE5A877D}"/>
    <hyperlink ref="C62" location="'Carrier Outdoor'!P77" display="'Carrier Outdoor'!P77" xr:uid="{245ADE27-D3F8-4DB8-AC12-3C01FA06DD27}"/>
    <hyperlink ref="B64" location="Regions!A8" display="Regions!A8" xr:uid="{0E6E5007-9002-4CE4-939E-D3E44B677D56}"/>
    <hyperlink ref="B65" location="Regions!A18" display="Regions!A18" xr:uid="{17279F32-4590-46D4-A657-3CFA2E27ECD0}"/>
    <hyperlink ref="B66" location="Regions!A28" display="Regions!A28" xr:uid="{034CA2A9-68EC-48FE-BF82-B450BECB110E}"/>
    <hyperlink ref="B67" location="Regions!A38" display="Regions!A38" xr:uid="{E6A25611-33BE-44EF-9243-F360FA54D349}"/>
    <hyperlink ref="B68" location="Regions!A48" display="Regions!A48" xr:uid="{3EE2D7F8-C39D-4F4E-94F2-811D50CCD247}"/>
    <hyperlink ref="B69" location="Regions!A58" display="Regions!A58" xr:uid="{76EB925D-0511-41B2-84EF-D59B28F315B1}"/>
    <hyperlink ref="B70" location="Regions!A68" display="Regions!A68" xr:uid="{C25F361E-1CC6-441C-96AA-8946C89902F8}"/>
    <hyperlink ref="B71" location="Regions!A79" display="Regions!A79" xr:uid="{0A756E18-6192-41D9-A87B-8BB4ADB67810}"/>
    <hyperlink ref="C64" location="Regions!P8" display="Regions!P8" xr:uid="{4D87F20E-5B7F-42A7-8797-E2AF837F9723}"/>
    <hyperlink ref="C65" location="Regions!P18" display="Regions!P18" xr:uid="{A7CCB92E-2547-448D-9318-F96F52D84259}"/>
    <hyperlink ref="C66" location="Regions!P28" display="Regions!P28" xr:uid="{1BD50E9E-6A07-46CB-A4EC-F38DA2C0515D}"/>
    <hyperlink ref="C67" location="Regions!P38" display="Regions!P38" xr:uid="{001CF38A-C195-4A3D-97EC-BE0513072EFE}"/>
    <hyperlink ref="C68" location="Regions!P48" display="Regions!P48" xr:uid="{6F98469D-AB05-4BBE-9AC5-6A3ED54EC4C3}"/>
    <hyperlink ref="C69" location="Regions!P58" display="Regions!P58" xr:uid="{4A6D8B4E-4F6E-4814-805D-ACD18FF858D5}"/>
    <hyperlink ref="C70" location="Regions!P68" display="Regions!P68" xr:uid="{7F7F3ABC-B2F5-422A-B617-CDB05727ED9B}"/>
    <hyperlink ref="C71" location="Regions!P79" display="Regions!P79" xr:uid="{331B04FB-A545-461F-A0A0-64B0B24DCD88}"/>
    <hyperlink ref="B73" location="'SC Installed Base'!A8" display="'SC Installed Base'!A8" xr:uid="{399A8C6C-E778-4250-B7F6-1AF52BB6977A}"/>
    <hyperlink ref="B74" location="'SC Installed Base'!A19" display="'SC Installed Base'!A19" xr:uid="{D207CD5A-588C-4B9C-87D0-D8F79F910E05}"/>
    <hyperlink ref="B75" location="'SC Installed Base'!A29" display="'SC Installed Base'!A29" xr:uid="{AFEFE95C-EBA3-4B0A-9C7A-829BE714B3E1}"/>
    <hyperlink ref="B76" location="'SC Installed Base'!A43" display="'SC Installed Base'!A43" xr:uid="{D3EB1AC8-2DD1-422B-BF1D-67EB4249D7CB}"/>
    <hyperlink ref="C73" location="'SC Installed Base'!Q8" display="'SC Installed Base'!Q8" xr:uid="{44705063-4850-484F-9A31-70C971C92413}"/>
    <hyperlink ref="C74" location="'SC Installed Base'!Q29" display="'SC Installed Base'!Q29" xr:uid="{1368B4F8-65E3-43E0-9331-599D0296F63E}"/>
    <hyperlink ref="C75" location="'SC Installed Base'!Q43" display="'SC Installed Base'!Q43" xr:uid="{4D914AC6-9976-4E89-A054-5879D30E84E4}"/>
    <hyperlink ref="B78" location="'Market Shares'!A9" display="'Market Shares'!A9" xr:uid="{6029E49C-3E02-4A3A-8DBC-5A3742937A1A}"/>
    <hyperlink ref="B79" location="'Market Shares'!A23" display="'Market Shares'!A23" xr:uid="{E2920E2E-549B-4F1E-8DC3-940A7E602756}"/>
    <hyperlink ref="B80" location="'Market Shares'!A40" display="'Market Shares'!A40" xr:uid="{049CA7BE-9BAA-4C04-912E-B6B7AE5D38BC}"/>
    <hyperlink ref="B81" location="'Market Shares'!A55" display="'Market Shares'!A55" xr:uid="{DACFD528-B752-40CF-998A-793044207BAC}"/>
    <hyperlink ref="C78" location="'Market Shares'!J9" display="'Market Shares'!J9" xr:uid="{5A9EA821-E5E2-46C8-912B-59C3813F8F7F}"/>
    <hyperlink ref="C79" location="'Market Shares'!J23" display="'Market Shares'!J23" xr:uid="{9DF7EB61-C4B7-4B53-9CE0-D2B02CF3ECC8}"/>
    <hyperlink ref="C80" location="'Market Shares'!J40" display="'Market Shares'!J40" xr:uid="{F57BE259-F140-42E1-8B2F-7EE1DE29E3FA}"/>
    <hyperlink ref="C81" location="'Market Shares'!J55" display="'Market Shares'!J55" xr:uid="{4CB2B0CC-F544-4DD2-9CA5-83485B3F318F}"/>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D96"/>
  <sheetViews>
    <sheetView zoomScale="80" zoomScaleNormal="80" zoomScalePageLayoutView="80" workbookViewId="0">
      <selection activeCell="G85" sqref="G85"/>
    </sheetView>
  </sheetViews>
  <sheetFormatPr defaultColWidth="9.140625" defaultRowHeight="15" x14ac:dyDescent="0.25"/>
  <cols>
    <col min="1" max="1" width="9.140625" style="71"/>
    <col min="2" max="2" width="28.42578125" style="71" customWidth="1"/>
    <col min="3" max="6" width="10.7109375" style="71" customWidth="1"/>
    <col min="7" max="7" width="11.42578125" style="71" bestFit="1" customWidth="1"/>
    <col min="8" max="11" width="11.7109375" style="71" customWidth="1"/>
    <col min="12" max="13" width="12.28515625" style="71" customWidth="1"/>
    <col min="14" max="14" width="13.42578125" style="71" customWidth="1"/>
    <col min="15" max="15" width="14.42578125" style="71" bestFit="1" customWidth="1"/>
    <col min="16" max="16384" width="9.140625" style="71"/>
  </cols>
  <sheetData>
    <row r="1" spans="1:56" x14ac:dyDescent="0.25">
      <c r="F1" s="75"/>
      <c r="G1" s="75"/>
      <c r="H1" s="75"/>
      <c r="I1" s="75"/>
      <c r="J1" s="75"/>
      <c r="K1" s="75"/>
      <c r="L1" s="75"/>
      <c r="M1" s="75"/>
    </row>
    <row r="2" spans="1:56" x14ac:dyDescent="0.25">
      <c r="F2" s="64" t="s">
        <v>337</v>
      </c>
      <c r="G2" s="81"/>
      <c r="H2" s="75"/>
      <c r="I2" s="75"/>
      <c r="J2" s="75"/>
      <c r="K2" s="75"/>
      <c r="L2" s="75"/>
      <c r="M2" s="75"/>
    </row>
    <row r="3" spans="1:56" x14ac:dyDescent="0.25">
      <c r="B3" s="71" t="s">
        <v>90</v>
      </c>
      <c r="F3" s="71" t="s">
        <v>118</v>
      </c>
      <c r="G3" s="71" t="str">
        <f>'Cover page'!G13</f>
        <v>Ericsson</v>
      </c>
      <c r="H3" s="21"/>
      <c r="I3" s="82"/>
      <c r="J3" s="82"/>
      <c r="K3" s="82"/>
      <c r="L3" s="82"/>
      <c r="M3" s="82"/>
    </row>
    <row r="4" spans="1:56" x14ac:dyDescent="0.25">
      <c r="B4" s="71" t="s">
        <v>63</v>
      </c>
      <c r="C4" s="83"/>
      <c r="F4" s="30"/>
      <c r="G4" s="36"/>
      <c r="H4" s="30"/>
      <c r="I4" s="75"/>
      <c r="J4" s="75"/>
      <c r="K4" s="75"/>
      <c r="L4" s="75"/>
      <c r="M4" s="75"/>
      <c r="N4" s="74"/>
      <c r="O4" s="83"/>
    </row>
    <row r="5" spans="1:56" x14ac:dyDescent="0.25">
      <c r="B5" s="84">
        <v>43189</v>
      </c>
      <c r="F5" s="30"/>
      <c r="G5" s="36"/>
      <c r="H5" s="30"/>
      <c r="I5" s="75"/>
      <c r="J5" s="75"/>
      <c r="K5" s="75"/>
      <c r="L5" s="75"/>
      <c r="M5" s="75"/>
      <c r="P5" s="85"/>
    </row>
    <row r="6" spans="1:56" x14ac:dyDescent="0.25">
      <c r="B6" s="84"/>
      <c r="F6" s="30"/>
      <c r="G6" s="36"/>
      <c r="H6" s="30"/>
      <c r="I6" s="75"/>
      <c r="J6" s="75"/>
      <c r="K6" s="75"/>
      <c r="L6" s="75"/>
      <c r="M6" s="75"/>
      <c r="P6" s="85"/>
    </row>
    <row r="7" spans="1:56" x14ac:dyDescent="0.25">
      <c r="C7" s="74"/>
      <c r="D7" s="74"/>
      <c r="E7" s="74"/>
      <c r="F7" s="74"/>
      <c r="G7" s="74"/>
      <c r="H7" s="74"/>
      <c r="I7" s="74"/>
      <c r="J7" s="74"/>
      <c r="K7" s="74"/>
      <c r="L7" s="74"/>
      <c r="M7" s="74"/>
    </row>
    <row r="8" spans="1:56" x14ac:dyDescent="0.25">
      <c r="A8" s="26" t="s">
        <v>278</v>
      </c>
      <c r="P8" s="26" t="s">
        <v>227</v>
      </c>
      <c r="Y8" s="26" t="s">
        <v>228</v>
      </c>
      <c r="AH8" s="26" t="s">
        <v>232</v>
      </c>
      <c r="AP8" s="26"/>
      <c r="AW8" s="26"/>
      <c r="BD8" s="26"/>
    </row>
    <row r="9" spans="1:56" x14ac:dyDescent="0.25">
      <c r="B9" s="86"/>
      <c r="C9" s="8">
        <v>2013</v>
      </c>
      <c r="D9" s="8">
        <v>2014</v>
      </c>
      <c r="E9" s="8">
        <v>2015</v>
      </c>
      <c r="F9" s="8">
        <v>2016</v>
      </c>
      <c r="G9" s="8">
        <v>2017</v>
      </c>
      <c r="H9" s="8">
        <v>2018</v>
      </c>
      <c r="I9" s="8">
        <v>2019</v>
      </c>
      <c r="J9" s="8">
        <v>2020</v>
      </c>
      <c r="K9" s="8">
        <v>2021</v>
      </c>
      <c r="L9" s="8">
        <v>2022</v>
      </c>
      <c r="M9" s="8">
        <v>2023</v>
      </c>
      <c r="N9" s="8" t="s">
        <v>206</v>
      </c>
    </row>
    <row r="10" spans="1:56" x14ac:dyDescent="0.25">
      <c r="B10" s="89" t="s">
        <v>119</v>
      </c>
      <c r="C10" s="41">
        <v>2106000</v>
      </c>
      <c r="D10" s="41">
        <v>2257000</v>
      </c>
      <c r="E10" s="41">
        <v>2620000</v>
      </c>
      <c r="F10" s="41">
        <v>1816800</v>
      </c>
      <c r="G10" s="41">
        <v>1584700</v>
      </c>
      <c r="H10" s="41">
        <v>1627100</v>
      </c>
      <c r="I10" s="41">
        <v>1819630</v>
      </c>
      <c r="J10" s="41">
        <v>1726860</v>
      </c>
      <c r="K10" s="41">
        <v>1556080</v>
      </c>
      <c r="L10" s="41">
        <v>1500000</v>
      </c>
      <c r="M10" s="41">
        <v>1600000</v>
      </c>
      <c r="N10" s="165">
        <v>1.6027020027584715E-3</v>
      </c>
    </row>
    <row r="11" spans="1:56" x14ac:dyDescent="0.25">
      <c r="B11" s="71" t="s">
        <v>117</v>
      </c>
      <c r="C11" s="15">
        <v>50850</v>
      </c>
      <c r="D11" s="15">
        <v>90200</v>
      </c>
      <c r="E11" s="15">
        <v>175500</v>
      </c>
      <c r="F11" s="15">
        <v>208950</v>
      </c>
      <c r="G11" s="15">
        <v>221842.5</v>
      </c>
      <c r="H11" s="15">
        <v>220518.87499999997</v>
      </c>
      <c r="I11" s="15">
        <v>219842.64999999997</v>
      </c>
      <c r="J11" s="15">
        <v>251764.04749999996</v>
      </c>
      <c r="K11" s="15">
        <v>303100.45224999997</v>
      </c>
      <c r="L11" s="15">
        <v>356330.40702499996</v>
      </c>
      <c r="M11" s="15">
        <v>396687.36632249999</v>
      </c>
      <c r="N11" s="165">
        <v>0.10170994495703467</v>
      </c>
    </row>
    <row r="12" spans="1:56" x14ac:dyDescent="0.25">
      <c r="B12" s="71" t="s">
        <v>127</v>
      </c>
      <c r="C12" s="15">
        <v>139370</v>
      </c>
      <c r="D12" s="15">
        <v>188124</v>
      </c>
      <c r="E12" s="15">
        <v>407126</v>
      </c>
      <c r="F12" s="15">
        <v>827279.6</v>
      </c>
      <c r="G12" s="15">
        <v>1194808</v>
      </c>
      <c r="H12" s="15">
        <v>1626471.7600000002</v>
      </c>
      <c r="I12" s="15">
        <v>2026747.5440000002</v>
      </c>
      <c r="J12" s="15">
        <v>2429427.9480000003</v>
      </c>
      <c r="K12" s="15">
        <v>2841779.5523999999</v>
      </c>
      <c r="L12" s="15">
        <v>3275357.5395</v>
      </c>
      <c r="M12" s="15">
        <v>3709717.7532749996</v>
      </c>
      <c r="N12" s="165">
        <v>0.20783364898606793</v>
      </c>
    </row>
    <row r="13" spans="1:56" x14ac:dyDescent="0.25">
      <c r="B13" s="71" t="s">
        <v>128</v>
      </c>
      <c r="C13" s="15">
        <v>108275</v>
      </c>
      <c r="D13" s="15">
        <v>105344</v>
      </c>
      <c r="E13" s="15">
        <v>133551</v>
      </c>
      <c r="F13" s="15">
        <v>170878.10000000003</v>
      </c>
      <c r="G13" s="15">
        <v>279114.2</v>
      </c>
      <c r="H13" s="15">
        <v>406266.04000000004</v>
      </c>
      <c r="I13" s="15">
        <v>532308.55599999998</v>
      </c>
      <c r="J13" s="15">
        <v>676814.31200000003</v>
      </c>
      <c r="K13" s="15">
        <v>852366.63060000003</v>
      </c>
      <c r="L13" s="15">
        <v>1042431.1045</v>
      </c>
      <c r="M13" s="15">
        <v>1262599.0506250001</v>
      </c>
      <c r="N13" s="165">
        <v>0.28601861328084177</v>
      </c>
    </row>
    <row r="14" spans="1:56" x14ac:dyDescent="0.25">
      <c r="B14" s="24" t="s">
        <v>105</v>
      </c>
      <c r="C14" s="29">
        <v>2404495</v>
      </c>
      <c r="D14" s="29">
        <v>2640668</v>
      </c>
      <c r="E14" s="29">
        <v>3336177</v>
      </c>
      <c r="F14" s="29">
        <v>3023907.7</v>
      </c>
      <c r="G14" s="29">
        <v>3280464.7</v>
      </c>
      <c r="H14" s="29">
        <v>3880356.6750000003</v>
      </c>
      <c r="I14" s="29">
        <v>4598528.75</v>
      </c>
      <c r="J14" s="29">
        <v>5084866.3075000001</v>
      </c>
      <c r="K14" s="29">
        <v>5553326.6352500003</v>
      </c>
      <c r="L14" s="29">
        <v>6174119.0510250004</v>
      </c>
      <c r="M14" s="29">
        <v>6969004.1702224994</v>
      </c>
      <c r="N14" s="165">
        <v>0.13380724013238621</v>
      </c>
    </row>
    <row r="15" spans="1:56" s="75" customFormat="1" x14ac:dyDescent="0.25">
      <c r="B15" s="108" t="s">
        <v>176</v>
      </c>
      <c r="C15" s="109">
        <v>298495</v>
      </c>
      <c r="D15" s="109">
        <v>383668</v>
      </c>
      <c r="E15" s="109">
        <v>716177</v>
      </c>
      <c r="F15" s="109">
        <v>1207107.7</v>
      </c>
      <c r="G15" s="109">
        <v>1695764.7</v>
      </c>
      <c r="H15" s="109">
        <v>2253256.6750000003</v>
      </c>
      <c r="I15" s="109">
        <v>2778898.75</v>
      </c>
      <c r="J15" s="109">
        <v>3358006.3075000001</v>
      </c>
      <c r="K15" s="109">
        <v>3997246.6352500003</v>
      </c>
      <c r="L15" s="109">
        <v>4674119.0510250004</v>
      </c>
      <c r="M15" s="109">
        <v>5369004.1702225003</v>
      </c>
      <c r="N15" s="165">
        <v>0.21177324242911921</v>
      </c>
    </row>
    <row r="16" spans="1:56" ht="154.5" customHeight="1" x14ac:dyDescent="0.25">
      <c r="B16" s="87"/>
      <c r="C16" s="81"/>
      <c r="D16" s="82"/>
      <c r="E16" s="82"/>
      <c r="F16" s="82"/>
      <c r="G16" s="82"/>
      <c r="H16" s="82"/>
      <c r="I16" s="82"/>
      <c r="J16" s="82"/>
      <c r="K16" s="82"/>
      <c r="L16" s="82"/>
      <c r="M16" s="82"/>
      <c r="N16" s="31"/>
    </row>
    <row r="17" spans="1:38" x14ac:dyDescent="0.25">
      <c r="B17" s="87"/>
      <c r="C17" s="81"/>
      <c r="D17" s="81"/>
      <c r="E17" s="81"/>
      <c r="F17" s="111"/>
      <c r="G17" s="82"/>
      <c r="H17" s="81"/>
      <c r="I17" s="81"/>
      <c r="J17" s="81"/>
      <c r="K17" s="81"/>
      <c r="L17" s="81"/>
      <c r="M17" s="81"/>
      <c r="N17" s="31"/>
      <c r="P17" s="26" t="s">
        <v>229</v>
      </c>
      <c r="X17" s="26" t="s">
        <v>230</v>
      </c>
      <c r="AE17" s="26" t="s">
        <v>231</v>
      </c>
      <c r="AL17" s="26" t="s">
        <v>233</v>
      </c>
    </row>
    <row r="18" spans="1:38" ht="230.25" customHeight="1" x14ac:dyDescent="0.25">
      <c r="B18" s="87"/>
      <c r="C18" s="81"/>
      <c r="D18" s="81"/>
      <c r="E18" s="81"/>
      <c r="F18" s="111"/>
      <c r="G18" s="81"/>
      <c r="H18" s="81"/>
      <c r="I18" s="81"/>
      <c r="J18" s="81"/>
      <c r="K18" s="81"/>
      <c r="L18" s="81"/>
      <c r="M18" s="81"/>
      <c r="N18" s="31"/>
    </row>
    <row r="19" spans="1:38" x14ac:dyDescent="0.25">
      <c r="A19"/>
      <c r="B19" s="24"/>
      <c r="C19" s="29"/>
      <c r="D19" s="29"/>
      <c r="E19" s="29"/>
      <c r="F19" s="29"/>
      <c r="G19" s="68"/>
      <c r="H19" s="29"/>
      <c r="I19" s="29"/>
      <c r="J19" s="29"/>
      <c r="K19" s="29"/>
      <c r="L19" s="31"/>
      <c r="M19" s="31"/>
    </row>
    <row r="20" spans="1:38" x14ac:dyDescent="0.25">
      <c r="A20" s="26" t="s">
        <v>279</v>
      </c>
      <c r="P20" s="26" t="s">
        <v>239</v>
      </c>
      <c r="Y20" s="26" t="s">
        <v>334</v>
      </c>
      <c r="AG20" s="26"/>
    </row>
    <row r="21" spans="1:38" x14ac:dyDescent="0.25">
      <c r="B21" s="86"/>
      <c r="C21" s="8">
        <v>2013</v>
      </c>
      <c r="D21" s="8">
        <v>2014</v>
      </c>
      <c r="E21" s="8">
        <v>2015</v>
      </c>
      <c r="F21" s="8">
        <v>2016</v>
      </c>
      <c r="G21" s="8">
        <v>2017</v>
      </c>
      <c r="H21" s="8">
        <v>2018</v>
      </c>
      <c r="I21" s="8">
        <v>2019</v>
      </c>
      <c r="J21" s="8">
        <v>2020</v>
      </c>
      <c r="K21" s="8">
        <v>2021</v>
      </c>
      <c r="L21" s="8">
        <v>2022</v>
      </c>
      <c r="M21" s="8">
        <v>2023</v>
      </c>
      <c r="N21" s="8" t="s">
        <v>206</v>
      </c>
    </row>
    <row r="22" spans="1:38" x14ac:dyDescent="0.25">
      <c r="B22" s="89" t="s">
        <v>119</v>
      </c>
      <c r="C22" s="99">
        <v>315900000</v>
      </c>
      <c r="D22" s="99">
        <v>270840000</v>
      </c>
      <c r="E22" s="99">
        <v>262000000</v>
      </c>
      <c r="F22" s="99">
        <v>163512000</v>
      </c>
      <c r="G22" s="99">
        <v>142623000</v>
      </c>
      <c r="H22" s="99">
        <v>146439000</v>
      </c>
      <c r="I22" s="99">
        <v>163766700</v>
      </c>
      <c r="J22" s="99">
        <v>155417400</v>
      </c>
      <c r="K22" s="99">
        <v>140047200</v>
      </c>
      <c r="L22" s="99">
        <v>135000000</v>
      </c>
      <c r="M22" s="99">
        <v>144000000</v>
      </c>
      <c r="N22" s="31">
        <v>1.6027020027584715E-3</v>
      </c>
    </row>
    <row r="23" spans="1:38" x14ac:dyDescent="0.25">
      <c r="B23" s="71" t="s">
        <v>117</v>
      </c>
      <c r="C23" s="99">
        <v>76275000</v>
      </c>
      <c r="D23" s="99">
        <v>135300000</v>
      </c>
      <c r="E23" s="99">
        <v>263250000</v>
      </c>
      <c r="F23" s="99">
        <v>313425000</v>
      </c>
      <c r="G23" s="99">
        <v>299487375</v>
      </c>
      <c r="H23" s="99">
        <v>267930433.12499997</v>
      </c>
      <c r="I23" s="99">
        <v>240397937.77499998</v>
      </c>
      <c r="J23" s="99">
        <v>247773587.34712496</v>
      </c>
      <c r="K23" s="99">
        <v>268466679.07365376</v>
      </c>
      <c r="L23" s="99">
        <v>284052881.75965953</v>
      </c>
      <c r="M23" s="99">
        <v>284601506.37182426</v>
      </c>
      <c r="N23" s="31">
        <v>-8.4610495386686635E-3</v>
      </c>
    </row>
    <row r="24" spans="1:38" x14ac:dyDescent="0.25">
      <c r="B24" s="71" t="s">
        <v>127</v>
      </c>
      <c r="C24" s="99">
        <v>153956000</v>
      </c>
      <c r="D24" s="99">
        <v>292775340.79200006</v>
      </c>
      <c r="E24" s="99">
        <v>654115563.125</v>
      </c>
      <c r="F24" s="99">
        <v>1336013858.6632352</v>
      </c>
      <c r="G24" s="99">
        <v>1775168342.1729741</v>
      </c>
      <c r="H24" s="99">
        <v>2249206715.9905148</v>
      </c>
      <c r="I24" s="99">
        <v>2660362135.8288689</v>
      </c>
      <c r="J24" s="99">
        <v>2914080707.7591982</v>
      </c>
      <c r="K24" s="99">
        <v>3137533938.6027527</v>
      </c>
      <c r="L24" s="99">
        <v>3343748376.6150999</v>
      </c>
      <c r="M24" s="99">
        <v>3509138295.6015701</v>
      </c>
      <c r="N24" s="31">
        <v>0.12028062064364997</v>
      </c>
    </row>
    <row r="25" spans="1:38" x14ac:dyDescent="0.25">
      <c r="B25" s="71" t="s">
        <v>128</v>
      </c>
      <c r="C25" s="99">
        <v>670724000</v>
      </c>
      <c r="D25" s="99">
        <v>566895545.60000002</v>
      </c>
      <c r="E25" s="99">
        <v>455286584.69999999</v>
      </c>
      <c r="F25" s="99">
        <v>459501466.11300004</v>
      </c>
      <c r="G25" s="99">
        <v>667140211.53347802</v>
      </c>
      <c r="H25" s="99">
        <v>874039199.99964941</v>
      </c>
      <c r="I25" s="99">
        <v>1063155735.5132768</v>
      </c>
      <c r="J25" s="99">
        <v>1242767951.3254821</v>
      </c>
      <c r="K25" s="99">
        <v>1440634485.9719296</v>
      </c>
      <c r="L25" s="99">
        <v>1631326936.6300733</v>
      </c>
      <c r="M25" s="99">
        <v>1809394212.9047916</v>
      </c>
      <c r="N25" s="31">
        <v>0.18091692349431598</v>
      </c>
    </row>
    <row r="26" spans="1:38" x14ac:dyDescent="0.25">
      <c r="B26" s="24" t="s">
        <v>105</v>
      </c>
      <c r="C26" s="34">
        <v>1216855000</v>
      </c>
      <c r="D26" s="34">
        <v>1265810886.3920002</v>
      </c>
      <c r="E26" s="34">
        <v>1634652147.825</v>
      </c>
      <c r="F26" s="34">
        <v>2272452324.7762351</v>
      </c>
      <c r="G26" s="34">
        <v>2884418928.7064524</v>
      </c>
      <c r="H26" s="34">
        <v>3537615349.1151643</v>
      </c>
      <c r="I26" s="34">
        <v>4127682509.1171455</v>
      </c>
      <c r="J26" s="34">
        <v>4560039646.4318056</v>
      </c>
      <c r="K26" s="34">
        <v>4986682303.6483364</v>
      </c>
      <c r="L26" s="34">
        <v>5394128195.0048332</v>
      </c>
      <c r="M26" s="34">
        <v>5747134014.8781862</v>
      </c>
      <c r="N26" s="31">
        <v>0.12175711091381669</v>
      </c>
    </row>
    <row r="27" spans="1:38" ht="157.5" customHeight="1" x14ac:dyDescent="0.25">
      <c r="F27" s="112"/>
      <c r="G27" s="112"/>
      <c r="H27" s="112"/>
      <c r="I27" s="112"/>
      <c r="J27" s="112"/>
      <c r="K27" s="112"/>
      <c r="L27" s="112"/>
      <c r="M27" s="112"/>
    </row>
    <row r="28" spans="1:38" x14ac:dyDescent="0.25">
      <c r="B28" s="168" t="s">
        <v>285</v>
      </c>
      <c r="F28" s="112"/>
      <c r="G28" s="112"/>
      <c r="H28" s="112"/>
      <c r="I28" s="112"/>
      <c r="J28" s="112"/>
      <c r="K28" s="112"/>
      <c r="L28" s="112"/>
      <c r="M28" s="112"/>
    </row>
    <row r="29" spans="1:38" x14ac:dyDescent="0.25">
      <c r="F29" s="112"/>
      <c r="G29" s="112"/>
      <c r="H29" s="112"/>
      <c r="I29" s="112"/>
      <c r="J29" s="112"/>
      <c r="K29" s="112"/>
      <c r="L29" s="112"/>
      <c r="M29" s="112"/>
    </row>
    <row r="30" spans="1:38" s="2" customFormat="1" x14ac:dyDescent="0.25">
      <c r="A30" s="26" t="s">
        <v>280</v>
      </c>
      <c r="E30" s="61"/>
      <c r="F30" s="17"/>
      <c r="G30" s="9"/>
      <c r="H30" s="17"/>
      <c r="I30" s="17"/>
      <c r="J30" s="17"/>
      <c r="K30" s="17"/>
      <c r="L30" s="17"/>
      <c r="M30" s="17"/>
      <c r="P30" s="26" t="s">
        <v>286</v>
      </c>
    </row>
    <row r="31" spans="1:38" s="2" customFormat="1" x14ac:dyDescent="0.25">
      <c r="B31" s="3"/>
      <c r="C31" s="8">
        <v>2013</v>
      </c>
      <c r="D31" s="8">
        <v>2014</v>
      </c>
      <c r="E31" s="8">
        <v>2015</v>
      </c>
      <c r="F31" s="8">
        <v>2016</v>
      </c>
      <c r="G31" s="8">
        <v>2017</v>
      </c>
      <c r="H31" s="8">
        <v>2018</v>
      </c>
      <c r="I31" s="8">
        <v>2019</v>
      </c>
      <c r="J31" s="8">
        <v>2020</v>
      </c>
      <c r="K31" s="8">
        <v>2021</v>
      </c>
      <c r="L31" s="8">
        <v>2022</v>
      </c>
      <c r="M31" s="8">
        <v>2023</v>
      </c>
      <c r="N31" s="8" t="s">
        <v>206</v>
      </c>
    </row>
    <row r="32" spans="1:38" s="2" customFormat="1" x14ac:dyDescent="0.25">
      <c r="B32" s="89" t="s">
        <v>58</v>
      </c>
      <c r="C32" s="97">
        <v>730457</v>
      </c>
      <c r="D32" s="97">
        <v>490501</v>
      </c>
      <c r="E32" s="97">
        <v>254784</v>
      </c>
      <c r="F32" s="97">
        <v>232146</v>
      </c>
      <c r="G32" s="97">
        <v>122500</v>
      </c>
      <c r="H32" s="97">
        <v>73500</v>
      </c>
      <c r="I32" s="97">
        <v>36750</v>
      </c>
      <c r="J32" s="97">
        <v>14700</v>
      </c>
      <c r="K32" s="97">
        <v>0</v>
      </c>
      <c r="L32" s="97">
        <v>0</v>
      </c>
      <c r="M32" s="97">
        <v>0</v>
      </c>
      <c r="N32" s="31">
        <v>-1</v>
      </c>
    </row>
    <row r="33" spans="1:16" s="2" customFormat="1" x14ac:dyDescent="0.25">
      <c r="B33" s="89" t="s">
        <v>155</v>
      </c>
      <c r="C33" s="5">
        <v>1446592</v>
      </c>
      <c r="D33" s="5">
        <v>1606743</v>
      </c>
      <c r="E33" s="5">
        <v>2306596</v>
      </c>
      <c r="F33" s="5">
        <v>1482147</v>
      </c>
      <c r="G33" s="5">
        <v>1207253</v>
      </c>
      <c r="H33" s="5">
        <v>956804</v>
      </c>
      <c r="I33" s="5">
        <v>743580</v>
      </c>
      <c r="J33" s="5">
        <v>567660</v>
      </c>
      <c r="K33" s="5">
        <v>301580</v>
      </c>
      <c r="L33" s="5">
        <v>20500</v>
      </c>
      <c r="M33" s="5">
        <v>10000</v>
      </c>
      <c r="N33" s="31">
        <v>-0.55018532728480374</v>
      </c>
    </row>
    <row r="34" spans="1:16" s="2" customFormat="1" x14ac:dyDescent="0.25">
      <c r="B34" s="89" t="s">
        <v>1</v>
      </c>
      <c r="C34" s="5">
        <v>9806</v>
      </c>
      <c r="D34" s="5">
        <v>53245</v>
      </c>
      <c r="E34" s="5">
        <v>218723</v>
      </c>
      <c r="F34" s="5">
        <v>510813</v>
      </c>
      <c r="G34" s="5">
        <v>835244.6399999999</v>
      </c>
      <c r="H34" s="5">
        <v>1283672.6240000001</v>
      </c>
      <c r="I34" s="5">
        <v>1750080.8574000001</v>
      </c>
      <c r="J34" s="5">
        <v>2058948.1554000003</v>
      </c>
      <c r="K34" s="5">
        <v>2495015.0743</v>
      </c>
      <c r="L34" s="5">
        <v>2960947.3267249996</v>
      </c>
      <c r="M34" s="5">
        <v>3357518.6502700001</v>
      </c>
      <c r="N34" s="31">
        <v>0.26095848799962917</v>
      </c>
    </row>
    <row r="35" spans="1:16" s="2" customFormat="1" x14ac:dyDescent="0.25">
      <c r="B35" s="89" t="s">
        <v>0</v>
      </c>
      <c r="C35" s="5">
        <v>15000</v>
      </c>
      <c r="D35" s="5">
        <v>150000</v>
      </c>
      <c r="E35" s="5">
        <v>0</v>
      </c>
      <c r="F35" s="5">
        <v>0</v>
      </c>
      <c r="G35" s="5">
        <v>0</v>
      </c>
      <c r="H35" s="5">
        <v>0</v>
      </c>
      <c r="I35" s="5">
        <v>0</v>
      </c>
      <c r="J35" s="5">
        <v>0</v>
      </c>
      <c r="K35" s="5">
        <v>0</v>
      </c>
      <c r="L35" s="5">
        <v>0</v>
      </c>
      <c r="M35" s="5">
        <v>0</v>
      </c>
      <c r="N35" s="31"/>
    </row>
    <row r="36" spans="1:16" s="2" customFormat="1" x14ac:dyDescent="0.25">
      <c r="B36" s="89" t="s">
        <v>59</v>
      </c>
      <c r="C36" s="5">
        <v>202640</v>
      </c>
      <c r="D36" s="5">
        <v>340179</v>
      </c>
      <c r="E36" s="5">
        <v>556074</v>
      </c>
      <c r="F36" s="5">
        <v>798742</v>
      </c>
      <c r="G36" s="5">
        <v>1115467.06</v>
      </c>
      <c r="H36" s="5">
        <v>1566380.0510000002</v>
      </c>
      <c r="I36" s="5">
        <v>2061801.5800999999</v>
      </c>
      <c r="J36" s="5">
        <v>2418302.8321000002</v>
      </c>
      <c r="K36" s="5">
        <v>2649100.9709499995</v>
      </c>
      <c r="L36" s="5">
        <v>2943274.3018</v>
      </c>
      <c r="M36" s="5">
        <v>2956280.4302649996</v>
      </c>
      <c r="N36" s="31">
        <v>0.17638139253019958</v>
      </c>
    </row>
    <row r="37" spans="1:16" s="2" customFormat="1" x14ac:dyDescent="0.25">
      <c r="B37" s="89" t="s">
        <v>169</v>
      </c>
      <c r="C37" s="5">
        <v>0</v>
      </c>
      <c r="D37" s="5">
        <v>0</v>
      </c>
      <c r="E37" s="5">
        <v>0</v>
      </c>
      <c r="F37" s="5">
        <v>60</v>
      </c>
      <c r="G37" s="5">
        <v>0</v>
      </c>
      <c r="H37" s="5">
        <v>0</v>
      </c>
      <c r="I37" s="5">
        <v>6316.3125000000009</v>
      </c>
      <c r="J37" s="5">
        <v>25255.320000000003</v>
      </c>
      <c r="K37" s="5">
        <v>107630.59000000003</v>
      </c>
      <c r="L37" s="5">
        <v>249397.42250000002</v>
      </c>
      <c r="M37" s="5">
        <v>645205.08968750003</v>
      </c>
      <c r="N37" s="31"/>
    </row>
    <row r="38" spans="1:16" s="2" customFormat="1" x14ac:dyDescent="0.25">
      <c r="B38" s="26" t="s">
        <v>36</v>
      </c>
      <c r="C38" s="29">
        <v>2404495</v>
      </c>
      <c r="D38" s="29">
        <v>2640668</v>
      </c>
      <c r="E38" s="29">
        <v>3336177</v>
      </c>
      <c r="F38" s="29">
        <v>3023908</v>
      </c>
      <c r="G38" s="29">
        <v>3280464.6999999997</v>
      </c>
      <c r="H38" s="29">
        <v>3880356.6749999998</v>
      </c>
      <c r="I38" s="29">
        <v>4598528.75</v>
      </c>
      <c r="J38" s="29">
        <v>5084866.307500001</v>
      </c>
      <c r="K38" s="29">
        <v>5553326.6352499994</v>
      </c>
      <c r="L38" s="29">
        <v>6174119.0510250004</v>
      </c>
      <c r="M38" s="29">
        <v>6969004.1702225003</v>
      </c>
      <c r="N38" s="31">
        <v>0.13380724013238621</v>
      </c>
    </row>
    <row r="39" spans="1:16" s="2" customFormat="1" ht="154.5" customHeight="1" x14ac:dyDescent="0.25">
      <c r="B39" s="26"/>
      <c r="C39" s="29"/>
      <c r="D39" s="29"/>
      <c r="E39" s="29"/>
      <c r="F39" s="29"/>
      <c r="G39" s="159"/>
      <c r="H39" s="29"/>
      <c r="I39" s="29"/>
      <c r="J39" s="29"/>
      <c r="K39" s="29"/>
      <c r="L39" s="29"/>
      <c r="M39" s="29"/>
      <c r="N39" s="5"/>
    </row>
    <row r="40" spans="1:16" s="2" customFormat="1" x14ac:dyDescent="0.25">
      <c r="B40" s="26"/>
      <c r="C40" s="29"/>
      <c r="D40" s="29"/>
      <c r="F40" s="29"/>
      <c r="G40" s="29"/>
      <c r="H40" s="29"/>
      <c r="I40" s="29"/>
      <c r="J40" s="29"/>
      <c r="K40" s="29"/>
      <c r="L40" s="29"/>
      <c r="M40" s="29"/>
      <c r="N40" s="5"/>
    </row>
    <row r="41" spans="1:16" s="2" customFormat="1" x14ac:dyDescent="0.25">
      <c r="A41" s="26" t="s">
        <v>332</v>
      </c>
      <c r="E41" s="61"/>
      <c r="F41" s="17"/>
      <c r="G41" s="9"/>
      <c r="H41" s="17"/>
      <c r="I41" s="17"/>
      <c r="J41" s="17"/>
      <c r="K41" s="17"/>
      <c r="L41" s="17"/>
      <c r="M41" s="17"/>
      <c r="P41" s="26" t="s">
        <v>333</v>
      </c>
    </row>
    <row r="42" spans="1:16" s="2" customFormat="1" x14ac:dyDescent="0.25">
      <c r="B42" s="3"/>
      <c r="C42" s="8">
        <v>2013</v>
      </c>
      <c r="D42" s="8">
        <v>2014</v>
      </c>
      <c r="E42" s="8">
        <v>2015</v>
      </c>
      <c r="F42" s="8">
        <v>2016</v>
      </c>
      <c r="G42" s="8">
        <v>2017</v>
      </c>
      <c r="H42" s="8">
        <v>2018</v>
      </c>
      <c r="I42" s="8">
        <v>2019</v>
      </c>
      <c r="J42" s="8">
        <v>2020</v>
      </c>
      <c r="K42" s="8">
        <v>2021</v>
      </c>
      <c r="L42" s="8">
        <v>2022</v>
      </c>
      <c r="M42" s="8">
        <v>2023</v>
      </c>
      <c r="N42" s="8" t="s">
        <v>206</v>
      </c>
    </row>
    <row r="43" spans="1:16" s="2" customFormat="1" x14ac:dyDescent="0.25">
      <c r="B43" s="89" t="s">
        <v>119</v>
      </c>
      <c r="C43" s="97">
        <v>0</v>
      </c>
      <c r="D43" s="97">
        <v>0</v>
      </c>
      <c r="E43" s="97">
        <v>0</v>
      </c>
      <c r="F43" s="97">
        <v>0</v>
      </c>
      <c r="G43" s="97">
        <v>0</v>
      </c>
      <c r="H43" s="97">
        <v>0</v>
      </c>
      <c r="I43" s="97">
        <v>0</v>
      </c>
      <c r="J43" s="97">
        <v>0</v>
      </c>
      <c r="K43" s="97">
        <v>0</v>
      </c>
      <c r="L43" s="97">
        <v>0</v>
      </c>
      <c r="M43" s="97">
        <v>0</v>
      </c>
      <c r="N43" s="31"/>
    </row>
    <row r="44" spans="1:16" s="2" customFormat="1" x14ac:dyDescent="0.25">
      <c r="B44" s="71" t="s">
        <v>117</v>
      </c>
      <c r="C44" s="5">
        <v>0</v>
      </c>
      <c r="D44" s="5">
        <v>0</v>
      </c>
      <c r="E44" s="5">
        <v>0</v>
      </c>
      <c r="F44" s="5">
        <v>0</v>
      </c>
      <c r="G44" s="5">
        <v>0</v>
      </c>
      <c r="H44" s="5">
        <v>0</v>
      </c>
      <c r="I44" s="5">
        <v>0</v>
      </c>
      <c r="J44" s="5">
        <v>0</v>
      </c>
      <c r="K44" s="5">
        <v>0</v>
      </c>
      <c r="L44" s="5">
        <v>17500</v>
      </c>
      <c r="M44" s="5">
        <v>20000</v>
      </c>
      <c r="N44" s="31"/>
    </row>
    <row r="45" spans="1:16" s="2" customFormat="1" x14ac:dyDescent="0.25">
      <c r="B45" s="71" t="s">
        <v>127</v>
      </c>
      <c r="C45" s="5">
        <v>0</v>
      </c>
      <c r="D45" s="5">
        <v>0</v>
      </c>
      <c r="E45" s="5">
        <v>0</v>
      </c>
      <c r="F45" s="5">
        <v>60</v>
      </c>
      <c r="G45" s="5">
        <v>0</v>
      </c>
      <c r="H45" s="5">
        <v>0</v>
      </c>
      <c r="I45" s="5">
        <v>6316.3125000000009</v>
      </c>
      <c r="J45" s="5">
        <v>15255.320000000003</v>
      </c>
      <c r="K45" s="5">
        <v>87630.590000000026</v>
      </c>
      <c r="L45" s="5">
        <v>201897.42250000002</v>
      </c>
      <c r="M45" s="5">
        <v>580205.08968750003</v>
      </c>
      <c r="N45" s="31"/>
    </row>
    <row r="46" spans="1:16" s="2" customFormat="1" x14ac:dyDescent="0.25">
      <c r="B46" s="71" t="s">
        <v>128</v>
      </c>
      <c r="C46" s="5">
        <v>0</v>
      </c>
      <c r="D46" s="5">
        <v>0</v>
      </c>
      <c r="E46" s="5">
        <v>0</v>
      </c>
      <c r="F46" s="5">
        <v>0</v>
      </c>
      <c r="G46" s="5">
        <v>0</v>
      </c>
      <c r="H46" s="5">
        <v>0</v>
      </c>
      <c r="I46" s="5">
        <v>0</v>
      </c>
      <c r="J46" s="5">
        <v>10000</v>
      </c>
      <c r="K46" s="5">
        <v>20000</v>
      </c>
      <c r="L46" s="5">
        <v>30000</v>
      </c>
      <c r="M46" s="5">
        <v>45000</v>
      </c>
      <c r="N46" s="31"/>
    </row>
    <row r="47" spans="1:16" s="2" customFormat="1" x14ac:dyDescent="0.25">
      <c r="B47" s="26" t="s">
        <v>36</v>
      </c>
      <c r="C47" s="29">
        <v>0</v>
      </c>
      <c r="D47" s="29">
        <v>0</v>
      </c>
      <c r="E47" s="29">
        <v>0</v>
      </c>
      <c r="F47" s="29">
        <v>60</v>
      </c>
      <c r="G47" s="29">
        <v>0</v>
      </c>
      <c r="H47" s="29">
        <v>0</v>
      </c>
      <c r="I47" s="29">
        <v>6316.3125000000009</v>
      </c>
      <c r="J47" s="29">
        <v>25255.320000000003</v>
      </c>
      <c r="K47" s="29">
        <v>107630.59000000003</v>
      </c>
      <c r="L47" s="29">
        <v>249397.42250000002</v>
      </c>
      <c r="M47" s="29">
        <v>645205.08968750003</v>
      </c>
      <c r="N47" s="31"/>
    </row>
    <row r="48" spans="1:16" s="2" customFormat="1" ht="145.5" customHeight="1" x14ac:dyDescent="0.25">
      <c r="B48" s="26"/>
      <c r="C48" s="29"/>
      <c r="D48" s="29"/>
      <c r="E48" s="29"/>
      <c r="F48" s="29"/>
      <c r="G48" s="159"/>
      <c r="H48" s="29"/>
      <c r="I48" s="29"/>
      <c r="J48" s="29"/>
      <c r="K48" s="29"/>
      <c r="L48" s="29"/>
      <c r="M48" s="29"/>
      <c r="N48" s="5"/>
    </row>
    <row r="49" spans="1:19" s="2" customFormat="1" x14ac:dyDescent="0.25">
      <c r="B49" s="26"/>
      <c r="C49" s="29"/>
      <c r="D49" s="29"/>
      <c r="F49" s="29"/>
      <c r="G49" s="29"/>
      <c r="H49" s="29"/>
      <c r="I49" s="29"/>
      <c r="J49" s="29"/>
      <c r="K49" s="29"/>
      <c r="L49" s="29"/>
      <c r="M49" s="29"/>
      <c r="N49" s="5"/>
    </row>
    <row r="50" spans="1:19" s="2" customFormat="1" x14ac:dyDescent="0.25">
      <c r="A50" s="26" t="s">
        <v>281</v>
      </c>
      <c r="C50" s="5"/>
      <c r="D50" s="5"/>
      <c r="E50" s="5"/>
      <c r="F50" s="5"/>
      <c r="G50" s="5"/>
      <c r="H50" s="5"/>
      <c r="I50" s="5"/>
      <c r="J50" s="5"/>
      <c r="K50" s="5"/>
      <c r="L50" s="5"/>
      <c r="M50" s="5"/>
      <c r="P50" s="26" t="s">
        <v>287</v>
      </c>
      <c r="S50" s="5"/>
    </row>
    <row r="51" spans="1:19" s="2" customFormat="1" x14ac:dyDescent="0.25">
      <c r="B51" s="3"/>
      <c r="C51" s="8">
        <v>2013</v>
      </c>
      <c r="D51" s="8">
        <v>2014</v>
      </c>
      <c r="E51" s="8">
        <v>2015</v>
      </c>
      <c r="F51" s="8">
        <v>2016</v>
      </c>
      <c r="G51" s="8">
        <v>2017</v>
      </c>
      <c r="H51" s="8">
        <v>2018</v>
      </c>
      <c r="I51" s="8">
        <v>2019</v>
      </c>
      <c r="J51" s="8">
        <v>2020</v>
      </c>
      <c r="K51" s="8">
        <v>2021</v>
      </c>
      <c r="L51" s="8">
        <v>2022</v>
      </c>
      <c r="M51" s="8">
        <v>2023</v>
      </c>
      <c r="N51" s="8" t="s">
        <v>206</v>
      </c>
      <c r="O51" s="8"/>
    </row>
    <row r="52" spans="1:19" s="11" customFormat="1" x14ac:dyDescent="0.25">
      <c r="B52" s="89" t="s">
        <v>164</v>
      </c>
      <c r="C52" s="5">
        <v>298495</v>
      </c>
      <c r="D52" s="5">
        <v>383668</v>
      </c>
      <c r="E52" s="5">
        <v>716177</v>
      </c>
      <c r="F52" s="5">
        <v>1182180.2663119445</v>
      </c>
      <c r="G52" s="5">
        <v>1674315.6600000001</v>
      </c>
      <c r="H52" s="5">
        <v>2283624.6807500003</v>
      </c>
      <c r="I52" s="5">
        <v>2898095.5628920002</v>
      </c>
      <c r="J52" s="5">
        <v>3397956.793056</v>
      </c>
      <c r="K52" s="5">
        <v>3990626.2449274003</v>
      </c>
      <c r="L52" s="5">
        <v>4722531.3433187502</v>
      </c>
      <c r="M52" s="5">
        <v>5336106.7433417495</v>
      </c>
      <c r="N52" s="31">
        <v>0.21310351626037782</v>
      </c>
      <c r="O52" s="100"/>
      <c r="S52" s="5"/>
    </row>
    <row r="53" spans="1:19" s="2" customFormat="1" x14ac:dyDescent="0.25">
      <c r="B53" s="89" t="s">
        <v>165</v>
      </c>
      <c r="C53" s="5">
        <v>0</v>
      </c>
      <c r="D53" s="5">
        <v>0</v>
      </c>
      <c r="E53" s="5">
        <v>0</v>
      </c>
      <c r="F53" s="5">
        <v>79024.700000000026</v>
      </c>
      <c r="G53" s="5">
        <v>179529.04000000004</v>
      </c>
      <c r="H53" s="5">
        <v>319631.99425000011</v>
      </c>
      <c r="I53" s="5">
        <v>485803.18710799993</v>
      </c>
      <c r="J53" s="5">
        <v>679999.51444399997</v>
      </c>
      <c r="K53" s="5">
        <v>916420.39032260003</v>
      </c>
      <c r="L53" s="5">
        <v>1151187.70770625</v>
      </c>
      <c r="M53" s="5">
        <v>1471997.4268807499</v>
      </c>
      <c r="N53" s="31">
        <v>0.42002303826513088</v>
      </c>
      <c r="O53" s="100"/>
      <c r="S53" s="5"/>
    </row>
    <row r="54" spans="1:19" s="2" customFormat="1" x14ac:dyDescent="0.25">
      <c r="B54" s="89" t="s">
        <v>166</v>
      </c>
      <c r="C54" s="5">
        <v>0</v>
      </c>
      <c r="D54" s="5">
        <v>0</v>
      </c>
      <c r="E54" s="5">
        <v>0</v>
      </c>
      <c r="F54" s="5">
        <v>0</v>
      </c>
      <c r="G54" s="5">
        <v>0</v>
      </c>
      <c r="H54" s="5">
        <v>0</v>
      </c>
      <c r="I54" s="5">
        <v>0</v>
      </c>
      <c r="J54" s="5">
        <v>0</v>
      </c>
      <c r="K54" s="5">
        <v>0</v>
      </c>
      <c r="L54" s="5">
        <v>0</v>
      </c>
      <c r="M54" s="5">
        <v>0</v>
      </c>
      <c r="N54" s="31"/>
      <c r="O54" s="100"/>
      <c r="P54" s="5"/>
      <c r="Q54" s="5"/>
      <c r="R54" s="5"/>
      <c r="S54" s="5"/>
    </row>
    <row r="55" spans="1:19" s="2" customFormat="1" x14ac:dyDescent="0.25">
      <c r="B55" s="89" t="s">
        <v>167</v>
      </c>
      <c r="C55" s="5">
        <v>0</v>
      </c>
      <c r="D55" s="5">
        <v>0</v>
      </c>
      <c r="E55" s="5">
        <v>0</v>
      </c>
      <c r="F55" s="5">
        <v>59.999999999999993</v>
      </c>
      <c r="G55" s="5">
        <v>0</v>
      </c>
      <c r="H55" s="5">
        <v>0</v>
      </c>
      <c r="I55" s="5">
        <v>0</v>
      </c>
      <c r="J55" s="5">
        <v>50</v>
      </c>
      <c r="K55" s="5">
        <v>200.00000000000003</v>
      </c>
      <c r="L55" s="5">
        <v>400.00000000000006</v>
      </c>
      <c r="M55" s="5">
        <v>900</v>
      </c>
      <c r="N55" s="31"/>
      <c r="O55" s="100"/>
      <c r="P55" s="5"/>
      <c r="Q55" s="5"/>
      <c r="R55" s="5"/>
      <c r="S55" s="5"/>
    </row>
    <row r="56" spans="1:19" s="2" customFormat="1" x14ac:dyDescent="0.25">
      <c r="B56" s="26" t="s">
        <v>36</v>
      </c>
      <c r="C56" s="29">
        <v>298495</v>
      </c>
      <c r="D56" s="29">
        <v>383668</v>
      </c>
      <c r="E56" s="29">
        <v>716177</v>
      </c>
      <c r="F56" s="29">
        <v>1261264.9663119444</v>
      </c>
      <c r="G56" s="29">
        <v>1853844.7000000002</v>
      </c>
      <c r="H56" s="29">
        <v>2603256.6750000003</v>
      </c>
      <c r="I56" s="29">
        <v>3383898.75</v>
      </c>
      <c r="J56" s="29">
        <v>4078006.3075000001</v>
      </c>
      <c r="K56" s="29">
        <v>4907246.6352500003</v>
      </c>
      <c r="L56" s="29">
        <v>5874119.0510250004</v>
      </c>
      <c r="M56" s="29">
        <v>6809004.1702224994</v>
      </c>
      <c r="N56" s="31">
        <v>0.24213378697638244</v>
      </c>
      <c r="O56" s="100"/>
      <c r="P56" s="5"/>
      <c r="Q56" s="5"/>
      <c r="R56" s="5"/>
      <c r="S56" s="5"/>
    </row>
    <row r="57" spans="1:19" s="2" customFormat="1" ht="186" customHeight="1" x14ac:dyDescent="0.25">
      <c r="B57" s="89"/>
      <c r="C57" s="5"/>
      <c r="D57" s="5"/>
      <c r="E57" s="5"/>
      <c r="F57" s="5"/>
      <c r="G57" s="5"/>
      <c r="H57" s="5"/>
      <c r="I57" s="5"/>
      <c r="J57" s="5"/>
      <c r="K57" s="5"/>
      <c r="L57" s="5"/>
      <c r="M57" s="5"/>
      <c r="N57" s="5"/>
      <c r="O57" s="5"/>
      <c r="P57" s="5"/>
      <c r="Q57" s="5"/>
      <c r="R57" s="5"/>
      <c r="S57" s="5"/>
    </row>
    <row r="58" spans="1:19" s="2" customFormat="1" x14ac:dyDescent="0.25">
      <c r="A58" s="26" t="s">
        <v>282</v>
      </c>
      <c r="B58" s="89"/>
      <c r="C58" s="5"/>
      <c r="D58" s="5"/>
      <c r="E58" s="5"/>
      <c r="F58" s="5"/>
      <c r="G58" s="5"/>
      <c r="H58" s="5"/>
      <c r="I58" s="5"/>
      <c r="J58" s="5"/>
      <c r="K58" s="5"/>
      <c r="L58" s="5"/>
      <c r="M58" s="5"/>
      <c r="N58" s="5"/>
      <c r="O58" s="5"/>
      <c r="P58" s="26" t="s">
        <v>288</v>
      </c>
      <c r="Q58" s="5"/>
      <c r="R58" s="5"/>
      <c r="S58" s="5"/>
    </row>
    <row r="59" spans="1:19" s="2" customFormat="1" x14ac:dyDescent="0.25">
      <c r="B59" s="3"/>
      <c r="C59" s="8">
        <v>2013</v>
      </c>
      <c r="D59" s="8">
        <v>2014</v>
      </c>
      <c r="E59" s="8">
        <v>2015</v>
      </c>
      <c r="F59" s="8">
        <v>2016</v>
      </c>
      <c r="G59" s="8">
        <v>2017</v>
      </c>
      <c r="H59" s="8">
        <v>2018</v>
      </c>
      <c r="I59" s="8">
        <v>2019</v>
      </c>
      <c r="J59" s="8">
        <v>2020</v>
      </c>
      <c r="K59" s="8">
        <v>2021</v>
      </c>
      <c r="L59" s="8">
        <v>2022</v>
      </c>
      <c r="M59" s="8">
        <v>2023</v>
      </c>
      <c r="N59" s="8" t="s">
        <v>206</v>
      </c>
      <c r="O59" s="8"/>
      <c r="P59" s="5"/>
      <c r="Q59" s="5"/>
      <c r="R59" s="5"/>
      <c r="S59" s="5"/>
    </row>
    <row r="60" spans="1:19" s="2" customFormat="1" x14ac:dyDescent="0.25">
      <c r="B60" s="89" t="s">
        <v>119</v>
      </c>
      <c r="C60" s="5">
        <v>0</v>
      </c>
      <c r="D60" s="5">
        <v>0</v>
      </c>
      <c r="E60" s="5">
        <v>0</v>
      </c>
      <c r="F60" s="5">
        <v>0</v>
      </c>
      <c r="G60" s="5">
        <v>2000</v>
      </c>
      <c r="H60" s="5">
        <v>11970</v>
      </c>
      <c r="I60" s="5">
        <v>18150</v>
      </c>
      <c r="J60" s="5">
        <v>17999.999999999996</v>
      </c>
      <c r="K60" s="5">
        <v>25999.999999999996</v>
      </c>
      <c r="L60" s="5">
        <v>29999.999999999996</v>
      </c>
      <c r="M60" s="5">
        <v>31999.999999999996</v>
      </c>
      <c r="N60" s="31"/>
      <c r="O60" s="5"/>
      <c r="P60" s="5"/>
      <c r="Q60" s="5"/>
      <c r="R60" s="5"/>
      <c r="S60" s="5"/>
    </row>
    <row r="61" spans="1:19" x14ac:dyDescent="0.25">
      <c r="B61" s="71" t="s">
        <v>117</v>
      </c>
      <c r="C61" s="5">
        <v>0</v>
      </c>
      <c r="D61" s="5">
        <v>0</v>
      </c>
      <c r="E61" s="5">
        <v>0</v>
      </c>
      <c r="F61" s="5">
        <v>0</v>
      </c>
      <c r="G61" s="5">
        <v>1398.425</v>
      </c>
      <c r="H61" s="5">
        <v>31903.774999999994</v>
      </c>
      <c r="I61" s="5">
        <v>37968.529999999992</v>
      </c>
      <c r="J61" s="5">
        <v>44352.809499999996</v>
      </c>
      <c r="K61" s="5">
        <v>54620.090449999996</v>
      </c>
      <c r="L61" s="5">
        <v>63766.081404999997</v>
      </c>
      <c r="M61" s="5">
        <v>73337.473264500004</v>
      </c>
      <c r="N61" s="31"/>
    </row>
    <row r="62" spans="1:19" x14ac:dyDescent="0.25">
      <c r="B62" s="71" t="s">
        <v>127</v>
      </c>
      <c r="C62" s="5">
        <v>0</v>
      </c>
      <c r="D62" s="5">
        <v>0</v>
      </c>
      <c r="E62" s="5">
        <v>0</v>
      </c>
      <c r="F62" s="5">
        <v>500</v>
      </c>
      <c r="G62" s="5">
        <v>16298.687072000001</v>
      </c>
      <c r="H62" s="5">
        <v>32190.306000000008</v>
      </c>
      <c r="I62" s="5">
        <v>40302.048415000012</v>
      </c>
      <c r="J62" s="5">
        <v>48768.713232000009</v>
      </c>
      <c r="K62" s="5">
        <v>59899.656981600005</v>
      </c>
      <c r="L62" s="5">
        <v>69047.697618000006</v>
      </c>
      <c r="M62" s="5">
        <v>77468.776077599992</v>
      </c>
      <c r="N62" s="31">
        <v>0.29666865386265595</v>
      </c>
    </row>
    <row r="63" spans="1:19" s="2" customFormat="1" x14ac:dyDescent="0.25">
      <c r="B63" s="71" t="s">
        <v>128</v>
      </c>
      <c r="C63" s="5">
        <v>0</v>
      </c>
      <c r="D63" s="5">
        <v>0</v>
      </c>
      <c r="E63" s="5">
        <v>0</v>
      </c>
      <c r="F63" s="5">
        <v>500</v>
      </c>
      <c r="G63" s="5">
        <v>110372.808</v>
      </c>
      <c r="H63" s="5">
        <v>175083.57273599997</v>
      </c>
      <c r="I63" s="5">
        <v>235130.87567360001</v>
      </c>
      <c r="J63" s="5">
        <v>292933.53295360005</v>
      </c>
      <c r="K63" s="5">
        <v>375890.13940896007</v>
      </c>
      <c r="L63" s="5">
        <v>449868.88876320003</v>
      </c>
      <c r="M63" s="5">
        <v>545562.03918600013</v>
      </c>
      <c r="N63" s="31">
        <v>0.30515976005508705</v>
      </c>
      <c r="O63" s="5"/>
      <c r="P63" s="5"/>
      <c r="Q63" s="5"/>
      <c r="R63" s="5"/>
      <c r="S63" s="5"/>
    </row>
    <row r="64" spans="1:19" s="2" customFormat="1" x14ac:dyDescent="0.25">
      <c r="B64" s="24" t="s">
        <v>105</v>
      </c>
      <c r="C64" s="29">
        <v>0</v>
      </c>
      <c r="D64" s="29">
        <v>0</v>
      </c>
      <c r="E64" s="29">
        <v>0</v>
      </c>
      <c r="F64" s="29">
        <v>1000</v>
      </c>
      <c r="G64" s="29">
        <v>130069.92007200001</v>
      </c>
      <c r="H64" s="29">
        <v>251147.65373599998</v>
      </c>
      <c r="I64" s="29">
        <v>331551.4540886</v>
      </c>
      <c r="J64" s="29">
        <v>404055.05568560003</v>
      </c>
      <c r="K64" s="29">
        <v>516409.88684056007</v>
      </c>
      <c r="L64" s="29">
        <v>612682.66778620007</v>
      </c>
      <c r="M64" s="29">
        <v>728368.28852810012</v>
      </c>
      <c r="N64" s="31">
        <v>0.33258736960131663</v>
      </c>
      <c r="O64" s="5"/>
      <c r="P64" s="5"/>
      <c r="Q64" s="5"/>
      <c r="R64" s="5"/>
      <c r="S64" s="5"/>
    </row>
    <row r="65" spans="1:19" s="2" customFormat="1" ht="186" customHeight="1" x14ac:dyDescent="0.25">
      <c r="B65" s="89"/>
      <c r="C65" s="5"/>
      <c r="D65" s="5"/>
      <c r="E65" s="5"/>
      <c r="F65" s="5"/>
      <c r="G65" s="5"/>
      <c r="H65" s="5"/>
      <c r="I65" s="5"/>
      <c r="J65" s="5"/>
      <c r="K65" s="5"/>
      <c r="L65" s="5"/>
      <c r="M65" s="5"/>
      <c r="N65" s="5"/>
      <c r="O65" s="5"/>
      <c r="P65" s="5"/>
      <c r="Q65" s="5"/>
      <c r="R65" s="5"/>
      <c r="S65" s="5"/>
    </row>
    <row r="66" spans="1:19" s="2" customFormat="1" x14ac:dyDescent="0.25">
      <c r="B66" s="89"/>
      <c r="C66" s="5"/>
      <c r="D66" s="5"/>
      <c r="E66" s="5"/>
      <c r="F66" s="5"/>
      <c r="G66" s="5"/>
      <c r="H66" s="5"/>
      <c r="I66" s="5"/>
      <c r="J66" s="5"/>
      <c r="K66" s="5"/>
      <c r="L66" s="5"/>
      <c r="M66" s="5"/>
      <c r="N66" s="5"/>
      <c r="O66" s="5"/>
      <c r="P66" s="5"/>
      <c r="Q66" s="5"/>
      <c r="R66" s="5"/>
      <c r="S66" s="5"/>
    </row>
    <row r="67" spans="1:19" s="2" customFormat="1" x14ac:dyDescent="0.25">
      <c r="A67" s="26" t="s">
        <v>283</v>
      </c>
      <c r="B67" s="89"/>
      <c r="C67" s="5"/>
      <c r="D67" s="5"/>
      <c r="E67" s="5"/>
      <c r="F67" s="5"/>
      <c r="G67" s="5"/>
      <c r="H67" s="5"/>
      <c r="I67" s="5"/>
      <c r="J67" s="5"/>
      <c r="K67" s="5"/>
      <c r="L67" s="5"/>
      <c r="M67" s="5"/>
      <c r="N67" s="5"/>
      <c r="O67" s="5"/>
      <c r="P67" s="26" t="s">
        <v>289</v>
      </c>
      <c r="Q67" s="5"/>
      <c r="R67" s="5"/>
      <c r="S67" s="5"/>
    </row>
    <row r="68" spans="1:19" s="2" customFormat="1" x14ac:dyDescent="0.25">
      <c r="B68" s="3"/>
      <c r="C68" s="8">
        <v>2013</v>
      </c>
      <c r="D68" s="8">
        <v>2014</v>
      </c>
      <c r="E68" s="8">
        <v>2015</v>
      </c>
      <c r="F68" s="8">
        <v>2016</v>
      </c>
      <c r="G68" s="8">
        <v>2017</v>
      </c>
      <c r="H68" s="8">
        <v>2018</v>
      </c>
      <c r="I68" s="8">
        <v>2019</v>
      </c>
      <c r="J68" s="8">
        <v>2020</v>
      </c>
      <c r="K68" s="8">
        <v>2021</v>
      </c>
      <c r="L68" s="8">
        <v>2022</v>
      </c>
      <c r="M68" s="8">
        <v>2023</v>
      </c>
      <c r="N68" s="8" t="s">
        <v>206</v>
      </c>
      <c r="O68" s="8"/>
      <c r="P68" s="5"/>
      <c r="Q68" s="5"/>
      <c r="R68" s="5"/>
      <c r="S68" s="5"/>
    </row>
    <row r="69" spans="1:19" s="2" customFormat="1" x14ac:dyDescent="0.25">
      <c r="B69" s="89" t="s">
        <v>119</v>
      </c>
      <c r="C69" s="5">
        <v>0</v>
      </c>
      <c r="D69" s="5">
        <v>0</v>
      </c>
      <c r="E69" s="5">
        <v>0</v>
      </c>
      <c r="F69" s="5">
        <v>0</v>
      </c>
      <c r="G69" s="5">
        <v>0</v>
      </c>
      <c r="H69" s="5">
        <v>0</v>
      </c>
      <c r="I69" s="5">
        <v>0</v>
      </c>
      <c r="J69" s="5">
        <v>3108.348</v>
      </c>
      <c r="K69" s="5">
        <v>18672.960000000003</v>
      </c>
      <c r="L69" s="5">
        <v>27000</v>
      </c>
      <c r="M69" s="5">
        <v>43200</v>
      </c>
      <c r="N69" s="31"/>
      <c r="O69" s="5"/>
      <c r="P69" s="5"/>
      <c r="Q69" s="5"/>
      <c r="R69" s="5"/>
      <c r="S69" s="5"/>
    </row>
    <row r="70" spans="1:19" x14ac:dyDescent="0.25">
      <c r="B70" s="71" t="s">
        <v>117</v>
      </c>
      <c r="C70" s="5">
        <v>0</v>
      </c>
      <c r="D70" s="5">
        <v>0</v>
      </c>
      <c r="E70" s="5">
        <v>0</v>
      </c>
      <c r="F70" s="5">
        <v>0</v>
      </c>
      <c r="G70" s="5">
        <v>0</v>
      </c>
      <c r="H70" s="5">
        <v>0</v>
      </c>
      <c r="I70" s="5">
        <v>1345.0716</v>
      </c>
      <c r="J70" s="5">
        <v>6725.3580000000002</v>
      </c>
      <c r="K70" s="5">
        <v>67253.58</v>
      </c>
      <c r="L70" s="5">
        <v>134507.16</v>
      </c>
      <c r="M70" s="5">
        <v>194507.16</v>
      </c>
      <c r="N70" s="31"/>
    </row>
    <row r="71" spans="1:19" x14ac:dyDescent="0.25">
      <c r="B71" s="71" t="s">
        <v>127</v>
      </c>
      <c r="C71" s="5">
        <v>0</v>
      </c>
      <c r="D71" s="5">
        <v>0</v>
      </c>
      <c r="E71" s="5">
        <v>0</v>
      </c>
      <c r="F71" s="5">
        <v>0</v>
      </c>
      <c r="G71" s="5">
        <v>0</v>
      </c>
      <c r="H71" s="5">
        <v>0</v>
      </c>
      <c r="I71" s="5">
        <v>18807.18</v>
      </c>
      <c r="J71" s="5">
        <v>40461.509999999995</v>
      </c>
      <c r="K71" s="5">
        <v>88341.599999999991</v>
      </c>
      <c r="L71" s="5">
        <v>133374.53999999998</v>
      </c>
      <c r="M71" s="5">
        <v>201363.43376406579</v>
      </c>
      <c r="N71" s="31"/>
    </row>
    <row r="72" spans="1:19" s="2" customFormat="1" x14ac:dyDescent="0.25">
      <c r="B72" s="71" t="s">
        <v>128</v>
      </c>
      <c r="C72" s="5">
        <v>0</v>
      </c>
      <c r="D72" s="5">
        <v>0</v>
      </c>
      <c r="E72" s="5">
        <v>0</v>
      </c>
      <c r="F72" s="5">
        <v>0</v>
      </c>
      <c r="G72" s="5">
        <v>0</v>
      </c>
      <c r="H72" s="5">
        <v>0</v>
      </c>
      <c r="I72" s="5">
        <v>14033.039345433988</v>
      </c>
      <c r="J72" s="5">
        <v>51034.830836084693</v>
      </c>
      <c r="K72" s="5">
        <v>120612.19115672277</v>
      </c>
      <c r="L72" s="5">
        <v>176798.17678408558</v>
      </c>
      <c r="M72" s="5">
        <v>207326.27449615501</v>
      </c>
      <c r="N72" s="31"/>
      <c r="O72" s="5"/>
      <c r="P72" s="5"/>
      <c r="Q72" s="5"/>
      <c r="R72" s="5"/>
      <c r="S72" s="5"/>
    </row>
    <row r="73" spans="1:19" s="2" customFormat="1" x14ac:dyDescent="0.25">
      <c r="B73" s="24" t="s">
        <v>105</v>
      </c>
      <c r="C73" s="29">
        <v>0</v>
      </c>
      <c r="D73" s="29">
        <v>0</v>
      </c>
      <c r="E73" s="29">
        <v>0</v>
      </c>
      <c r="F73" s="29">
        <v>0</v>
      </c>
      <c r="G73" s="29">
        <v>0</v>
      </c>
      <c r="H73" s="29">
        <v>0</v>
      </c>
      <c r="I73" s="29">
        <v>34185.29094543399</v>
      </c>
      <c r="J73" s="29">
        <v>101330.04683608469</v>
      </c>
      <c r="K73" s="29">
        <v>294880.33115672279</v>
      </c>
      <c r="L73" s="29">
        <v>471679.87678408553</v>
      </c>
      <c r="M73" s="29">
        <v>646396.86826022074</v>
      </c>
      <c r="N73" s="31"/>
      <c r="O73" s="5"/>
      <c r="P73" s="5"/>
      <c r="Q73" s="5"/>
      <c r="R73" s="5"/>
      <c r="S73" s="5"/>
    </row>
    <row r="74" spans="1:19" s="2" customFormat="1" ht="186" customHeight="1" x14ac:dyDescent="0.25">
      <c r="B74" s="89"/>
      <c r="C74" s="5"/>
      <c r="D74" s="5"/>
      <c r="E74" s="5"/>
      <c r="F74" s="5"/>
      <c r="G74" s="5"/>
      <c r="H74" s="5"/>
      <c r="I74" s="5"/>
      <c r="J74" s="5"/>
      <c r="K74" s="5"/>
      <c r="L74" s="5"/>
      <c r="M74" s="5"/>
      <c r="N74" s="5"/>
      <c r="O74" s="5"/>
      <c r="P74" s="5"/>
      <c r="Q74" s="5"/>
      <c r="R74" s="5"/>
      <c r="S74" s="5"/>
    </row>
    <row r="76" spans="1:19" x14ac:dyDescent="0.25">
      <c r="A76" s="26" t="s">
        <v>284</v>
      </c>
      <c r="B76" s="30"/>
      <c r="C76" s="75"/>
      <c r="P76" s="26" t="s">
        <v>290</v>
      </c>
    </row>
    <row r="77" spans="1:19" x14ac:dyDescent="0.25">
      <c r="B77" s="86"/>
      <c r="C77" s="8">
        <v>2013</v>
      </c>
      <c r="D77" s="8">
        <v>2014</v>
      </c>
      <c r="E77" s="8">
        <v>2015</v>
      </c>
      <c r="F77" s="8">
        <v>2016</v>
      </c>
      <c r="G77" s="8">
        <v>2017</v>
      </c>
      <c r="H77" s="8"/>
      <c r="I77" s="8"/>
      <c r="J77" s="8"/>
      <c r="K77" s="8"/>
      <c r="L77" s="8"/>
      <c r="M77" s="8"/>
      <c r="N77" s="8"/>
    </row>
    <row r="78" spans="1:19" x14ac:dyDescent="0.25">
      <c r="B78" s="66" t="s">
        <v>138</v>
      </c>
      <c r="C78" s="99"/>
      <c r="D78" s="99"/>
      <c r="E78" s="99"/>
      <c r="F78" s="99">
        <v>199969414.79202473</v>
      </c>
      <c r="G78" s="99">
        <v>316585048.2483294</v>
      </c>
      <c r="I78" s="99"/>
      <c r="J78" s="99"/>
      <c r="K78" s="99"/>
      <c r="L78" s="99"/>
      <c r="M78" s="99"/>
    </row>
    <row r="79" spans="1:19" x14ac:dyDescent="0.25">
      <c r="B79" s="90" t="s">
        <v>207</v>
      </c>
      <c r="C79" s="99"/>
      <c r="D79" s="99"/>
      <c r="E79" s="99"/>
      <c r="F79" s="99"/>
      <c r="G79" s="99">
        <v>37830000</v>
      </c>
      <c r="I79" s="99"/>
      <c r="J79" s="99"/>
      <c r="K79" s="99"/>
      <c r="L79" s="99"/>
      <c r="M79" s="99"/>
    </row>
    <row r="80" spans="1:19" x14ac:dyDescent="0.25">
      <c r="B80" s="90" t="s">
        <v>188</v>
      </c>
      <c r="C80" s="99"/>
      <c r="D80" s="99"/>
      <c r="E80" s="99"/>
      <c r="F80" s="99">
        <v>22482900</v>
      </c>
      <c r="G80" s="99"/>
      <c r="I80" s="99"/>
      <c r="J80" s="99"/>
      <c r="K80" s="99"/>
      <c r="L80" s="99"/>
      <c r="M80" s="99"/>
    </row>
    <row r="81" spans="2:13" x14ac:dyDescent="0.25">
      <c r="B81" s="90" t="s">
        <v>195</v>
      </c>
      <c r="C81" s="99"/>
      <c r="D81" s="99"/>
      <c r="E81" s="99"/>
      <c r="F81" s="99">
        <v>66800692.933161765</v>
      </c>
      <c r="G81" s="99">
        <v>13360138.586632352</v>
      </c>
      <c r="I81" s="99"/>
      <c r="J81" s="99"/>
      <c r="K81" s="99"/>
      <c r="L81" s="99"/>
      <c r="M81" s="99"/>
    </row>
    <row r="82" spans="2:13" x14ac:dyDescent="0.25">
      <c r="B82" s="62" t="s">
        <v>132</v>
      </c>
      <c r="C82" s="99"/>
      <c r="D82" s="99"/>
      <c r="E82" s="99"/>
      <c r="F82" s="99">
        <v>157115503.87791002</v>
      </c>
      <c r="G82" s="99">
        <v>275926289.84568042</v>
      </c>
      <c r="I82" s="99"/>
      <c r="J82" s="99"/>
      <c r="K82" s="99"/>
      <c r="L82" s="99"/>
      <c r="M82" s="99"/>
    </row>
    <row r="83" spans="2:13" x14ac:dyDescent="0.25">
      <c r="B83" s="71" t="s">
        <v>144</v>
      </c>
      <c r="C83" s="99"/>
      <c r="D83" s="99"/>
      <c r="E83" s="99"/>
      <c r="F83" s="99">
        <v>13785043.983390003</v>
      </c>
      <c r="G83" s="99"/>
      <c r="I83" s="99"/>
      <c r="J83" s="99"/>
      <c r="K83" s="99"/>
      <c r="L83" s="99"/>
      <c r="M83" s="99"/>
    </row>
    <row r="84" spans="2:13" x14ac:dyDescent="0.25">
      <c r="B84" s="62" t="s">
        <v>135</v>
      </c>
      <c r="C84" s="99"/>
      <c r="D84" s="99"/>
      <c r="E84" s="99"/>
      <c r="F84" s="99">
        <v>772133791.25000024</v>
      </c>
      <c r="G84" s="99">
        <v>742434833.1953125</v>
      </c>
      <c r="I84" s="99"/>
      <c r="J84" s="99"/>
      <c r="K84" s="99"/>
      <c r="L84" s="99"/>
      <c r="M84" s="99"/>
    </row>
    <row r="85" spans="2:13" x14ac:dyDescent="0.25">
      <c r="B85" s="89" t="s">
        <v>154</v>
      </c>
      <c r="C85" s="99"/>
      <c r="D85" s="99"/>
      <c r="E85" s="99"/>
      <c r="F85" s="99">
        <v>26720277.173264705</v>
      </c>
      <c r="G85" s="99">
        <v>35503366.84345948</v>
      </c>
      <c r="I85" s="99"/>
      <c r="J85" s="99"/>
      <c r="K85" s="99"/>
      <c r="L85" s="99"/>
      <c r="M85" s="99"/>
    </row>
    <row r="86" spans="2:13" x14ac:dyDescent="0.25">
      <c r="B86" s="89" t="s">
        <v>175</v>
      </c>
      <c r="C86" s="99"/>
      <c r="D86" s="99"/>
      <c r="E86" s="99"/>
      <c r="F86" s="99">
        <v>331795965</v>
      </c>
      <c r="G86" s="99">
        <v>582609127.5</v>
      </c>
      <c r="I86" s="99"/>
      <c r="J86" s="99"/>
      <c r="K86" s="99"/>
      <c r="L86" s="99"/>
      <c r="M86" s="99"/>
    </row>
    <row r="87" spans="2:13" x14ac:dyDescent="0.25">
      <c r="B87" s="62" t="s">
        <v>133</v>
      </c>
      <c r="C87" s="99"/>
      <c r="D87" s="99"/>
      <c r="E87" s="99"/>
      <c r="F87" s="99">
        <v>100725665.47891471</v>
      </c>
      <c r="G87" s="99">
        <v>137660326.05400044</v>
      </c>
      <c r="I87" s="99"/>
      <c r="J87" s="99"/>
      <c r="K87" s="99"/>
      <c r="L87" s="99"/>
      <c r="M87" s="99"/>
    </row>
    <row r="88" spans="2:13" x14ac:dyDescent="0.25">
      <c r="B88" s="89" t="s">
        <v>210</v>
      </c>
      <c r="C88" s="99"/>
      <c r="D88" s="99"/>
      <c r="E88" s="99"/>
      <c r="F88" s="99">
        <v>68953500</v>
      </c>
      <c r="G88" s="99">
        <v>76369280.625</v>
      </c>
      <c r="I88" s="99"/>
      <c r="J88" s="99"/>
      <c r="K88" s="99"/>
      <c r="L88" s="99"/>
      <c r="M88" s="99"/>
    </row>
    <row r="89" spans="2:13" x14ac:dyDescent="0.25">
      <c r="B89" s="62" t="s">
        <v>137</v>
      </c>
      <c r="C89" s="99"/>
      <c r="D89" s="99"/>
      <c r="E89" s="99"/>
      <c r="F89" s="99">
        <v>103059710.81562503</v>
      </c>
      <c r="G89" s="99">
        <v>336444923.40073645</v>
      </c>
      <c r="H89" s="112"/>
      <c r="I89" s="99"/>
      <c r="J89" s="99"/>
      <c r="K89" s="99"/>
      <c r="L89" s="99"/>
      <c r="M89" s="99"/>
    </row>
    <row r="90" spans="2:13" x14ac:dyDescent="0.25">
      <c r="B90" s="62" t="s">
        <v>67</v>
      </c>
      <c r="C90" s="99"/>
      <c r="D90" s="99"/>
      <c r="E90" s="99"/>
      <c r="F90" s="99">
        <v>408909859.47194386</v>
      </c>
      <c r="G90" s="99">
        <v>329695594.40730143</v>
      </c>
      <c r="I90" s="99"/>
      <c r="J90" s="99"/>
      <c r="K90" s="99"/>
      <c r="L90" s="99"/>
      <c r="M90" s="99"/>
    </row>
    <row r="91" spans="2:13" x14ac:dyDescent="0.25">
      <c r="F91" s="34">
        <v>2272452324.7762351</v>
      </c>
      <c r="G91" s="34">
        <v>2884418928.7064524</v>
      </c>
      <c r="H91" s="34"/>
      <c r="I91" s="34"/>
      <c r="J91" s="34"/>
      <c r="K91" s="34"/>
      <c r="L91" s="34"/>
      <c r="M91" s="34"/>
    </row>
    <row r="92" spans="2:13" x14ac:dyDescent="0.25">
      <c r="G92" s="112"/>
    </row>
    <row r="93" spans="2:13" x14ac:dyDescent="0.25">
      <c r="B93" s="163"/>
      <c r="G93" s="112"/>
    </row>
    <row r="96" spans="2:13" x14ac:dyDescent="0.25">
      <c r="J96" s="99"/>
    </row>
  </sheetData>
  <pageMargins left="0.7" right="0.7" top="0.75" bottom="0.75" header="0.3" footer="0.3"/>
  <pageSetup scale="19"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R70"/>
  <sheetViews>
    <sheetView zoomScale="80" zoomScaleNormal="80" workbookViewId="0">
      <selection activeCell="P9" sqref="P9"/>
    </sheetView>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3" width="11.140625" style="2" customWidth="1"/>
    <col min="14" max="15" width="10.42578125" style="2" customWidth="1"/>
    <col min="16" max="16384" width="9.140625" style="2"/>
  </cols>
  <sheetData>
    <row r="2" spans="1:18" x14ac:dyDescent="0.25">
      <c r="B2" s="2" t="s">
        <v>90</v>
      </c>
      <c r="D2" s="40" t="s">
        <v>337</v>
      </c>
      <c r="E2" s="71" t="s">
        <v>118</v>
      </c>
      <c r="F2" s="71" t="str">
        <f>'Cover page'!G13</f>
        <v>Ericsson</v>
      </c>
    </row>
    <row r="4" spans="1:18" x14ac:dyDescent="0.25">
      <c r="B4" s="10">
        <v>43189</v>
      </c>
    </row>
    <row r="5" spans="1:18" x14ac:dyDescent="0.25">
      <c r="B5" s="98" t="s">
        <v>177</v>
      </c>
    </row>
    <row r="6" spans="1:18" x14ac:dyDescent="0.25">
      <c r="B6" s="110" t="s">
        <v>178</v>
      </c>
    </row>
    <row r="7" spans="1:18" x14ac:dyDescent="0.25">
      <c r="C7" s="29"/>
      <c r="D7" s="29"/>
      <c r="E7" s="29"/>
      <c r="F7" s="29"/>
      <c r="G7" s="29"/>
      <c r="H7" s="29"/>
      <c r="I7" s="29"/>
      <c r="J7" s="29"/>
      <c r="K7" s="29"/>
      <c r="L7" s="29"/>
      <c r="M7" s="29"/>
      <c r="N7" s="29"/>
      <c r="O7" s="29"/>
      <c r="P7" s="29"/>
      <c r="Q7" s="29"/>
      <c r="R7" s="29"/>
    </row>
    <row r="8" spans="1:18" x14ac:dyDescent="0.25">
      <c r="C8" s="96"/>
      <c r="D8" s="96"/>
      <c r="E8" s="29"/>
      <c r="F8" s="29"/>
      <c r="G8" s="29"/>
      <c r="H8" s="29"/>
      <c r="I8" s="29"/>
      <c r="J8" s="29"/>
      <c r="K8" s="29"/>
      <c r="L8" s="29"/>
      <c r="M8" s="29"/>
      <c r="N8" s="29"/>
      <c r="O8" s="29"/>
      <c r="P8" s="29"/>
      <c r="Q8" s="29"/>
      <c r="R8" s="29"/>
    </row>
    <row r="9" spans="1:18" x14ac:dyDescent="0.25">
      <c r="A9" s="26" t="s">
        <v>291</v>
      </c>
      <c r="E9" s="61"/>
      <c r="P9" s="26" t="s">
        <v>240</v>
      </c>
    </row>
    <row r="10" spans="1:18" x14ac:dyDescent="0.25">
      <c r="B10" s="3"/>
      <c r="C10" s="8">
        <v>2013</v>
      </c>
      <c r="D10" s="8">
        <v>2014</v>
      </c>
      <c r="E10" s="8">
        <v>2015</v>
      </c>
      <c r="F10" s="8">
        <v>2016</v>
      </c>
      <c r="G10" s="8">
        <v>2017</v>
      </c>
      <c r="H10" s="8">
        <v>2018</v>
      </c>
      <c r="I10" s="8">
        <v>2019</v>
      </c>
      <c r="J10" s="8">
        <v>2020</v>
      </c>
      <c r="K10" s="8">
        <v>2021</v>
      </c>
      <c r="L10" s="8">
        <v>2022</v>
      </c>
      <c r="M10" s="8">
        <v>2023</v>
      </c>
      <c r="N10" s="8" t="s">
        <v>206</v>
      </c>
      <c r="O10" s="8"/>
    </row>
    <row r="11" spans="1:18" x14ac:dyDescent="0.25">
      <c r="B11" s="89" t="s">
        <v>58</v>
      </c>
      <c r="C11" s="5">
        <v>715000</v>
      </c>
      <c r="D11" s="5">
        <v>480000</v>
      </c>
      <c r="E11" s="5">
        <v>245000</v>
      </c>
      <c r="F11" s="5">
        <v>227000</v>
      </c>
      <c r="G11" s="5">
        <v>122500</v>
      </c>
      <c r="H11" s="5">
        <v>73500</v>
      </c>
      <c r="I11" s="5">
        <v>36750</v>
      </c>
      <c r="J11" s="5">
        <v>14700</v>
      </c>
      <c r="K11" s="5">
        <v>0</v>
      </c>
      <c r="L11" s="5">
        <v>0</v>
      </c>
      <c r="M11" s="5">
        <v>0</v>
      </c>
      <c r="N11" s="68">
        <v>-1</v>
      </c>
      <c r="O11" s="68"/>
    </row>
    <row r="12" spans="1:18" x14ac:dyDescent="0.25">
      <c r="B12" s="89" t="s">
        <v>155</v>
      </c>
      <c r="C12" s="5">
        <v>1350000</v>
      </c>
      <c r="D12" s="5">
        <v>1490000</v>
      </c>
      <c r="E12" s="97">
        <v>2135000</v>
      </c>
      <c r="F12" s="5">
        <v>1319000</v>
      </c>
      <c r="G12" s="5">
        <v>1067000</v>
      </c>
      <c r="H12" s="5">
        <v>853600</v>
      </c>
      <c r="I12" s="5">
        <v>682880</v>
      </c>
      <c r="J12" s="5">
        <v>512160</v>
      </c>
      <c r="K12" s="5">
        <v>256080</v>
      </c>
      <c r="L12" s="5">
        <v>0</v>
      </c>
      <c r="M12" s="5">
        <v>0</v>
      </c>
      <c r="N12" s="68">
        <v>-1</v>
      </c>
      <c r="O12" s="68"/>
    </row>
    <row r="13" spans="1:18" x14ac:dyDescent="0.25">
      <c r="B13" s="89" t="s">
        <v>1</v>
      </c>
      <c r="C13" s="5">
        <v>0</v>
      </c>
      <c r="D13" s="5">
        <v>0</v>
      </c>
      <c r="E13" s="5">
        <v>35000</v>
      </c>
      <c r="F13" s="5">
        <v>50000</v>
      </c>
      <c r="G13" s="12">
        <v>100000</v>
      </c>
      <c r="H13" s="5">
        <v>300000</v>
      </c>
      <c r="I13" s="5">
        <v>500000</v>
      </c>
      <c r="J13" s="5">
        <v>500000</v>
      </c>
      <c r="K13" s="5">
        <v>500000</v>
      </c>
      <c r="L13" s="5">
        <v>500000</v>
      </c>
      <c r="M13" s="5">
        <v>600000</v>
      </c>
      <c r="N13" s="68">
        <v>0.34800615459727768</v>
      </c>
      <c r="O13" s="68"/>
    </row>
    <row r="14" spans="1:18" x14ac:dyDescent="0.25">
      <c r="B14" s="89" t="s">
        <v>0</v>
      </c>
      <c r="C14" s="5">
        <v>5000</v>
      </c>
      <c r="D14" s="5">
        <v>150000</v>
      </c>
      <c r="E14" s="5">
        <v>0</v>
      </c>
      <c r="F14" s="5">
        <v>0</v>
      </c>
      <c r="G14" s="5">
        <v>0</v>
      </c>
      <c r="H14" s="5">
        <v>0</v>
      </c>
      <c r="I14" s="5">
        <v>0</v>
      </c>
      <c r="J14" s="5">
        <v>0</v>
      </c>
      <c r="K14" s="5">
        <v>0</v>
      </c>
      <c r="L14" s="5">
        <v>0</v>
      </c>
      <c r="M14" s="5">
        <v>0</v>
      </c>
      <c r="N14" s="68"/>
      <c r="O14" s="68"/>
    </row>
    <row r="15" spans="1:18" x14ac:dyDescent="0.25">
      <c r="B15" s="89" t="s">
        <v>59</v>
      </c>
      <c r="C15" s="5">
        <v>36000</v>
      </c>
      <c r="D15" s="5">
        <v>137000</v>
      </c>
      <c r="E15" s="5">
        <v>205000</v>
      </c>
      <c r="F15" s="5">
        <v>220800</v>
      </c>
      <c r="G15" s="12">
        <v>295200</v>
      </c>
      <c r="H15" s="5">
        <v>400000</v>
      </c>
      <c r="I15" s="5">
        <v>600000</v>
      </c>
      <c r="J15" s="5">
        <v>700000</v>
      </c>
      <c r="K15" s="5">
        <v>800000</v>
      </c>
      <c r="L15" s="5">
        <v>1000000</v>
      </c>
      <c r="M15" s="5">
        <v>1000000</v>
      </c>
      <c r="N15" s="68">
        <v>0.22550176519914245</v>
      </c>
      <c r="O15" s="68"/>
    </row>
    <row r="16" spans="1:18" x14ac:dyDescent="0.25">
      <c r="B16" s="89" t="s">
        <v>141</v>
      </c>
      <c r="C16" s="5">
        <v>0</v>
      </c>
      <c r="D16" s="5">
        <v>0</v>
      </c>
      <c r="E16" s="5">
        <v>0</v>
      </c>
      <c r="F16" s="5">
        <v>0</v>
      </c>
      <c r="G16" s="5">
        <v>0</v>
      </c>
      <c r="H16" s="5">
        <v>0</v>
      </c>
      <c r="I16" s="5">
        <v>0</v>
      </c>
      <c r="J16" s="5">
        <v>0</v>
      </c>
      <c r="K16" s="5">
        <v>0</v>
      </c>
      <c r="L16" s="5">
        <v>0</v>
      </c>
      <c r="M16" s="5">
        <v>0</v>
      </c>
      <c r="N16" s="68"/>
      <c r="O16" s="68"/>
    </row>
    <row r="17" spans="1:18" x14ac:dyDescent="0.25">
      <c r="B17" s="26" t="s">
        <v>36</v>
      </c>
      <c r="C17" s="29">
        <v>2106000</v>
      </c>
      <c r="D17" s="29">
        <v>2257000</v>
      </c>
      <c r="E17" s="29">
        <v>2620000</v>
      </c>
      <c r="F17" s="29">
        <v>1816800</v>
      </c>
      <c r="G17" s="29">
        <v>1584700</v>
      </c>
      <c r="H17" s="29">
        <v>1627100</v>
      </c>
      <c r="I17" s="29">
        <v>1819630</v>
      </c>
      <c r="J17" s="29">
        <v>1726860</v>
      </c>
      <c r="K17" s="29">
        <v>1556080</v>
      </c>
      <c r="L17" s="29">
        <v>1500000</v>
      </c>
      <c r="M17" s="29">
        <v>1600000</v>
      </c>
      <c r="N17" s="68">
        <v>1.6027020027584715E-3</v>
      </c>
      <c r="O17" s="68"/>
    </row>
    <row r="18" spans="1:18" ht="101.25" customHeight="1" x14ac:dyDescent="0.25">
      <c r="B18" s="89"/>
      <c r="C18" s="5"/>
      <c r="D18" s="9"/>
      <c r="E18" s="9"/>
      <c r="F18" s="9"/>
      <c r="G18" s="9"/>
      <c r="H18" s="5"/>
      <c r="I18" s="5"/>
      <c r="J18" s="5"/>
      <c r="K18" s="5"/>
      <c r="L18" s="5"/>
      <c r="M18" s="5"/>
      <c r="N18" s="5"/>
      <c r="O18" s="5"/>
    </row>
    <row r="19" spans="1:18" x14ac:dyDescent="0.25">
      <c r="B19" s="89"/>
      <c r="C19" s="5"/>
      <c r="D19" s="5"/>
      <c r="E19" s="5"/>
      <c r="F19" s="5"/>
      <c r="G19" s="5"/>
      <c r="H19" s="5"/>
      <c r="I19" s="5"/>
      <c r="J19" s="5"/>
      <c r="K19" s="5"/>
      <c r="L19" s="5"/>
      <c r="M19" s="5"/>
      <c r="N19" s="5"/>
      <c r="O19" s="5"/>
    </row>
    <row r="20" spans="1:18" x14ac:dyDescent="0.25">
      <c r="C20" s="29"/>
      <c r="D20" s="29"/>
      <c r="E20" s="29"/>
      <c r="F20" s="29"/>
      <c r="G20" s="29"/>
      <c r="H20" s="29"/>
      <c r="I20" s="29"/>
      <c r="J20" s="29"/>
      <c r="K20" s="29"/>
      <c r="L20" s="29"/>
      <c r="M20" s="29"/>
      <c r="N20" s="29"/>
      <c r="O20" s="29"/>
      <c r="P20" s="29"/>
      <c r="Q20" s="29"/>
      <c r="R20" s="29"/>
    </row>
    <row r="21" spans="1:18" x14ac:dyDescent="0.25">
      <c r="A21" s="26" t="s">
        <v>292</v>
      </c>
      <c r="E21" s="61"/>
      <c r="P21" s="26" t="s">
        <v>241</v>
      </c>
    </row>
    <row r="22" spans="1:18" x14ac:dyDescent="0.25">
      <c r="B22" s="3"/>
      <c r="C22" s="8">
        <v>2013</v>
      </c>
      <c r="D22" s="8">
        <v>2014</v>
      </c>
      <c r="E22" s="8">
        <v>2015</v>
      </c>
      <c r="F22" s="8">
        <v>2016</v>
      </c>
      <c r="G22" s="8">
        <v>2017</v>
      </c>
      <c r="H22" s="8">
        <v>2018</v>
      </c>
      <c r="I22" s="8">
        <v>2019</v>
      </c>
      <c r="J22" s="8">
        <v>2020</v>
      </c>
      <c r="K22" s="8">
        <v>2021</v>
      </c>
      <c r="L22" s="8">
        <v>2022</v>
      </c>
      <c r="M22" s="8">
        <v>2023</v>
      </c>
      <c r="N22" s="8" t="s">
        <v>168</v>
      </c>
      <c r="O22" s="8"/>
    </row>
    <row r="23" spans="1:18" x14ac:dyDescent="0.25">
      <c r="B23" s="2" t="s">
        <v>42</v>
      </c>
      <c r="C23" s="5">
        <v>1219800</v>
      </c>
      <c r="D23" s="5">
        <v>991600</v>
      </c>
      <c r="E23" s="5">
        <v>618499.99999999977</v>
      </c>
      <c r="F23" s="5">
        <v>574000</v>
      </c>
      <c r="G23" s="5">
        <v>483333.5</v>
      </c>
      <c r="H23" s="5">
        <v>504401</v>
      </c>
      <c r="I23" s="5">
        <v>545889</v>
      </c>
      <c r="J23" s="5">
        <v>518058</v>
      </c>
      <c r="K23" s="5">
        <v>466824</v>
      </c>
      <c r="L23" s="5">
        <v>450000</v>
      </c>
      <c r="M23" s="5">
        <v>480000</v>
      </c>
      <c r="N23" s="68">
        <v>-3.9751943386946764E-2</v>
      </c>
      <c r="O23" s="68"/>
    </row>
    <row r="24" spans="1:18" x14ac:dyDescent="0.25">
      <c r="B24" s="2" t="s">
        <v>43</v>
      </c>
      <c r="C24" s="5">
        <v>10850</v>
      </c>
      <c r="D24" s="5">
        <v>12700</v>
      </c>
      <c r="E24" s="5">
        <v>93400</v>
      </c>
      <c r="F24" s="5">
        <v>107000</v>
      </c>
      <c r="G24" s="5">
        <v>96666.7</v>
      </c>
      <c r="H24" s="5">
        <v>97626</v>
      </c>
      <c r="I24" s="5">
        <v>72785.2</v>
      </c>
      <c r="J24" s="5">
        <v>69074.399999999994</v>
      </c>
      <c r="K24" s="5">
        <v>62243.200000000004</v>
      </c>
      <c r="L24" s="5">
        <v>60000</v>
      </c>
      <c r="M24" s="5">
        <v>64000</v>
      </c>
      <c r="N24" s="68">
        <v>-9.1912051394088423E-2</v>
      </c>
      <c r="O24" s="68"/>
    </row>
    <row r="25" spans="1:18" x14ac:dyDescent="0.25">
      <c r="B25" s="2" t="s">
        <v>44</v>
      </c>
      <c r="C25" s="5">
        <v>508249.99999999988</v>
      </c>
      <c r="D25" s="5">
        <v>657000</v>
      </c>
      <c r="E25" s="5">
        <v>1013000.0000000001</v>
      </c>
      <c r="F25" s="5">
        <v>545040</v>
      </c>
      <c r="G25" s="5">
        <v>475410</v>
      </c>
      <c r="H25" s="5">
        <v>325420</v>
      </c>
      <c r="I25" s="5">
        <v>363926</v>
      </c>
      <c r="J25" s="5">
        <v>259029</v>
      </c>
      <c r="K25" s="5">
        <v>233412</v>
      </c>
      <c r="L25" s="5">
        <v>225000</v>
      </c>
      <c r="M25" s="5">
        <v>240000</v>
      </c>
      <c r="N25" s="68">
        <v>-0.13710287164786061</v>
      </c>
      <c r="O25" s="68"/>
    </row>
    <row r="26" spans="1:18" x14ac:dyDescent="0.25">
      <c r="B26" s="2" t="s">
        <v>19</v>
      </c>
      <c r="C26" s="5">
        <v>89300</v>
      </c>
      <c r="D26" s="5">
        <v>261600</v>
      </c>
      <c r="E26" s="5">
        <v>205300</v>
      </c>
      <c r="F26" s="5">
        <v>174412.80000000002</v>
      </c>
      <c r="G26" s="5">
        <v>110929.00000000001</v>
      </c>
      <c r="H26" s="5">
        <v>130168</v>
      </c>
      <c r="I26" s="5">
        <v>145570.4</v>
      </c>
      <c r="J26" s="5">
        <v>172686</v>
      </c>
      <c r="K26" s="5">
        <v>155608</v>
      </c>
      <c r="L26" s="5">
        <v>150000</v>
      </c>
      <c r="M26" s="5">
        <v>160000</v>
      </c>
      <c r="N26" s="68">
        <v>-2.4818431803135699E-2</v>
      </c>
      <c r="O26" s="68"/>
    </row>
    <row r="27" spans="1:18" x14ac:dyDescent="0.25">
      <c r="B27" s="2" t="s">
        <v>45</v>
      </c>
      <c r="C27" s="5">
        <v>152400</v>
      </c>
      <c r="D27" s="5">
        <v>172300</v>
      </c>
      <c r="E27" s="5">
        <v>437400.00000000006</v>
      </c>
      <c r="F27" s="5">
        <v>272520</v>
      </c>
      <c r="G27" s="5">
        <v>315355.3</v>
      </c>
      <c r="H27" s="5">
        <v>471858.99999999994</v>
      </c>
      <c r="I27" s="5">
        <v>600477.9</v>
      </c>
      <c r="J27" s="5">
        <v>621669.6</v>
      </c>
      <c r="K27" s="5">
        <v>560188.79999999993</v>
      </c>
      <c r="L27" s="5">
        <v>540000</v>
      </c>
      <c r="M27" s="5">
        <v>576000</v>
      </c>
      <c r="N27" s="68">
        <v>0.12072543890817489</v>
      </c>
      <c r="O27" s="68"/>
    </row>
    <row r="28" spans="1:18" x14ac:dyDescent="0.25">
      <c r="B28" s="2" t="s">
        <v>46</v>
      </c>
      <c r="C28" s="5">
        <v>125400</v>
      </c>
      <c r="D28" s="5">
        <v>161800.0000000002</v>
      </c>
      <c r="E28" s="5">
        <v>252400.00000000003</v>
      </c>
      <c r="F28" s="5">
        <v>143827.19999999995</v>
      </c>
      <c r="G28" s="5">
        <v>103005.5</v>
      </c>
      <c r="H28" s="5">
        <v>97626</v>
      </c>
      <c r="I28" s="5">
        <v>90981.5</v>
      </c>
      <c r="J28" s="5">
        <v>86343</v>
      </c>
      <c r="K28" s="5">
        <v>77804</v>
      </c>
      <c r="L28" s="5">
        <v>75000</v>
      </c>
      <c r="M28" s="5">
        <v>80000</v>
      </c>
      <c r="N28" s="68">
        <v>-0.10283971628777344</v>
      </c>
      <c r="O28" s="68"/>
    </row>
    <row r="29" spans="1:18" x14ac:dyDescent="0.25">
      <c r="B29" s="26" t="s">
        <v>36</v>
      </c>
      <c r="C29" s="29">
        <v>2106000</v>
      </c>
      <c r="D29" s="29">
        <v>2257000</v>
      </c>
      <c r="E29" s="29">
        <v>2620000</v>
      </c>
      <c r="F29" s="29">
        <v>1816800</v>
      </c>
      <c r="G29" s="29">
        <v>1584700</v>
      </c>
      <c r="H29" s="29">
        <v>1627100</v>
      </c>
      <c r="I29" s="29">
        <v>1819630</v>
      </c>
      <c r="J29" s="29">
        <v>1726860</v>
      </c>
      <c r="K29" s="29">
        <v>1556080</v>
      </c>
      <c r="L29" s="29">
        <v>1500000</v>
      </c>
      <c r="M29" s="29">
        <v>1600000</v>
      </c>
      <c r="N29" s="68">
        <v>-3.143072182958162E-2</v>
      </c>
      <c r="O29" s="68"/>
    </row>
    <row r="30" spans="1:18" ht="116.25" customHeight="1" x14ac:dyDescent="0.25">
      <c r="B30" s="26"/>
      <c r="C30" s="29"/>
      <c r="D30" s="29"/>
      <c r="E30" s="29"/>
      <c r="F30" s="29"/>
      <c r="G30" s="29"/>
      <c r="H30" s="29"/>
      <c r="I30" s="29"/>
      <c r="J30" s="29"/>
      <c r="K30" s="29"/>
      <c r="L30" s="29"/>
      <c r="M30" s="29"/>
      <c r="N30" s="5"/>
      <c r="O30" s="5"/>
    </row>
    <row r="31" spans="1:18" x14ac:dyDescent="0.25">
      <c r="C31" s="29"/>
      <c r="D31" s="29"/>
      <c r="E31" s="29"/>
      <c r="F31" s="29"/>
      <c r="G31" s="29"/>
      <c r="H31" s="29"/>
      <c r="I31" s="29"/>
      <c r="J31" s="29"/>
      <c r="K31" s="29"/>
      <c r="L31" s="29"/>
      <c r="M31" s="29"/>
      <c r="N31" s="29"/>
      <c r="O31" s="29"/>
      <c r="P31" s="29"/>
      <c r="Q31" s="29"/>
      <c r="R31" s="29"/>
    </row>
    <row r="33" spans="1:16" x14ac:dyDescent="0.25">
      <c r="C33" s="9"/>
      <c r="D33" s="9"/>
      <c r="E33" s="9"/>
      <c r="F33" s="9"/>
      <c r="G33" s="9"/>
      <c r="H33" s="9"/>
      <c r="I33" s="9"/>
      <c r="J33" s="9"/>
      <c r="K33" s="9"/>
      <c r="L33" s="9"/>
      <c r="M33" s="9"/>
      <c r="N33" s="9"/>
      <c r="O33" s="9"/>
    </row>
    <row r="34" spans="1:16" x14ac:dyDescent="0.25">
      <c r="A34" s="26" t="s">
        <v>293</v>
      </c>
      <c r="C34" s="5"/>
      <c r="D34" s="5"/>
      <c r="E34" s="5"/>
      <c r="F34" s="5"/>
      <c r="G34" s="5"/>
      <c r="H34" s="5"/>
      <c r="I34" s="5"/>
      <c r="J34" s="5"/>
      <c r="K34" s="5"/>
      <c r="L34" s="5"/>
      <c r="M34" s="5"/>
      <c r="N34" s="5"/>
      <c r="O34" s="5"/>
      <c r="P34" s="26" t="s">
        <v>242</v>
      </c>
    </row>
    <row r="35" spans="1:16" x14ac:dyDescent="0.25">
      <c r="B35" s="3"/>
      <c r="C35" s="8">
        <v>2013</v>
      </c>
      <c r="D35" s="8">
        <v>2014</v>
      </c>
      <c r="E35" s="8">
        <v>2015</v>
      </c>
      <c r="F35" s="8">
        <v>2016</v>
      </c>
      <c r="G35" s="8">
        <v>2017</v>
      </c>
      <c r="H35" s="8">
        <v>2018</v>
      </c>
      <c r="I35" s="8">
        <v>2019</v>
      </c>
      <c r="J35" s="8">
        <v>2020</v>
      </c>
      <c r="K35" s="8">
        <v>2021</v>
      </c>
      <c r="L35" s="8">
        <v>2022</v>
      </c>
      <c r="M35" s="8">
        <v>2023</v>
      </c>
      <c r="N35" s="8" t="s">
        <v>168</v>
      </c>
      <c r="O35" s="8"/>
    </row>
    <row r="36" spans="1:16" s="11" customFormat="1" x14ac:dyDescent="0.25">
      <c r="B36" s="89" t="s">
        <v>156</v>
      </c>
      <c r="C36" s="5">
        <v>0</v>
      </c>
      <c r="D36" s="5">
        <v>0</v>
      </c>
      <c r="E36" s="5">
        <v>0</v>
      </c>
      <c r="F36" s="5">
        <v>90840</v>
      </c>
      <c r="G36" s="5">
        <v>158470</v>
      </c>
      <c r="H36" s="5">
        <v>162710</v>
      </c>
      <c r="I36" s="5">
        <v>363926</v>
      </c>
      <c r="J36" s="5">
        <v>518058</v>
      </c>
      <c r="K36" s="5">
        <v>622432</v>
      </c>
      <c r="L36" s="5">
        <v>600000</v>
      </c>
      <c r="M36" s="5">
        <v>960000</v>
      </c>
      <c r="N36" s="5"/>
      <c r="O36" s="5"/>
    </row>
    <row r="37" spans="1:16" x14ac:dyDescent="0.25">
      <c r="B37" s="89" t="s">
        <v>182</v>
      </c>
      <c r="C37" s="5">
        <v>2106000</v>
      </c>
      <c r="D37" s="5">
        <v>2257000</v>
      </c>
      <c r="E37" s="5">
        <v>2620000</v>
      </c>
      <c r="F37" s="5">
        <v>1725960</v>
      </c>
      <c r="G37" s="5">
        <v>1426230</v>
      </c>
      <c r="H37" s="5">
        <v>1464390</v>
      </c>
      <c r="I37" s="5">
        <v>1455704</v>
      </c>
      <c r="J37" s="5">
        <v>1208802</v>
      </c>
      <c r="K37" s="5">
        <v>933648</v>
      </c>
      <c r="L37" s="5">
        <v>900000</v>
      </c>
      <c r="M37" s="5">
        <v>640000</v>
      </c>
      <c r="N37" s="5"/>
      <c r="O37" s="5"/>
    </row>
    <row r="38" spans="1:16" x14ac:dyDescent="0.25">
      <c r="B38" s="24" t="s">
        <v>36</v>
      </c>
      <c r="C38" s="29">
        <v>2106000</v>
      </c>
      <c r="D38" s="29">
        <v>2257000</v>
      </c>
      <c r="E38" s="29">
        <v>2620000</v>
      </c>
      <c r="F38" s="29">
        <v>1816800</v>
      </c>
      <c r="G38" s="29">
        <v>1584700</v>
      </c>
      <c r="H38" s="29">
        <v>1627100</v>
      </c>
      <c r="I38" s="29">
        <v>1819630</v>
      </c>
      <c r="J38" s="29">
        <v>1726860</v>
      </c>
      <c r="K38" s="29">
        <v>1556080</v>
      </c>
      <c r="L38" s="29">
        <v>1500000</v>
      </c>
      <c r="M38" s="29">
        <v>1600000</v>
      </c>
      <c r="N38" s="29"/>
      <c r="O38" s="29"/>
    </row>
    <row r="39" spans="1:16" ht="174" customHeight="1" x14ac:dyDescent="0.25">
      <c r="B39" s="24"/>
      <c r="C39" s="29"/>
      <c r="D39" s="29"/>
      <c r="E39" s="29"/>
      <c r="F39" s="29"/>
      <c r="G39" s="29"/>
      <c r="H39" s="29"/>
      <c r="I39" s="29"/>
      <c r="J39" s="29"/>
      <c r="K39" s="29"/>
      <c r="L39" s="29"/>
      <c r="M39" s="29"/>
      <c r="N39" s="29"/>
      <c r="O39" s="29"/>
    </row>
    <row r="40" spans="1:16" x14ac:dyDescent="0.25">
      <c r="C40" s="9"/>
      <c r="D40" s="9"/>
      <c r="E40" s="9"/>
      <c r="F40" s="9"/>
      <c r="G40" s="9"/>
      <c r="H40" s="9"/>
      <c r="I40" s="9"/>
      <c r="J40" s="9"/>
      <c r="K40" s="9"/>
      <c r="L40" s="9"/>
      <c r="M40" s="9"/>
      <c r="N40" s="9"/>
      <c r="O40" s="9"/>
    </row>
    <row r="41" spans="1:16" x14ac:dyDescent="0.25">
      <c r="A41" s="26" t="s">
        <v>294</v>
      </c>
      <c r="C41" s="5"/>
      <c r="D41" s="5"/>
      <c r="E41" s="5"/>
      <c r="F41" s="5"/>
      <c r="G41" s="5"/>
      <c r="H41" s="5"/>
      <c r="I41" s="5"/>
      <c r="J41" s="5"/>
      <c r="K41" s="5"/>
      <c r="L41" s="5"/>
      <c r="M41" s="5"/>
      <c r="N41" s="5"/>
      <c r="O41" s="5"/>
      <c r="P41" s="26" t="s">
        <v>247</v>
      </c>
    </row>
    <row r="42" spans="1:16" x14ac:dyDescent="0.25">
      <c r="B42" s="3"/>
      <c r="C42" s="8">
        <v>2013</v>
      </c>
      <c r="D42" s="8">
        <v>2014</v>
      </c>
      <c r="E42" s="8">
        <v>2015</v>
      </c>
      <c r="F42" s="8">
        <v>2016</v>
      </c>
      <c r="G42" s="8">
        <v>2017</v>
      </c>
      <c r="H42" s="8">
        <v>2018</v>
      </c>
      <c r="I42" s="8">
        <v>2019</v>
      </c>
      <c r="J42" s="8">
        <v>2020</v>
      </c>
      <c r="K42" s="8">
        <v>2021</v>
      </c>
      <c r="L42" s="8">
        <v>2022</v>
      </c>
      <c r="M42" s="8">
        <v>2023</v>
      </c>
      <c r="N42" s="8" t="s">
        <v>168</v>
      </c>
      <c r="O42" s="8"/>
    </row>
    <row r="43" spans="1:16" s="11" customFormat="1" x14ac:dyDescent="0.25">
      <c r="B43" s="89" t="s">
        <v>164</v>
      </c>
      <c r="C43" s="5">
        <v>0</v>
      </c>
      <c r="D43" s="5">
        <v>0</v>
      </c>
      <c r="E43" s="5">
        <v>0</v>
      </c>
      <c r="F43" s="5">
        <v>54160</v>
      </c>
      <c r="G43" s="5">
        <v>158080</v>
      </c>
      <c r="H43" s="5">
        <v>350000</v>
      </c>
      <c r="I43" s="5">
        <v>605000</v>
      </c>
      <c r="J43" s="5">
        <v>720000</v>
      </c>
      <c r="K43" s="5">
        <v>910000</v>
      </c>
      <c r="L43" s="5">
        <v>1200000</v>
      </c>
      <c r="M43" s="5">
        <v>1440000</v>
      </c>
      <c r="N43" s="5"/>
      <c r="O43" s="5"/>
    </row>
    <row r="44" spans="1:16" x14ac:dyDescent="0.25">
      <c r="B44" s="89" t="s">
        <v>165</v>
      </c>
      <c r="C44" s="5">
        <v>0</v>
      </c>
      <c r="D44" s="5">
        <v>0</v>
      </c>
      <c r="E44" s="5">
        <v>0</v>
      </c>
      <c r="F44" s="5">
        <v>0</v>
      </c>
      <c r="G44" s="5">
        <v>0</v>
      </c>
      <c r="H44" s="5">
        <v>0</v>
      </c>
      <c r="I44" s="5">
        <v>0</v>
      </c>
      <c r="J44" s="5">
        <v>0</v>
      </c>
      <c r="K44" s="5">
        <v>0</v>
      </c>
      <c r="L44" s="5">
        <v>0</v>
      </c>
      <c r="M44" s="5">
        <v>0</v>
      </c>
      <c r="N44" s="5"/>
      <c r="O44" s="5"/>
    </row>
    <row r="45" spans="1:16" x14ac:dyDescent="0.25">
      <c r="B45" s="24"/>
      <c r="C45" s="29"/>
      <c r="D45" s="29"/>
      <c r="E45" s="29"/>
      <c r="F45" s="29"/>
      <c r="G45" s="29"/>
      <c r="H45" s="29"/>
      <c r="I45" s="29"/>
      <c r="J45" s="29"/>
      <c r="K45" s="29"/>
      <c r="L45" s="29"/>
      <c r="M45" s="29"/>
      <c r="N45" s="29"/>
      <c r="O45" s="29"/>
    </row>
    <row r="46" spans="1:16" ht="186" customHeight="1" x14ac:dyDescent="0.25">
      <c r="B46" s="24"/>
      <c r="C46" s="29"/>
      <c r="D46" s="29"/>
      <c r="E46" s="29"/>
      <c r="F46" s="29"/>
      <c r="G46" s="29"/>
      <c r="H46" s="29"/>
      <c r="I46" s="29"/>
      <c r="J46" s="29"/>
      <c r="K46" s="29"/>
      <c r="L46" s="29"/>
      <c r="M46" s="29"/>
      <c r="N46" s="29"/>
      <c r="O46" s="29"/>
    </row>
    <row r="47" spans="1:16" x14ac:dyDescent="0.25">
      <c r="B47" s="24"/>
      <c r="C47" s="29"/>
      <c r="D47" s="29"/>
      <c r="E47" s="29"/>
      <c r="F47" s="29"/>
      <c r="G47" s="29"/>
      <c r="H47" s="29"/>
      <c r="I47" s="29"/>
      <c r="J47" s="29"/>
      <c r="K47" s="29"/>
      <c r="L47" s="29"/>
      <c r="M47" s="29"/>
      <c r="N47" s="29"/>
      <c r="O47" s="29"/>
    </row>
    <row r="48" spans="1:16" x14ac:dyDescent="0.25">
      <c r="A48" s="26" t="s">
        <v>295</v>
      </c>
      <c r="B48" s="11"/>
      <c r="C48" s="11"/>
      <c r="D48" s="11"/>
      <c r="E48" s="11"/>
      <c r="F48" s="11"/>
      <c r="G48" s="11"/>
      <c r="H48" s="11"/>
      <c r="I48" s="11"/>
      <c r="J48" s="11"/>
      <c r="K48" s="11"/>
      <c r="L48" s="11"/>
      <c r="M48" s="11"/>
      <c r="N48" s="11"/>
      <c r="O48" s="11"/>
      <c r="P48" s="26" t="s">
        <v>246</v>
      </c>
    </row>
    <row r="49" spans="1:16" x14ac:dyDescent="0.25">
      <c r="B49" s="3"/>
      <c r="C49" s="8">
        <v>2013</v>
      </c>
      <c r="D49" s="8">
        <v>2014</v>
      </c>
      <c r="E49" s="8">
        <v>2015</v>
      </c>
      <c r="F49" s="8">
        <v>2016</v>
      </c>
      <c r="G49" s="8">
        <v>2017</v>
      </c>
      <c r="H49" s="8">
        <v>2018</v>
      </c>
      <c r="I49" s="8">
        <v>2019</v>
      </c>
      <c r="J49" s="8">
        <v>2020</v>
      </c>
      <c r="K49" s="8">
        <v>2021</v>
      </c>
      <c r="L49" s="8">
        <v>2022</v>
      </c>
      <c r="M49" s="8">
        <v>2023</v>
      </c>
      <c r="N49" s="8" t="s">
        <v>168</v>
      </c>
      <c r="O49" s="8"/>
    </row>
    <row r="50" spans="1:16" x14ac:dyDescent="0.25">
      <c r="B50" s="89" t="s">
        <v>162</v>
      </c>
      <c r="C50" s="104">
        <v>2</v>
      </c>
      <c r="D50" s="104">
        <v>2</v>
      </c>
      <c r="E50" s="104">
        <v>2</v>
      </c>
      <c r="F50" s="104">
        <v>2</v>
      </c>
      <c r="G50" s="104">
        <v>2</v>
      </c>
      <c r="H50" s="104">
        <v>2.2000000000000002</v>
      </c>
      <c r="I50" s="104">
        <v>2.3499999999999996</v>
      </c>
      <c r="J50" s="104">
        <v>2.5</v>
      </c>
      <c r="K50" s="104">
        <v>2.8000000000000003</v>
      </c>
      <c r="L50" s="104">
        <v>2.8000000000000003</v>
      </c>
      <c r="M50" s="104">
        <v>2.8000000000000003</v>
      </c>
      <c r="N50" s="5"/>
      <c r="O50" s="5"/>
    </row>
    <row r="51" spans="1:16" ht="208.5" customHeight="1" x14ac:dyDescent="0.25">
      <c r="B51" s="11"/>
      <c r="C51" s="11"/>
      <c r="D51" s="11"/>
      <c r="E51" s="11"/>
      <c r="F51" s="11"/>
      <c r="G51" s="11"/>
      <c r="H51" s="11"/>
      <c r="I51" s="11"/>
      <c r="J51" s="11"/>
      <c r="K51" s="11"/>
      <c r="L51" s="11"/>
      <c r="M51" s="11"/>
      <c r="N51" s="11"/>
      <c r="O51" s="11"/>
    </row>
    <row r="52" spans="1:16" x14ac:dyDescent="0.25">
      <c r="C52" s="5"/>
      <c r="D52" s="5"/>
      <c r="E52" s="5"/>
      <c r="F52" s="5"/>
      <c r="H52" s="5"/>
      <c r="J52" s="5"/>
    </row>
    <row r="53" spans="1:16" x14ac:dyDescent="0.25">
      <c r="C53" s="5"/>
      <c r="D53" s="5"/>
      <c r="E53" s="5"/>
      <c r="F53" s="5"/>
      <c r="G53" s="5"/>
      <c r="H53" s="5"/>
      <c r="I53" s="5"/>
      <c r="J53" s="5"/>
      <c r="K53" s="5"/>
      <c r="L53" s="5"/>
      <c r="M53" s="5"/>
      <c r="N53" s="5"/>
      <c r="O53" s="5"/>
    </row>
    <row r="54" spans="1:16" x14ac:dyDescent="0.25">
      <c r="A54" s="26" t="s">
        <v>296</v>
      </c>
      <c r="C54" s="5"/>
      <c r="D54" s="5"/>
      <c r="E54" s="5"/>
      <c r="F54" s="5"/>
      <c r="G54" s="5"/>
      <c r="H54" s="5"/>
      <c r="I54" s="5"/>
      <c r="J54" s="5"/>
      <c r="K54" s="5"/>
      <c r="L54" s="5"/>
      <c r="M54" s="5"/>
      <c r="N54" s="5"/>
      <c r="O54" s="5"/>
      <c r="P54" s="26" t="s">
        <v>245</v>
      </c>
    </row>
    <row r="55" spans="1:16" x14ac:dyDescent="0.25">
      <c r="B55" s="3"/>
      <c r="C55" s="8">
        <v>2013</v>
      </c>
      <c r="D55" s="8">
        <v>2014</v>
      </c>
      <c r="E55" s="8">
        <v>2015</v>
      </c>
      <c r="F55" s="8">
        <v>2016</v>
      </c>
      <c r="G55" s="8">
        <v>2017</v>
      </c>
      <c r="H55" s="8">
        <v>2018</v>
      </c>
      <c r="I55" s="8">
        <v>2019</v>
      </c>
      <c r="J55" s="8">
        <v>2020</v>
      </c>
      <c r="K55" s="8">
        <v>2021</v>
      </c>
      <c r="L55" s="8">
        <v>2022</v>
      </c>
      <c r="M55" s="8">
        <v>2023</v>
      </c>
      <c r="N55" s="8"/>
      <c r="O55" s="8"/>
    </row>
    <row r="56" spans="1:16" x14ac:dyDescent="0.25">
      <c r="B56" s="11" t="s">
        <v>86</v>
      </c>
      <c r="C56" s="32">
        <v>0</v>
      </c>
      <c r="D56" s="32">
        <v>0</v>
      </c>
      <c r="E56" s="32">
        <v>0</v>
      </c>
      <c r="F56" s="32">
        <v>5416</v>
      </c>
      <c r="G56" s="32">
        <v>19760</v>
      </c>
      <c r="H56" s="32">
        <v>70000</v>
      </c>
      <c r="I56" s="32">
        <v>220000</v>
      </c>
      <c r="J56" s="32">
        <v>360000</v>
      </c>
      <c r="K56" s="32">
        <v>520000</v>
      </c>
      <c r="L56" s="32">
        <v>750000</v>
      </c>
      <c r="M56" s="32">
        <v>960000</v>
      </c>
      <c r="N56" s="32"/>
      <c r="O56" s="32"/>
    </row>
    <row r="57" spans="1:16" ht="215.25" customHeight="1" x14ac:dyDescent="0.25">
      <c r="B57" s="11"/>
      <c r="C57" s="13"/>
      <c r="D57" s="13"/>
      <c r="E57" s="13"/>
      <c r="F57" s="13"/>
      <c r="G57" s="11"/>
      <c r="H57" s="13"/>
      <c r="I57" s="11"/>
      <c r="J57" s="13"/>
      <c r="K57" s="11"/>
      <c r="L57" s="11"/>
      <c r="M57" s="11"/>
      <c r="N57" s="11"/>
      <c r="O57" s="11"/>
    </row>
    <row r="58" spans="1:16" x14ac:dyDescent="0.25">
      <c r="B58" s="11"/>
      <c r="C58" s="20"/>
      <c r="D58" s="20"/>
      <c r="E58" s="20"/>
      <c r="F58" s="20"/>
      <c r="G58" s="11"/>
      <c r="H58" s="20"/>
      <c r="I58" s="11"/>
      <c r="J58" s="20"/>
      <c r="K58" s="11"/>
      <c r="L58" s="11"/>
      <c r="M58" s="11"/>
      <c r="N58" s="11"/>
      <c r="O58" s="11"/>
    </row>
    <row r="59" spans="1:16" x14ac:dyDescent="0.25">
      <c r="A59" s="26" t="s">
        <v>297</v>
      </c>
      <c r="B59" s="11"/>
      <c r="C59" s="11"/>
      <c r="D59" s="11"/>
      <c r="E59" s="11"/>
      <c r="F59" s="11"/>
      <c r="G59" s="11"/>
      <c r="H59" s="11"/>
      <c r="I59" s="11"/>
      <c r="J59" s="11"/>
      <c r="K59" s="11"/>
      <c r="L59" s="11"/>
      <c r="M59" s="11"/>
      <c r="N59" s="11"/>
      <c r="P59" s="26" t="s">
        <v>244</v>
      </c>
    </row>
    <row r="60" spans="1:16" x14ac:dyDescent="0.25">
      <c r="B60" s="3"/>
      <c r="C60" s="8">
        <v>2013</v>
      </c>
      <c r="D60" s="8">
        <v>2014</v>
      </c>
      <c r="E60" s="8">
        <v>2015</v>
      </c>
      <c r="F60" s="8">
        <v>2016</v>
      </c>
      <c r="G60" s="8">
        <v>2017</v>
      </c>
      <c r="H60" s="8">
        <v>2018</v>
      </c>
      <c r="I60" s="8">
        <v>2019</v>
      </c>
      <c r="J60" s="8">
        <v>2020</v>
      </c>
      <c r="K60" s="8">
        <v>2021</v>
      </c>
      <c r="L60" s="8">
        <v>2022</v>
      </c>
      <c r="M60" s="8">
        <v>2023</v>
      </c>
      <c r="N60" s="8" t="s">
        <v>168</v>
      </c>
      <c r="O60" s="8"/>
    </row>
    <row r="61" spans="1:16" x14ac:dyDescent="0.25">
      <c r="B61" s="89" t="s">
        <v>271</v>
      </c>
      <c r="C61" s="95">
        <v>0</v>
      </c>
      <c r="D61" s="95">
        <v>0</v>
      </c>
      <c r="E61" s="95">
        <v>0</v>
      </c>
      <c r="F61" s="95">
        <v>0</v>
      </c>
      <c r="G61" s="169">
        <v>2000</v>
      </c>
      <c r="H61" s="95">
        <v>11970</v>
      </c>
      <c r="I61" s="95">
        <v>18150</v>
      </c>
      <c r="J61" s="95">
        <v>17999.999999999996</v>
      </c>
      <c r="K61" s="95">
        <v>25999.999999999996</v>
      </c>
      <c r="L61" s="95">
        <v>29999.999999999996</v>
      </c>
      <c r="M61" s="95">
        <v>31999.999999999996</v>
      </c>
      <c r="N61" s="68"/>
    </row>
    <row r="62" spans="1:16" s="11" customFormat="1" x14ac:dyDescent="0.25">
      <c r="B62" s="102" t="s">
        <v>184</v>
      </c>
      <c r="C62" s="103">
        <v>0</v>
      </c>
      <c r="D62" s="103">
        <v>0</v>
      </c>
      <c r="E62" s="103">
        <v>0</v>
      </c>
      <c r="F62" s="103">
        <v>0</v>
      </c>
      <c r="G62" s="103">
        <v>0</v>
      </c>
      <c r="H62" s="103">
        <v>0</v>
      </c>
      <c r="I62" s="103">
        <v>0</v>
      </c>
      <c r="J62" s="103">
        <v>0</v>
      </c>
      <c r="K62" s="103">
        <v>0</v>
      </c>
      <c r="L62" s="103">
        <v>0</v>
      </c>
      <c r="M62" s="103">
        <v>0</v>
      </c>
      <c r="N62" s="68"/>
    </row>
    <row r="63" spans="1:16" s="11" customFormat="1" x14ac:dyDescent="0.25">
      <c r="B63" s="26" t="s">
        <v>36</v>
      </c>
      <c r="C63" s="101">
        <v>0</v>
      </c>
      <c r="D63" s="101">
        <v>0</v>
      </c>
      <c r="E63" s="101">
        <v>0</v>
      </c>
      <c r="F63" s="101">
        <v>0</v>
      </c>
      <c r="G63" s="101">
        <v>2000</v>
      </c>
      <c r="H63" s="101">
        <v>11970</v>
      </c>
      <c r="I63" s="101">
        <v>18150</v>
      </c>
      <c r="J63" s="101">
        <v>17999.999999999996</v>
      </c>
      <c r="K63" s="101">
        <v>25999.999999999996</v>
      </c>
      <c r="L63" s="101">
        <v>29999.999999999996</v>
      </c>
      <c r="M63" s="101">
        <v>31999.999999999996</v>
      </c>
      <c r="N63" s="68"/>
    </row>
    <row r="64" spans="1:16" ht="156.75" customHeight="1" x14ac:dyDescent="0.25">
      <c r="B64" s="30"/>
      <c r="C64" s="11"/>
      <c r="D64" s="30"/>
      <c r="E64" s="11"/>
      <c r="F64" s="11"/>
      <c r="G64" s="11"/>
      <c r="H64" s="11"/>
      <c r="I64" s="11"/>
      <c r="J64" s="11"/>
      <c r="K64" s="11"/>
      <c r="L64" s="11"/>
      <c r="M64" s="11"/>
      <c r="N64" s="11"/>
    </row>
    <row r="67" spans="1:16" x14ac:dyDescent="0.25">
      <c r="A67" s="26" t="s">
        <v>298</v>
      </c>
      <c r="B67" s="11"/>
      <c r="C67" s="11"/>
      <c r="D67" s="11"/>
      <c r="E67" s="11"/>
      <c r="F67" s="11"/>
      <c r="G67" s="11"/>
      <c r="H67" s="11"/>
      <c r="I67" s="11"/>
      <c r="J67" s="11"/>
      <c r="K67" s="11"/>
      <c r="L67" s="11"/>
      <c r="M67" s="11"/>
      <c r="N67" s="11"/>
      <c r="P67" s="26" t="s">
        <v>243</v>
      </c>
    </row>
    <row r="68" spans="1:16" x14ac:dyDescent="0.25">
      <c r="B68" s="3"/>
      <c r="C68" s="8">
        <v>2013</v>
      </c>
      <c r="D68" s="8">
        <v>2014</v>
      </c>
      <c r="E68" s="8">
        <v>2015</v>
      </c>
      <c r="F68" s="8">
        <v>2016</v>
      </c>
      <c r="G68" s="8">
        <v>2017</v>
      </c>
      <c r="H68" s="8">
        <v>2018</v>
      </c>
      <c r="I68" s="8">
        <v>2019</v>
      </c>
      <c r="J68" s="8">
        <v>2020</v>
      </c>
      <c r="K68" s="8">
        <v>2021</v>
      </c>
      <c r="L68" s="8">
        <v>2022</v>
      </c>
      <c r="M68" s="8">
        <v>2023</v>
      </c>
      <c r="N68" s="8" t="s">
        <v>168</v>
      </c>
      <c r="O68" s="8"/>
    </row>
    <row r="69" spans="1:16" x14ac:dyDescent="0.25">
      <c r="B69" s="89" t="s">
        <v>185</v>
      </c>
      <c r="C69" s="95"/>
      <c r="D69" s="95"/>
      <c r="E69" s="95"/>
      <c r="F69" s="95"/>
      <c r="G69" s="95">
        <v>0</v>
      </c>
      <c r="H69" s="95">
        <v>0</v>
      </c>
      <c r="I69" s="95">
        <v>0</v>
      </c>
      <c r="J69" s="95">
        <v>3108.348</v>
      </c>
      <c r="K69" s="95">
        <v>18672.960000000003</v>
      </c>
      <c r="L69" s="95">
        <v>27000</v>
      </c>
      <c r="M69" s="95">
        <v>43200</v>
      </c>
    </row>
    <row r="70" spans="1:16" ht="182.25" customHeight="1" x14ac:dyDescent="0.25">
      <c r="B70" s="11"/>
      <c r="C70" s="11"/>
      <c r="D70" s="11"/>
      <c r="E70" s="11"/>
      <c r="F70" s="11"/>
      <c r="G70" s="11"/>
      <c r="H70" s="11"/>
      <c r="I70" s="11"/>
      <c r="J70" s="11"/>
      <c r="K70" s="11"/>
      <c r="L70" s="11"/>
      <c r="M70" s="11"/>
      <c r="N70"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A73"/>
  <sheetViews>
    <sheetView zoomScale="80" zoomScaleNormal="80" workbookViewId="0">
      <selection activeCell="A5" sqref="A5"/>
    </sheetView>
  </sheetViews>
  <sheetFormatPr defaultColWidth="9.140625" defaultRowHeight="15" x14ac:dyDescent="0.25"/>
  <cols>
    <col min="1" max="1" width="9.140625" style="2"/>
    <col min="2" max="2" width="25.42578125" style="2" customWidth="1"/>
    <col min="3" max="10" width="12" style="2" customWidth="1"/>
    <col min="11" max="15" width="10.7109375" style="2" customWidth="1"/>
    <col min="16" max="16" width="10.42578125" style="2" customWidth="1"/>
    <col min="17" max="17" width="10.7109375" style="2" customWidth="1"/>
    <col min="18" max="19" width="10.42578125" style="2" customWidth="1"/>
    <col min="20" max="16384" width="9.140625" style="2"/>
  </cols>
  <sheetData>
    <row r="2" spans="1:22" x14ac:dyDescent="0.25">
      <c r="B2" s="2" t="s">
        <v>90</v>
      </c>
      <c r="F2" t="s">
        <v>118</v>
      </c>
      <c r="G2" t="str">
        <f>'Cover page'!G13</f>
        <v>Ericsson</v>
      </c>
      <c r="H2" s="40" t="s">
        <v>337</v>
      </c>
    </row>
    <row r="4" spans="1:22" x14ac:dyDescent="0.25">
      <c r="B4" s="10">
        <v>43189</v>
      </c>
    </row>
    <row r="5" spans="1:22" x14ac:dyDescent="0.25">
      <c r="B5" s="98" t="s">
        <v>163</v>
      </c>
    </row>
    <row r="6" spans="1:22" x14ac:dyDescent="0.25">
      <c r="B6" s="98"/>
    </row>
    <row r="7" spans="1:22" x14ac:dyDescent="0.25">
      <c r="C7" s="5"/>
      <c r="D7" s="5"/>
      <c r="E7" s="5"/>
      <c r="F7" s="5"/>
      <c r="G7" s="96"/>
      <c r="H7" s="96"/>
      <c r="I7" s="29"/>
      <c r="J7" s="29"/>
      <c r="K7" s="29"/>
      <c r="L7" s="29"/>
      <c r="M7" s="29"/>
      <c r="N7" s="29"/>
      <c r="O7" s="29"/>
      <c r="P7" s="29"/>
      <c r="Q7" s="29"/>
      <c r="R7" s="29"/>
      <c r="S7" s="29"/>
      <c r="T7" s="29"/>
      <c r="U7" s="29"/>
      <c r="V7" s="29"/>
    </row>
    <row r="8" spans="1:22" x14ac:dyDescent="0.25">
      <c r="A8" s="26" t="s">
        <v>299</v>
      </c>
      <c r="E8" s="61"/>
      <c r="I8" s="17"/>
      <c r="J8" s="17"/>
      <c r="K8" s="17"/>
      <c r="L8" s="17"/>
      <c r="P8" s="26" t="s">
        <v>234</v>
      </c>
    </row>
    <row r="9" spans="1:22" x14ac:dyDescent="0.25">
      <c r="B9" s="3"/>
      <c r="C9" s="8">
        <v>2013</v>
      </c>
      <c r="D9" s="8">
        <v>2014</v>
      </c>
      <c r="E9" s="8">
        <v>2015</v>
      </c>
      <c r="F9" s="8">
        <v>2016</v>
      </c>
      <c r="G9" s="8">
        <v>2017</v>
      </c>
      <c r="H9" s="8">
        <v>2018</v>
      </c>
      <c r="I9" s="8">
        <v>2019</v>
      </c>
      <c r="J9" s="8">
        <v>2020</v>
      </c>
      <c r="K9" s="8">
        <v>2021</v>
      </c>
      <c r="L9" s="8">
        <v>2022</v>
      </c>
      <c r="M9" s="8">
        <v>2023</v>
      </c>
      <c r="N9" s="8" t="s">
        <v>206</v>
      </c>
      <c r="O9" s="8"/>
    </row>
    <row r="10" spans="1:22" x14ac:dyDescent="0.25">
      <c r="B10" s="89" t="s">
        <v>58</v>
      </c>
      <c r="C10" s="5">
        <v>3000</v>
      </c>
      <c r="D10" s="5">
        <v>5000</v>
      </c>
      <c r="E10" s="5">
        <v>5000</v>
      </c>
      <c r="F10" s="5">
        <v>5000</v>
      </c>
      <c r="G10" s="5">
        <v>0</v>
      </c>
      <c r="H10" s="5">
        <v>0</v>
      </c>
      <c r="I10" s="5">
        <v>0</v>
      </c>
      <c r="J10" s="5">
        <v>0</v>
      </c>
      <c r="K10" s="5">
        <v>0</v>
      </c>
      <c r="L10" s="5">
        <v>0</v>
      </c>
      <c r="M10" s="5">
        <v>0</v>
      </c>
      <c r="N10" s="68"/>
      <c r="O10" s="68"/>
    </row>
    <row r="11" spans="1:22" x14ac:dyDescent="0.25">
      <c r="B11" s="89" t="s">
        <v>155</v>
      </c>
      <c r="C11" s="5">
        <v>14850</v>
      </c>
      <c r="D11" s="5">
        <v>23500</v>
      </c>
      <c r="E11" s="97">
        <v>83000</v>
      </c>
      <c r="F11" s="5">
        <v>83000</v>
      </c>
      <c r="G11" s="5">
        <v>82000</v>
      </c>
      <c r="H11" s="5">
        <v>61000</v>
      </c>
      <c r="I11" s="5">
        <v>30000</v>
      </c>
      <c r="J11" s="5">
        <v>30000</v>
      </c>
      <c r="K11" s="5">
        <v>30000</v>
      </c>
      <c r="L11" s="5">
        <v>20000</v>
      </c>
      <c r="M11" s="5">
        <v>10000</v>
      </c>
      <c r="N11" s="68">
        <v>-0.29579729125464393</v>
      </c>
      <c r="O11" s="68"/>
    </row>
    <row r="12" spans="1:22" x14ac:dyDescent="0.25">
      <c r="B12" s="89" t="s">
        <v>1</v>
      </c>
      <c r="C12" s="5">
        <v>0</v>
      </c>
      <c r="D12" s="5">
        <v>2600</v>
      </c>
      <c r="E12" s="5">
        <v>6000</v>
      </c>
      <c r="F12" s="5">
        <v>15000</v>
      </c>
      <c r="G12" s="5">
        <v>18000</v>
      </c>
      <c r="H12" s="5">
        <v>19400</v>
      </c>
      <c r="I12" s="5">
        <v>21700</v>
      </c>
      <c r="J12" s="5">
        <v>28400</v>
      </c>
      <c r="K12" s="5">
        <v>60400</v>
      </c>
      <c r="L12" s="5">
        <v>127400</v>
      </c>
      <c r="M12" s="5">
        <v>194400</v>
      </c>
      <c r="N12" s="68">
        <v>0.4867477590984397</v>
      </c>
      <c r="O12" s="68"/>
    </row>
    <row r="13" spans="1:22" x14ac:dyDescent="0.25">
      <c r="B13" s="89" t="s">
        <v>0</v>
      </c>
      <c r="C13" s="5">
        <v>0</v>
      </c>
      <c r="D13" s="5">
        <v>0</v>
      </c>
      <c r="E13" s="5">
        <v>0</v>
      </c>
      <c r="F13" s="5">
        <v>0</v>
      </c>
      <c r="G13" s="5">
        <v>0</v>
      </c>
      <c r="H13" s="5">
        <v>0</v>
      </c>
      <c r="I13" s="5">
        <v>0</v>
      </c>
      <c r="J13" s="5">
        <v>0</v>
      </c>
      <c r="K13" s="5">
        <v>0</v>
      </c>
      <c r="L13" s="5">
        <v>0</v>
      </c>
      <c r="M13" s="5">
        <v>0</v>
      </c>
      <c r="N13" s="68"/>
      <c r="O13" s="68"/>
    </row>
    <row r="14" spans="1:22" x14ac:dyDescent="0.25">
      <c r="B14" s="89" t="s">
        <v>59</v>
      </c>
      <c r="C14" s="5">
        <v>33000</v>
      </c>
      <c r="D14" s="5">
        <v>59100</v>
      </c>
      <c r="E14" s="5">
        <v>81500</v>
      </c>
      <c r="F14" s="5">
        <v>105950</v>
      </c>
      <c r="G14" s="5">
        <v>121842.49999999999</v>
      </c>
      <c r="H14" s="5">
        <v>140118.87499999997</v>
      </c>
      <c r="I14" s="5">
        <v>168142.64999999997</v>
      </c>
      <c r="J14" s="5">
        <v>193364.04749999996</v>
      </c>
      <c r="K14" s="5">
        <v>212700.45224999997</v>
      </c>
      <c r="L14" s="5">
        <v>191430.40702499999</v>
      </c>
      <c r="M14" s="5">
        <v>172287.36632249999</v>
      </c>
      <c r="N14" s="68">
        <v>5.9438550371625931E-2</v>
      </c>
      <c r="O14" s="68"/>
    </row>
    <row r="15" spans="1:22" x14ac:dyDescent="0.25">
      <c r="B15" s="89" t="s">
        <v>169</v>
      </c>
      <c r="C15" s="5">
        <v>0</v>
      </c>
      <c r="D15" s="5">
        <v>0</v>
      </c>
      <c r="E15" s="5">
        <v>0</v>
      </c>
      <c r="F15" s="5">
        <v>0</v>
      </c>
      <c r="G15" s="5">
        <v>0</v>
      </c>
      <c r="H15" s="5">
        <v>0</v>
      </c>
      <c r="I15" s="5">
        <v>0</v>
      </c>
      <c r="J15" s="5">
        <v>0</v>
      </c>
      <c r="K15" s="5">
        <v>0</v>
      </c>
      <c r="L15" s="5">
        <v>17500</v>
      </c>
      <c r="M15" s="5">
        <v>20000</v>
      </c>
      <c r="N15" s="68"/>
      <c r="O15" s="68"/>
    </row>
    <row r="16" spans="1:22" x14ac:dyDescent="0.25">
      <c r="B16" s="26" t="s">
        <v>36</v>
      </c>
      <c r="C16" s="29">
        <v>50850</v>
      </c>
      <c r="D16" s="29">
        <v>90200</v>
      </c>
      <c r="E16" s="29">
        <v>175500</v>
      </c>
      <c r="F16" s="29">
        <v>208950</v>
      </c>
      <c r="G16" s="29">
        <v>221842.5</v>
      </c>
      <c r="H16" s="29">
        <v>220518.87499999997</v>
      </c>
      <c r="I16" s="29">
        <v>219842.64999999997</v>
      </c>
      <c r="J16" s="29">
        <v>251764.04749999996</v>
      </c>
      <c r="K16" s="29">
        <v>303100.45224999997</v>
      </c>
      <c r="L16" s="29">
        <v>356330.40702499996</v>
      </c>
      <c r="M16" s="29">
        <v>396687.36632249999</v>
      </c>
      <c r="N16" s="68">
        <v>0.10170994495703467</v>
      </c>
      <c r="O16" s="68"/>
    </row>
    <row r="17" spans="1:18" ht="101.25" customHeight="1" x14ac:dyDescent="0.25">
      <c r="B17" s="89"/>
      <c r="C17" s="5"/>
      <c r="D17" s="9"/>
      <c r="E17" s="9"/>
      <c r="F17" s="9"/>
      <c r="G17" s="9"/>
      <c r="H17" s="9"/>
      <c r="I17" s="9"/>
      <c r="J17" s="9"/>
      <c r="K17" s="9"/>
      <c r="L17" s="9"/>
      <c r="M17" s="9"/>
      <c r="N17" s="5"/>
      <c r="O17" s="5"/>
    </row>
    <row r="18" spans="1:18" x14ac:dyDescent="0.25">
      <c r="B18" s="26"/>
      <c r="C18" s="29"/>
      <c r="D18" s="29"/>
      <c r="F18" s="166"/>
      <c r="G18" s="166"/>
      <c r="H18" s="166"/>
      <c r="I18" s="166"/>
      <c r="J18" s="166"/>
      <c r="K18" s="166"/>
      <c r="L18" s="166"/>
      <c r="M18" s="166"/>
      <c r="N18" s="29"/>
      <c r="O18" s="29"/>
    </row>
    <row r="19" spans="1:18" x14ac:dyDescent="0.25">
      <c r="A19" s="26" t="s">
        <v>300</v>
      </c>
      <c r="E19" s="61"/>
      <c r="P19" s="26" t="s">
        <v>235</v>
      </c>
    </row>
    <row r="20" spans="1:18" x14ac:dyDescent="0.25">
      <c r="B20" s="3"/>
      <c r="C20" s="8">
        <v>2013</v>
      </c>
      <c r="D20" s="8">
        <v>2014</v>
      </c>
      <c r="E20" s="8">
        <v>2015</v>
      </c>
      <c r="F20" s="8">
        <v>2016</v>
      </c>
      <c r="G20" s="8">
        <v>2017</v>
      </c>
      <c r="H20" s="8">
        <v>2018</v>
      </c>
      <c r="I20" s="8">
        <v>2019</v>
      </c>
      <c r="J20" s="8">
        <v>2020</v>
      </c>
      <c r="K20" s="8">
        <v>2021</v>
      </c>
      <c r="L20" s="8">
        <v>2022</v>
      </c>
      <c r="M20" s="8">
        <v>2023</v>
      </c>
      <c r="N20" s="8" t="s">
        <v>206</v>
      </c>
      <c r="O20" s="8"/>
    </row>
    <row r="21" spans="1:18" x14ac:dyDescent="0.25">
      <c r="B21" s="89" t="s">
        <v>157</v>
      </c>
      <c r="C21" s="5">
        <v>0</v>
      </c>
      <c r="D21" s="5">
        <v>0</v>
      </c>
      <c r="E21" s="5">
        <v>0</v>
      </c>
      <c r="F21" s="5">
        <v>0</v>
      </c>
      <c r="G21" s="5">
        <v>0</v>
      </c>
      <c r="H21" s="5">
        <v>0</v>
      </c>
      <c r="I21" s="5">
        <v>0</v>
      </c>
      <c r="J21" s="5">
        <v>0</v>
      </c>
      <c r="K21" s="5">
        <v>0</v>
      </c>
      <c r="L21" s="5">
        <v>0</v>
      </c>
      <c r="M21" s="5">
        <v>0</v>
      </c>
      <c r="N21" s="68"/>
      <c r="O21" s="68"/>
    </row>
    <row r="22" spans="1:18" x14ac:dyDescent="0.25">
      <c r="B22" s="89" t="s">
        <v>126</v>
      </c>
      <c r="C22" s="5">
        <v>0</v>
      </c>
      <c r="D22" s="5">
        <v>0</v>
      </c>
      <c r="E22" s="5">
        <v>40057.655369590742</v>
      </c>
      <c r="F22" s="5">
        <v>57066.654877021014</v>
      </c>
      <c r="G22" s="5">
        <v>65529.622508386288</v>
      </c>
      <c r="H22" s="5">
        <v>60719.378835799798</v>
      </c>
      <c r="I22" s="5">
        <v>60034.666080740855</v>
      </c>
      <c r="J22" s="5">
        <v>68550.698942798437</v>
      </c>
      <c r="K22" s="5">
        <v>76821.130115476757</v>
      </c>
      <c r="L22" s="5">
        <v>90906.107863907033</v>
      </c>
      <c r="M22" s="5">
        <v>109710.62742117129</v>
      </c>
      <c r="N22" s="68">
        <v>8.9687173084624705E-2</v>
      </c>
      <c r="O22" s="68"/>
    </row>
    <row r="23" spans="1:18" x14ac:dyDescent="0.25">
      <c r="B23" s="89" t="s">
        <v>158</v>
      </c>
      <c r="C23" s="5">
        <v>50850</v>
      </c>
      <c r="D23" s="5">
        <v>90200</v>
      </c>
      <c r="E23" s="5">
        <v>135442.34463040926</v>
      </c>
      <c r="F23" s="5">
        <v>151883.34512297899</v>
      </c>
      <c r="G23" s="5">
        <v>156312.8774916137</v>
      </c>
      <c r="H23" s="5">
        <v>159799.49616420016</v>
      </c>
      <c r="I23" s="5">
        <v>159807.9839192591</v>
      </c>
      <c r="J23" s="5">
        <v>183213.34855720151</v>
      </c>
      <c r="K23" s="5">
        <v>226279.32213452322</v>
      </c>
      <c r="L23" s="5">
        <v>265424.29916109296</v>
      </c>
      <c r="M23" s="5">
        <v>286976.7389013287</v>
      </c>
      <c r="N23" s="68">
        <v>0.10656090651258388</v>
      </c>
      <c r="O23" s="68"/>
    </row>
    <row r="24" spans="1:18" x14ac:dyDescent="0.25">
      <c r="B24" s="26" t="s">
        <v>36</v>
      </c>
      <c r="C24" s="29">
        <v>50850</v>
      </c>
      <c r="D24" s="29">
        <v>90200</v>
      </c>
      <c r="E24" s="29">
        <v>175500</v>
      </c>
      <c r="F24" s="29">
        <v>208950</v>
      </c>
      <c r="G24" s="29">
        <v>221842.5</v>
      </c>
      <c r="H24" s="29">
        <v>220518.87499999994</v>
      </c>
      <c r="I24" s="29">
        <v>219842.64999999997</v>
      </c>
      <c r="J24" s="29">
        <v>251764.04749999993</v>
      </c>
      <c r="K24" s="29">
        <v>303100.45224999997</v>
      </c>
      <c r="L24" s="29">
        <v>356330.40702499996</v>
      </c>
      <c r="M24" s="29">
        <v>396687.36632249999</v>
      </c>
      <c r="N24" s="68">
        <v>0.10170994495703467</v>
      </c>
      <c r="O24" s="68"/>
    </row>
    <row r="25" spans="1:18" ht="144" customHeight="1" x14ac:dyDescent="0.25">
      <c r="B25" s="26"/>
      <c r="C25" s="29"/>
      <c r="D25" s="29"/>
      <c r="E25" s="29"/>
      <c r="F25" s="29"/>
      <c r="G25" s="29"/>
      <c r="H25" s="29"/>
      <c r="I25" s="29"/>
      <c r="J25" s="29"/>
      <c r="K25" s="29"/>
      <c r="L25" s="29"/>
      <c r="M25" s="29"/>
      <c r="N25" s="68"/>
      <c r="O25" s="68"/>
    </row>
    <row r="26" spans="1:18" x14ac:dyDescent="0.25">
      <c r="B26" s="89"/>
      <c r="C26" s="5"/>
      <c r="D26" s="5"/>
      <c r="E26" s="5"/>
      <c r="F26" s="105"/>
      <c r="G26" s="5"/>
      <c r="H26" s="5"/>
      <c r="I26" s="5"/>
      <c r="J26" s="5"/>
      <c r="K26" s="5"/>
      <c r="L26" s="5"/>
      <c r="M26" s="5"/>
      <c r="N26" s="5"/>
      <c r="O26" s="5"/>
    </row>
    <row r="27" spans="1:18" x14ac:dyDescent="0.25">
      <c r="C27" s="29"/>
      <c r="D27" s="29"/>
      <c r="E27" s="29"/>
      <c r="F27" s="29"/>
      <c r="G27" s="29"/>
      <c r="H27" s="29"/>
      <c r="I27" s="29"/>
      <c r="J27" s="29"/>
      <c r="K27" s="29"/>
      <c r="L27" s="29"/>
      <c r="M27" s="29"/>
      <c r="N27" s="29"/>
      <c r="O27" s="29"/>
      <c r="P27" s="29"/>
      <c r="Q27" s="29"/>
      <c r="R27" s="29"/>
    </row>
    <row r="28" spans="1:18" x14ac:dyDescent="0.25">
      <c r="A28" s="26" t="s">
        <v>301</v>
      </c>
      <c r="E28" s="61"/>
      <c r="P28" s="26" t="s">
        <v>236</v>
      </c>
    </row>
    <row r="29" spans="1:18" x14ac:dyDescent="0.25">
      <c r="B29" s="3"/>
      <c r="C29" s="8">
        <v>2013</v>
      </c>
      <c r="D29" s="8">
        <v>2014</v>
      </c>
      <c r="E29" s="8">
        <v>2015</v>
      </c>
      <c r="F29" s="8">
        <v>2016</v>
      </c>
      <c r="G29" s="8">
        <v>2017</v>
      </c>
      <c r="H29" s="8">
        <v>2018</v>
      </c>
      <c r="I29" s="8">
        <v>2019</v>
      </c>
      <c r="J29" s="8">
        <v>2020</v>
      </c>
      <c r="K29" s="8">
        <v>2021</v>
      </c>
      <c r="L29" s="8">
        <v>2022</v>
      </c>
      <c r="M29" s="8">
        <v>2023</v>
      </c>
      <c r="N29" s="8" t="s">
        <v>206</v>
      </c>
      <c r="O29" s="8"/>
    </row>
    <row r="30" spans="1:18" x14ac:dyDescent="0.25">
      <c r="B30" s="2" t="s">
        <v>42</v>
      </c>
      <c r="C30" s="5">
        <v>7400</v>
      </c>
      <c r="D30" s="5">
        <v>29540</v>
      </c>
      <c r="E30" s="5">
        <v>60700</v>
      </c>
      <c r="F30" s="5">
        <v>119101.49999999999</v>
      </c>
      <c r="G30" s="5">
        <v>130887.075</v>
      </c>
      <c r="H30" s="5">
        <v>132311.32499999998</v>
      </c>
      <c r="I30" s="5">
        <v>134104.01649999997</v>
      </c>
      <c r="J30" s="5">
        <v>151058.42849999998</v>
      </c>
      <c r="K30" s="5">
        <v>178829.26682749999</v>
      </c>
      <c r="L30" s="5">
        <v>213798.24421499998</v>
      </c>
      <c r="M30" s="5">
        <v>238012.41979349998</v>
      </c>
      <c r="N30" s="68">
        <v>0.10480036625849132</v>
      </c>
      <c r="O30" s="68"/>
    </row>
    <row r="31" spans="1:18" x14ac:dyDescent="0.25">
      <c r="B31" s="2" t="s">
        <v>43</v>
      </c>
      <c r="C31" s="5">
        <v>0</v>
      </c>
      <c r="D31" s="5">
        <v>7610</v>
      </c>
      <c r="E31" s="5">
        <v>7600</v>
      </c>
      <c r="F31" s="5">
        <v>6268.5</v>
      </c>
      <c r="G31" s="5">
        <v>6655.2749999999996</v>
      </c>
      <c r="H31" s="5">
        <v>6615.5662499999989</v>
      </c>
      <c r="I31" s="5">
        <v>6595.2794999999987</v>
      </c>
      <c r="J31" s="5">
        <v>7552.9214249999986</v>
      </c>
      <c r="K31" s="5">
        <v>9093.0135674999983</v>
      </c>
      <c r="L31" s="5">
        <v>10689.912210749999</v>
      </c>
      <c r="M31" s="5">
        <v>11900.620989674999</v>
      </c>
      <c r="N31" s="68">
        <v>0.10170994495703467</v>
      </c>
      <c r="O31" s="68"/>
    </row>
    <row r="32" spans="1:18" x14ac:dyDescent="0.25">
      <c r="B32" s="2" t="s">
        <v>44</v>
      </c>
      <c r="C32" s="5">
        <v>8800</v>
      </c>
      <c r="D32" s="5">
        <v>21980</v>
      </c>
      <c r="E32" s="5">
        <v>58000</v>
      </c>
      <c r="F32" s="5">
        <v>50148</v>
      </c>
      <c r="G32" s="5">
        <v>46586.924999999996</v>
      </c>
      <c r="H32" s="5">
        <v>44103.774999999994</v>
      </c>
      <c r="I32" s="5">
        <v>43968.53</v>
      </c>
      <c r="J32" s="5">
        <v>50352.809499999996</v>
      </c>
      <c r="K32" s="5">
        <v>60620.090449999996</v>
      </c>
      <c r="L32" s="5">
        <v>71266.08140499999</v>
      </c>
      <c r="M32" s="5">
        <v>79337.473264500004</v>
      </c>
      <c r="N32" s="68">
        <v>9.2787503225755019E-2</v>
      </c>
      <c r="O32" s="68"/>
    </row>
    <row r="33" spans="1:19" x14ac:dyDescent="0.25">
      <c r="B33" s="2" t="s">
        <v>19</v>
      </c>
      <c r="C33" s="5">
        <v>0</v>
      </c>
      <c r="D33" s="5">
        <v>1365</v>
      </c>
      <c r="E33" s="5">
        <v>2300</v>
      </c>
      <c r="F33" s="5">
        <v>2089.5</v>
      </c>
      <c r="G33" s="5">
        <v>2218.4250000000002</v>
      </c>
      <c r="H33" s="5">
        <v>2205.1887499999998</v>
      </c>
      <c r="I33" s="5">
        <v>2198.4264999999996</v>
      </c>
      <c r="J33" s="5">
        <v>2517.6404749999997</v>
      </c>
      <c r="K33" s="5">
        <v>3031.0045224999999</v>
      </c>
      <c r="L33" s="5">
        <v>3563.3040702499998</v>
      </c>
      <c r="M33" s="5">
        <v>3966.8736632250002</v>
      </c>
      <c r="N33" s="68">
        <v>0.10170994495703467</v>
      </c>
      <c r="O33" s="68"/>
    </row>
    <row r="34" spans="1:19" x14ac:dyDescent="0.25">
      <c r="B34" s="2" t="s">
        <v>45</v>
      </c>
      <c r="C34" s="5">
        <v>34250</v>
      </c>
      <c r="D34" s="5">
        <v>17530</v>
      </c>
      <c r="E34" s="5">
        <v>21550</v>
      </c>
      <c r="F34" s="5">
        <v>16716</v>
      </c>
      <c r="G34" s="5">
        <v>17747.400000000001</v>
      </c>
      <c r="H34" s="5">
        <v>19846.698749999996</v>
      </c>
      <c r="I34" s="5">
        <v>19785.838499999994</v>
      </c>
      <c r="J34" s="5">
        <v>22658.764274999994</v>
      </c>
      <c r="K34" s="5">
        <v>27279.040702499995</v>
      </c>
      <c r="L34" s="5">
        <v>32069.736632249995</v>
      </c>
      <c r="M34" s="5">
        <v>35701.862969024995</v>
      </c>
      <c r="N34" s="68">
        <v>0.12355074013813661</v>
      </c>
      <c r="O34" s="68"/>
    </row>
    <row r="35" spans="1:19" x14ac:dyDescent="0.25">
      <c r="B35" s="2" t="s">
        <v>46</v>
      </c>
      <c r="C35" s="5">
        <v>400</v>
      </c>
      <c r="D35" s="5">
        <v>12175</v>
      </c>
      <c r="E35" s="5">
        <v>25350</v>
      </c>
      <c r="F35" s="5">
        <v>14626.500000000002</v>
      </c>
      <c r="G35" s="5">
        <v>17747.400000000001</v>
      </c>
      <c r="H35" s="5">
        <v>15436.321249999999</v>
      </c>
      <c r="I35" s="5">
        <v>13190.558999999997</v>
      </c>
      <c r="J35" s="5">
        <v>17623.483324999997</v>
      </c>
      <c r="K35" s="5">
        <v>24248.036179999999</v>
      </c>
      <c r="L35" s="5">
        <v>24943.128491750002</v>
      </c>
      <c r="M35" s="5">
        <v>27768.115642575001</v>
      </c>
      <c r="N35" s="68">
        <v>7.7461957532762193E-2</v>
      </c>
      <c r="O35" s="68"/>
    </row>
    <row r="36" spans="1:19" x14ac:dyDescent="0.25">
      <c r="B36" s="26" t="s">
        <v>36</v>
      </c>
      <c r="C36" s="29">
        <v>50850</v>
      </c>
      <c r="D36" s="29">
        <v>90200</v>
      </c>
      <c r="E36" s="29">
        <v>175500</v>
      </c>
      <c r="F36" s="29">
        <v>208950</v>
      </c>
      <c r="G36" s="29">
        <v>221842.49999999997</v>
      </c>
      <c r="H36" s="29">
        <v>220518.87499999997</v>
      </c>
      <c r="I36" s="29">
        <v>219842.64999999997</v>
      </c>
      <c r="J36" s="29">
        <v>251764.04749999999</v>
      </c>
      <c r="K36" s="29">
        <v>303100.45224999997</v>
      </c>
      <c r="L36" s="29">
        <v>356330.40702499996</v>
      </c>
      <c r="M36" s="29">
        <v>396687.36632249993</v>
      </c>
      <c r="N36" s="68">
        <v>0.10170994495703467</v>
      </c>
      <c r="O36" s="68"/>
    </row>
    <row r="37" spans="1:19" ht="116.25" customHeight="1" x14ac:dyDescent="0.25">
      <c r="B37" s="26"/>
      <c r="C37" s="29"/>
      <c r="D37" s="29"/>
      <c r="E37" s="29"/>
      <c r="F37" s="29"/>
      <c r="G37" s="29"/>
      <c r="H37" s="29"/>
      <c r="I37" s="29"/>
      <c r="J37" s="29"/>
      <c r="K37" s="29"/>
      <c r="L37" s="29"/>
      <c r="M37" s="29"/>
      <c r="N37" s="5"/>
      <c r="O37" s="5"/>
    </row>
    <row r="38" spans="1:19" x14ac:dyDescent="0.25">
      <c r="C38" s="33"/>
      <c r="D38" s="33"/>
      <c r="E38" s="33"/>
      <c r="F38" s="33"/>
      <c r="G38" s="33"/>
      <c r="H38" s="33"/>
      <c r="I38" s="33"/>
      <c r="J38" s="33"/>
      <c r="K38" s="33"/>
      <c r="L38" s="33"/>
      <c r="M38" s="33"/>
    </row>
    <row r="39" spans="1:19" x14ac:dyDescent="0.25">
      <c r="C39" s="9"/>
      <c r="D39" s="9"/>
      <c r="E39" s="9"/>
      <c r="F39" s="9"/>
      <c r="G39" s="9"/>
      <c r="H39" s="9"/>
      <c r="I39" s="9"/>
      <c r="J39" s="9"/>
      <c r="K39" s="9"/>
      <c r="L39" s="9"/>
      <c r="M39" s="9"/>
      <c r="N39" s="9"/>
      <c r="O39" s="9"/>
    </row>
    <row r="40" spans="1:19" x14ac:dyDescent="0.25">
      <c r="A40" s="26" t="s">
        <v>302</v>
      </c>
      <c r="C40" s="5"/>
      <c r="D40" s="5"/>
      <c r="E40" s="5"/>
      <c r="F40" s="5"/>
      <c r="G40" s="5"/>
      <c r="H40" s="5"/>
      <c r="I40" s="5"/>
      <c r="J40" s="5"/>
      <c r="K40" s="5"/>
      <c r="L40" s="5"/>
      <c r="M40" s="5"/>
      <c r="N40" s="5"/>
      <c r="O40" s="5"/>
      <c r="P40" s="26" t="s">
        <v>237</v>
      </c>
    </row>
    <row r="41" spans="1:19" x14ac:dyDescent="0.25">
      <c r="B41" s="3"/>
      <c r="C41" s="8">
        <v>2013</v>
      </c>
      <c r="D41" s="8">
        <v>2014</v>
      </c>
      <c r="E41" s="8">
        <v>2015</v>
      </c>
      <c r="F41" s="8">
        <v>2016</v>
      </c>
      <c r="G41" s="8">
        <v>2017</v>
      </c>
      <c r="H41" s="8">
        <v>2018</v>
      </c>
      <c r="I41" s="8">
        <v>2019</v>
      </c>
      <c r="J41" s="8">
        <v>2020</v>
      </c>
      <c r="K41" s="8">
        <v>2021</v>
      </c>
      <c r="L41" s="8">
        <v>2022</v>
      </c>
      <c r="M41" s="8">
        <v>2023</v>
      </c>
      <c r="N41" s="8" t="s">
        <v>206</v>
      </c>
      <c r="O41" s="8"/>
    </row>
    <row r="42" spans="1:19" s="11" customFormat="1" x14ac:dyDescent="0.25">
      <c r="B42" s="89" t="s">
        <v>156</v>
      </c>
      <c r="C42" s="5">
        <v>0</v>
      </c>
      <c r="D42" s="5">
        <v>0</v>
      </c>
      <c r="E42" s="5">
        <v>0</v>
      </c>
      <c r="F42" s="5">
        <v>10447.5</v>
      </c>
      <c r="G42" s="5">
        <v>44368.5</v>
      </c>
      <c r="H42" s="5">
        <v>66155.662499999977</v>
      </c>
      <c r="I42" s="5">
        <v>87937.06</v>
      </c>
      <c r="J42" s="5">
        <v>120846.74279999996</v>
      </c>
      <c r="K42" s="5">
        <v>169736.25326</v>
      </c>
      <c r="L42" s="5">
        <v>220924.85235549998</v>
      </c>
      <c r="M42" s="5">
        <v>277681.15642575</v>
      </c>
      <c r="N42" s="68">
        <v>0.35751700075646298</v>
      </c>
      <c r="O42" s="5"/>
    </row>
    <row r="43" spans="1:19" x14ac:dyDescent="0.25">
      <c r="B43" s="89" t="s">
        <v>183</v>
      </c>
      <c r="C43" s="5">
        <v>50850</v>
      </c>
      <c r="D43" s="5">
        <v>90200</v>
      </c>
      <c r="E43" s="5">
        <v>175500</v>
      </c>
      <c r="F43" s="5">
        <v>198502.5</v>
      </c>
      <c r="G43" s="5">
        <v>177474</v>
      </c>
      <c r="H43" s="5">
        <v>154363.21249999994</v>
      </c>
      <c r="I43" s="5">
        <v>131905.58999999997</v>
      </c>
      <c r="J43" s="5">
        <v>130917.30469999996</v>
      </c>
      <c r="K43" s="5">
        <v>133364.19898999998</v>
      </c>
      <c r="L43" s="5">
        <v>135405.55466949998</v>
      </c>
      <c r="M43" s="5">
        <v>119006.20989675002</v>
      </c>
      <c r="N43" s="68">
        <v>-6.4438199444470157E-2</v>
      </c>
      <c r="O43" s="5"/>
    </row>
    <row r="44" spans="1:19" x14ac:dyDescent="0.25">
      <c r="B44" s="24" t="s">
        <v>36</v>
      </c>
      <c r="C44" s="29">
        <v>50850</v>
      </c>
      <c r="D44" s="29">
        <v>90200</v>
      </c>
      <c r="E44" s="29">
        <v>175500</v>
      </c>
      <c r="F44" s="29">
        <v>208950</v>
      </c>
      <c r="G44" s="29">
        <v>221842.5</v>
      </c>
      <c r="H44" s="29">
        <v>220518.87499999991</v>
      </c>
      <c r="I44" s="29">
        <v>219842.64999999997</v>
      </c>
      <c r="J44" s="29">
        <v>251764.04749999993</v>
      </c>
      <c r="K44" s="29">
        <v>303100.45224999997</v>
      </c>
      <c r="L44" s="29">
        <v>356330.40702499996</v>
      </c>
      <c r="M44" s="29">
        <v>396687.36632250005</v>
      </c>
      <c r="N44" s="68">
        <v>0.10170994495703467</v>
      </c>
      <c r="O44" s="29"/>
    </row>
    <row r="45" spans="1:19" ht="192" customHeight="1" x14ac:dyDescent="0.25">
      <c r="B45" s="24"/>
      <c r="C45" s="29"/>
      <c r="D45" s="29"/>
      <c r="E45" s="29"/>
      <c r="F45" s="29"/>
      <c r="G45" s="29"/>
      <c r="H45" s="29"/>
      <c r="I45" s="29"/>
      <c r="J45" s="29"/>
      <c r="K45" s="29"/>
      <c r="L45" s="29"/>
      <c r="M45" s="29"/>
      <c r="N45" s="29"/>
      <c r="O45" s="29"/>
    </row>
    <row r="46" spans="1:19" x14ac:dyDescent="0.25">
      <c r="C46" s="5"/>
      <c r="D46" s="5"/>
      <c r="E46" s="5"/>
      <c r="F46" s="5"/>
      <c r="H46" s="5"/>
      <c r="J46" s="5"/>
    </row>
    <row r="47" spans="1:19" x14ac:dyDescent="0.25">
      <c r="C47" s="9"/>
      <c r="D47" s="9"/>
      <c r="E47" s="9"/>
      <c r="F47" s="9"/>
      <c r="G47" s="9"/>
      <c r="H47" s="9"/>
      <c r="I47" s="9"/>
      <c r="J47" s="9"/>
      <c r="K47" s="9"/>
      <c r="L47" s="9"/>
      <c r="M47" s="9"/>
      <c r="S47" s="9"/>
    </row>
    <row r="48" spans="1:19" x14ac:dyDescent="0.25">
      <c r="A48" s="26" t="s">
        <v>303</v>
      </c>
      <c r="C48" s="5"/>
      <c r="D48" s="5"/>
      <c r="E48" s="5"/>
      <c r="F48" s="5"/>
      <c r="G48" s="5"/>
      <c r="H48" s="5"/>
      <c r="I48" s="5"/>
      <c r="J48" s="5"/>
      <c r="K48" s="5"/>
      <c r="L48" s="5"/>
      <c r="M48" s="5"/>
      <c r="P48" s="26" t="s">
        <v>238</v>
      </c>
      <c r="S48" s="5"/>
    </row>
    <row r="49" spans="1:19" x14ac:dyDescent="0.25">
      <c r="B49" s="3"/>
      <c r="C49" s="8">
        <v>2013</v>
      </c>
      <c r="D49" s="8">
        <v>2014</v>
      </c>
      <c r="E49" s="8">
        <v>2015</v>
      </c>
      <c r="F49" s="8">
        <v>2016</v>
      </c>
      <c r="G49" s="8">
        <v>2017</v>
      </c>
      <c r="H49" s="8">
        <v>2018</v>
      </c>
      <c r="I49" s="8">
        <v>2019</v>
      </c>
      <c r="J49" s="8">
        <v>2020</v>
      </c>
      <c r="K49" s="8">
        <v>2021</v>
      </c>
      <c r="L49" s="8">
        <v>2022</v>
      </c>
      <c r="M49" s="8">
        <v>2023</v>
      </c>
      <c r="N49" s="8" t="s">
        <v>206</v>
      </c>
      <c r="O49" s="8"/>
    </row>
    <row r="50" spans="1:19" s="11" customFormat="1" x14ac:dyDescent="0.25">
      <c r="B50" s="89" t="s">
        <v>164</v>
      </c>
      <c r="C50" s="5">
        <v>50850</v>
      </c>
      <c r="D50" s="5">
        <v>90200</v>
      </c>
      <c r="E50" s="5">
        <v>175500</v>
      </c>
      <c r="F50" s="5">
        <v>208950</v>
      </c>
      <c r="G50" s="5">
        <v>221842.5</v>
      </c>
      <c r="H50" s="5">
        <v>213903.30874999994</v>
      </c>
      <c r="I50" s="5">
        <v>208850.51749999996</v>
      </c>
      <c r="J50" s="5">
        <v>231622.92369999996</v>
      </c>
      <c r="K50" s="5">
        <v>272790.40702499996</v>
      </c>
      <c r="L50" s="5">
        <v>310007.45411174995</v>
      </c>
      <c r="M50" s="5">
        <v>317349.89305800002</v>
      </c>
      <c r="N50" s="68">
        <v>6.1489251513050736E-2</v>
      </c>
      <c r="O50" s="100"/>
      <c r="S50" s="5"/>
    </row>
    <row r="51" spans="1:19" x14ac:dyDescent="0.25">
      <c r="B51" s="89" t="s">
        <v>165</v>
      </c>
      <c r="C51" s="5">
        <v>0</v>
      </c>
      <c r="D51" s="5">
        <v>0</v>
      </c>
      <c r="E51" s="5">
        <v>0</v>
      </c>
      <c r="F51" s="5">
        <v>0</v>
      </c>
      <c r="G51" s="5">
        <v>0</v>
      </c>
      <c r="H51" s="5">
        <v>6615.5662500000044</v>
      </c>
      <c r="I51" s="5">
        <v>10992.132500000009</v>
      </c>
      <c r="J51" s="5">
        <v>20141.123799999983</v>
      </c>
      <c r="K51" s="5">
        <v>30310.045224999991</v>
      </c>
      <c r="L51" s="5">
        <v>46322.952913249996</v>
      </c>
      <c r="M51" s="5">
        <v>79337.473264499975</v>
      </c>
      <c r="N51" s="68"/>
      <c r="O51" s="100"/>
      <c r="S51" s="5"/>
    </row>
    <row r="52" spans="1:19" x14ac:dyDescent="0.25">
      <c r="B52" s="89" t="s">
        <v>167</v>
      </c>
      <c r="C52" s="5">
        <v>0</v>
      </c>
      <c r="D52" s="5">
        <v>0</v>
      </c>
      <c r="E52" s="5">
        <v>0</v>
      </c>
      <c r="F52" s="5">
        <v>0</v>
      </c>
      <c r="G52" s="5">
        <v>0</v>
      </c>
      <c r="H52" s="5">
        <v>0</v>
      </c>
      <c r="I52" s="5">
        <v>0</v>
      </c>
      <c r="J52" s="5">
        <v>0</v>
      </c>
      <c r="K52" s="5">
        <v>0</v>
      </c>
      <c r="L52" s="5">
        <v>0</v>
      </c>
      <c r="M52" s="5">
        <v>0</v>
      </c>
      <c r="N52" s="68"/>
      <c r="O52" s="100"/>
      <c r="P52" s="5"/>
      <c r="Q52" s="5"/>
      <c r="R52" s="5"/>
      <c r="S52" s="5"/>
    </row>
    <row r="53" spans="1:19" x14ac:dyDescent="0.25">
      <c r="B53" s="26" t="s">
        <v>36</v>
      </c>
      <c r="C53" s="29">
        <v>50850</v>
      </c>
      <c r="D53" s="29">
        <v>90200</v>
      </c>
      <c r="E53" s="29">
        <v>175500</v>
      </c>
      <c r="F53" s="29">
        <v>208950</v>
      </c>
      <c r="G53" s="29">
        <v>221842.5</v>
      </c>
      <c r="H53" s="29">
        <v>220518.87499999994</v>
      </c>
      <c r="I53" s="29">
        <v>219842.64999999997</v>
      </c>
      <c r="J53" s="29">
        <v>251764.04749999993</v>
      </c>
      <c r="K53" s="29">
        <v>303100.45224999997</v>
      </c>
      <c r="L53" s="29">
        <v>356330.40702499996</v>
      </c>
      <c r="M53" s="29">
        <v>396687.36632249999</v>
      </c>
      <c r="N53" s="68">
        <v>0.10170994495703467</v>
      </c>
      <c r="O53" s="100"/>
      <c r="P53" s="5"/>
      <c r="Q53" s="5"/>
      <c r="R53" s="5"/>
      <c r="S53" s="5"/>
    </row>
    <row r="54" spans="1:19" ht="164.25" customHeight="1" x14ac:dyDescent="0.25">
      <c r="B54" s="89"/>
      <c r="C54" s="5"/>
      <c r="D54" s="5"/>
      <c r="E54" s="5"/>
      <c r="F54" s="5"/>
      <c r="G54" s="5"/>
      <c r="H54" s="5"/>
      <c r="I54" s="5"/>
      <c r="J54" s="5"/>
      <c r="K54" s="5"/>
      <c r="L54" s="5"/>
      <c r="M54" s="5"/>
      <c r="N54" s="5"/>
      <c r="O54" s="5"/>
      <c r="P54" s="5"/>
      <c r="Q54" s="5"/>
      <c r="R54" s="5"/>
      <c r="S54" s="5"/>
    </row>
    <row r="55" spans="1:19" x14ac:dyDescent="0.25">
      <c r="B55" s="24"/>
      <c r="C55" s="29"/>
      <c r="D55" s="29"/>
      <c r="E55" s="29"/>
      <c r="F55" s="29"/>
      <c r="G55" s="29"/>
      <c r="H55" s="29"/>
      <c r="I55" s="29"/>
      <c r="J55" s="29"/>
      <c r="K55" s="29"/>
      <c r="L55" s="29"/>
      <c r="M55" s="29"/>
      <c r="N55" s="29"/>
      <c r="O55" s="29"/>
    </row>
    <row r="56" spans="1:19" x14ac:dyDescent="0.25">
      <c r="A56" s="26" t="s">
        <v>304</v>
      </c>
      <c r="B56" s="11"/>
      <c r="C56" s="11"/>
      <c r="D56" s="11"/>
      <c r="E56" s="11"/>
      <c r="F56" s="11"/>
      <c r="G56" s="11"/>
      <c r="H56" s="11"/>
      <c r="I56" s="11"/>
      <c r="J56" s="11"/>
      <c r="K56" s="11"/>
      <c r="L56" s="11"/>
      <c r="M56" s="11"/>
      <c r="N56" s="11"/>
      <c r="O56" s="11"/>
      <c r="P56" s="26" t="s">
        <v>248</v>
      </c>
    </row>
    <row r="57" spans="1:19" x14ac:dyDescent="0.25">
      <c r="B57" s="3"/>
      <c r="C57" s="8">
        <v>2013</v>
      </c>
      <c r="D57" s="8">
        <v>2014</v>
      </c>
      <c r="E57" s="8">
        <v>2015</v>
      </c>
      <c r="F57" s="8">
        <v>2016</v>
      </c>
      <c r="G57" s="8">
        <v>2017</v>
      </c>
      <c r="H57" s="8">
        <v>2018</v>
      </c>
      <c r="I57" s="8">
        <v>2019</v>
      </c>
      <c r="J57" s="8">
        <v>2020</v>
      </c>
      <c r="K57" s="8">
        <v>2021</v>
      </c>
      <c r="L57" s="8">
        <v>2022</v>
      </c>
      <c r="M57" s="8">
        <v>2023</v>
      </c>
      <c r="N57" s="8" t="s">
        <v>206</v>
      </c>
      <c r="O57" s="8"/>
    </row>
    <row r="58" spans="1:19" x14ac:dyDescent="0.25">
      <c r="B58" s="89" t="s">
        <v>162</v>
      </c>
      <c r="C58" s="104">
        <v>2</v>
      </c>
      <c r="D58" s="104">
        <v>2</v>
      </c>
      <c r="E58" s="104">
        <v>2</v>
      </c>
      <c r="F58" s="104">
        <v>2</v>
      </c>
      <c r="G58" s="104">
        <v>2</v>
      </c>
      <c r="H58" s="104">
        <v>2</v>
      </c>
      <c r="I58" s="104">
        <v>2</v>
      </c>
      <c r="J58" s="104">
        <v>2</v>
      </c>
      <c r="K58" s="104">
        <v>2</v>
      </c>
      <c r="L58" s="104">
        <v>2</v>
      </c>
      <c r="M58" s="104">
        <v>2</v>
      </c>
      <c r="N58" s="5"/>
      <c r="O58" s="5"/>
    </row>
    <row r="59" spans="1:19" ht="186" customHeight="1" x14ac:dyDescent="0.25">
      <c r="B59" s="11"/>
      <c r="C59" s="11"/>
      <c r="D59" s="11"/>
      <c r="E59" s="11"/>
      <c r="F59" s="11"/>
      <c r="G59" s="11"/>
      <c r="H59" s="11"/>
      <c r="I59" s="11"/>
      <c r="J59" s="11"/>
      <c r="K59" s="11"/>
      <c r="L59" s="11"/>
      <c r="M59" s="11"/>
      <c r="N59" s="11"/>
      <c r="O59" s="11"/>
    </row>
    <row r="60" spans="1:19" x14ac:dyDescent="0.25">
      <c r="C60" s="5"/>
      <c r="D60" s="5"/>
      <c r="E60" s="5"/>
      <c r="F60" s="5"/>
      <c r="H60" s="5"/>
      <c r="J60" s="5"/>
    </row>
    <row r="61" spans="1:19" x14ac:dyDescent="0.25">
      <c r="B61" s="11"/>
      <c r="C61" s="11"/>
      <c r="D61" s="11"/>
      <c r="E61" s="11"/>
      <c r="F61" s="11"/>
      <c r="G61" s="11"/>
      <c r="H61" s="11"/>
      <c r="I61" s="11"/>
      <c r="J61" s="11"/>
      <c r="K61" s="11"/>
      <c r="L61" s="11"/>
      <c r="M61" s="11"/>
      <c r="N61" s="11"/>
      <c r="O61" s="11"/>
    </row>
    <row r="62" spans="1:19" x14ac:dyDescent="0.25">
      <c r="A62" s="26" t="s">
        <v>305</v>
      </c>
      <c r="B62" s="11"/>
      <c r="C62" s="11"/>
      <c r="D62" s="11"/>
      <c r="E62" s="11"/>
      <c r="F62" s="11"/>
      <c r="G62" s="11"/>
      <c r="H62" s="11"/>
      <c r="I62" s="11"/>
      <c r="J62" s="11"/>
      <c r="K62" s="11"/>
      <c r="L62" s="11"/>
      <c r="M62" s="11"/>
      <c r="N62" s="11"/>
      <c r="O62" s="11"/>
      <c r="P62" s="26" t="s">
        <v>249</v>
      </c>
    </row>
    <row r="63" spans="1:19" x14ac:dyDescent="0.25">
      <c r="B63" s="3"/>
      <c r="C63" s="8">
        <v>2013</v>
      </c>
      <c r="D63" s="8">
        <v>2014</v>
      </c>
      <c r="E63" s="8">
        <v>2015</v>
      </c>
      <c r="F63" s="8">
        <v>2016</v>
      </c>
      <c r="G63" s="8">
        <v>2017</v>
      </c>
      <c r="H63" s="8">
        <v>2018</v>
      </c>
      <c r="I63" s="8">
        <v>2019</v>
      </c>
      <c r="J63" s="8">
        <v>2020</v>
      </c>
      <c r="K63" s="8">
        <v>2021</v>
      </c>
      <c r="L63" s="8">
        <v>2022</v>
      </c>
      <c r="M63" s="8">
        <v>2023</v>
      </c>
      <c r="N63" s="8" t="s">
        <v>206</v>
      </c>
      <c r="O63" s="8"/>
    </row>
    <row r="64" spans="1:19" x14ac:dyDescent="0.25">
      <c r="B64" s="89" t="s">
        <v>336</v>
      </c>
      <c r="C64" s="95"/>
      <c r="D64" s="95">
        <v>0</v>
      </c>
      <c r="E64" s="95">
        <v>0</v>
      </c>
      <c r="F64" s="95">
        <v>0</v>
      </c>
      <c r="G64" s="95">
        <v>1398.425</v>
      </c>
      <c r="H64" s="95">
        <v>31903.774999999994</v>
      </c>
      <c r="I64" s="95">
        <v>37968.529999999992</v>
      </c>
      <c r="J64" s="95">
        <v>44352.809499999996</v>
      </c>
      <c r="K64" s="95">
        <v>54620.090449999996</v>
      </c>
      <c r="L64" s="95">
        <v>63766.081404999997</v>
      </c>
      <c r="M64" s="95">
        <v>73337.473264500004</v>
      </c>
      <c r="N64" s="68"/>
      <c r="O64" s="68"/>
    </row>
    <row r="65" spans="1:27" s="11" customFormat="1" x14ac:dyDescent="0.25">
      <c r="B65" s="102" t="s">
        <v>172</v>
      </c>
      <c r="C65" s="103">
        <v>5085</v>
      </c>
      <c r="D65" s="103">
        <v>19844</v>
      </c>
      <c r="E65" s="103">
        <v>75465</v>
      </c>
      <c r="F65" s="103">
        <v>123280.5</v>
      </c>
      <c r="G65" s="103">
        <v>175255.57500000001</v>
      </c>
      <c r="H65" s="103">
        <v>176415.09999999998</v>
      </c>
      <c r="I65" s="103">
        <v>175874.12</v>
      </c>
      <c r="J65" s="103">
        <v>201411.23799999998</v>
      </c>
      <c r="K65" s="103">
        <v>242480.36179999998</v>
      </c>
      <c r="L65" s="103">
        <v>285064.32561999996</v>
      </c>
      <c r="M65" s="103">
        <v>317349.89305800002</v>
      </c>
      <c r="N65" s="68"/>
      <c r="O65" s="68"/>
    </row>
    <row r="66" spans="1:27" s="11" customFormat="1" x14ac:dyDescent="0.25">
      <c r="B66" s="26" t="s">
        <v>36</v>
      </c>
      <c r="C66" s="101">
        <v>5085</v>
      </c>
      <c r="D66" s="101">
        <v>19844</v>
      </c>
      <c r="E66" s="101">
        <v>75465</v>
      </c>
      <c r="F66" s="101">
        <v>123280.5</v>
      </c>
      <c r="G66" s="101">
        <v>176654</v>
      </c>
      <c r="H66" s="101">
        <v>208318.87499999997</v>
      </c>
      <c r="I66" s="101">
        <v>213842.65</v>
      </c>
      <c r="J66" s="101">
        <v>245764.04749999999</v>
      </c>
      <c r="K66" s="101">
        <v>297100.45224999997</v>
      </c>
      <c r="L66" s="101">
        <v>348830.40702499996</v>
      </c>
      <c r="M66" s="101">
        <v>390687.36632250005</v>
      </c>
      <c r="N66" s="68"/>
      <c r="O66" s="68"/>
    </row>
    <row r="67" spans="1:27" ht="144.75" customHeight="1" x14ac:dyDescent="0.25">
      <c r="B67" s="30"/>
      <c r="C67" s="11"/>
      <c r="D67" s="30"/>
      <c r="E67" s="11"/>
      <c r="F67" s="11"/>
      <c r="G67" s="11"/>
      <c r="H67" s="11"/>
      <c r="I67" s="11"/>
      <c r="J67" s="11"/>
      <c r="K67" s="11"/>
      <c r="L67" s="11"/>
      <c r="M67" s="11"/>
      <c r="N67" s="11"/>
      <c r="O67" s="11"/>
    </row>
    <row r="68" spans="1:27" x14ac:dyDescent="0.25">
      <c r="B68" s="11"/>
      <c r="C68" s="11"/>
      <c r="D68" s="11"/>
      <c r="E68" s="11"/>
      <c r="F68" s="11"/>
      <c r="G68" s="11"/>
      <c r="H68" s="11"/>
      <c r="I68" s="11"/>
      <c r="J68" s="11"/>
      <c r="K68" s="11"/>
      <c r="L68" s="11"/>
      <c r="M68" s="11"/>
      <c r="N68" s="11"/>
      <c r="O68" s="11"/>
    </row>
    <row r="69" spans="1:27" x14ac:dyDescent="0.25">
      <c r="A69" s="26" t="s">
        <v>306</v>
      </c>
      <c r="B69" s="11"/>
      <c r="C69" s="11"/>
      <c r="D69" s="11"/>
      <c r="E69" s="11"/>
      <c r="F69" s="11"/>
      <c r="G69" s="11"/>
      <c r="H69" s="11"/>
      <c r="I69" s="11"/>
      <c r="J69" s="11"/>
      <c r="K69" s="11"/>
      <c r="L69" s="11"/>
      <c r="M69" s="11"/>
      <c r="N69" s="11"/>
      <c r="O69" s="11"/>
      <c r="P69" s="26" t="s">
        <v>250</v>
      </c>
    </row>
    <row r="70" spans="1:27" x14ac:dyDescent="0.25">
      <c r="B70" s="3"/>
      <c r="C70" s="8">
        <v>2013</v>
      </c>
      <c r="D70" s="8">
        <v>2014</v>
      </c>
      <c r="E70" s="8">
        <v>2015</v>
      </c>
      <c r="F70" s="8">
        <v>2016</v>
      </c>
      <c r="G70" s="8">
        <v>2017</v>
      </c>
      <c r="H70" s="8">
        <v>2018</v>
      </c>
      <c r="I70" s="8">
        <v>2019</v>
      </c>
      <c r="J70" s="8">
        <v>2020</v>
      </c>
      <c r="K70" s="8">
        <v>2021</v>
      </c>
      <c r="L70" s="8">
        <v>2022</v>
      </c>
      <c r="M70" s="8">
        <v>2023</v>
      </c>
      <c r="N70" s="8" t="s">
        <v>206</v>
      </c>
      <c r="O70" s="8"/>
    </row>
    <row r="71" spans="1:27" x14ac:dyDescent="0.25">
      <c r="B71" s="89" t="s">
        <v>198</v>
      </c>
      <c r="C71" s="95"/>
      <c r="D71" s="95"/>
      <c r="E71" s="95"/>
      <c r="F71" s="95"/>
      <c r="G71" s="95"/>
      <c r="H71" s="95"/>
      <c r="I71" s="95">
        <v>1345.0716</v>
      </c>
      <c r="J71" s="95">
        <v>6725.3580000000002</v>
      </c>
      <c r="K71" s="95">
        <v>67253.58</v>
      </c>
      <c r="L71" s="95">
        <v>134507.16</v>
      </c>
      <c r="M71" s="95">
        <v>194507.16</v>
      </c>
      <c r="O71" s="30"/>
      <c r="P71" s="11"/>
      <c r="Q71" s="11"/>
      <c r="R71" s="11"/>
      <c r="S71" s="11"/>
      <c r="T71" s="11"/>
      <c r="U71" s="11"/>
      <c r="V71" s="11"/>
      <c r="W71" s="11"/>
      <c r="X71" s="11"/>
      <c r="Y71" s="11"/>
      <c r="Z71" s="11"/>
      <c r="AA71" s="11"/>
    </row>
    <row r="72" spans="1:27" ht="182.25" customHeight="1" x14ac:dyDescent="0.25">
      <c r="B72" s="11"/>
      <c r="C72" s="11"/>
      <c r="D72" s="11"/>
      <c r="E72" s="11"/>
      <c r="F72" s="11"/>
      <c r="G72" s="11"/>
      <c r="H72" s="11"/>
      <c r="I72" s="11"/>
      <c r="J72" s="11"/>
      <c r="K72" s="11"/>
      <c r="L72" s="11"/>
      <c r="M72" s="11"/>
      <c r="N72" s="11"/>
      <c r="O72" s="11"/>
    </row>
    <row r="73" spans="1:27" x14ac:dyDescent="0.25">
      <c r="B73" s="11"/>
      <c r="C73" s="11"/>
      <c r="D73" s="11"/>
      <c r="E73" s="11"/>
      <c r="F73" s="11"/>
      <c r="G73" s="11"/>
      <c r="H73"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X76"/>
  <sheetViews>
    <sheetView zoomScale="80" zoomScaleNormal="80" workbookViewId="0">
      <selection activeCell="A63" sqref="A63:XFD63"/>
    </sheetView>
  </sheetViews>
  <sheetFormatPr defaultColWidth="9.140625" defaultRowHeight="15" x14ac:dyDescent="0.25"/>
  <cols>
    <col min="1" max="1" width="9.140625" style="130"/>
    <col min="2" max="2" width="25.42578125" style="130" customWidth="1"/>
    <col min="3" max="6" width="12" style="130" customWidth="1"/>
    <col min="7" max="7" width="13" style="130" bestFit="1" customWidth="1"/>
    <col min="8" max="8" width="12.140625" style="130" customWidth="1"/>
    <col min="9" max="9" width="11.85546875" style="130" customWidth="1"/>
    <col min="10" max="11" width="11.7109375" style="130" customWidth="1"/>
    <col min="12" max="13" width="11.85546875" style="130" customWidth="1"/>
    <col min="14" max="15" width="10.42578125" style="130" customWidth="1"/>
    <col min="16" max="17" width="10.42578125" style="130" bestFit="1" customWidth="1"/>
    <col min="18" max="21" width="9.140625" style="130"/>
    <col min="22" max="22" width="10" style="130" bestFit="1" customWidth="1"/>
    <col min="23" max="16384" width="9.140625" style="130"/>
  </cols>
  <sheetData>
    <row r="2" spans="1:16" x14ac:dyDescent="0.25">
      <c r="B2" s="130" t="s">
        <v>2</v>
      </c>
      <c r="D2" s="131" t="s">
        <v>337</v>
      </c>
      <c r="E2" s="132" t="s">
        <v>118</v>
      </c>
      <c r="F2" s="132" t="str">
        <f>'Cover page'!G13</f>
        <v>Ericsson</v>
      </c>
    </row>
    <row r="3" spans="1:16" x14ac:dyDescent="0.25">
      <c r="B3" s="130" t="s">
        <v>90</v>
      </c>
    </row>
    <row r="4" spans="1:16" x14ac:dyDescent="0.25">
      <c r="B4" s="133">
        <v>43189</v>
      </c>
    </row>
    <row r="5" spans="1:16" x14ac:dyDescent="0.25">
      <c r="B5" s="134" t="s">
        <v>179</v>
      </c>
    </row>
    <row r="6" spans="1:16" x14ac:dyDescent="0.25">
      <c r="B6" s="134"/>
    </row>
    <row r="7" spans="1:16" x14ac:dyDescent="0.25">
      <c r="B7" s="135"/>
      <c r="C7" s="136"/>
      <c r="D7" s="136"/>
      <c r="E7" s="136"/>
      <c r="F7" s="136"/>
      <c r="G7" s="136"/>
      <c r="H7" s="136"/>
      <c r="I7" s="136"/>
      <c r="J7" s="136"/>
      <c r="K7" s="136"/>
      <c r="L7" s="136"/>
      <c r="M7" s="136"/>
      <c r="N7" s="136"/>
      <c r="O7" s="136"/>
    </row>
    <row r="8" spans="1:16" x14ac:dyDescent="0.25">
      <c r="B8" s="135"/>
      <c r="C8" s="136"/>
      <c r="D8" s="136"/>
      <c r="E8" s="136"/>
      <c r="F8" s="136"/>
      <c r="G8" s="136"/>
      <c r="H8" s="136"/>
      <c r="I8" s="136"/>
      <c r="J8" s="136"/>
      <c r="K8" s="136"/>
      <c r="L8" s="136"/>
      <c r="M8" s="136"/>
      <c r="N8" s="136"/>
      <c r="O8" s="136"/>
    </row>
    <row r="9" spans="1:16" x14ac:dyDescent="0.25">
      <c r="B9" s="135"/>
      <c r="C9" s="136"/>
      <c r="D9" s="136"/>
      <c r="E9" s="136"/>
      <c r="F9" s="136"/>
      <c r="G9" s="136"/>
      <c r="H9" s="136"/>
      <c r="I9" s="136"/>
      <c r="J9" s="136"/>
      <c r="K9" s="136"/>
      <c r="L9" s="136"/>
      <c r="M9" s="136"/>
      <c r="N9" s="136"/>
      <c r="O9" s="136"/>
    </row>
    <row r="10" spans="1:16" x14ac:dyDescent="0.25">
      <c r="A10" s="26" t="s">
        <v>307</v>
      </c>
      <c r="P10" s="26" t="s">
        <v>251</v>
      </c>
    </row>
    <row r="11" spans="1:16" x14ac:dyDescent="0.25">
      <c r="B11" s="137"/>
      <c r="C11" s="138">
        <v>2013</v>
      </c>
      <c r="D11" s="138">
        <v>2014</v>
      </c>
      <c r="E11" s="138">
        <v>2015</v>
      </c>
      <c r="F11" s="138">
        <v>2016</v>
      </c>
      <c r="G11" s="138">
        <v>2017</v>
      </c>
      <c r="H11" s="138">
        <v>2018</v>
      </c>
      <c r="I11" s="138">
        <v>2019</v>
      </c>
      <c r="J11" s="138">
        <v>2020</v>
      </c>
      <c r="K11" s="138">
        <v>2021</v>
      </c>
      <c r="L11" s="138">
        <v>2022</v>
      </c>
      <c r="M11" s="138">
        <v>2023</v>
      </c>
      <c r="N11" s="8" t="s">
        <v>206</v>
      </c>
      <c r="O11" s="138"/>
    </row>
    <row r="12" spans="1:16" x14ac:dyDescent="0.25">
      <c r="B12" s="139" t="s">
        <v>149</v>
      </c>
      <c r="C12" s="140">
        <v>0</v>
      </c>
      <c r="D12" s="140">
        <v>74323.199999999997</v>
      </c>
      <c r="E12" s="140">
        <v>233240</v>
      </c>
      <c r="F12" s="140">
        <v>504700</v>
      </c>
      <c r="G12" s="140">
        <v>744800</v>
      </c>
      <c r="H12" s="140">
        <v>1010610.0000000001</v>
      </c>
      <c r="I12" s="140">
        <v>1263262.5000000002</v>
      </c>
      <c r="J12" s="140">
        <v>1520532.0000000002</v>
      </c>
      <c r="K12" s="140">
        <v>1748611.8000000003</v>
      </c>
      <c r="L12" s="140">
        <v>2014974.2250000001</v>
      </c>
      <c r="M12" s="140">
        <v>2317220.3587500001</v>
      </c>
      <c r="N12" s="141">
        <v>0.20824390010277782</v>
      </c>
      <c r="O12" s="141"/>
    </row>
    <row r="13" spans="1:16" x14ac:dyDescent="0.25">
      <c r="B13" s="130" t="s">
        <v>157</v>
      </c>
      <c r="C13" s="140">
        <v>10200</v>
      </c>
      <c r="D13" s="140">
        <v>9100.7999999999993</v>
      </c>
      <c r="E13" s="140">
        <v>16786</v>
      </c>
      <c r="F13" s="140">
        <v>20814.12</v>
      </c>
      <c r="G13" s="140">
        <v>23256</v>
      </c>
      <c r="H13" s="140">
        <v>15929.136</v>
      </c>
      <c r="I13" s="140">
        <v>12079.594800000003</v>
      </c>
      <c r="J13" s="140">
        <v>4985.2296000000015</v>
      </c>
      <c r="K13" s="140">
        <v>3240.3992400000006</v>
      </c>
      <c r="L13" s="140">
        <v>4050.4990500000013</v>
      </c>
      <c r="M13" s="140">
        <v>5063.1238125000009</v>
      </c>
      <c r="N13" s="141">
        <v>-0.22438311532881439</v>
      </c>
      <c r="O13" s="141"/>
    </row>
    <row r="14" spans="1:16" x14ac:dyDescent="0.25">
      <c r="B14" s="130" t="s">
        <v>126</v>
      </c>
      <c r="C14" s="140">
        <v>0</v>
      </c>
      <c r="D14" s="140">
        <v>0</v>
      </c>
      <c r="E14" s="140">
        <v>0</v>
      </c>
      <c r="F14" s="140">
        <v>1095.4800000000012</v>
      </c>
      <c r="G14" s="140">
        <v>5813.9999999999991</v>
      </c>
      <c r="H14" s="140">
        <v>10619.423999999999</v>
      </c>
      <c r="I14" s="140">
        <v>14763.949200000003</v>
      </c>
      <c r="J14" s="140">
        <v>19940.918400000002</v>
      </c>
      <c r="K14" s="140">
        <v>29163.593160000004</v>
      </c>
      <c r="L14" s="140">
        <v>36454.491450000009</v>
      </c>
      <c r="M14" s="140">
        <v>45568.114312500002</v>
      </c>
      <c r="N14" s="141">
        <v>0.4093894132843221</v>
      </c>
      <c r="O14" s="141"/>
    </row>
    <row r="15" spans="1:16" x14ac:dyDescent="0.25">
      <c r="B15" s="130" t="s">
        <v>158</v>
      </c>
      <c r="C15" s="140">
        <v>129170</v>
      </c>
      <c r="D15" s="140">
        <v>104700</v>
      </c>
      <c r="E15" s="140">
        <v>157100</v>
      </c>
      <c r="F15" s="140">
        <v>300670</v>
      </c>
      <c r="G15" s="140">
        <v>420938</v>
      </c>
      <c r="H15" s="140">
        <v>589313.19999999995</v>
      </c>
      <c r="I15" s="140">
        <v>736641.5</v>
      </c>
      <c r="J15" s="140">
        <v>883969.79999999993</v>
      </c>
      <c r="K15" s="140">
        <v>1060763.7599999998</v>
      </c>
      <c r="L15" s="140">
        <v>1219878.3239999996</v>
      </c>
      <c r="M15" s="140">
        <v>1341866.1563999995</v>
      </c>
      <c r="N15" s="141">
        <v>0.21315188598987245</v>
      </c>
      <c r="O15" s="141"/>
    </row>
    <row r="16" spans="1:16" x14ac:dyDescent="0.25">
      <c r="B16" s="135" t="s">
        <v>36</v>
      </c>
      <c r="C16" s="136">
        <v>139370</v>
      </c>
      <c r="D16" s="136">
        <v>188124</v>
      </c>
      <c r="E16" s="136">
        <v>407126</v>
      </c>
      <c r="F16" s="136">
        <v>827279.6</v>
      </c>
      <c r="G16" s="136">
        <v>1194808</v>
      </c>
      <c r="H16" s="136">
        <v>1626471.7600000002</v>
      </c>
      <c r="I16" s="136">
        <v>2026747.5440000002</v>
      </c>
      <c r="J16" s="136">
        <v>2429427.9480000003</v>
      </c>
      <c r="K16" s="136">
        <v>2841779.5523999999</v>
      </c>
      <c r="L16" s="136">
        <v>3275357.5395</v>
      </c>
      <c r="M16" s="136">
        <v>3709717.7532749996</v>
      </c>
      <c r="N16" s="141">
        <v>0.20783364898606793</v>
      </c>
      <c r="O16" s="141"/>
    </row>
    <row r="17" spans="1:16" ht="144" customHeight="1" x14ac:dyDescent="0.25">
      <c r="B17" s="135"/>
      <c r="C17" s="136"/>
      <c r="D17" s="136"/>
      <c r="E17" s="141"/>
      <c r="F17" s="141"/>
      <c r="G17" s="141"/>
      <c r="H17" s="141"/>
      <c r="I17" s="141"/>
      <c r="J17" s="141"/>
      <c r="K17" s="141"/>
      <c r="L17" s="141"/>
      <c r="M17" s="141"/>
      <c r="N17" s="141"/>
      <c r="O17" s="141"/>
    </row>
    <row r="18" spans="1:16" x14ac:dyDescent="0.25">
      <c r="B18" s="135"/>
      <c r="C18" s="136"/>
      <c r="D18" s="136"/>
      <c r="E18" s="136"/>
      <c r="F18" s="136"/>
      <c r="G18" s="136"/>
      <c r="H18" s="136"/>
      <c r="I18" s="136"/>
      <c r="J18" s="136"/>
      <c r="K18" s="136"/>
      <c r="L18" s="136"/>
      <c r="M18" s="136"/>
      <c r="N18" s="136"/>
      <c r="O18" s="136"/>
    </row>
    <row r="19" spans="1:16" x14ac:dyDescent="0.25">
      <c r="B19" s="135"/>
      <c r="C19" s="154"/>
      <c r="D19" s="154"/>
      <c r="E19" s="154"/>
      <c r="F19" s="154"/>
      <c r="G19" s="154"/>
      <c r="H19" s="154"/>
      <c r="I19" s="154"/>
      <c r="J19" s="154"/>
      <c r="K19" s="154"/>
      <c r="L19" s="154"/>
      <c r="M19" s="154"/>
      <c r="N19" s="136"/>
      <c r="O19" s="136"/>
    </row>
    <row r="20" spans="1:16" x14ac:dyDescent="0.25">
      <c r="A20" s="26" t="s">
        <v>308</v>
      </c>
      <c r="F20" s="142"/>
      <c r="G20" s="142"/>
      <c r="H20" s="142"/>
      <c r="I20" s="142"/>
      <c r="J20" s="142"/>
      <c r="K20" s="142"/>
      <c r="L20" s="142"/>
      <c r="M20" s="142"/>
      <c r="P20" s="26" t="s">
        <v>252</v>
      </c>
    </row>
    <row r="21" spans="1:16" x14ac:dyDescent="0.25">
      <c r="B21" s="137"/>
      <c r="C21" s="138">
        <v>2013</v>
      </c>
      <c r="D21" s="138">
        <v>2014</v>
      </c>
      <c r="E21" s="138">
        <v>2015</v>
      </c>
      <c r="F21" s="138">
        <v>2016</v>
      </c>
      <c r="G21" s="138">
        <v>2017</v>
      </c>
      <c r="H21" s="138">
        <v>2018</v>
      </c>
      <c r="I21" s="138">
        <v>2019</v>
      </c>
      <c r="J21" s="138">
        <v>2020</v>
      </c>
      <c r="K21" s="138">
        <v>2021</v>
      </c>
      <c r="L21" s="138">
        <v>2022</v>
      </c>
      <c r="M21" s="138">
        <v>2023</v>
      </c>
      <c r="N21" s="8" t="s">
        <v>206</v>
      </c>
      <c r="O21" s="138"/>
    </row>
    <row r="22" spans="1:16" x14ac:dyDescent="0.25">
      <c r="B22" s="130" t="s">
        <v>58</v>
      </c>
      <c r="C22" s="140">
        <v>3600</v>
      </c>
      <c r="D22" s="140">
        <v>0</v>
      </c>
      <c r="E22" s="140">
        <v>0</v>
      </c>
      <c r="F22" s="140">
        <v>0</v>
      </c>
      <c r="G22" s="140">
        <v>0</v>
      </c>
      <c r="H22" s="140">
        <v>0</v>
      </c>
      <c r="I22" s="140">
        <v>0</v>
      </c>
      <c r="J22" s="140">
        <v>0</v>
      </c>
      <c r="K22" s="140">
        <v>0</v>
      </c>
      <c r="L22" s="140">
        <v>0</v>
      </c>
      <c r="M22" s="140">
        <v>0</v>
      </c>
      <c r="N22" s="141"/>
      <c r="O22" s="140"/>
    </row>
    <row r="23" spans="1:16" x14ac:dyDescent="0.25">
      <c r="B23" s="130" t="s">
        <v>155</v>
      </c>
      <c r="C23" s="140">
        <v>52950</v>
      </c>
      <c r="D23" s="140">
        <v>61440</v>
      </c>
      <c r="E23" s="140">
        <v>53400</v>
      </c>
      <c r="F23" s="140">
        <v>46470</v>
      </c>
      <c r="G23" s="140">
        <v>42819</v>
      </c>
      <c r="H23" s="140">
        <v>38103</v>
      </c>
      <c r="I23" s="140">
        <v>30700</v>
      </c>
      <c r="J23" s="140">
        <v>25500</v>
      </c>
      <c r="K23" s="140">
        <v>15500</v>
      </c>
      <c r="L23" s="140">
        <v>500</v>
      </c>
      <c r="M23" s="140">
        <v>0</v>
      </c>
      <c r="N23" s="141">
        <v>-1</v>
      </c>
      <c r="O23" s="141"/>
    </row>
    <row r="24" spans="1:16" x14ac:dyDescent="0.25">
      <c r="B24" s="130" t="s">
        <v>1</v>
      </c>
      <c r="C24" s="140">
        <v>20</v>
      </c>
      <c r="D24" s="140">
        <v>32381</v>
      </c>
      <c r="E24" s="140">
        <v>141132</v>
      </c>
      <c r="F24" s="140">
        <v>379010</v>
      </c>
      <c r="G24" s="140">
        <v>647641.39999999991</v>
      </c>
      <c r="H24" s="140">
        <v>834543.10000000009</v>
      </c>
      <c r="I24" s="140">
        <v>1027380.2450000002</v>
      </c>
      <c r="J24" s="140">
        <v>1253536.7400000002</v>
      </c>
      <c r="K24" s="140">
        <v>1560903.1740000001</v>
      </c>
      <c r="L24" s="140">
        <v>1818923.6969999997</v>
      </c>
      <c r="M24" s="140">
        <v>1896636.5653949999</v>
      </c>
      <c r="N24" s="141">
        <v>0.19612046049372434</v>
      </c>
      <c r="O24" s="141"/>
    </row>
    <row r="25" spans="1:16" x14ac:dyDescent="0.25">
      <c r="B25" s="130" t="s">
        <v>0</v>
      </c>
      <c r="C25" s="140">
        <v>10000</v>
      </c>
      <c r="D25" s="140">
        <v>0</v>
      </c>
      <c r="E25" s="140">
        <v>0</v>
      </c>
      <c r="F25" s="140">
        <v>0</v>
      </c>
      <c r="G25" s="140">
        <v>0</v>
      </c>
      <c r="H25" s="140">
        <v>0</v>
      </c>
      <c r="I25" s="140">
        <v>0</v>
      </c>
      <c r="J25" s="140">
        <v>0</v>
      </c>
      <c r="K25" s="140">
        <v>0</v>
      </c>
      <c r="L25" s="140">
        <v>0</v>
      </c>
      <c r="M25" s="140">
        <v>0</v>
      </c>
      <c r="N25" s="141"/>
      <c r="O25" s="141"/>
    </row>
    <row r="26" spans="1:16" x14ac:dyDescent="0.25">
      <c r="B26" s="130" t="s">
        <v>59</v>
      </c>
      <c r="C26" s="140">
        <v>72800</v>
      </c>
      <c r="D26" s="140">
        <v>88236</v>
      </c>
      <c r="E26" s="140">
        <v>193554</v>
      </c>
      <c r="F26" s="140">
        <v>365690</v>
      </c>
      <c r="G26" s="140">
        <v>504347.60000000009</v>
      </c>
      <c r="H26" s="140">
        <v>753825.66000000015</v>
      </c>
      <c r="I26" s="140">
        <v>962350.98650000012</v>
      </c>
      <c r="J26" s="140">
        <v>1135135.888</v>
      </c>
      <c r="K26" s="140">
        <v>1177745.7883999997</v>
      </c>
      <c r="L26" s="140">
        <v>1254036.4200000002</v>
      </c>
      <c r="M26" s="140">
        <v>1232876.0981924995</v>
      </c>
      <c r="N26" s="141">
        <v>0.1606419023809309</v>
      </c>
      <c r="O26" s="141"/>
    </row>
    <row r="27" spans="1:16" x14ac:dyDescent="0.25">
      <c r="B27" s="130" t="s">
        <v>169</v>
      </c>
      <c r="C27" s="140">
        <v>0</v>
      </c>
      <c r="D27" s="140">
        <v>0</v>
      </c>
      <c r="E27" s="140">
        <v>0</v>
      </c>
      <c r="F27" s="143">
        <v>60</v>
      </c>
      <c r="G27" s="143">
        <v>0</v>
      </c>
      <c r="H27" s="143">
        <v>0</v>
      </c>
      <c r="I27" s="143">
        <v>6316.3125000000009</v>
      </c>
      <c r="J27" s="143">
        <v>15255.320000000003</v>
      </c>
      <c r="K27" s="143">
        <v>87630.590000000026</v>
      </c>
      <c r="L27" s="143">
        <v>201897.42250000002</v>
      </c>
      <c r="M27" s="143">
        <v>580205.08968750003</v>
      </c>
      <c r="N27" s="141"/>
      <c r="O27" s="141"/>
    </row>
    <row r="28" spans="1:16" x14ac:dyDescent="0.25">
      <c r="B28" s="135" t="s">
        <v>36</v>
      </c>
      <c r="C28" s="154">
        <v>139370</v>
      </c>
      <c r="D28" s="154">
        <v>182057</v>
      </c>
      <c r="E28" s="154">
        <v>388086</v>
      </c>
      <c r="F28" s="154">
        <v>791230</v>
      </c>
      <c r="G28" s="154">
        <v>1194808</v>
      </c>
      <c r="H28" s="154">
        <v>1626471.7600000002</v>
      </c>
      <c r="I28" s="154">
        <v>2026747.5440000002</v>
      </c>
      <c r="J28" s="154">
        <v>2429427.9480000003</v>
      </c>
      <c r="K28" s="154">
        <v>2841779.5523999995</v>
      </c>
      <c r="L28" s="154">
        <v>3275357.5394999995</v>
      </c>
      <c r="M28" s="154">
        <v>3709717.7532749996</v>
      </c>
      <c r="N28" s="141">
        <v>0.20783364898606793</v>
      </c>
      <c r="O28" s="141"/>
    </row>
    <row r="29" spans="1:16" ht="111" customHeight="1" x14ac:dyDescent="0.25">
      <c r="B29" s="135"/>
      <c r="C29" s="136"/>
      <c r="D29" s="136"/>
      <c r="E29" s="136"/>
      <c r="F29" s="136"/>
      <c r="G29" s="136"/>
      <c r="H29" s="136"/>
      <c r="I29" s="136"/>
      <c r="J29" s="136"/>
      <c r="K29" s="136"/>
      <c r="L29" s="136"/>
      <c r="M29" s="136"/>
      <c r="N29" s="140"/>
      <c r="O29" s="140"/>
    </row>
    <row r="30" spans="1:16" x14ac:dyDescent="0.25">
      <c r="B30" s="135"/>
      <c r="C30" s="136"/>
      <c r="D30" s="136"/>
      <c r="E30" s="136"/>
      <c r="F30" s="136"/>
      <c r="G30" s="136"/>
      <c r="H30" s="136"/>
      <c r="I30" s="136"/>
      <c r="J30" s="136"/>
      <c r="K30" s="136"/>
      <c r="L30" s="136"/>
      <c r="M30" s="136"/>
      <c r="N30" s="136"/>
      <c r="O30" s="136"/>
    </row>
    <row r="31" spans="1:16" x14ac:dyDescent="0.25">
      <c r="A31" s="26" t="s">
        <v>309</v>
      </c>
      <c r="C31" s="144"/>
      <c r="D31" s="144"/>
      <c r="E31" s="144"/>
      <c r="F31" s="144"/>
      <c r="G31" s="144"/>
      <c r="H31" s="144"/>
      <c r="I31" s="144"/>
      <c r="J31" s="144"/>
      <c r="K31" s="144"/>
      <c r="L31" s="144"/>
      <c r="M31" s="144"/>
      <c r="P31" s="26" t="s">
        <v>253</v>
      </c>
    </row>
    <row r="32" spans="1:16" x14ac:dyDescent="0.25">
      <c r="B32" s="137"/>
      <c r="C32" s="138">
        <v>2013</v>
      </c>
      <c r="D32" s="138">
        <v>2014</v>
      </c>
      <c r="E32" s="138">
        <v>2015</v>
      </c>
      <c r="F32" s="138">
        <v>2016</v>
      </c>
      <c r="G32" s="138">
        <v>2017</v>
      </c>
      <c r="H32" s="138">
        <v>2018</v>
      </c>
      <c r="I32" s="138">
        <v>2019</v>
      </c>
      <c r="J32" s="138">
        <v>2020</v>
      </c>
      <c r="K32" s="138">
        <v>2021</v>
      </c>
      <c r="L32" s="138">
        <v>2022</v>
      </c>
      <c r="M32" s="138">
        <v>2023</v>
      </c>
      <c r="N32" s="8" t="s">
        <v>206</v>
      </c>
      <c r="O32" s="138"/>
    </row>
    <row r="33" spans="1:16" x14ac:dyDescent="0.25">
      <c r="B33" s="130" t="s">
        <v>42</v>
      </c>
      <c r="C33" s="145">
        <v>4181.0999999999995</v>
      </c>
      <c r="D33" s="145">
        <v>11380.080000000002</v>
      </c>
      <c r="E33" s="145">
        <v>37682.259999999995</v>
      </c>
      <c r="F33" s="145">
        <v>87096.491999999998</v>
      </c>
      <c r="G33" s="145">
        <v>230899.84</v>
      </c>
      <c r="H33" s="145">
        <v>332090.5624</v>
      </c>
      <c r="I33" s="145">
        <v>353287.44172</v>
      </c>
      <c r="J33" s="145">
        <v>424550.82180000003</v>
      </c>
      <c r="K33" s="145">
        <v>557469.89333999995</v>
      </c>
      <c r="L33" s="145">
        <v>630027.74942999997</v>
      </c>
      <c r="M33" s="145">
        <v>705171.15001349989</v>
      </c>
      <c r="N33" s="141">
        <v>0.20451390351728493</v>
      </c>
      <c r="O33" s="141"/>
    </row>
    <row r="34" spans="1:16" x14ac:dyDescent="0.25">
      <c r="B34" s="130" t="s">
        <v>43</v>
      </c>
      <c r="C34" s="145">
        <v>2787.4</v>
      </c>
      <c r="D34" s="145">
        <v>6828.0479999999998</v>
      </c>
      <c r="E34" s="145">
        <v>8694.3000000000011</v>
      </c>
      <c r="F34" s="145">
        <v>16128.98</v>
      </c>
      <c r="G34" s="145">
        <v>17348.175999999999</v>
      </c>
      <c r="H34" s="145">
        <v>22423.335200000001</v>
      </c>
      <c r="I34" s="145">
        <v>27902.325880000004</v>
      </c>
      <c r="J34" s="145">
        <v>33383.238960000002</v>
      </c>
      <c r="K34" s="145">
        <v>39349.473048</v>
      </c>
      <c r="L34" s="145">
        <v>45357.408539999997</v>
      </c>
      <c r="M34" s="145">
        <v>51022.151477999985</v>
      </c>
      <c r="N34" s="141">
        <v>0.19697245944005393</v>
      </c>
      <c r="O34" s="141"/>
    </row>
    <row r="35" spans="1:16" x14ac:dyDescent="0.25">
      <c r="B35" s="130" t="s">
        <v>44</v>
      </c>
      <c r="C35" s="145">
        <v>41811</v>
      </c>
      <c r="D35" s="145">
        <v>30726.216000000004</v>
      </c>
      <c r="E35" s="145">
        <v>39442.000000000007</v>
      </c>
      <c r="F35" s="145">
        <v>19771.387999999999</v>
      </c>
      <c r="G35" s="145">
        <v>26844.080000000002</v>
      </c>
      <c r="H35" s="145">
        <v>62847.73520000001</v>
      </c>
      <c r="I35" s="145">
        <v>111332.92632000003</v>
      </c>
      <c r="J35" s="145">
        <v>151882.03740000003</v>
      </c>
      <c r="K35" s="145">
        <v>187992.89114400002</v>
      </c>
      <c r="L35" s="145">
        <v>204067.36147499998</v>
      </c>
      <c r="M35" s="145">
        <v>231830.29483875001</v>
      </c>
      <c r="N35" s="141">
        <v>0.43236470345095368</v>
      </c>
      <c r="O35" s="141"/>
    </row>
    <row r="36" spans="1:16" x14ac:dyDescent="0.25">
      <c r="B36" s="130" t="s">
        <v>19</v>
      </c>
      <c r="C36" s="145">
        <v>25086.6</v>
      </c>
      <c r="D36" s="145">
        <v>82822.992000000013</v>
      </c>
      <c r="E36" s="145">
        <v>240559.3</v>
      </c>
      <c r="F36" s="145">
        <v>531803.86</v>
      </c>
      <c r="G36" s="145">
        <v>618496.80000000005</v>
      </c>
      <c r="H36" s="145">
        <v>778644.48800000001</v>
      </c>
      <c r="I36" s="145">
        <v>935090.6272000001</v>
      </c>
      <c r="J36" s="145">
        <v>1127995.1163600001</v>
      </c>
      <c r="K36" s="145">
        <v>1265577.7666680003</v>
      </c>
      <c r="L36" s="145">
        <v>1458409.3050150003</v>
      </c>
      <c r="M36" s="145">
        <v>1673184.6615667501</v>
      </c>
      <c r="N36" s="141">
        <v>0.18041413928372663</v>
      </c>
      <c r="O36" s="141"/>
    </row>
    <row r="37" spans="1:16" x14ac:dyDescent="0.25">
      <c r="B37" s="130" t="s">
        <v>45</v>
      </c>
      <c r="C37" s="145">
        <v>47385.8</v>
      </c>
      <c r="D37" s="145">
        <v>41572.559999999998</v>
      </c>
      <c r="E37" s="145">
        <v>66837.259999999995</v>
      </c>
      <c r="F37" s="145">
        <v>157754.492</v>
      </c>
      <c r="G37" s="145">
        <v>285670.95999999996</v>
      </c>
      <c r="H37" s="145">
        <v>408042.30400000006</v>
      </c>
      <c r="I37" s="145">
        <v>571231.897</v>
      </c>
      <c r="J37" s="145">
        <v>652117.13400000008</v>
      </c>
      <c r="K37" s="145">
        <v>756417.29220000003</v>
      </c>
      <c r="L37" s="145">
        <v>871988.56424999982</v>
      </c>
      <c r="M37" s="145">
        <v>974315.14031249972</v>
      </c>
      <c r="N37" s="141">
        <v>0.2268898102522876</v>
      </c>
      <c r="O37" s="141"/>
    </row>
    <row r="38" spans="1:16" x14ac:dyDescent="0.25">
      <c r="B38" s="130" t="s">
        <v>46</v>
      </c>
      <c r="C38" s="145">
        <v>18118.100000000002</v>
      </c>
      <c r="D38" s="145">
        <v>14794.104000000001</v>
      </c>
      <c r="E38" s="145">
        <v>13910.880000000001</v>
      </c>
      <c r="F38" s="145">
        <v>17950.184000000001</v>
      </c>
      <c r="G38" s="145">
        <v>15548.144000000008</v>
      </c>
      <c r="H38" s="145">
        <v>22423.335199999943</v>
      </c>
      <c r="I38" s="145">
        <v>27902.325880000015</v>
      </c>
      <c r="J38" s="145">
        <v>39499.599480000019</v>
      </c>
      <c r="K38" s="145">
        <v>34972.236000000004</v>
      </c>
      <c r="L38" s="145">
        <v>65507.150790000022</v>
      </c>
      <c r="M38" s="145">
        <v>74194.355065500014</v>
      </c>
      <c r="N38" s="141">
        <v>0.29752395619267213</v>
      </c>
      <c r="O38" s="141"/>
    </row>
    <row r="39" spans="1:16" x14ac:dyDescent="0.25">
      <c r="B39" s="146" t="s">
        <v>36</v>
      </c>
      <c r="C39" s="147">
        <v>139370</v>
      </c>
      <c r="D39" s="147">
        <v>188124</v>
      </c>
      <c r="E39" s="147">
        <v>407126</v>
      </c>
      <c r="F39" s="147">
        <v>830505.39599999995</v>
      </c>
      <c r="G39" s="147">
        <v>1194808.0000000002</v>
      </c>
      <c r="H39" s="147">
        <v>1626471.76</v>
      </c>
      <c r="I39" s="147">
        <v>2026747.5440000002</v>
      </c>
      <c r="J39" s="147">
        <v>2429427.9480000003</v>
      </c>
      <c r="K39" s="147">
        <v>2841779.5524000004</v>
      </c>
      <c r="L39" s="147">
        <v>3275357.5395</v>
      </c>
      <c r="M39" s="147">
        <v>3709717.7532749996</v>
      </c>
      <c r="N39" s="141">
        <v>0.20783364898606793</v>
      </c>
      <c r="O39" s="141"/>
    </row>
    <row r="40" spans="1:16" ht="145.5" customHeight="1" x14ac:dyDescent="0.25">
      <c r="B40" s="146"/>
      <c r="C40" s="147"/>
      <c r="D40" s="147"/>
      <c r="E40" s="147"/>
      <c r="F40" s="147"/>
      <c r="G40" s="147"/>
      <c r="H40" s="147"/>
      <c r="I40" s="147"/>
      <c r="J40" s="147"/>
      <c r="K40" s="147"/>
      <c r="L40" s="147"/>
      <c r="M40" s="147"/>
      <c r="N40" s="147"/>
      <c r="O40" s="147"/>
    </row>
    <row r="41" spans="1:16" x14ac:dyDescent="0.25">
      <c r="B41" s="146"/>
      <c r="C41" s="147"/>
      <c r="D41" s="147"/>
      <c r="E41" s="147"/>
      <c r="F41" s="147"/>
      <c r="G41" s="147"/>
      <c r="H41" s="147"/>
      <c r="I41" s="147"/>
      <c r="J41" s="147"/>
      <c r="K41" s="147"/>
      <c r="L41" s="147"/>
      <c r="M41" s="147"/>
      <c r="N41" s="147"/>
      <c r="O41" s="147"/>
    </row>
    <row r="42" spans="1:16" x14ac:dyDescent="0.25">
      <c r="A42" s="26" t="s">
        <v>310</v>
      </c>
      <c r="C42" s="140"/>
      <c r="D42" s="140"/>
      <c r="E42" s="140"/>
      <c r="F42" s="140"/>
      <c r="G42" s="140"/>
      <c r="H42" s="140"/>
      <c r="I42" s="140"/>
      <c r="J42" s="140"/>
      <c r="K42" s="140"/>
      <c r="L42" s="140"/>
      <c r="M42" s="140"/>
      <c r="N42" s="140"/>
      <c r="O42" s="140"/>
      <c r="P42" s="26" t="s">
        <v>254</v>
      </c>
    </row>
    <row r="43" spans="1:16" x14ac:dyDescent="0.25">
      <c r="B43" s="137"/>
      <c r="C43" s="138">
        <v>2013</v>
      </c>
      <c r="D43" s="138">
        <v>2014</v>
      </c>
      <c r="E43" s="138">
        <v>2015</v>
      </c>
      <c r="F43" s="138">
        <v>2016</v>
      </c>
      <c r="G43" s="138">
        <v>2017</v>
      </c>
      <c r="H43" s="138">
        <v>2018</v>
      </c>
      <c r="I43" s="138">
        <v>2019</v>
      </c>
      <c r="J43" s="138">
        <v>2020</v>
      </c>
      <c r="K43" s="138">
        <v>2021</v>
      </c>
      <c r="L43" s="138">
        <v>2022</v>
      </c>
      <c r="M43" s="138">
        <v>2023</v>
      </c>
      <c r="N43" s="8" t="s">
        <v>206</v>
      </c>
      <c r="O43" s="138"/>
    </row>
    <row r="44" spans="1:16" s="149" customFormat="1" x14ac:dyDescent="0.25">
      <c r="B44" s="130" t="s">
        <v>156</v>
      </c>
      <c r="C44" s="140">
        <v>69685</v>
      </c>
      <c r="D44" s="140">
        <v>141093</v>
      </c>
      <c r="E44" s="140">
        <v>346057.1</v>
      </c>
      <c r="F44" s="140">
        <v>728006.04799999995</v>
      </c>
      <c r="G44" s="140">
        <v>1123119.52</v>
      </c>
      <c r="H44" s="140">
        <v>1626471.7600000002</v>
      </c>
      <c r="I44" s="140">
        <v>2026747.5440000002</v>
      </c>
      <c r="J44" s="140">
        <v>2429427.9480000003</v>
      </c>
      <c r="K44" s="140">
        <v>2841779.5523999999</v>
      </c>
      <c r="L44" s="140">
        <v>3275357.5395</v>
      </c>
      <c r="M44" s="140">
        <v>3709717.7532749996</v>
      </c>
      <c r="N44" s="141">
        <v>0.22035396208752345</v>
      </c>
      <c r="O44" s="140"/>
    </row>
    <row r="45" spans="1:16" x14ac:dyDescent="0.25">
      <c r="B45" s="130" t="s">
        <v>183</v>
      </c>
      <c r="C45" s="140">
        <v>69685</v>
      </c>
      <c r="D45" s="140">
        <v>47031</v>
      </c>
      <c r="E45" s="140">
        <v>61068.900000000009</v>
      </c>
      <c r="F45" s="140">
        <v>99273.551999999996</v>
      </c>
      <c r="G45" s="140">
        <v>71688.480000000069</v>
      </c>
      <c r="H45" s="140">
        <v>0</v>
      </c>
      <c r="I45" s="140">
        <v>0</v>
      </c>
      <c r="J45" s="140">
        <v>0</v>
      </c>
      <c r="K45" s="140">
        <v>0</v>
      </c>
      <c r="L45" s="140">
        <v>0</v>
      </c>
      <c r="M45" s="140">
        <v>0</v>
      </c>
      <c r="N45" s="141">
        <v>-1</v>
      </c>
      <c r="O45" s="140"/>
    </row>
    <row r="46" spans="1:16" x14ac:dyDescent="0.25">
      <c r="B46" s="150" t="s">
        <v>36</v>
      </c>
      <c r="C46" s="136">
        <v>139370</v>
      </c>
      <c r="D46" s="136">
        <v>188124</v>
      </c>
      <c r="E46" s="136">
        <v>407126</v>
      </c>
      <c r="F46" s="136">
        <v>827279.6</v>
      </c>
      <c r="G46" s="136">
        <v>1194808</v>
      </c>
      <c r="H46" s="136">
        <v>1626471.7600000002</v>
      </c>
      <c r="I46" s="136">
        <v>2026747.5440000002</v>
      </c>
      <c r="J46" s="136">
        <v>2429427.9480000003</v>
      </c>
      <c r="K46" s="136">
        <v>2841779.5523999999</v>
      </c>
      <c r="L46" s="136">
        <v>3275357.5395</v>
      </c>
      <c r="M46" s="136">
        <v>3709717.7532749996</v>
      </c>
      <c r="N46" s="141">
        <v>0.20783364898606793</v>
      </c>
      <c r="O46" s="136"/>
    </row>
    <row r="47" spans="1:16" ht="206.25" customHeight="1" x14ac:dyDescent="0.25">
      <c r="B47" s="150"/>
      <c r="C47" s="136"/>
      <c r="D47" s="136"/>
      <c r="E47" s="136"/>
      <c r="F47" s="136"/>
      <c r="G47" s="136"/>
      <c r="H47" s="136"/>
      <c r="I47" s="136"/>
      <c r="J47" s="136"/>
      <c r="K47" s="136"/>
      <c r="L47" s="136"/>
      <c r="M47" s="136"/>
      <c r="N47" s="136"/>
      <c r="O47" s="136"/>
    </row>
    <row r="48" spans="1:16" x14ac:dyDescent="0.25">
      <c r="C48" s="140"/>
      <c r="D48" s="140"/>
      <c r="E48" s="140"/>
      <c r="F48" s="140"/>
      <c r="H48" s="140"/>
      <c r="J48" s="140"/>
    </row>
    <row r="49" spans="1:19" x14ac:dyDescent="0.25">
      <c r="C49" s="148"/>
      <c r="D49" s="148"/>
      <c r="E49" s="148"/>
      <c r="F49" s="148"/>
      <c r="G49" s="148"/>
      <c r="H49" s="148"/>
      <c r="I49" s="148"/>
      <c r="J49" s="148"/>
      <c r="K49" s="148"/>
      <c r="L49" s="148"/>
      <c r="M49" s="148"/>
      <c r="S49" s="148"/>
    </row>
    <row r="50" spans="1:19" x14ac:dyDescent="0.25">
      <c r="A50" s="26" t="s">
        <v>311</v>
      </c>
      <c r="C50" s="140"/>
      <c r="D50" s="140"/>
      <c r="E50" s="140"/>
      <c r="F50" s="140"/>
      <c r="G50" s="140"/>
      <c r="H50" s="140"/>
      <c r="I50" s="140"/>
      <c r="J50" s="140"/>
      <c r="K50" s="140"/>
      <c r="L50" s="140"/>
      <c r="M50" s="140"/>
      <c r="P50" s="26" t="s">
        <v>255</v>
      </c>
      <c r="S50" s="140"/>
    </row>
    <row r="51" spans="1:19" x14ac:dyDescent="0.25">
      <c r="B51" s="137"/>
      <c r="C51" s="138">
        <v>2013</v>
      </c>
      <c r="D51" s="138">
        <v>2014</v>
      </c>
      <c r="E51" s="138">
        <v>2015</v>
      </c>
      <c r="F51" s="138">
        <v>2016</v>
      </c>
      <c r="G51" s="138">
        <v>2017</v>
      </c>
      <c r="H51" s="138">
        <v>2018</v>
      </c>
      <c r="I51" s="138">
        <v>2019</v>
      </c>
      <c r="J51" s="138">
        <v>2020</v>
      </c>
      <c r="K51" s="138">
        <v>2021</v>
      </c>
      <c r="L51" s="138">
        <v>2022</v>
      </c>
      <c r="M51" s="138">
        <v>2023</v>
      </c>
      <c r="N51" s="8" t="s">
        <v>206</v>
      </c>
      <c r="O51" s="138"/>
    </row>
    <row r="52" spans="1:19" s="149" customFormat="1" x14ac:dyDescent="0.25">
      <c r="B52" s="130" t="s">
        <v>164</v>
      </c>
      <c r="C52" s="140">
        <v>139370</v>
      </c>
      <c r="D52" s="140">
        <v>188124</v>
      </c>
      <c r="E52" s="140">
        <v>407126</v>
      </c>
      <c r="F52" s="140">
        <v>827216.86631194467</v>
      </c>
      <c r="G52" s="140">
        <v>1158963.76</v>
      </c>
      <c r="H52" s="140">
        <v>1545148.1720000003</v>
      </c>
      <c r="I52" s="140">
        <v>1860554.2453920003</v>
      </c>
      <c r="J52" s="140">
        <v>2179196.8693560003</v>
      </c>
      <c r="K52" s="140">
        <v>2489398.8879024</v>
      </c>
      <c r="L52" s="140">
        <v>2836459.6292070001</v>
      </c>
      <c r="M52" s="140">
        <v>3153260.0902837496</v>
      </c>
      <c r="N52" s="141">
        <v>0.18153971197334129</v>
      </c>
      <c r="O52" s="151"/>
      <c r="S52" s="140"/>
    </row>
    <row r="53" spans="1:19" x14ac:dyDescent="0.25">
      <c r="B53" s="130" t="s">
        <v>165</v>
      </c>
      <c r="C53" s="140">
        <v>0</v>
      </c>
      <c r="D53" s="140">
        <v>0</v>
      </c>
      <c r="E53" s="140">
        <v>0</v>
      </c>
      <c r="F53" s="140">
        <v>0</v>
      </c>
      <c r="G53" s="140">
        <v>35844.240000000034</v>
      </c>
      <c r="H53" s="140">
        <v>81323.588000000091</v>
      </c>
      <c r="I53" s="140">
        <v>166193.29860799995</v>
      </c>
      <c r="J53" s="140">
        <v>250181.07864399999</v>
      </c>
      <c r="K53" s="140">
        <v>352180.6644976</v>
      </c>
      <c r="L53" s="140">
        <v>438497.91029300005</v>
      </c>
      <c r="M53" s="140">
        <v>555557.66299125005</v>
      </c>
      <c r="N53" s="141">
        <v>0.57901029278062688</v>
      </c>
      <c r="O53" s="151"/>
      <c r="S53" s="140"/>
    </row>
    <row r="54" spans="1:19" x14ac:dyDescent="0.25">
      <c r="B54" s="130" t="s">
        <v>166</v>
      </c>
      <c r="C54" s="140">
        <v>0</v>
      </c>
      <c r="D54" s="140">
        <v>0</v>
      </c>
      <c r="E54" s="140">
        <v>0</v>
      </c>
      <c r="F54" s="140">
        <v>0</v>
      </c>
      <c r="G54" s="140">
        <v>0</v>
      </c>
      <c r="H54" s="140">
        <v>0</v>
      </c>
      <c r="I54" s="140">
        <v>0</v>
      </c>
      <c r="J54" s="140">
        <v>0</v>
      </c>
      <c r="K54" s="140">
        <v>0</v>
      </c>
      <c r="L54" s="140">
        <v>0</v>
      </c>
      <c r="M54" s="140">
        <v>0</v>
      </c>
      <c r="N54" s="141"/>
      <c r="O54" s="151"/>
      <c r="P54" s="140"/>
      <c r="Q54" s="140"/>
      <c r="R54" s="140"/>
      <c r="S54" s="140"/>
    </row>
    <row r="55" spans="1:19" x14ac:dyDescent="0.25">
      <c r="B55" s="89" t="s">
        <v>273</v>
      </c>
      <c r="C55" s="140">
        <v>0</v>
      </c>
      <c r="D55" s="140">
        <v>0</v>
      </c>
      <c r="E55" s="140">
        <v>0</v>
      </c>
      <c r="F55" s="140">
        <v>59.999999999999993</v>
      </c>
      <c r="G55" s="140">
        <v>0</v>
      </c>
      <c r="H55" s="140">
        <v>0</v>
      </c>
      <c r="I55" s="140">
        <v>0</v>
      </c>
      <c r="J55" s="140">
        <v>50</v>
      </c>
      <c r="K55" s="140">
        <v>200.00000000000003</v>
      </c>
      <c r="L55" s="140">
        <v>400.00000000000006</v>
      </c>
      <c r="M55" s="140">
        <v>900</v>
      </c>
      <c r="N55" s="141"/>
      <c r="O55" s="151"/>
      <c r="P55" s="140"/>
      <c r="Q55" s="140"/>
      <c r="R55" s="140"/>
      <c r="S55" s="140"/>
    </row>
    <row r="56" spans="1:19" x14ac:dyDescent="0.25">
      <c r="B56" s="135" t="s">
        <v>36</v>
      </c>
      <c r="C56" s="136">
        <v>139370</v>
      </c>
      <c r="D56" s="136">
        <v>188124</v>
      </c>
      <c r="E56" s="136">
        <v>407126</v>
      </c>
      <c r="F56" s="136">
        <v>827276.86631194467</v>
      </c>
      <c r="G56" s="136">
        <v>1194808</v>
      </c>
      <c r="H56" s="136">
        <v>1626471.7600000002</v>
      </c>
      <c r="I56" s="136">
        <v>2026747.5440000002</v>
      </c>
      <c r="J56" s="136">
        <v>2429427.9480000003</v>
      </c>
      <c r="K56" s="136">
        <v>2841779.5523999999</v>
      </c>
      <c r="L56" s="136">
        <v>3275357.5395</v>
      </c>
      <c r="M56" s="136">
        <v>3709717.7532749996</v>
      </c>
      <c r="N56" s="141">
        <v>0.20783364898606793</v>
      </c>
      <c r="O56" s="151"/>
      <c r="P56" s="140"/>
      <c r="Q56" s="140"/>
      <c r="R56" s="140"/>
      <c r="S56" s="140"/>
    </row>
    <row r="57" spans="1:19" ht="164.25" customHeight="1" x14ac:dyDescent="0.25">
      <c r="C57" s="140"/>
      <c r="D57" s="140"/>
      <c r="E57" s="140"/>
      <c r="F57" s="140"/>
      <c r="G57" s="140"/>
      <c r="H57" s="140"/>
      <c r="I57" s="140"/>
      <c r="J57" s="140"/>
      <c r="K57" s="140"/>
      <c r="L57" s="140"/>
      <c r="M57" s="140"/>
      <c r="N57" s="140"/>
      <c r="O57" s="140"/>
      <c r="P57" s="140"/>
      <c r="Q57" s="140"/>
      <c r="R57" s="140"/>
      <c r="S57" s="140"/>
    </row>
    <row r="58" spans="1:19" x14ac:dyDescent="0.25">
      <c r="B58" s="150"/>
      <c r="C58" s="136"/>
      <c r="D58" s="136"/>
      <c r="E58" s="136"/>
      <c r="F58" s="136"/>
      <c r="G58" s="136"/>
      <c r="H58" s="136"/>
      <c r="I58" s="136"/>
      <c r="J58" s="136"/>
      <c r="K58" s="136"/>
      <c r="L58" s="136"/>
      <c r="M58" s="136"/>
      <c r="N58" s="136"/>
      <c r="O58" s="136"/>
    </row>
    <row r="59" spans="1:19" x14ac:dyDescent="0.25">
      <c r="A59" s="26" t="s">
        <v>312</v>
      </c>
      <c r="B59" s="149"/>
      <c r="C59" s="149"/>
      <c r="D59" s="149"/>
      <c r="E59" s="149"/>
      <c r="F59" s="149"/>
      <c r="G59" s="149"/>
      <c r="H59" s="149"/>
      <c r="I59" s="149"/>
      <c r="J59" s="149"/>
      <c r="K59" s="149"/>
      <c r="L59" s="149"/>
      <c r="M59" s="149"/>
      <c r="N59" s="149"/>
      <c r="O59" s="149"/>
      <c r="P59" s="26" t="s">
        <v>256</v>
      </c>
    </row>
    <row r="60" spans="1:19" x14ac:dyDescent="0.25">
      <c r="B60" s="137"/>
      <c r="C60" s="138">
        <v>2013</v>
      </c>
      <c r="D60" s="138">
        <v>2014</v>
      </c>
      <c r="E60" s="138">
        <v>2015</v>
      </c>
      <c r="F60" s="138">
        <v>2016</v>
      </c>
      <c r="G60" s="138">
        <v>2017</v>
      </c>
      <c r="H60" s="138">
        <v>2018</v>
      </c>
      <c r="I60" s="138">
        <v>2019</v>
      </c>
      <c r="J60" s="138">
        <v>2020</v>
      </c>
      <c r="K60" s="138">
        <v>2021</v>
      </c>
      <c r="L60" s="138">
        <v>2022</v>
      </c>
      <c r="M60" s="138">
        <v>2023</v>
      </c>
      <c r="N60" s="8" t="s">
        <v>206</v>
      </c>
      <c r="O60" s="138"/>
    </row>
    <row r="61" spans="1:19" x14ac:dyDescent="0.25">
      <c r="B61" s="130" t="s">
        <v>162</v>
      </c>
      <c r="C61" s="152">
        <v>1</v>
      </c>
      <c r="D61" s="152">
        <v>1.6733494928876698</v>
      </c>
      <c r="E61" s="152">
        <v>2.4544882910941577</v>
      </c>
      <c r="F61" s="152">
        <v>2.6100718547876678</v>
      </c>
      <c r="G61" s="152">
        <v>2.6233637538416215</v>
      </c>
      <c r="H61" s="152">
        <v>3.2427021788561516</v>
      </c>
      <c r="I61" s="152">
        <v>3.6232954389113594</v>
      </c>
      <c r="J61" s="152">
        <v>3.6258806733707667</v>
      </c>
      <c r="K61" s="152">
        <v>3.6153228171844738</v>
      </c>
      <c r="L61" s="152">
        <v>3.6151921433614218</v>
      </c>
      <c r="M61" s="152">
        <v>3.6246352183274104</v>
      </c>
      <c r="N61" s="140"/>
      <c r="O61" s="140"/>
    </row>
    <row r="62" spans="1:19" ht="222.75" customHeight="1" x14ac:dyDescent="0.25">
      <c r="B62" s="149"/>
      <c r="C62" s="149"/>
      <c r="D62" s="149"/>
      <c r="E62" s="149"/>
      <c r="F62" s="149"/>
      <c r="G62" s="149"/>
      <c r="H62" s="149"/>
      <c r="I62" s="149"/>
      <c r="J62" s="149"/>
      <c r="K62" s="149"/>
      <c r="L62" s="149"/>
      <c r="M62" s="149"/>
      <c r="N62" s="149"/>
      <c r="O62" s="149"/>
    </row>
    <row r="63" spans="1:19" x14ac:dyDescent="0.25">
      <c r="B63" s="149"/>
      <c r="C63" s="149"/>
      <c r="D63" s="149"/>
      <c r="E63" s="149"/>
      <c r="F63" s="149"/>
      <c r="G63" s="149"/>
      <c r="H63" s="149"/>
      <c r="I63" s="149"/>
      <c r="J63" s="149"/>
      <c r="K63" s="149"/>
      <c r="L63" s="149"/>
      <c r="M63" s="149"/>
      <c r="N63" s="149"/>
      <c r="O63" s="149"/>
    </row>
    <row r="64" spans="1:19" x14ac:dyDescent="0.25">
      <c r="A64" s="26" t="s">
        <v>313</v>
      </c>
      <c r="B64" s="149"/>
      <c r="C64" s="149"/>
      <c r="D64" s="149"/>
      <c r="E64" s="149"/>
      <c r="F64" s="149"/>
      <c r="G64" s="149"/>
      <c r="H64" s="36"/>
      <c r="I64" s="36"/>
      <c r="J64" s="36"/>
      <c r="K64" s="36"/>
      <c r="L64" s="36"/>
      <c r="M64" s="36"/>
      <c r="N64" s="149"/>
      <c r="O64" s="149"/>
      <c r="P64" s="26" t="s">
        <v>257</v>
      </c>
    </row>
    <row r="65" spans="1:24" x14ac:dyDescent="0.25">
      <c r="B65" s="137"/>
      <c r="C65" s="138">
        <v>2013</v>
      </c>
      <c r="D65" s="138">
        <v>2014</v>
      </c>
      <c r="E65" s="138">
        <v>2015</v>
      </c>
      <c r="F65" s="138">
        <v>2016</v>
      </c>
      <c r="G65" s="138">
        <v>2017</v>
      </c>
      <c r="H65" s="138">
        <v>2018</v>
      </c>
      <c r="I65" s="138">
        <v>2019</v>
      </c>
      <c r="J65" s="138">
        <v>2020</v>
      </c>
      <c r="K65" s="138">
        <v>2021</v>
      </c>
      <c r="L65" s="138">
        <v>2022</v>
      </c>
      <c r="M65" s="138">
        <v>2023</v>
      </c>
      <c r="N65" s="8" t="s">
        <v>206</v>
      </c>
      <c r="O65" s="138"/>
    </row>
    <row r="66" spans="1:24" x14ac:dyDescent="0.25">
      <c r="B66" s="89" t="s">
        <v>272</v>
      </c>
      <c r="C66" s="142"/>
      <c r="D66" s="142"/>
      <c r="E66" s="142"/>
      <c r="F66" s="142">
        <v>500</v>
      </c>
      <c r="G66" s="142">
        <v>16298.687072000001</v>
      </c>
      <c r="H66" s="142">
        <v>32190.306000000008</v>
      </c>
      <c r="I66" s="142">
        <v>40302.048415000012</v>
      </c>
      <c r="J66" s="142">
        <v>48768.713232000009</v>
      </c>
      <c r="K66" s="142">
        <v>59899.656981600005</v>
      </c>
      <c r="L66" s="142">
        <v>69047.697618000006</v>
      </c>
      <c r="M66" s="142">
        <v>77468.776077599992</v>
      </c>
      <c r="N66" s="141">
        <v>0.29666865386265595</v>
      </c>
      <c r="O66" s="141"/>
    </row>
    <row r="67" spans="1:24" s="149" customFormat="1" x14ac:dyDescent="0.25">
      <c r="B67" s="153" t="s">
        <v>171</v>
      </c>
      <c r="C67" s="145">
        <v>64585</v>
      </c>
      <c r="D67" s="145">
        <v>57585.000000000007</v>
      </c>
      <c r="E67" s="145">
        <v>62840</v>
      </c>
      <c r="F67" s="145">
        <v>66147.399999999994</v>
      </c>
      <c r="G67" s="145">
        <v>50512.56</v>
      </c>
      <c r="H67" s="145">
        <v>35358.791999999994</v>
      </c>
      <c r="I67" s="145">
        <v>29465.66</v>
      </c>
      <c r="J67" s="145">
        <v>26519.093999999997</v>
      </c>
      <c r="K67" s="145">
        <v>21215.275199999996</v>
      </c>
      <c r="L67" s="145">
        <v>12198.783239999995</v>
      </c>
      <c r="M67" s="145">
        <v>13418.661563999995</v>
      </c>
      <c r="N67" s="141">
        <v>-0.19822661309672984</v>
      </c>
      <c r="O67" s="141"/>
    </row>
    <row r="68" spans="1:24" s="149" customFormat="1" x14ac:dyDescent="0.25">
      <c r="B68" s="135" t="s">
        <v>36</v>
      </c>
      <c r="C68" s="154">
        <v>64585</v>
      </c>
      <c r="D68" s="154">
        <v>57585.000000000007</v>
      </c>
      <c r="E68" s="154">
        <v>62840</v>
      </c>
      <c r="F68" s="154">
        <v>66647.399999999994</v>
      </c>
      <c r="G68" s="154">
        <v>66811.247071999998</v>
      </c>
      <c r="H68" s="154">
        <v>67549.097999999998</v>
      </c>
      <c r="I68" s="154">
        <v>69767.708415000016</v>
      </c>
      <c r="J68" s="154">
        <v>75287.807232000006</v>
      </c>
      <c r="K68" s="154">
        <v>81114.932181600001</v>
      </c>
      <c r="L68" s="154">
        <v>81246.480857999995</v>
      </c>
      <c r="M68" s="154">
        <v>90887.437641599987</v>
      </c>
      <c r="N68" s="141">
        <v>5.2629928042329022E-2</v>
      </c>
      <c r="O68" s="141"/>
    </row>
    <row r="69" spans="1:24" ht="189.75" customHeight="1" x14ac:dyDescent="0.25">
      <c r="B69" s="155"/>
      <c r="C69" s="144"/>
      <c r="D69" s="170"/>
      <c r="E69" s="170"/>
      <c r="F69" s="170"/>
      <c r="G69" s="170"/>
      <c r="H69" s="170"/>
      <c r="I69" s="170"/>
      <c r="J69" s="170"/>
      <c r="K69" s="170"/>
      <c r="L69" s="170"/>
      <c r="M69" s="170"/>
      <c r="N69" s="149"/>
      <c r="O69" s="144"/>
    </row>
    <row r="70" spans="1:24" x14ac:dyDescent="0.25">
      <c r="B70" s="149"/>
      <c r="C70" s="149"/>
      <c r="D70" s="149"/>
      <c r="E70" s="149"/>
      <c r="F70" s="149"/>
      <c r="G70" s="149"/>
      <c r="H70" s="149"/>
      <c r="I70" s="149"/>
      <c r="J70" s="149"/>
      <c r="K70" s="149"/>
      <c r="L70" s="149"/>
      <c r="M70" s="149"/>
      <c r="N70" s="149"/>
      <c r="O70" s="149"/>
    </row>
    <row r="71" spans="1:24" x14ac:dyDescent="0.25">
      <c r="A71" s="26" t="s">
        <v>314</v>
      </c>
      <c r="B71" s="149"/>
      <c r="C71" s="149"/>
      <c r="D71" s="149"/>
      <c r="E71" s="149"/>
      <c r="F71" s="149"/>
      <c r="G71" s="149"/>
      <c r="H71" s="149"/>
      <c r="I71" s="149"/>
      <c r="J71" s="149"/>
      <c r="K71" s="149"/>
      <c r="L71" s="149"/>
      <c r="M71" s="149"/>
      <c r="N71" s="149"/>
      <c r="O71" s="149"/>
      <c r="P71" s="26" t="s">
        <v>258</v>
      </c>
    </row>
    <row r="72" spans="1:24" x14ac:dyDescent="0.25">
      <c r="B72" s="137"/>
      <c r="C72" s="138">
        <v>2013</v>
      </c>
      <c r="D72" s="138">
        <v>2014</v>
      </c>
      <c r="E72" s="138">
        <v>2015</v>
      </c>
      <c r="F72" s="138">
        <v>2016</v>
      </c>
      <c r="G72" s="138">
        <v>2017</v>
      </c>
      <c r="H72" s="138">
        <v>2018</v>
      </c>
      <c r="I72" s="138">
        <v>2019</v>
      </c>
      <c r="J72" s="138">
        <v>2020</v>
      </c>
      <c r="K72" s="138">
        <v>2021</v>
      </c>
      <c r="L72" s="138">
        <v>2022</v>
      </c>
      <c r="M72" s="138">
        <v>2023</v>
      </c>
      <c r="N72" s="8" t="s">
        <v>206</v>
      </c>
      <c r="O72" s="138"/>
    </row>
    <row r="73" spans="1:24" x14ac:dyDescent="0.25">
      <c r="B73" s="89" t="s">
        <v>197</v>
      </c>
      <c r="C73" s="142"/>
      <c r="D73" s="142"/>
      <c r="E73" s="142"/>
      <c r="F73" s="142"/>
      <c r="G73" s="142">
        <v>0</v>
      </c>
      <c r="H73" s="142">
        <v>0</v>
      </c>
      <c r="I73" s="142">
        <v>18807.18</v>
      </c>
      <c r="J73" s="142">
        <v>40461.509999999995</v>
      </c>
      <c r="K73" s="142">
        <v>88341.599999999991</v>
      </c>
      <c r="L73" s="142">
        <v>133374.53999999998</v>
      </c>
      <c r="M73" s="142">
        <v>201363.43376406579</v>
      </c>
      <c r="O73" s="30"/>
      <c r="P73" s="149"/>
      <c r="Q73" s="149"/>
      <c r="R73" s="149"/>
      <c r="S73" s="149"/>
      <c r="T73" s="149"/>
      <c r="U73" s="149"/>
      <c r="V73" s="149"/>
      <c r="W73" s="149"/>
      <c r="X73" s="149"/>
    </row>
    <row r="74" spans="1:24" ht="205.5" customHeight="1" x14ac:dyDescent="0.25">
      <c r="B74" s="149"/>
      <c r="C74" s="149"/>
      <c r="D74" s="149"/>
      <c r="E74" s="149"/>
      <c r="F74" s="149"/>
      <c r="G74" s="149"/>
      <c r="H74" s="149"/>
      <c r="I74" s="149"/>
      <c r="J74" s="149"/>
      <c r="K74" s="149"/>
      <c r="L74" s="149"/>
      <c r="M74" s="149"/>
      <c r="N74" s="149"/>
      <c r="O74" s="149"/>
    </row>
    <row r="75" spans="1:24" x14ac:dyDescent="0.25">
      <c r="B75" s="164" t="s">
        <v>274</v>
      </c>
      <c r="C75" s="149"/>
      <c r="D75" s="149"/>
      <c r="E75" s="149"/>
      <c r="F75" s="149"/>
      <c r="G75" s="149"/>
      <c r="H75" s="149"/>
    </row>
    <row r="76" spans="1:24" x14ac:dyDescent="0.25">
      <c r="B76" s="168" t="s">
        <v>335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D84"/>
  <sheetViews>
    <sheetView zoomScale="80" zoomScaleNormal="80" workbookViewId="0">
      <selection activeCell="A56" sqref="A56"/>
    </sheetView>
  </sheetViews>
  <sheetFormatPr defaultColWidth="9.140625" defaultRowHeight="15" x14ac:dyDescent="0.25"/>
  <cols>
    <col min="1" max="1" width="9.85546875" style="2" customWidth="1"/>
    <col min="2" max="2" width="30.140625" style="2" customWidth="1"/>
    <col min="3" max="6" width="12" style="2" customWidth="1"/>
    <col min="7" max="8" width="12.140625" style="2" customWidth="1"/>
    <col min="9" max="9" width="13.7109375" style="2" bestFit="1" customWidth="1"/>
    <col min="10" max="10" width="11.140625" style="2" customWidth="1"/>
    <col min="11" max="11" width="12.5703125" style="2" customWidth="1"/>
    <col min="12" max="12" width="13.85546875" style="2" bestFit="1" customWidth="1"/>
    <col min="13" max="13" width="11" style="2" customWidth="1"/>
    <col min="14" max="17" width="10.42578125" style="2" customWidth="1"/>
    <col min="18" max="21" width="9.140625" style="2"/>
    <col min="22" max="22" width="10" style="2" customWidth="1"/>
    <col min="23" max="16384" width="9.140625" style="2"/>
  </cols>
  <sheetData>
    <row r="2" spans="1:16" x14ac:dyDescent="0.25">
      <c r="B2" s="2" t="s">
        <v>2</v>
      </c>
      <c r="D2" t="s">
        <v>118</v>
      </c>
      <c r="E2" t="str">
        <f>'Cover page'!G13</f>
        <v>Ericsson</v>
      </c>
    </row>
    <row r="3" spans="1:16" x14ac:dyDescent="0.25">
      <c r="B3" s="2" t="s">
        <v>90</v>
      </c>
    </row>
    <row r="4" spans="1:16" x14ac:dyDescent="0.25">
      <c r="B4" s="10">
        <v>43189</v>
      </c>
    </row>
    <row r="5" spans="1:16" x14ac:dyDescent="0.25">
      <c r="B5" s="98" t="s">
        <v>159</v>
      </c>
    </row>
    <row r="6" spans="1:16" x14ac:dyDescent="0.25">
      <c r="B6" s="6"/>
    </row>
    <row r="7" spans="1:16" x14ac:dyDescent="0.25">
      <c r="B7" s="26"/>
      <c r="C7" s="29"/>
      <c r="D7" s="29"/>
      <c r="E7" s="29"/>
      <c r="F7" s="29"/>
      <c r="G7" s="29"/>
      <c r="H7" s="29"/>
      <c r="I7" s="29"/>
      <c r="J7" s="29"/>
      <c r="K7" s="29"/>
      <c r="L7" s="29"/>
      <c r="M7" s="29"/>
      <c r="N7" s="29"/>
      <c r="O7" s="29"/>
    </row>
    <row r="8" spans="1:16" x14ac:dyDescent="0.25">
      <c r="B8" s="26"/>
      <c r="C8" s="29"/>
      <c r="D8" s="29"/>
      <c r="E8" s="68"/>
      <c r="F8" s="68"/>
      <c r="G8" s="68"/>
      <c r="H8" s="25"/>
      <c r="I8" s="25"/>
      <c r="J8" s="25"/>
      <c r="K8" s="25"/>
      <c r="L8" s="25"/>
      <c r="M8" s="25"/>
      <c r="N8" s="29"/>
      <c r="O8" s="29"/>
    </row>
    <row r="9" spans="1:16" x14ac:dyDescent="0.25">
      <c r="B9" s="26"/>
      <c r="C9" s="29"/>
      <c r="D9" s="29"/>
      <c r="E9" s="29"/>
      <c r="F9" s="29"/>
      <c r="G9" s="29"/>
      <c r="H9" s="29"/>
      <c r="I9" s="29"/>
      <c r="J9" s="29"/>
      <c r="K9" s="29"/>
      <c r="L9" s="29"/>
      <c r="M9" s="29"/>
      <c r="N9" s="29"/>
      <c r="O9" s="29"/>
    </row>
    <row r="10" spans="1:16" x14ac:dyDescent="0.25">
      <c r="A10" s="26" t="s">
        <v>315</v>
      </c>
      <c r="E10" s="61"/>
      <c r="P10" s="26" t="s">
        <v>259</v>
      </c>
    </row>
    <row r="11" spans="1:16" x14ac:dyDescent="0.25">
      <c r="B11" s="3"/>
      <c r="C11" s="8">
        <v>2013</v>
      </c>
      <c r="D11" s="8">
        <v>2014</v>
      </c>
      <c r="E11" s="8">
        <v>2015</v>
      </c>
      <c r="F11" s="8">
        <v>2016</v>
      </c>
      <c r="G11" s="8">
        <v>2017</v>
      </c>
      <c r="H11" s="8">
        <v>2018</v>
      </c>
      <c r="I11" s="8">
        <v>2019</v>
      </c>
      <c r="J11" s="8">
        <v>2020</v>
      </c>
      <c r="K11" s="8">
        <v>2021</v>
      </c>
      <c r="L11" s="8">
        <v>2022</v>
      </c>
      <c r="M11" s="8">
        <v>2023</v>
      </c>
      <c r="N11" s="8" t="s">
        <v>206</v>
      </c>
      <c r="O11" s="8"/>
    </row>
    <row r="12" spans="1:16" x14ac:dyDescent="0.25">
      <c r="B12" s="89" t="s">
        <v>160</v>
      </c>
      <c r="C12" s="97">
        <v>44770</v>
      </c>
      <c r="D12" s="5">
        <v>56979</v>
      </c>
      <c r="E12" s="5">
        <v>99920</v>
      </c>
      <c r="F12" s="5">
        <v>139792.40000000002</v>
      </c>
      <c r="G12" s="5">
        <v>237055</v>
      </c>
      <c r="H12" s="5">
        <v>354133.44</v>
      </c>
      <c r="I12" s="5">
        <v>465053.15599999996</v>
      </c>
      <c r="J12" s="5">
        <v>594426.81200000003</v>
      </c>
      <c r="K12" s="5">
        <v>749382.25560000003</v>
      </c>
      <c r="L12" s="5">
        <v>918849.85450000002</v>
      </c>
      <c r="M12" s="5">
        <v>1114301.5506250001</v>
      </c>
      <c r="N12" s="68">
        <v>0.29427213900414717</v>
      </c>
      <c r="O12" s="68"/>
    </row>
    <row r="13" spans="1:16" x14ac:dyDescent="0.25">
      <c r="B13" s="89" t="s">
        <v>161</v>
      </c>
      <c r="C13" s="5">
        <v>63505</v>
      </c>
      <c r="D13" s="5">
        <v>48365</v>
      </c>
      <c r="E13" s="5">
        <v>33631</v>
      </c>
      <c r="F13" s="5">
        <v>31085.7</v>
      </c>
      <c r="G13" s="5">
        <v>42059.199999999997</v>
      </c>
      <c r="H13" s="5">
        <v>52132.600000000006</v>
      </c>
      <c r="I13" s="5">
        <v>67255.400000000009</v>
      </c>
      <c r="J13" s="5">
        <v>82387.500000000015</v>
      </c>
      <c r="K13" s="5">
        <v>102984.37500000003</v>
      </c>
      <c r="L13" s="5">
        <v>123581.25000000003</v>
      </c>
      <c r="M13" s="5">
        <v>148297.50000000003</v>
      </c>
      <c r="N13" s="68">
        <v>0.23370730703399079</v>
      </c>
      <c r="O13" s="68"/>
    </row>
    <row r="14" spans="1:16" x14ac:dyDescent="0.25">
      <c r="B14" s="26" t="s">
        <v>36</v>
      </c>
      <c r="C14" s="29">
        <v>108275</v>
      </c>
      <c r="D14" s="29">
        <v>105344</v>
      </c>
      <c r="E14" s="29">
        <v>133551</v>
      </c>
      <c r="F14" s="29">
        <v>170878.10000000003</v>
      </c>
      <c r="G14" s="29">
        <v>279114.2</v>
      </c>
      <c r="H14" s="29">
        <v>406266.04000000004</v>
      </c>
      <c r="I14" s="29">
        <v>532308.55599999998</v>
      </c>
      <c r="J14" s="29">
        <v>676814.31200000003</v>
      </c>
      <c r="K14" s="29">
        <v>852366.63060000003</v>
      </c>
      <c r="L14" s="29">
        <v>1042431.1045</v>
      </c>
      <c r="M14" s="29">
        <v>1262599.0506250001</v>
      </c>
      <c r="N14" s="68">
        <v>0.28601861328084177</v>
      </c>
      <c r="O14" s="68"/>
    </row>
    <row r="15" spans="1:16" ht="186.75" customHeight="1" x14ac:dyDescent="0.25">
      <c r="B15" s="26"/>
      <c r="C15" s="68"/>
      <c r="D15" s="68"/>
      <c r="E15" s="68"/>
      <c r="F15" s="68"/>
      <c r="G15" s="68"/>
      <c r="H15" s="68"/>
      <c r="I15" s="68"/>
      <c r="J15" s="68"/>
      <c r="K15" s="68"/>
      <c r="L15" s="68"/>
      <c r="M15" s="68"/>
      <c r="N15" s="68"/>
      <c r="O15" s="68"/>
    </row>
    <row r="16" spans="1:16" x14ac:dyDescent="0.25">
      <c r="B16" s="26"/>
      <c r="C16" s="29"/>
      <c r="D16" s="29"/>
      <c r="E16" s="29"/>
      <c r="F16" s="29"/>
      <c r="G16" s="29"/>
      <c r="H16" s="29"/>
      <c r="I16" s="68"/>
      <c r="J16" s="68"/>
      <c r="K16" s="29"/>
      <c r="L16" s="29"/>
      <c r="M16" s="29"/>
      <c r="N16" s="68"/>
      <c r="O16" s="68"/>
    </row>
    <row r="17" spans="1:16" x14ac:dyDescent="0.25">
      <c r="B17" s="26"/>
      <c r="C17" s="29"/>
      <c r="D17" s="29"/>
      <c r="E17" s="29"/>
      <c r="F17" s="29"/>
      <c r="G17" s="29"/>
      <c r="H17" s="29"/>
      <c r="I17" s="68"/>
      <c r="J17" s="68"/>
      <c r="K17" s="29"/>
      <c r="L17" s="29"/>
      <c r="M17" s="29"/>
      <c r="N17" s="29"/>
      <c r="O17" s="29"/>
    </row>
    <row r="18" spans="1:16" x14ac:dyDescent="0.25">
      <c r="A18" s="26" t="s">
        <v>316</v>
      </c>
      <c r="E18" s="61"/>
      <c r="P18" s="26" t="s">
        <v>260</v>
      </c>
    </row>
    <row r="19" spans="1:16" x14ac:dyDescent="0.25">
      <c r="B19" s="3"/>
      <c r="C19" s="8">
        <v>2013</v>
      </c>
      <c r="D19" s="8">
        <v>2014</v>
      </c>
      <c r="E19" s="8">
        <v>2015</v>
      </c>
      <c r="F19" s="8">
        <v>2016</v>
      </c>
      <c r="G19" s="8">
        <v>2017</v>
      </c>
      <c r="H19" s="8">
        <v>2018</v>
      </c>
      <c r="I19" s="8">
        <v>2019</v>
      </c>
      <c r="J19" s="8">
        <v>2020</v>
      </c>
      <c r="K19" s="8">
        <v>2021</v>
      </c>
      <c r="L19" s="8">
        <v>2022</v>
      </c>
      <c r="M19" s="8">
        <v>2023</v>
      </c>
      <c r="N19" s="8" t="s">
        <v>206</v>
      </c>
      <c r="O19" s="8"/>
    </row>
    <row r="20" spans="1:16" s="11" customFormat="1" x14ac:dyDescent="0.25">
      <c r="B20" s="90" t="s">
        <v>149</v>
      </c>
      <c r="C20" s="5">
        <v>0</v>
      </c>
      <c r="D20" s="5">
        <v>1516.8</v>
      </c>
      <c r="E20" s="5">
        <v>4760</v>
      </c>
      <c r="F20" s="5">
        <v>10300</v>
      </c>
      <c r="G20" s="5">
        <v>15200</v>
      </c>
      <c r="H20" s="5">
        <v>15390.000000000002</v>
      </c>
      <c r="I20" s="5">
        <v>19237.500000000004</v>
      </c>
      <c r="J20" s="5">
        <v>18468.000000000004</v>
      </c>
      <c r="K20" s="5">
        <v>21238.200000000004</v>
      </c>
      <c r="L20" s="5">
        <v>20353.275000000001</v>
      </c>
      <c r="M20" s="5">
        <v>23406.266250000001</v>
      </c>
      <c r="N20" s="68">
        <v>7.4603107613104847E-2</v>
      </c>
      <c r="O20" s="100"/>
    </row>
    <row r="21" spans="1:16" x14ac:dyDescent="0.25">
      <c r="B21" s="89" t="s">
        <v>157</v>
      </c>
      <c r="C21" s="5">
        <v>23800</v>
      </c>
      <c r="D21" s="5">
        <v>28819.200000000001</v>
      </c>
      <c r="E21" s="5">
        <v>59514</v>
      </c>
      <c r="F21" s="5">
        <v>99810.400000000023</v>
      </c>
      <c r="G21" s="5">
        <v>167133.12</v>
      </c>
      <c r="H21" s="5">
        <v>249644.95920000001</v>
      </c>
      <c r="I21" s="5">
        <v>285308.52480000001</v>
      </c>
      <c r="J21" s="5">
        <v>284158.08720000001</v>
      </c>
      <c r="K21" s="5">
        <v>246270.34224</v>
      </c>
      <c r="L21" s="5">
        <v>230878.44584999999</v>
      </c>
      <c r="M21" s="5">
        <v>288598.05731250002</v>
      </c>
      <c r="N21" s="68">
        <v>9.5313600823150324E-2</v>
      </c>
      <c r="O21" s="100"/>
    </row>
    <row r="22" spans="1:16" x14ac:dyDescent="0.25">
      <c r="B22" s="89" t="s">
        <v>126</v>
      </c>
      <c r="C22" s="5">
        <v>0</v>
      </c>
      <c r="D22" s="5">
        <v>0</v>
      </c>
      <c r="E22" s="5">
        <v>0</v>
      </c>
      <c r="F22" s="5">
        <v>0</v>
      </c>
      <c r="G22" s="5">
        <v>3410.8800000000028</v>
      </c>
      <c r="H22" s="5">
        <v>18790.480799999987</v>
      </c>
      <c r="I22" s="5">
        <v>71327.131199999974</v>
      </c>
      <c r="J22" s="5">
        <v>189438.7248</v>
      </c>
      <c r="K22" s="5">
        <v>369405.51335999998</v>
      </c>
      <c r="L22" s="5">
        <v>538716.37364999996</v>
      </c>
      <c r="M22" s="5">
        <v>673395.46706249996</v>
      </c>
      <c r="N22" s="68">
        <v>1.4130553922208366</v>
      </c>
      <c r="O22" s="100"/>
    </row>
    <row r="23" spans="1:16" x14ac:dyDescent="0.25">
      <c r="B23" s="89" t="s">
        <v>158</v>
      </c>
      <c r="C23" s="5">
        <v>84475</v>
      </c>
      <c r="D23" s="5">
        <v>75008</v>
      </c>
      <c r="E23" s="5">
        <v>69277</v>
      </c>
      <c r="F23" s="5">
        <v>60767.700000000012</v>
      </c>
      <c r="G23" s="5">
        <v>93370.200000000012</v>
      </c>
      <c r="H23" s="5">
        <v>122440.60000000003</v>
      </c>
      <c r="I23" s="5">
        <v>156435.4</v>
      </c>
      <c r="J23" s="5">
        <v>184749.50000000003</v>
      </c>
      <c r="K23" s="5">
        <v>215452.57500000007</v>
      </c>
      <c r="L23" s="5">
        <v>252483.01</v>
      </c>
      <c r="M23" s="5">
        <v>277199.26000000013</v>
      </c>
      <c r="N23" s="68">
        <v>0.19884755783643815</v>
      </c>
      <c r="O23" s="100"/>
    </row>
    <row r="24" spans="1:16" x14ac:dyDescent="0.25">
      <c r="B24" s="26" t="s">
        <v>36</v>
      </c>
      <c r="C24" s="29">
        <v>108275</v>
      </c>
      <c r="D24" s="29">
        <v>105344</v>
      </c>
      <c r="E24" s="29">
        <v>133551</v>
      </c>
      <c r="F24" s="29">
        <v>170878.10000000003</v>
      </c>
      <c r="G24" s="29">
        <v>279114.2</v>
      </c>
      <c r="H24" s="29">
        <v>406266.04000000004</v>
      </c>
      <c r="I24" s="29">
        <v>532308.55599999998</v>
      </c>
      <c r="J24" s="29">
        <v>676814.31200000003</v>
      </c>
      <c r="K24" s="29">
        <v>852366.63060000003</v>
      </c>
      <c r="L24" s="29">
        <v>1042431.1044999999</v>
      </c>
      <c r="M24" s="29">
        <v>1262599.0506250001</v>
      </c>
      <c r="N24" s="68">
        <v>0.28601861328084177</v>
      </c>
      <c r="O24" s="100"/>
    </row>
    <row r="25" spans="1:16" ht="155.25" customHeight="1" x14ac:dyDescent="0.25">
      <c r="B25" s="26"/>
      <c r="C25" s="29"/>
      <c r="D25" s="29"/>
      <c r="E25" s="29"/>
      <c r="F25" s="42"/>
      <c r="G25" s="42"/>
      <c r="H25" s="42"/>
      <c r="I25" s="42"/>
      <c r="J25" s="42"/>
      <c r="K25" s="42"/>
      <c r="L25" s="42"/>
      <c r="M25" s="42"/>
      <c r="N25" s="68"/>
      <c r="O25" s="68"/>
    </row>
    <row r="26" spans="1:16" x14ac:dyDescent="0.25">
      <c r="B26" s="26"/>
      <c r="C26" s="101"/>
      <c r="D26" s="101"/>
      <c r="E26" s="101"/>
      <c r="F26" s="101"/>
      <c r="G26" s="101"/>
      <c r="H26" s="101"/>
      <c r="I26" s="101"/>
      <c r="J26" s="101"/>
      <c r="K26" s="101"/>
      <c r="L26" s="101"/>
      <c r="M26" s="101"/>
      <c r="N26" s="29"/>
      <c r="O26" s="29"/>
    </row>
    <row r="27" spans="1:16" x14ac:dyDescent="0.25">
      <c r="A27" s="26" t="s">
        <v>317</v>
      </c>
      <c r="E27" s="61"/>
      <c r="F27" s="17"/>
      <c r="G27" s="17"/>
      <c r="H27" s="17"/>
      <c r="I27" s="17"/>
      <c r="J27" s="17"/>
      <c r="K27" s="17"/>
      <c r="L27" s="17"/>
      <c r="M27" s="17"/>
      <c r="P27" s="26" t="s">
        <v>261</v>
      </c>
    </row>
    <row r="28" spans="1:16" x14ac:dyDescent="0.25">
      <c r="B28" s="3"/>
      <c r="C28" s="8">
        <v>2013</v>
      </c>
      <c r="D28" s="8">
        <v>2014</v>
      </c>
      <c r="E28" s="8">
        <v>2015</v>
      </c>
      <c r="F28" s="8">
        <v>2016</v>
      </c>
      <c r="G28" s="8">
        <v>2017</v>
      </c>
      <c r="H28" s="8">
        <v>2018</v>
      </c>
      <c r="I28" s="8">
        <v>2019</v>
      </c>
      <c r="J28" s="8">
        <v>2020</v>
      </c>
      <c r="K28" s="8">
        <v>2021</v>
      </c>
      <c r="L28" s="8">
        <v>2022</v>
      </c>
      <c r="M28" s="8">
        <v>2023</v>
      </c>
      <c r="N28" s="8" t="s">
        <v>206</v>
      </c>
      <c r="O28" s="8"/>
    </row>
    <row r="29" spans="1:16" x14ac:dyDescent="0.25">
      <c r="B29" s="89" t="s">
        <v>58</v>
      </c>
      <c r="C29" s="97">
        <v>8857</v>
      </c>
      <c r="D29" s="5">
        <v>5501</v>
      </c>
      <c r="E29" s="97">
        <v>4784</v>
      </c>
      <c r="F29" s="5">
        <v>146</v>
      </c>
      <c r="G29" s="5">
        <v>0</v>
      </c>
      <c r="H29" s="5">
        <v>0</v>
      </c>
      <c r="I29" s="5">
        <v>0</v>
      </c>
      <c r="J29" s="5">
        <v>0</v>
      </c>
      <c r="K29" s="5">
        <v>0</v>
      </c>
      <c r="L29" s="5">
        <v>0</v>
      </c>
      <c r="M29" s="5">
        <v>0</v>
      </c>
      <c r="N29" s="68"/>
      <c r="O29" s="68"/>
    </row>
    <row r="30" spans="1:16" x14ac:dyDescent="0.25">
      <c r="B30" s="89" t="s">
        <v>155</v>
      </c>
      <c r="C30" s="5">
        <v>28792</v>
      </c>
      <c r="D30" s="5">
        <v>31803</v>
      </c>
      <c r="E30" s="97">
        <v>35196</v>
      </c>
      <c r="F30" s="5">
        <v>33677</v>
      </c>
      <c r="G30" s="5">
        <v>15434</v>
      </c>
      <c r="H30" s="5">
        <v>4101</v>
      </c>
      <c r="I30" s="5">
        <v>0</v>
      </c>
      <c r="J30" s="5">
        <v>0</v>
      </c>
      <c r="K30" s="5">
        <v>0</v>
      </c>
      <c r="L30" s="5">
        <v>0</v>
      </c>
      <c r="M30" s="5">
        <v>0</v>
      </c>
      <c r="N30" s="68">
        <v>-1</v>
      </c>
      <c r="O30" s="68"/>
    </row>
    <row r="31" spans="1:16" x14ac:dyDescent="0.25">
      <c r="B31" s="89" t="s">
        <v>1</v>
      </c>
      <c r="C31" s="5">
        <v>9786</v>
      </c>
      <c r="D31" s="5">
        <v>18264</v>
      </c>
      <c r="E31" s="5">
        <v>36591</v>
      </c>
      <c r="F31" s="5">
        <v>66803</v>
      </c>
      <c r="G31" s="5">
        <v>69603.239999999991</v>
      </c>
      <c r="H31" s="5">
        <v>129729.52399999998</v>
      </c>
      <c r="I31" s="5">
        <v>201000.61239999998</v>
      </c>
      <c r="J31" s="5">
        <v>277011.4154</v>
      </c>
      <c r="K31" s="5">
        <v>373711.90029999998</v>
      </c>
      <c r="L31" s="5">
        <v>514623.62972499989</v>
      </c>
      <c r="M31" s="5">
        <v>666482.08487500006</v>
      </c>
      <c r="N31" s="68">
        <v>0.45722463294906057</v>
      </c>
      <c r="O31" s="68"/>
    </row>
    <row r="32" spans="1:16" x14ac:dyDescent="0.25">
      <c r="B32" s="89" t="s">
        <v>0</v>
      </c>
      <c r="C32" s="5">
        <v>0</v>
      </c>
      <c r="D32" s="5">
        <v>0</v>
      </c>
      <c r="E32" s="5">
        <v>0</v>
      </c>
      <c r="F32" s="5">
        <v>0</v>
      </c>
      <c r="G32" s="5">
        <v>0</v>
      </c>
      <c r="H32" s="5">
        <v>0</v>
      </c>
      <c r="I32" s="5">
        <v>0</v>
      </c>
      <c r="J32" s="5">
        <v>0</v>
      </c>
      <c r="K32" s="5">
        <v>0</v>
      </c>
      <c r="L32" s="5">
        <v>0</v>
      </c>
      <c r="M32" s="5">
        <v>0</v>
      </c>
      <c r="N32" s="68"/>
      <c r="O32" s="68"/>
    </row>
    <row r="33" spans="1:16" x14ac:dyDescent="0.25">
      <c r="B33" s="89" t="s">
        <v>59</v>
      </c>
      <c r="C33" s="5">
        <v>60840</v>
      </c>
      <c r="D33" s="5">
        <v>55843</v>
      </c>
      <c r="E33" s="5">
        <v>76020</v>
      </c>
      <c r="F33" s="5">
        <v>106302</v>
      </c>
      <c r="G33" s="5">
        <v>194076.96000000002</v>
      </c>
      <c r="H33" s="5">
        <v>272435.51600000006</v>
      </c>
      <c r="I33" s="5">
        <v>331307.9436</v>
      </c>
      <c r="J33" s="5">
        <v>389802.89660000004</v>
      </c>
      <c r="K33" s="5">
        <v>458654.73030000005</v>
      </c>
      <c r="L33" s="5">
        <v>497807.47477500001</v>
      </c>
      <c r="M33" s="5">
        <v>551116.96575000009</v>
      </c>
      <c r="N33" s="68">
        <v>0.18999453424203439</v>
      </c>
      <c r="O33" s="68"/>
    </row>
    <row r="34" spans="1:16" x14ac:dyDescent="0.25">
      <c r="B34" s="89" t="s">
        <v>169</v>
      </c>
      <c r="C34" s="5">
        <v>0</v>
      </c>
      <c r="D34" s="5">
        <v>0</v>
      </c>
      <c r="E34" s="5">
        <v>0</v>
      </c>
      <c r="F34" s="5">
        <v>0</v>
      </c>
      <c r="G34" s="5">
        <v>0</v>
      </c>
      <c r="H34" s="5">
        <v>0</v>
      </c>
      <c r="I34" s="5">
        <v>0</v>
      </c>
      <c r="J34" s="5">
        <v>10000</v>
      </c>
      <c r="K34" s="5">
        <v>20000</v>
      </c>
      <c r="L34" s="5">
        <v>30000</v>
      </c>
      <c r="M34" s="5">
        <v>45000</v>
      </c>
      <c r="N34" s="68"/>
      <c r="O34" s="68"/>
    </row>
    <row r="35" spans="1:16" x14ac:dyDescent="0.25">
      <c r="B35" s="26" t="s">
        <v>36</v>
      </c>
      <c r="C35" s="101">
        <v>108275</v>
      </c>
      <c r="D35" s="101">
        <v>111411</v>
      </c>
      <c r="E35" s="101">
        <v>152591</v>
      </c>
      <c r="F35" s="101">
        <v>206928</v>
      </c>
      <c r="G35" s="101">
        <v>279114.2</v>
      </c>
      <c r="H35" s="101">
        <v>406266.04000000004</v>
      </c>
      <c r="I35" s="101">
        <v>532308.55599999998</v>
      </c>
      <c r="J35" s="101">
        <v>676814.31200000003</v>
      </c>
      <c r="K35" s="101">
        <v>852366.63060000003</v>
      </c>
      <c r="L35" s="101">
        <v>1042431.1044999999</v>
      </c>
      <c r="M35" s="101">
        <v>1262599.0506250001</v>
      </c>
      <c r="N35" s="68">
        <v>0.28601861328084177</v>
      </c>
      <c r="O35" s="68"/>
    </row>
    <row r="36" spans="1:16" ht="115.5" customHeight="1" x14ac:dyDescent="0.25">
      <c r="B36" s="26"/>
      <c r="C36" s="29"/>
      <c r="D36" s="29"/>
      <c r="E36" s="29"/>
      <c r="F36" s="29"/>
      <c r="G36" s="29"/>
      <c r="H36" s="29"/>
      <c r="I36" s="29"/>
      <c r="J36" s="29"/>
      <c r="K36" s="29"/>
      <c r="L36" s="68"/>
      <c r="M36" s="68"/>
      <c r="N36" s="5"/>
      <c r="O36" s="5"/>
    </row>
    <row r="37" spans="1:16" x14ac:dyDescent="0.25">
      <c r="B37" s="26"/>
      <c r="C37" s="29"/>
      <c r="D37" s="29"/>
      <c r="E37" s="29"/>
      <c r="F37" s="29"/>
      <c r="G37" s="29"/>
      <c r="H37" s="29"/>
      <c r="I37" s="29"/>
      <c r="J37" s="29"/>
      <c r="K37" s="29"/>
      <c r="L37" s="29"/>
      <c r="M37" s="29"/>
      <c r="N37" s="29"/>
      <c r="O37" s="29"/>
    </row>
    <row r="38" spans="1:16" x14ac:dyDescent="0.25">
      <c r="A38" s="107" t="s">
        <v>318</v>
      </c>
      <c r="B38" s="11"/>
      <c r="C38" s="22"/>
      <c r="D38" s="22"/>
      <c r="E38" s="22"/>
      <c r="F38" s="22"/>
      <c r="G38" s="22"/>
      <c r="H38" s="22"/>
      <c r="I38" s="22"/>
      <c r="J38" s="22"/>
      <c r="K38" s="22"/>
      <c r="L38" s="22"/>
      <c r="M38" s="22"/>
      <c r="N38" s="11"/>
      <c r="O38" s="11"/>
      <c r="P38" s="26" t="s">
        <v>262</v>
      </c>
    </row>
    <row r="39" spans="1:16" x14ac:dyDescent="0.25">
      <c r="A39" s="11"/>
      <c r="B39" s="3"/>
      <c r="C39" s="8">
        <v>2013</v>
      </c>
      <c r="D39" s="8">
        <v>2014</v>
      </c>
      <c r="E39" s="8">
        <v>2015</v>
      </c>
      <c r="F39" s="8">
        <v>2016</v>
      </c>
      <c r="G39" s="8">
        <v>2017</v>
      </c>
      <c r="H39" s="8">
        <v>2018</v>
      </c>
      <c r="I39" s="8">
        <v>2019</v>
      </c>
      <c r="J39" s="8">
        <v>2020</v>
      </c>
      <c r="K39" s="8">
        <v>2021</v>
      </c>
      <c r="L39" s="8">
        <v>2022</v>
      </c>
      <c r="M39" s="8">
        <v>2023</v>
      </c>
      <c r="N39" s="8" t="s">
        <v>206</v>
      </c>
      <c r="O39" s="8"/>
    </row>
    <row r="40" spans="1:16" x14ac:dyDescent="0.25">
      <c r="A40" s="23"/>
      <c r="B40" s="11" t="s">
        <v>42</v>
      </c>
      <c r="C40" s="13">
        <v>44464</v>
      </c>
      <c r="D40" s="13">
        <v>39427</v>
      </c>
      <c r="E40" s="13">
        <v>18697.140000000003</v>
      </c>
      <c r="F40" s="13">
        <v>23922.934000000008</v>
      </c>
      <c r="G40" s="13">
        <v>44658.272000000004</v>
      </c>
      <c r="H40" s="13">
        <v>93441.189200000008</v>
      </c>
      <c r="I40" s="13">
        <v>117107.88231999999</v>
      </c>
      <c r="J40" s="13">
        <v>148899.14864</v>
      </c>
      <c r="K40" s="13">
        <v>187520.65873200001</v>
      </c>
      <c r="L40" s="13">
        <v>229334.84298999998</v>
      </c>
      <c r="M40" s="13">
        <v>277771.79113750003</v>
      </c>
      <c r="N40" s="68">
        <v>0.35611869835008569</v>
      </c>
      <c r="O40" s="100"/>
    </row>
    <row r="41" spans="1:16" x14ac:dyDescent="0.25">
      <c r="A41" s="23"/>
      <c r="B41" s="11" t="s">
        <v>43</v>
      </c>
      <c r="C41" s="13">
        <v>2202.5250000000019</v>
      </c>
      <c r="D41" s="13">
        <v>919.752000000007</v>
      </c>
      <c r="E41" s="13">
        <v>6493</v>
      </c>
      <c r="F41" s="13">
        <v>8202.1488000000027</v>
      </c>
      <c r="G41" s="13">
        <v>11164.568000000001</v>
      </c>
      <c r="H41" s="13">
        <v>20313.302000000003</v>
      </c>
      <c r="I41" s="13">
        <v>21292.342239999998</v>
      </c>
      <c r="J41" s="13">
        <v>33840.715600000003</v>
      </c>
      <c r="K41" s="13">
        <v>46880.164683000003</v>
      </c>
      <c r="L41" s="13">
        <v>57333.710747499994</v>
      </c>
      <c r="M41" s="13">
        <v>69442.947784375006</v>
      </c>
      <c r="N41" s="68">
        <v>0.35611869835008569</v>
      </c>
      <c r="O41" s="100"/>
    </row>
    <row r="42" spans="1:16" x14ac:dyDescent="0.25">
      <c r="A42" s="23"/>
      <c r="B42" s="11" t="s">
        <v>44</v>
      </c>
      <c r="C42" s="13">
        <v>10719.225</v>
      </c>
      <c r="D42" s="13">
        <v>15801.599999999999</v>
      </c>
      <c r="E42" s="13">
        <v>14557.058999999999</v>
      </c>
      <c r="F42" s="13">
        <v>20505.372000000003</v>
      </c>
      <c r="G42" s="13">
        <v>13955.710000000001</v>
      </c>
      <c r="H42" s="13">
        <v>20313.302000000003</v>
      </c>
      <c r="I42" s="13">
        <v>37261.598920000004</v>
      </c>
      <c r="J42" s="13">
        <v>60913.288079999998</v>
      </c>
      <c r="K42" s="13">
        <v>102283.995672</v>
      </c>
      <c r="L42" s="13">
        <v>125091.73253999998</v>
      </c>
      <c r="M42" s="13">
        <v>151511.88607500002</v>
      </c>
      <c r="N42" s="68">
        <v>0.48804407417892914</v>
      </c>
      <c r="O42" s="100"/>
    </row>
    <row r="43" spans="1:16" x14ac:dyDescent="0.25">
      <c r="A43" s="23"/>
      <c r="B43" s="11" t="s">
        <v>19</v>
      </c>
      <c r="C43" s="13">
        <v>11910.25</v>
      </c>
      <c r="D43" s="13">
        <v>14958.847999999998</v>
      </c>
      <c r="E43" s="13">
        <v>18697.140000000003</v>
      </c>
      <c r="F43" s="13">
        <v>23922.934000000008</v>
      </c>
      <c r="G43" s="13">
        <v>75360.834000000003</v>
      </c>
      <c r="H43" s="13">
        <v>101566.51000000001</v>
      </c>
      <c r="I43" s="13">
        <v>133077.139</v>
      </c>
      <c r="J43" s="13">
        <v>189508.00736000002</v>
      </c>
      <c r="K43" s="13">
        <v>234400.82341500002</v>
      </c>
      <c r="L43" s="13">
        <v>302305.02030499995</v>
      </c>
      <c r="M43" s="13">
        <v>366153.72468124999</v>
      </c>
      <c r="N43" s="68">
        <v>0.30142644307962474</v>
      </c>
      <c r="O43" s="100"/>
    </row>
    <row r="44" spans="1:16" x14ac:dyDescent="0.25">
      <c r="A44" s="23"/>
      <c r="B44" s="11" t="s">
        <v>45</v>
      </c>
      <c r="C44" s="13">
        <v>34648</v>
      </c>
      <c r="D44" s="13">
        <v>30023.039999999997</v>
      </c>
      <c r="E44" s="13">
        <v>77048</v>
      </c>
      <c r="F44" s="13">
        <v>80825.341300000015</v>
      </c>
      <c r="G44" s="13">
        <v>103272.254</v>
      </c>
      <c r="H44" s="13">
        <v>134067.79320000001</v>
      </c>
      <c r="I44" s="13">
        <v>157031.02401999998</v>
      </c>
      <c r="J44" s="13">
        <v>175971.72112</v>
      </c>
      <c r="K44" s="13">
        <v>208829.82449699999</v>
      </c>
      <c r="L44" s="13">
        <v>255395.62060249998</v>
      </c>
      <c r="M44" s="13">
        <v>309336.76740312501</v>
      </c>
      <c r="N44" s="68">
        <v>0.20062665578414807</v>
      </c>
      <c r="O44" s="100"/>
    </row>
    <row r="45" spans="1:16" x14ac:dyDescent="0.25">
      <c r="A45" s="23"/>
      <c r="B45" s="11" t="s">
        <v>46</v>
      </c>
      <c r="C45" s="13">
        <v>4331</v>
      </c>
      <c r="D45" s="13">
        <v>4213.76</v>
      </c>
      <c r="E45" s="13">
        <v>-1941.3389999999995</v>
      </c>
      <c r="F45" s="13">
        <v>13499.369900000003</v>
      </c>
      <c r="G45" s="13">
        <v>30702.561999999998</v>
      </c>
      <c r="H45" s="13">
        <v>36563.943599999948</v>
      </c>
      <c r="I45" s="13">
        <v>66538.569499999998</v>
      </c>
      <c r="J45" s="13">
        <v>67681.431199999992</v>
      </c>
      <c r="K45" s="13">
        <v>72451.163600999978</v>
      </c>
      <c r="L45" s="13">
        <v>72970.177314999935</v>
      </c>
      <c r="M45" s="13">
        <v>88381.933543749954</v>
      </c>
      <c r="N45" s="68">
        <v>0.19270071673042311</v>
      </c>
      <c r="O45" s="100"/>
    </row>
    <row r="46" spans="1:16" x14ac:dyDescent="0.25">
      <c r="A46" s="23"/>
      <c r="B46" s="156" t="s">
        <v>36</v>
      </c>
      <c r="C46" s="157">
        <v>108275</v>
      </c>
      <c r="D46" s="157">
        <v>105344</v>
      </c>
      <c r="E46" s="157">
        <v>133551</v>
      </c>
      <c r="F46" s="157">
        <v>170878.10000000003</v>
      </c>
      <c r="G46" s="157">
        <v>279114.2</v>
      </c>
      <c r="H46" s="157">
        <v>406266.04</v>
      </c>
      <c r="I46" s="157">
        <v>532308.55599999998</v>
      </c>
      <c r="J46" s="157">
        <v>676814.31200000003</v>
      </c>
      <c r="K46" s="157">
        <v>852366.63060000003</v>
      </c>
      <c r="L46" s="157">
        <v>1042431.1044999999</v>
      </c>
      <c r="M46" s="157">
        <v>1262599.0506249999</v>
      </c>
      <c r="N46" s="68">
        <v>0.28601861328084177</v>
      </c>
      <c r="O46" s="100"/>
    </row>
    <row r="47" spans="1:16" ht="143.25" customHeight="1" x14ac:dyDescent="0.25">
      <c r="B47" s="88"/>
      <c r="C47" s="158"/>
      <c r="D47" s="158"/>
      <c r="E47" s="158"/>
      <c r="F47" s="158"/>
      <c r="G47" s="158"/>
      <c r="H47" s="158"/>
      <c r="I47" s="158"/>
      <c r="J47" s="158"/>
      <c r="K47" s="28"/>
      <c r="L47" s="28"/>
      <c r="M47" s="28"/>
      <c r="N47" s="28"/>
      <c r="O47" s="28"/>
    </row>
    <row r="48" spans="1:16" x14ac:dyDescent="0.25">
      <c r="C48" s="9"/>
      <c r="D48" s="9"/>
      <c r="E48" s="9"/>
      <c r="F48" s="9"/>
      <c r="G48" s="9"/>
      <c r="H48" s="9"/>
      <c r="I48" s="9"/>
      <c r="J48" s="9"/>
      <c r="K48" s="9"/>
      <c r="L48" s="9"/>
      <c r="M48" s="9"/>
      <c r="N48" s="9"/>
      <c r="O48" s="9"/>
    </row>
    <row r="49" spans="1:19" x14ac:dyDescent="0.25">
      <c r="A49" s="26" t="s">
        <v>319</v>
      </c>
      <c r="C49" s="5"/>
      <c r="D49" s="5"/>
      <c r="E49" s="5"/>
      <c r="F49" s="5"/>
      <c r="G49" s="5"/>
      <c r="H49" s="5"/>
      <c r="I49" s="5"/>
      <c r="J49" s="5"/>
      <c r="K49" s="5"/>
      <c r="L49" s="5"/>
      <c r="M49" s="5"/>
      <c r="N49" s="5"/>
      <c r="O49" s="5"/>
      <c r="P49" s="26" t="s">
        <v>263</v>
      </c>
    </row>
    <row r="50" spans="1:19" x14ac:dyDescent="0.25">
      <c r="B50" s="3"/>
      <c r="C50" s="8">
        <v>2013</v>
      </c>
      <c r="D50" s="8">
        <v>2014</v>
      </c>
      <c r="E50" s="8">
        <v>2015</v>
      </c>
      <c r="F50" s="8">
        <v>2016</v>
      </c>
      <c r="G50" s="8">
        <v>2017</v>
      </c>
      <c r="H50" s="8">
        <v>2018</v>
      </c>
      <c r="I50" s="8">
        <v>2019</v>
      </c>
      <c r="J50" s="8">
        <v>2020</v>
      </c>
      <c r="K50" s="8">
        <v>2021</v>
      </c>
      <c r="L50" s="8">
        <v>2022</v>
      </c>
      <c r="M50" s="8">
        <v>2023</v>
      </c>
      <c r="N50" s="8" t="s">
        <v>206</v>
      </c>
      <c r="O50" s="8"/>
    </row>
    <row r="51" spans="1:19" s="11" customFormat="1" x14ac:dyDescent="0.25">
      <c r="B51" s="89" t="s">
        <v>156</v>
      </c>
      <c r="C51" s="5">
        <v>54137.5</v>
      </c>
      <c r="D51" s="5">
        <v>79008</v>
      </c>
      <c r="E51" s="5">
        <v>113518.34999999999</v>
      </c>
      <c r="F51" s="5">
        <v>150372.72800000003</v>
      </c>
      <c r="G51" s="5">
        <v>262367.348</v>
      </c>
      <c r="H51" s="5">
        <v>406266.04000000004</v>
      </c>
      <c r="I51" s="5">
        <v>532308.55599999998</v>
      </c>
      <c r="J51" s="5">
        <v>676814.31200000003</v>
      </c>
      <c r="K51" s="5">
        <v>852366.63060000003</v>
      </c>
      <c r="L51" s="5">
        <v>1042431.1044999999</v>
      </c>
      <c r="M51" s="5">
        <v>1262599.0506250001</v>
      </c>
      <c r="N51" s="68">
        <v>0.29934938586371551</v>
      </c>
      <c r="O51" s="68"/>
    </row>
    <row r="52" spans="1:19" x14ac:dyDescent="0.25">
      <c r="B52" s="89" t="s">
        <v>183</v>
      </c>
      <c r="C52" s="5">
        <v>54137.5</v>
      </c>
      <c r="D52" s="5">
        <v>26336</v>
      </c>
      <c r="E52" s="5">
        <v>20032.650000000001</v>
      </c>
      <c r="F52" s="5">
        <v>20505.372000000003</v>
      </c>
      <c r="G52" s="5">
        <v>16746.852000000017</v>
      </c>
      <c r="H52" s="5">
        <v>0</v>
      </c>
      <c r="I52" s="5">
        <v>0</v>
      </c>
      <c r="J52" s="5">
        <v>0</v>
      </c>
      <c r="K52" s="5">
        <v>0</v>
      </c>
      <c r="L52" s="5">
        <v>0</v>
      </c>
      <c r="M52" s="5">
        <v>0</v>
      </c>
      <c r="N52" s="68">
        <v>-1</v>
      </c>
      <c r="O52" s="68"/>
    </row>
    <row r="53" spans="1:19" x14ac:dyDescent="0.25">
      <c r="B53" s="24" t="s">
        <v>36</v>
      </c>
      <c r="C53" s="29">
        <v>108275</v>
      </c>
      <c r="D53" s="29">
        <v>105344</v>
      </c>
      <c r="E53" s="29">
        <v>133551</v>
      </c>
      <c r="F53" s="29">
        <v>170878.10000000003</v>
      </c>
      <c r="G53" s="29">
        <v>279114.2</v>
      </c>
      <c r="H53" s="29">
        <v>406266.04000000004</v>
      </c>
      <c r="I53" s="29">
        <v>532308.55599999998</v>
      </c>
      <c r="J53" s="29">
        <v>676814.31200000003</v>
      </c>
      <c r="K53" s="29">
        <v>852366.63060000003</v>
      </c>
      <c r="L53" s="29">
        <v>1042431.1044999999</v>
      </c>
      <c r="M53" s="29">
        <v>1262599.0506250001</v>
      </c>
      <c r="N53" s="68">
        <v>0.28601861328084177</v>
      </c>
      <c r="O53" s="68"/>
    </row>
    <row r="54" spans="1:19" ht="197.25" customHeight="1" x14ac:dyDescent="0.25">
      <c r="B54" s="24"/>
      <c r="C54" s="29"/>
      <c r="D54" s="29"/>
      <c r="E54" s="29"/>
      <c r="F54" s="29"/>
      <c r="G54" s="29"/>
      <c r="H54" s="29"/>
      <c r="I54" s="29"/>
      <c r="J54" s="29"/>
      <c r="K54" s="29"/>
      <c r="L54" s="29"/>
      <c r="M54" s="29"/>
      <c r="N54" s="29"/>
      <c r="O54" s="29"/>
    </row>
    <row r="55" spans="1:19" x14ac:dyDescent="0.25">
      <c r="C55" s="9"/>
      <c r="D55" s="9"/>
      <c r="E55" s="9"/>
      <c r="F55" s="9"/>
      <c r="G55" s="9"/>
      <c r="H55" s="9"/>
      <c r="I55" s="9"/>
      <c r="J55" s="9"/>
      <c r="K55" s="9"/>
      <c r="L55" s="9"/>
      <c r="M55" s="9"/>
      <c r="S55" s="9"/>
    </row>
    <row r="56" spans="1:19" x14ac:dyDescent="0.25">
      <c r="A56" s="26" t="s">
        <v>320</v>
      </c>
      <c r="C56" s="5"/>
      <c r="D56" s="5"/>
      <c r="E56" s="5"/>
      <c r="F56" s="5"/>
      <c r="G56" s="5"/>
      <c r="H56" s="5"/>
      <c r="I56" s="5"/>
      <c r="J56" s="5"/>
      <c r="K56" s="5"/>
      <c r="L56" s="5"/>
      <c r="M56" s="5"/>
      <c r="P56" s="26" t="s">
        <v>264</v>
      </c>
      <c r="S56" s="5"/>
    </row>
    <row r="57" spans="1:19" x14ac:dyDescent="0.25">
      <c r="B57" s="3"/>
      <c r="C57" s="8">
        <v>2013</v>
      </c>
      <c r="D57" s="8">
        <v>2014</v>
      </c>
      <c r="E57" s="8">
        <v>2015</v>
      </c>
      <c r="F57" s="8">
        <v>2016</v>
      </c>
      <c r="G57" s="8">
        <v>2017</v>
      </c>
      <c r="H57" s="8">
        <v>2018</v>
      </c>
      <c r="I57" s="8">
        <v>2019</v>
      </c>
      <c r="J57" s="8">
        <v>2020</v>
      </c>
      <c r="K57" s="8">
        <v>2021</v>
      </c>
      <c r="L57" s="8">
        <v>2022</v>
      </c>
      <c r="M57" s="8">
        <v>2023</v>
      </c>
      <c r="N57" s="8" t="s">
        <v>206</v>
      </c>
      <c r="O57" s="8"/>
    </row>
    <row r="58" spans="1:19" s="11" customFormat="1" x14ac:dyDescent="0.25">
      <c r="B58" s="89" t="s">
        <v>164</v>
      </c>
      <c r="C58" s="5">
        <v>108275</v>
      </c>
      <c r="D58" s="5">
        <v>105344</v>
      </c>
      <c r="E58" s="5">
        <v>133551</v>
      </c>
      <c r="F58" s="5">
        <v>91853.400000000009</v>
      </c>
      <c r="G58" s="5">
        <v>135429.40000000002</v>
      </c>
      <c r="H58" s="5">
        <v>174573.20000000004</v>
      </c>
      <c r="I58" s="5">
        <v>223690.80000000002</v>
      </c>
      <c r="J58" s="5">
        <v>267137.00000000006</v>
      </c>
      <c r="K58" s="5">
        <v>318436.95000000007</v>
      </c>
      <c r="L58" s="5">
        <v>376064.26000000007</v>
      </c>
      <c r="M58" s="5">
        <v>425496.76000000013</v>
      </c>
      <c r="N58" s="68">
        <v>0.21021876850246168</v>
      </c>
      <c r="O58" s="100"/>
      <c r="S58" s="5"/>
    </row>
    <row r="59" spans="1:19" x14ac:dyDescent="0.25">
      <c r="B59" s="89" t="s">
        <v>165</v>
      </c>
      <c r="C59" s="5">
        <v>0</v>
      </c>
      <c r="D59" s="5">
        <v>0</v>
      </c>
      <c r="E59" s="5">
        <v>0</v>
      </c>
      <c r="F59" s="5">
        <v>79024.700000000026</v>
      </c>
      <c r="G59" s="5">
        <v>143684.80000000002</v>
      </c>
      <c r="H59" s="5">
        <v>231692.84</v>
      </c>
      <c r="I59" s="5">
        <v>308617.75599999999</v>
      </c>
      <c r="J59" s="5">
        <v>409677.31199999998</v>
      </c>
      <c r="K59" s="5">
        <v>533929.68059999996</v>
      </c>
      <c r="L59" s="5">
        <v>666366.84449999989</v>
      </c>
      <c r="M59" s="5">
        <v>837102.29062500002</v>
      </c>
      <c r="N59" s="68">
        <v>0.34140920972062405</v>
      </c>
      <c r="O59" s="100"/>
      <c r="S59" s="5"/>
    </row>
    <row r="60" spans="1:19" x14ac:dyDescent="0.25">
      <c r="B60" s="89" t="s">
        <v>166</v>
      </c>
      <c r="C60" s="5">
        <v>0</v>
      </c>
      <c r="D60" s="5">
        <v>0</v>
      </c>
      <c r="E60" s="5">
        <v>0</v>
      </c>
      <c r="F60" s="5">
        <v>0</v>
      </c>
      <c r="G60" s="5">
        <v>0</v>
      </c>
      <c r="H60" s="5">
        <v>0</v>
      </c>
      <c r="I60" s="5">
        <v>0</v>
      </c>
      <c r="J60" s="5">
        <v>0</v>
      </c>
      <c r="K60" s="5">
        <v>0</v>
      </c>
      <c r="L60" s="5">
        <v>0</v>
      </c>
      <c r="M60" s="5">
        <v>0</v>
      </c>
      <c r="N60" s="68"/>
      <c r="O60" s="100"/>
      <c r="P60" s="5"/>
      <c r="Q60" s="5"/>
      <c r="R60" s="5"/>
      <c r="S60" s="5"/>
    </row>
    <row r="61" spans="1:19" x14ac:dyDescent="0.25">
      <c r="B61" s="89" t="s">
        <v>167</v>
      </c>
      <c r="C61" s="5">
        <v>0</v>
      </c>
      <c r="D61" s="5">
        <v>0</v>
      </c>
      <c r="E61" s="5">
        <v>0</v>
      </c>
      <c r="F61" s="5">
        <v>0</v>
      </c>
      <c r="G61" s="5">
        <v>0</v>
      </c>
      <c r="H61" s="5">
        <v>0</v>
      </c>
      <c r="I61" s="5">
        <v>0</v>
      </c>
      <c r="J61" s="5">
        <v>0</v>
      </c>
      <c r="K61" s="5">
        <v>0</v>
      </c>
      <c r="L61" s="5">
        <v>0</v>
      </c>
      <c r="M61" s="5">
        <v>0</v>
      </c>
      <c r="N61" s="68"/>
      <c r="O61" s="100"/>
      <c r="P61" s="5"/>
      <c r="Q61" s="5"/>
      <c r="R61" s="5"/>
      <c r="S61" s="5"/>
    </row>
    <row r="62" spans="1:19" x14ac:dyDescent="0.25">
      <c r="B62" s="26" t="s">
        <v>36</v>
      </c>
      <c r="C62" s="29">
        <v>108275</v>
      </c>
      <c r="D62" s="29">
        <v>105344</v>
      </c>
      <c r="E62" s="29">
        <v>133551</v>
      </c>
      <c r="F62" s="29">
        <v>170878.10000000003</v>
      </c>
      <c r="G62" s="29">
        <v>279114.20000000007</v>
      </c>
      <c r="H62" s="29">
        <v>406266.04000000004</v>
      </c>
      <c r="I62" s="29">
        <v>532308.55599999998</v>
      </c>
      <c r="J62" s="29">
        <v>676814.31200000003</v>
      </c>
      <c r="K62" s="29">
        <v>852366.63060000003</v>
      </c>
      <c r="L62" s="29">
        <v>1042431.1044999999</v>
      </c>
      <c r="M62" s="29">
        <v>1262599.0506250001</v>
      </c>
      <c r="N62" s="68">
        <v>0.28601861328084177</v>
      </c>
      <c r="O62" s="100"/>
      <c r="P62" s="5"/>
      <c r="Q62" s="5"/>
      <c r="R62" s="5"/>
      <c r="S62" s="5"/>
    </row>
    <row r="63" spans="1:19" ht="164.25" customHeight="1" x14ac:dyDescent="0.25">
      <c r="B63" s="89"/>
      <c r="C63" s="5"/>
      <c r="D63" s="5"/>
      <c r="E63" s="5"/>
      <c r="F63" s="5"/>
      <c r="G63" s="5"/>
      <c r="H63" s="5"/>
      <c r="I63" s="5"/>
      <c r="J63" s="5"/>
      <c r="K63" s="5"/>
      <c r="L63" s="5"/>
      <c r="M63" s="5"/>
      <c r="N63" s="5"/>
      <c r="O63" s="5"/>
      <c r="P63" s="5"/>
      <c r="Q63" s="5"/>
      <c r="R63" s="5"/>
      <c r="S63" s="5"/>
    </row>
    <row r="64" spans="1:19" x14ac:dyDescent="0.25">
      <c r="B64" s="24"/>
      <c r="C64" s="29"/>
      <c r="D64" s="29"/>
      <c r="E64" s="29"/>
      <c r="F64" s="29"/>
      <c r="G64" s="29"/>
      <c r="H64" s="29"/>
      <c r="I64" s="29"/>
      <c r="J64" s="29"/>
      <c r="K64" s="29"/>
      <c r="L64" s="29"/>
      <c r="M64" s="29"/>
      <c r="N64" s="29"/>
      <c r="O64" s="29"/>
    </row>
    <row r="65" spans="1:30" x14ac:dyDescent="0.25">
      <c r="A65" s="26" t="s">
        <v>321</v>
      </c>
      <c r="B65" s="11"/>
      <c r="C65" s="11"/>
      <c r="D65" s="11"/>
      <c r="E65" s="11"/>
      <c r="F65" s="11"/>
      <c r="G65" s="11"/>
      <c r="H65" s="11"/>
      <c r="I65" s="11"/>
      <c r="J65" s="11"/>
      <c r="K65" s="11"/>
      <c r="L65" s="11"/>
      <c r="M65" s="11"/>
      <c r="N65" s="11"/>
      <c r="O65" s="11"/>
      <c r="P65" s="26" t="s">
        <v>265</v>
      </c>
    </row>
    <row r="66" spans="1:30" x14ac:dyDescent="0.25">
      <c r="B66" s="3"/>
      <c r="C66" s="8">
        <v>2013</v>
      </c>
      <c r="D66" s="8">
        <v>2014</v>
      </c>
      <c r="E66" s="8">
        <v>2015</v>
      </c>
      <c r="F66" s="8">
        <v>2016</v>
      </c>
      <c r="G66" s="8">
        <v>2017</v>
      </c>
      <c r="H66" s="8">
        <v>2018</v>
      </c>
      <c r="I66" s="8">
        <v>2019</v>
      </c>
      <c r="J66" s="8">
        <v>2020</v>
      </c>
      <c r="K66" s="8">
        <v>2021</v>
      </c>
      <c r="L66" s="8">
        <v>2022</v>
      </c>
      <c r="M66" s="8">
        <v>2023</v>
      </c>
      <c r="N66" s="8" t="s">
        <v>206</v>
      </c>
      <c r="O66" s="8"/>
    </row>
    <row r="67" spans="1:30" x14ac:dyDescent="0.25">
      <c r="B67" s="89" t="s">
        <v>162</v>
      </c>
      <c r="C67" s="19">
        <v>1.5865158162087276</v>
      </c>
      <c r="D67" s="19">
        <v>1.4591148997569867</v>
      </c>
      <c r="E67" s="19">
        <v>2</v>
      </c>
      <c r="F67" s="19">
        <v>1.9999999999999998</v>
      </c>
      <c r="G67" s="19">
        <v>2</v>
      </c>
      <c r="H67" s="19">
        <v>1.9999999999999998</v>
      </c>
      <c r="I67" s="19">
        <v>3</v>
      </c>
      <c r="J67" s="19">
        <v>3.0000000000000004</v>
      </c>
      <c r="K67" s="19">
        <v>3</v>
      </c>
      <c r="L67" s="19">
        <v>3</v>
      </c>
      <c r="M67" s="19">
        <v>3.0000000000000004</v>
      </c>
      <c r="N67" s="5"/>
      <c r="O67" s="5"/>
    </row>
    <row r="68" spans="1:30" ht="234.75" customHeight="1" x14ac:dyDescent="0.25">
      <c r="B68" s="11"/>
      <c r="C68" s="11"/>
      <c r="D68" s="11"/>
      <c r="E68" s="11"/>
      <c r="F68" s="11"/>
      <c r="G68" s="11"/>
      <c r="H68" s="11"/>
      <c r="I68" s="11"/>
      <c r="J68" s="11"/>
      <c r="K68" s="11"/>
      <c r="L68" s="11"/>
      <c r="M68" s="11"/>
      <c r="N68" s="11"/>
      <c r="O68" s="11"/>
    </row>
    <row r="69" spans="1:30" x14ac:dyDescent="0.25">
      <c r="B69" s="11"/>
      <c r="C69" s="11"/>
      <c r="D69" s="11"/>
      <c r="E69" s="11"/>
      <c r="F69" s="11"/>
      <c r="G69" s="11"/>
      <c r="H69" s="11"/>
      <c r="I69" s="11"/>
      <c r="J69" s="11"/>
      <c r="K69" s="11"/>
      <c r="L69" s="11"/>
      <c r="M69" s="11"/>
      <c r="N69" s="11"/>
      <c r="O69" s="11"/>
    </row>
    <row r="70" spans="1:30" x14ac:dyDescent="0.25">
      <c r="A70" s="26" t="s">
        <v>322</v>
      </c>
      <c r="B70" s="11"/>
      <c r="C70" s="11"/>
      <c r="D70" s="11"/>
      <c r="E70" s="11"/>
      <c r="F70" s="11"/>
      <c r="G70" s="11"/>
      <c r="H70" s="11"/>
      <c r="I70" s="11"/>
      <c r="J70" s="11"/>
      <c r="K70" s="11"/>
      <c r="L70" s="11"/>
      <c r="M70" s="11"/>
      <c r="N70" s="11"/>
      <c r="O70" s="11"/>
      <c r="P70" s="26" t="s">
        <v>266</v>
      </c>
    </row>
    <row r="71" spans="1:30" x14ac:dyDescent="0.25">
      <c r="B71" s="3"/>
      <c r="C71" s="8">
        <v>2013</v>
      </c>
      <c r="D71" s="8">
        <v>2014</v>
      </c>
      <c r="E71" s="8">
        <v>2015</v>
      </c>
      <c r="F71" s="8">
        <v>2016</v>
      </c>
      <c r="G71" s="8">
        <v>2017</v>
      </c>
      <c r="H71" s="8">
        <v>2018</v>
      </c>
      <c r="I71" s="8">
        <v>2019</v>
      </c>
      <c r="J71" s="8">
        <v>2020</v>
      </c>
      <c r="K71" s="8">
        <v>2021</v>
      </c>
      <c r="L71" s="8">
        <v>2022</v>
      </c>
      <c r="M71" s="8">
        <v>2023</v>
      </c>
      <c r="N71" s="8" t="s">
        <v>206</v>
      </c>
      <c r="O71" s="8"/>
    </row>
    <row r="72" spans="1:30" x14ac:dyDescent="0.25">
      <c r="B72" s="89" t="s">
        <v>275</v>
      </c>
      <c r="C72" s="95"/>
      <c r="D72" s="95">
        <v>0</v>
      </c>
      <c r="E72" s="95">
        <v>0</v>
      </c>
      <c r="F72" s="95">
        <v>500</v>
      </c>
      <c r="G72" s="95">
        <v>110372.808</v>
      </c>
      <c r="H72" s="95">
        <v>175083.57273599997</v>
      </c>
      <c r="I72" s="95">
        <v>235130.87567360001</v>
      </c>
      <c r="J72" s="95">
        <v>292933.53295360005</v>
      </c>
      <c r="K72" s="95">
        <v>375890.13940896007</v>
      </c>
      <c r="L72" s="95">
        <v>449868.88876320003</v>
      </c>
      <c r="M72" s="95">
        <v>545562.03918600013</v>
      </c>
      <c r="N72" s="68"/>
      <c r="O72" s="68"/>
    </row>
    <row r="73" spans="1:30" s="11" customFormat="1" x14ac:dyDescent="0.25">
      <c r="B73" s="102" t="s">
        <v>170</v>
      </c>
      <c r="C73" s="103">
        <v>6715.5</v>
      </c>
      <c r="D73" s="103">
        <v>11395.800000000001</v>
      </c>
      <c r="E73" s="103">
        <v>39968</v>
      </c>
      <c r="F73" s="103">
        <v>46886.370960000007</v>
      </c>
      <c r="G73" s="103">
        <v>27593.202000000001</v>
      </c>
      <c r="H73" s="103">
        <v>17508.357273599995</v>
      </c>
      <c r="I73" s="103">
        <v>11756.543783679999</v>
      </c>
      <c r="J73" s="103">
        <v>10985.007485760001</v>
      </c>
      <c r="K73" s="103">
        <v>4698.6267426120003</v>
      </c>
      <c r="L73" s="103">
        <v>5623.3611095400001</v>
      </c>
      <c r="M73" s="103">
        <v>6819.5254898250014</v>
      </c>
      <c r="N73" s="68">
        <v>-0.20781732022173216</v>
      </c>
      <c r="O73" s="68"/>
    </row>
    <row r="74" spans="1:30" s="11" customFormat="1" x14ac:dyDescent="0.25">
      <c r="B74" s="26" t="s">
        <v>36</v>
      </c>
      <c r="C74" s="101">
        <v>6715.5</v>
      </c>
      <c r="D74" s="101">
        <v>11395.800000000001</v>
      </c>
      <c r="E74" s="101">
        <v>39968</v>
      </c>
      <c r="F74" s="101">
        <v>47386.370960000007</v>
      </c>
      <c r="G74" s="101">
        <v>137966.01</v>
      </c>
      <c r="H74" s="101">
        <v>192591.93000959998</v>
      </c>
      <c r="I74" s="101">
        <v>246887.41945728002</v>
      </c>
      <c r="J74" s="101">
        <v>303918.54043936008</v>
      </c>
      <c r="K74" s="101">
        <v>380588.76615157205</v>
      </c>
      <c r="L74" s="101">
        <v>455492.24987274001</v>
      </c>
      <c r="M74" s="101">
        <v>552381.56467582518</v>
      </c>
      <c r="N74" s="68">
        <v>0.26011789354761738</v>
      </c>
      <c r="O74" s="68"/>
    </row>
    <row r="75" spans="1:30" ht="201.75" customHeight="1" x14ac:dyDescent="0.25">
      <c r="B75" s="30"/>
      <c r="C75" s="11"/>
      <c r="D75" s="30"/>
      <c r="E75" s="11"/>
      <c r="F75" s="11"/>
      <c r="G75" s="11"/>
      <c r="H75" s="11"/>
      <c r="I75" s="11"/>
      <c r="J75" s="11"/>
      <c r="K75" s="11"/>
      <c r="L75" s="11"/>
      <c r="M75" s="11"/>
      <c r="N75" s="11"/>
      <c r="O75" s="11"/>
    </row>
    <row r="76" spans="1:30" x14ac:dyDescent="0.25">
      <c r="B76" s="11"/>
      <c r="C76" s="11"/>
      <c r="D76" s="11"/>
      <c r="E76" s="11"/>
      <c r="F76" s="11"/>
      <c r="G76" s="11"/>
      <c r="H76" s="11"/>
      <c r="I76" s="11"/>
      <c r="J76" s="11"/>
      <c r="K76" s="11"/>
      <c r="L76" s="11"/>
      <c r="M76" s="11"/>
      <c r="N76" s="11"/>
      <c r="O76" s="11"/>
    </row>
    <row r="77" spans="1:30" x14ac:dyDescent="0.25">
      <c r="A77" s="26" t="s">
        <v>323</v>
      </c>
      <c r="B77" s="11"/>
      <c r="C77" s="11"/>
      <c r="D77" s="11"/>
      <c r="E77" s="11"/>
      <c r="F77" s="11"/>
      <c r="G77" s="11"/>
      <c r="H77" s="11"/>
      <c r="I77" s="11"/>
      <c r="J77" s="11"/>
      <c r="K77" s="11"/>
      <c r="L77" s="11"/>
      <c r="M77" s="11"/>
      <c r="N77" s="11"/>
      <c r="O77" s="11"/>
      <c r="P77" s="26" t="s">
        <v>267</v>
      </c>
    </row>
    <row r="78" spans="1:30" x14ac:dyDescent="0.25">
      <c r="B78" s="3"/>
      <c r="C78" s="8">
        <v>2013</v>
      </c>
      <c r="D78" s="8">
        <v>2014</v>
      </c>
      <c r="E78" s="8">
        <v>2015</v>
      </c>
      <c r="F78" s="8">
        <v>2016</v>
      </c>
      <c r="G78" s="8">
        <v>2017</v>
      </c>
      <c r="H78" s="8">
        <v>2018</v>
      </c>
      <c r="I78" s="8">
        <v>2019</v>
      </c>
      <c r="J78" s="8">
        <v>2020</v>
      </c>
      <c r="K78" s="8">
        <v>2021</v>
      </c>
      <c r="L78" s="8">
        <v>2022</v>
      </c>
      <c r="M78" s="8">
        <v>2023</v>
      </c>
      <c r="N78" s="8" t="s">
        <v>206</v>
      </c>
      <c r="O78" s="8"/>
    </row>
    <row r="79" spans="1:30" x14ac:dyDescent="0.25">
      <c r="B79" s="89" t="s">
        <v>196</v>
      </c>
      <c r="C79" s="162"/>
      <c r="D79" s="95"/>
      <c r="E79" s="95"/>
      <c r="F79" s="95"/>
      <c r="G79" s="103">
        <v>5250</v>
      </c>
      <c r="H79" s="111">
        <v>14033.039345433988</v>
      </c>
      <c r="I79" s="111">
        <v>51034.830836084693</v>
      </c>
      <c r="J79" s="111">
        <v>120612.19115672277</v>
      </c>
      <c r="K79" s="111">
        <v>176798.17678408558</v>
      </c>
      <c r="L79" s="111">
        <v>207326.27449615501</v>
      </c>
      <c r="M79" s="103">
        <v>249994.61202375003</v>
      </c>
      <c r="N79" s="68">
        <v>0.9038317163382259</v>
      </c>
      <c r="O79" s="30"/>
      <c r="P79" s="11"/>
      <c r="Q79" s="11"/>
      <c r="R79" s="11"/>
      <c r="S79" s="11"/>
      <c r="T79" s="11"/>
      <c r="U79" s="11"/>
      <c r="V79" s="11"/>
      <c r="W79" s="11"/>
      <c r="X79" s="11"/>
      <c r="Y79" s="11"/>
      <c r="Z79" s="11"/>
      <c r="AA79" s="11"/>
      <c r="AB79" s="11"/>
      <c r="AC79" s="11"/>
      <c r="AD79" s="11"/>
    </row>
    <row r="80" spans="1:30" ht="228.75" customHeight="1" x14ac:dyDescent="0.25">
      <c r="B80" s="11"/>
      <c r="C80" s="11"/>
      <c r="D80" s="11"/>
      <c r="E80" s="11"/>
      <c r="F80" s="11"/>
      <c r="G80" s="11"/>
      <c r="H80" s="11"/>
      <c r="I80" s="11"/>
      <c r="J80" s="11"/>
      <c r="K80" s="11"/>
      <c r="L80" s="11"/>
      <c r="M80" s="11"/>
      <c r="N80" s="11"/>
      <c r="O80" s="11"/>
    </row>
    <row r="81" spans="2:13" x14ac:dyDescent="0.25">
      <c r="B81" s="11"/>
      <c r="C81" s="11"/>
      <c r="D81" s="11"/>
      <c r="E81" s="11"/>
      <c r="F81" s="11"/>
      <c r="G81" s="111"/>
      <c r="H81" s="111"/>
    </row>
    <row r="82" spans="2:13" x14ac:dyDescent="0.25">
      <c r="B82" s="11"/>
      <c r="C82" s="11"/>
      <c r="D82" s="11"/>
      <c r="E82" s="11"/>
      <c r="F82" s="11"/>
      <c r="G82" s="11"/>
      <c r="H82" s="11"/>
    </row>
    <row r="84" spans="2:13" x14ac:dyDescent="0.25">
      <c r="B84" s="17"/>
      <c r="C84" s="17"/>
      <c r="D84" s="17"/>
      <c r="E84" s="17"/>
      <c r="F84" s="17"/>
      <c r="G84" s="17"/>
      <c r="H84" s="17"/>
      <c r="I84" s="17"/>
      <c r="J84" s="17"/>
      <c r="K84" s="17"/>
      <c r="L84" s="17"/>
      <c r="M84" s="17"/>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H87"/>
  <sheetViews>
    <sheetView zoomScale="80" zoomScaleNormal="80" zoomScalePageLayoutView="110" workbookViewId="0">
      <selection activeCell="O4" sqref="O4"/>
    </sheetView>
  </sheetViews>
  <sheetFormatPr defaultColWidth="9.140625" defaultRowHeight="15" x14ac:dyDescent="0.25"/>
  <cols>
    <col min="1" max="1" width="9.85546875" style="2" customWidth="1"/>
    <col min="2" max="2" width="28.140625" style="2" customWidth="1"/>
    <col min="3" max="13" width="11.7109375" style="2" customWidth="1"/>
    <col min="14" max="15" width="11.7109375" style="11" customWidth="1"/>
    <col min="16" max="16384" width="9.140625" style="2"/>
  </cols>
  <sheetData>
    <row r="2" spans="1:34" x14ac:dyDescent="0.25">
      <c r="B2" s="2" t="s">
        <v>2</v>
      </c>
      <c r="D2" s="40" t="s">
        <v>337</v>
      </c>
      <c r="E2" t="s">
        <v>118</v>
      </c>
      <c r="F2" t="str">
        <f>'Cover page'!G13</f>
        <v>Ericsson</v>
      </c>
      <c r="N2" s="2"/>
      <c r="O2" s="2"/>
    </row>
    <row r="3" spans="1:34" x14ac:dyDescent="0.25">
      <c r="B3" s="2" t="s">
        <v>90</v>
      </c>
      <c r="N3" s="2"/>
      <c r="O3" s="2"/>
    </row>
    <row r="4" spans="1:34" x14ac:dyDescent="0.25">
      <c r="B4" s="10">
        <v>43189</v>
      </c>
      <c r="N4" s="2"/>
      <c r="O4" s="2"/>
    </row>
    <row r="5" spans="1:34" x14ac:dyDescent="0.25">
      <c r="B5" s="98" t="s">
        <v>180</v>
      </c>
      <c r="N5" s="2"/>
      <c r="O5" s="2"/>
    </row>
    <row r="6" spans="1:34" x14ac:dyDescent="0.25">
      <c r="B6" s="98"/>
      <c r="N6" s="2"/>
      <c r="O6" s="2"/>
    </row>
    <row r="7" spans="1:34" x14ac:dyDescent="0.25">
      <c r="B7" s="98"/>
      <c r="N7" s="2"/>
      <c r="O7" s="2"/>
    </row>
    <row r="8" spans="1:34" x14ac:dyDescent="0.25">
      <c r="A8" s="26" t="s">
        <v>226</v>
      </c>
      <c r="P8" s="26" t="s">
        <v>211</v>
      </c>
      <c r="Y8" s="26"/>
      <c r="AH8" s="26"/>
    </row>
    <row r="9" spans="1:34" x14ac:dyDescent="0.25">
      <c r="B9" s="3" t="s">
        <v>42</v>
      </c>
      <c r="C9" s="3"/>
      <c r="D9" s="3"/>
      <c r="E9" s="3"/>
      <c r="F9" s="3"/>
      <c r="G9" s="3"/>
      <c r="H9" s="3"/>
      <c r="I9" s="3"/>
      <c r="J9" s="3"/>
      <c r="K9" s="3"/>
      <c r="L9" s="3"/>
      <c r="M9" s="3"/>
      <c r="N9" s="106"/>
      <c r="O9" s="106"/>
    </row>
    <row r="10" spans="1:34" x14ac:dyDescent="0.25">
      <c r="B10" s="3"/>
      <c r="C10" s="7">
        <v>2013</v>
      </c>
      <c r="D10" s="7">
        <v>2014</v>
      </c>
      <c r="E10" s="7">
        <v>2015</v>
      </c>
      <c r="F10" s="7">
        <v>2016</v>
      </c>
      <c r="G10" s="7">
        <v>2017</v>
      </c>
      <c r="H10" s="7">
        <v>2018</v>
      </c>
      <c r="I10" s="7">
        <v>2019</v>
      </c>
      <c r="J10" s="7">
        <v>2020</v>
      </c>
      <c r="K10" s="7">
        <v>2021</v>
      </c>
      <c r="L10" s="7">
        <v>2022</v>
      </c>
      <c r="M10" s="7">
        <v>2023</v>
      </c>
      <c r="N10" s="8" t="s">
        <v>206</v>
      </c>
      <c r="O10" s="8"/>
    </row>
    <row r="11" spans="1:34" x14ac:dyDescent="0.25">
      <c r="B11" s="89" t="s">
        <v>119</v>
      </c>
      <c r="C11" s="5">
        <v>1219800</v>
      </c>
      <c r="D11" s="5">
        <v>991600</v>
      </c>
      <c r="E11" s="5">
        <v>618499.99999999977</v>
      </c>
      <c r="F11" s="5">
        <v>574000</v>
      </c>
      <c r="G11" s="5">
        <v>483333.5</v>
      </c>
      <c r="H11" s="5">
        <v>504401</v>
      </c>
      <c r="I11" s="5">
        <v>545889</v>
      </c>
      <c r="J11" s="5">
        <v>518058</v>
      </c>
      <c r="K11" s="5">
        <v>466824</v>
      </c>
      <c r="L11" s="5">
        <v>450000</v>
      </c>
      <c r="M11" s="5">
        <v>480000</v>
      </c>
      <c r="N11" s="100">
        <v>-1.1527996274144359E-3</v>
      </c>
      <c r="O11" s="100"/>
    </row>
    <row r="12" spans="1:34" x14ac:dyDescent="0.25">
      <c r="B12" s="71" t="s">
        <v>117</v>
      </c>
      <c r="C12" s="5">
        <v>7400</v>
      </c>
      <c r="D12" s="5">
        <v>29540</v>
      </c>
      <c r="E12" s="5">
        <v>60700</v>
      </c>
      <c r="F12" s="5">
        <v>119101.49999999999</v>
      </c>
      <c r="G12" s="5">
        <v>130887.075</v>
      </c>
      <c r="H12" s="5">
        <v>132311.32499999998</v>
      </c>
      <c r="I12" s="5">
        <v>134104.01649999997</v>
      </c>
      <c r="J12" s="5">
        <v>151058.42849999998</v>
      </c>
      <c r="K12" s="5">
        <v>178829.26682749999</v>
      </c>
      <c r="L12" s="5">
        <v>213798.24421499998</v>
      </c>
      <c r="M12" s="5">
        <v>238012.41979349998</v>
      </c>
      <c r="N12" s="100">
        <v>0.10480036625849132</v>
      </c>
      <c r="O12" s="100"/>
    </row>
    <row r="13" spans="1:34" x14ac:dyDescent="0.25">
      <c r="B13" s="71" t="s">
        <v>127</v>
      </c>
      <c r="C13" s="5">
        <v>4181.0999999999995</v>
      </c>
      <c r="D13" s="5">
        <v>11380.080000000002</v>
      </c>
      <c r="E13" s="5">
        <v>37682.259999999995</v>
      </c>
      <c r="F13" s="5">
        <v>87096.491999999998</v>
      </c>
      <c r="G13" s="12">
        <v>230899.84</v>
      </c>
      <c r="H13" s="5">
        <v>332090.5624</v>
      </c>
      <c r="I13" s="5">
        <v>353287.44172</v>
      </c>
      <c r="J13" s="5">
        <v>424550.82180000003</v>
      </c>
      <c r="K13" s="5">
        <v>557469.89333999995</v>
      </c>
      <c r="L13" s="5">
        <v>630027.74942999997</v>
      </c>
      <c r="M13" s="5">
        <v>705171.15001349989</v>
      </c>
      <c r="N13" s="100">
        <v>0.20451390351728493</v>
      </c>
      <c r="O13" s="100"/>
    </row>
    <row r="14" spans="1:34" x14ac:dyDescent="0.25">
      <c r="B14" s="71" t="s">
        <v>128</v>
      </c>
      <c r="C14" s="5">
        <v>44464</v>
      </c>
      <c r="D14" s="5">
        <v>39427</v>
      </c>
      <c r="E14" s="5">
        <v>18697.140000000003</v>
      </c>
      <c r="F14" s="5">
        <v>23922.934000000008</v>
      </c>
      <c r="G14" s="12">
        <v>44658.272000000004</v>
      </c>
      <c r="H14" s="5">
        <v>93441.189200000008</v>
      </c>
      <c r="I14" s="5">
        <v>117107.88231999999</v>
      </c>
      <c r="J14" s="5">
        <v>148899.14864</v>
      </c>
      <c r="K14" s="5">
        <v>187520.65873200001</v>
      </c>
      <c r="L14" s="5">
        <v>229334.84298999998</v>
      </c>
      <c r="M14" s="5">
        <v>277771.79113750003</v>
      </c>
      <c r="N14" s="100">
        <v>0.35611869835008569</v>
      </c>
      <c r="O14" s="100"/>
    </row>
    <row r="15" spans="1:34" x14ac:dyDescent="0.25">
      <c r="B15" s="26" t="s">
        <v>36</v>
      </c>
      <c r="C15" s="29">
        <v>1275845.1000000001</v>
      </c>
      <c r="D15" s="29">
        <v>1071947.08</v>
      </c>
      <c r="E15" s="29">
        <v>735579.39999999979</v>
      </c>
      <c r="F15" s="29">
        <v>804120.92599999998</v>
      </c>
      <c r="G15" s="29">
        <v>889778.68699999992</v>
      </c>
      <c r="H15" s="29">
        <v>1062244.0765999998</v>
      </c>
      <c r="I15" s="29">
        <v>1150388.34054</v>
      </c>
      <c r="J15" s="29">
        <v>1242566.39894</v>
      </c>
      <c r="K15" s="29">
        <v>1390643.8188995</v>
      </c>
      <c r="L15" s="29">
        <v>1523160.8366349998</v>
      </c>
      <c r="M15" s="29">
        <v>1700955.3609445</v>
      </c>
      <c r="N15" s="100">
        <v>0.11404265488858134</v>
      </c>
      <c r="O15" s="100"/>
    </row>
    <row r="16" spans="1:34" ht="107.25" customHeight="1" x14ac:dyDescent="0.25">
      <c r="B16" s="89"/>
      <c r="C16" s="5"/>
      <c r="D16" s="5"/>
      <c r="E16" s="5"/>
      <c r="F16" s="5"/>
      <c r="G16" s="5"/>
      <c r="H16" s="5"/>
      <c r="I16" s="5"/>
      <c r="J16" s="5"/>
      <c r="K16" s="5"/>
      <c r="L16" s="5"/>
      <c r="M16" s="5"/>
      <c r="N16" s="13"/>
      <c r="O16" s="13"/>
    </row>
    <row r="17" spans="1:34" x14ac:dyDescent="0.25">
      <c r="C17" s="5"/>
      <c r="D17" s="5"/>
      <c r="E17" s="5"/>
      <c r="F17" s="5"/>
      <c r="G17" s="5"/>
      <c r="H17" s="5"/>
      <c r="I17" s="5"/>
      <c r="J17" s="5"/>
      <c r="K17" s="5"/>
      <c r="L17" s="5"/>
      <c r="M17" s="5"/>
      <c r="N17" s="13"/>
      <c r="O17" s="13"/>
    </row>
    <row r="18" spans="1:34" x14ac:dyDescent="0.25">
      <c r="A18" s="26" t="s">
        <v>225</v>
      </c>
      <c r="P18" s="26" t="s">
        <v>212</v>
      </c>
      <c r="Y18" s="26"/>
      <c r="AH18" s="26"/>
    </row>
    <row r="19" spans="1:34" x14ac:dyDescent="0.25">
      <c r="B19" s="3" t="s">
        <v>43</v>
      </c>
      <c r="C19" s="14"/>
      <c r="D19" s="14"/>
      <c r="E19" s="14"/>
      <c r="F19" s="14"/>
      <c r="G19" s="14"/>
      <c r="H19" s="14"/>
      <c r="I19" s="14"/>
      <c r="J19" s="14"/>
      <c r="K19" s="14"/>
      <c r="L19" s="3"/>
      <c r="M19" s="3"/>
      <c r="N19" s="106"/>
      <c r="O19" s="106"/>
    </row>
    <row r="20" spans="1:34" x14ac:dyDescent="0.25">
      <c r="B20" s="3"/>
      <c r="C20" s="7">
        <v>2013</v>
      </c>
      <c r="D20" s="7">
        <v>2014</v>
      </c>
      <c r="E20" s="7">
        <v>2015</v>
      </c>
      <c r="F20" s="7">
        <v>2016</v>
      </c>
      <c r="G20" s="7">
        <v>2017</v>
      </c>
      <c r="H20" s="7">
        <v>2018</v>
      </c>
      <c r="I20" s="7">
        <v>2019</v>
      </c>
      <c r="J20" s="7">
        <v>2020</v>
      </c>
      <c r="K20" s="7">
        <v>2021</v>
      </c>
      <c r="L20" s="7">
        <v>2022</v>
      </c>
      <c r="M20" s="7">
        <v>2023</v>
      </c>
      <c r="N20" s="8" t="s">
        <v>206</v>
      </c>
      <c r="O20" s="8"/>
    </row>
    <row r="21" spans="1:34" x14ac:dyDescent="0.25">
      <c r="B21" s="89" t="s">
        <v>119</v>
      </c>
      <c r="C21" s="5">
        <v>10850</v>
      </c>
      <c r="D21" s="5">
        <v>12700</v>
      </c>
      <c r="E21" s="5">
        <v>93400</v>
      </c>
      <c r="F21" s="5">
        <v>107000</v>
      </c>
      <c r="G21" s="5">
        <v>96666.7</v>
      </c>
      <c r="H21" s="5">
        <v>97626</v>
      </c>
      <c r="I21" s="5">
        <v>72785.2</v>
      </c>
      <c r="J21" s="5">
        <v>69074.399999999994</v>
      </c>
      <c r="K21" s="5">
        <v>62243.200000000004</v>
      </c>
      <c r="L21" s="5">
        <v>60000</v>
      </c>
      <c r="M21" s="5">
        <v>64000</v>
      </c>
      <c r="N21" s="100">
        <v>-6.6422205057398043E-2</v>
      </c>
      <c r="O21" s="100"/>
    </row>
    <row r="22" spans="1:34" x14ac:dyDescent="0.25">
      <c r="B22" s="71" t="s">
        <v>117</v>
      </c>
      <c r="C22" s="5">
        <v>0</v>
      </c>
      <c r="D22" s="5">
        <v>7610</v>
      </c>
      <c r="E22" s="5">
        <v>7600</v>
      </c>
      <c r="F22" s="5">
        <v>6268.5</v>
      </c>
      <c r="G22" s="5">
        <v>6655.2749999999996</v>
      </c>
      <c r="H22" s="5">
        <v>6615.5662499999989</v>
      </c>
      <c r="I22" s="5">
        <v>6595.2794999999987</v>
      </c>
      <c r="J22" s="5">
        <v>7552.9214249999986</v>
      </c>
      <c r="K22" s="5">
        <v>9093.0135674999983</v>
      </c>
      <c r="L22" s="5">
        <v>10689.912210749999</v>
      </c>
      <c r="M22" s="5">
        <v>11900.620989674999</v>
      </c>
      <c r="N22" s="100">
        <v>0.10170994495703467</v>
      </c>
      <c r="O22" s="100"/>
    </row>
    <row r="23" spans="1:34" x14ac:dyDescent="0.25">
      <c r="B23" s="71" t="s">
        <v>127</v>
      </c>
      <c r="C23" s="5">
        <v>2787.4</v>
      </c>
      <c r="D23" s="5">
        <v>6828.0479999999998</v>
      </c>
      <c r="E23" s="5">
        <v>8694.3000000000011</v>
      </c>
      <c r="F23" s="5">
        <v>16128.98</v>
      </c>
      <c r="G23" s="5">
        <v>17348.175999999999</v>
      </c>
      <c r="H23" s="5">
        <v>22423.335200000001</v>
      </c>
      <c r="I23" s="5">
        <v>27902.325880000004</v>
      </c>
      <c r="J23" s="5">
        <v>33383.238960000002</v>
      </c>
      <c r="K23" s="5">
        <v>39349.473048</v>
      </c>
      <c r="L23" s="5">
        <v>45357.408539999997</v>
      </c>
      <c r="M23" s="5">
        <v>51022.151477999985</v>
      </c>
      <c r="N23" s="100">
        <v>0.19697245944005393</v>
      </c>
      <c r="O23" s="100"/>
    </row>
    <row r="24" spans="1:34" x14ac:dyDescent="0.25">
      <c r="B24" s="71" t="s">
        <v>128</v>
      </c>
      <c r="C24" s="5">
        <v>2202.5250000000019</v>
      </c>
      <c r="D24" s="5">
        <v>919.752000000007</v>
      </c>
      <c r="E24" s="5">
        <v>6493</v>
      </c>
      <c r="F24" s="5">
        <v>8202.1488000000027</v>
      </c>
      <c r="G24" s="5">
        <v>11164.568000000001</v>
      </c>
      <c r="H24" s="5">
        <v>20313.302000000003</v>
      </c>
      <c r="I24" s="5">
        <v>21292.342239999998</v>
      </c>
      <c r="J24" s="5">
        <v>33840.715600000003</v>
      </c>
      <c r="K24" s="5">
        <v>46880.164683000003</v>
      </c>
      <c r="L24" s="5">
        <v>57333.710747499994</v>
      </c>
      <c r="M24" s="5">
        <v>69442.947784375006</v>
      </c>
      <c r="N24" s="100">
        <v>0.35611869835008569</v>
      </c>
      <c r="O24" s="100"/>
    </row>
    <row r="25" spans="1:34" x14ac:dyDescent="0.25">
      <c r="B25" s="26" t="s">
        <v>36</v>
      </c>
      <c r="C25" s="29">
        <v>15839.925000000001</v>
      </c>
      <c r="D25" s="29">
        <v>28057.800000000007</v>
      </c>
      <c r="E25" s="29">
        <v>116187.3</v>
      </c>
      <c r="F25" s="29">
        <v>137599.62880000001</v>
      </c>
      <c r="G25" s="29">
        <v>131834.71899999998</v>
      </c>
      <c r="H25" s="29">
        <v>146978.20345</v>
      </c>
      <c r="I25" s="29">
        <v>128575.14762</v>
      </c>
      <c r="J25" s="29">
        <v>143851.27598499999</v>
      </c>
      <c r="K25" s="29">
        <v>157565.8512985</v>
      </c>
      <c r="L25" s="29">
        <v>173381.03149824997</v>
      </c>
      <c r="M25" s="29">
        <v>196365.72025204997</v>
      </c>
      <c r="N25" s="100">
        <v>6.8659406503501996E-2</v>
      </c>
      <c r="O25" s="100"/>
    </row>
    <row r="26" spans="1:34" ht="100.5" customHeight="1" x14ac:dyDescent="0.25">
      <c r="B26" s="26"/>
      <c r="C26" s="29"/>
      <c r="D26" s="29"/>
      <c r="E26" s="29"/>
      <c r="F26" s="29"/>
      <c r="G26" s="29"/>
      <c r="H26" s="29"/>
      <c r="I26" s="29"/>
      <c r="J26" s="29"/>
      <c r="K26" s="29"/>
      <c r="L26" s="29"/>
      <c r="M26" s="29"/>
      <c r="N26" s="100"/>
      <c r="O26" s="100"/>
    </row>
    <row r="27" spans="1:34" x14ac:dyDescent="0.25">
      <c r="C27" s="5"/>
      <c r="D27" s="5"/>
      <c r="E27" s="5"/>
      <c r="F27" s="5"/>
      <c r="G27" s="5"/>
      <c r="H27" s="5"/>
      <c r="I27" s="5"/>
      <c r="J27" s="5"/>
      <c r="K27" s="5"/>
      <c r="L27" s="5"/>
      <c r="M27" s="5"/>
      <c r="N27" s="13"/>
      <c r="O27" s="13"/>
    </row>
    <row r="28" spans="1:34" x14ac:dyDescent="0.25">
      <c r="A28" s="26" t="s">
        <v>224</v>
      </c>
      <c r="P28" s="26" t="s">
        <v>213</v>
      </c>
      <c r="Y28" s="26"/>
      <c r="AH28" s="26"/>
    </row>
    <row r="29" spans="1:34" x14ac:dyDescent="0.25">
      <c r="B29" s="3" t="s">
        <v>44</v>
      </c>
      <c r="C29" s="14"/>
      <c r="D29" s="14"/>
      <c r="E29" s="14"/>
      <c r="F29" s="14"/>
      <c r="G29" s="14"/>
      <c r="H29" s="14"/>
      <c r="I29" s="14"/>
      <c r="J29" s="14"/>
      <c r="K29" s="14"/>
      <c r="L29" s="3"/>
      <c r="M29" s="3"/>
      <c r="N29" s="106"/>
      <c r="O29" s="106"/>
    </row>
    <row r="30" spans="1:34" x14ac:dyDescent="0.25">
      <c r="B30" s="3"/>
      <c r="C30" s="7">
        <v>2013</v>
      </c>
      <c r="D30" s="7">
        <v>2014</v>
      </c>
      <c r="E30" s="7">
        <v>2015</v>
      </c>
      <c r="F30" s="7">
        <v>2016</v>
      </c>
      <c r="G30" s="7">
        <v>2017</v>
      </c>
      <c r="H30" s="7">
        <v>2018</v>
      </c>
      <c r="I30" s="7">
        <v>2019</v>
      </c>
      <c r="J30" s="7">
        <v>2020</v>
      </c>
      <c r="K30" s="7">
        <v>2021</v>
      </c>
      <c r="L30" s="7">
        <v>2022</v>
      </c>
      <c r="M30" s="7">
        <v>2023</v>
      </c>
      <c r="N30" s="8" t="s">
        <v>206</v>
      </c>
      <c r="O30" s="8"/>
    </row>
    <row r="31" spans="1:34" s="11" customFormat="1" x14ac:dyDescent="0.25">
      <c r="B31" s="89" t="s">
        <v>119</v>
      </c>
      <c r="C31" s="5">
        <v>508249.99999999988</v>
      </c>
      <c r="D31" s="5">
        <v>657000</v>
      </c>
      <c r="E31" s="5">
        <v>1013000.0000000001</v>
      </c>
      <c r="F31" s="5">
        <v>545040</v>
      </c>
      <c r="G31" s="5">
        <v>475410</v>
      </c>
      <c r="H31" s="5">
        <v>325420</v>
      </c>
      <c r="I31" s="5">
        <v>363926</v>
      </c>
      <c r="J31" s="5">
        <v>259029</v>
      </c>
      <c r="K31" s="5">
        <v>233412</v>
      </c>
      <c r="L31" s="5">
        <v>225000</v>
      </c>
      <c r="M31" s="5">
        <v>240000</v>
      </c>
      <c r="N31" s="100">
        <v>-0.10767343669984231</v>
      </c>
      <c r="O31" s="100"/>
    </row>
    <row r="32" spans="1:34" s="11" customFormat="1" x14ac:dyDescent="0.25">
      <c r="B32" s="71" t="s">
        <v>117</v>
      </c>
      <c r="C32" s="5">
        <v>8800</v>
      </c>
      <c r="D32" s="5">
        <v>21980</v>
      </c>
      <c r="E32" s="5">
        <v>58000</v>
      </c>
      <c r="F32" s="5">
        <v>50148</v>
      </c>
      <c r="G32" s="5">
        <v>46586.924999999996</v>
      </c>
      <c r="H32" s="5">
        <v>44103.774999999994</v>
      </c>
      <c r="I32" s="5">
        <v>43968.53</v>
      </c>
      <c r="J32" s="5">
        <v>50352.809499999996</v>
      </c>
      <c r="K32" s="5">
        <v>60620.090449999996</v>
      </c>
      <c r="L32" s="5">
        <v>71266.08140499999</v>
      </c>
      <c r="M32" s="5">
        <v>79337.473264500004</v>
      </c>
      <c r="N32" s="100">
        <v>9.2787503225755019E-2</v>
      </c>
      <c r="O32" s="100"/>
    </row>
    <row r="33" spans="1:34" x14ac:dyDescent="0.25">
      <c r="B33" s="71" t="s">
        <v>127</v>
      </c>
      <c r="C33" s="5">
        <v>41811</v>
      </c>
      <c r="D33" s="5">
        <v>30726.216000000004</v>
      </c>
      <c r="E33" s="5">
        <v>39442.000000000007</v>
      </c>
      <c r="F33" s="5">
        <v>19771.387999999999</v>
      </c>
      <c r="G33" s="5">
        <v>26844.080000000002</v>
      </c>
      <c r="H33" s="5">
        <v>62847.73520000001</v>
      </c>
      <c r="I33" s="5">
        <v>111332.92632000003</v>
      </c>
      <c r="J33" s="5">
        <v>151882.03740000003</v>
      </c>
      <c r="K33" s="5">
        <v>187992.89114400002</v>
      </c>
      <c r="L33" s="5">
        <v>204067.36147499998</v>
      </c>
      <c r="M33" s="5">
        <v>231830.29483875001</v>
      </c>
      <c r="N33" s="100">
        <v>0.43236470345095368</v>
      </c>
      <c r="O33" s="100"/>
    </row>
    <row r="34" spans="1:34" x14ac:dyDescent="0.25">
      <c r="B34" s="71" t="s">
        <v>128</v>
      </c>
      <c r="C34" s="5">
        <v>10719.225</v>
      </c>
      <c r="D34" s="5">
        <v>15801.599999999999</v>
      </c>
      <c r="E34" s="5">
        <v>14557.058999999999</v>
      </c>
      <c r="F34" s="5">
        <v>20505.372000000003</v>
      </c>
      <c r="G34" s="5">
        <v>13955.710000000001</v>
      </c>
      <c r="H34" s="5">
        <v>20313.302000000003</v>
      </c>
      <c r="I34" s="5">
        <v>37261.598920000004</v>
      </c>
      <c r="J34" s="5">
        <v>60913.288079999998</v>
      </c>
      <c r="K34" s="5">
        <v>102283.995672</v>
      </c>
      <c r="L34" s="5">
        <v>125091.73253999998</v>
      </c>
      <c r="M34" s="5">
        <v>151511.88607500002</v>
      </c>
      <c r="N34" s="100">
        <v>0.48804407417892914</v>
      </c>
      <c r="O34" s="100"/>
    </row>
    <row r="35" spans="1:34" x14ac:dyDescent="0.25">
      <c r="B35" s="26" t="s">
        <v>36</v>
      </c>
      <c r="C35" s="29">
        <v>569580.22499999986</v>
      </c>
      <c r="D35" s="29">
        <v>725507.81599999999</v>
      </c>
      <c r="E35" s="29">
        <v>1124999.0589999999</v>
      </c>
      <c r="F35" s="29">
        <v>635464.76</v>
      </c>
      <c r="G35" s="29">
        <v>562796.71499999997</v>
      </c>
      <c r="H35" s="29">
        <v>452684.81220000004</v>
      </c>
      <c r="I35" s="29">
        <v>556489.05524000002</v>
      </c>
      <c r="J35" s="29">
        <v>522177.13497999997</v>
      </c>
      <c r="K35" s="29">
        <v>584308.977266</v>
      </c>
      <c r="L35" s="29">
        <v>625425.17541999999</v>
      </c>
      <c r="M35" s="29">
        <v>702679.65417825012</v>
      </c>
      <c r="N35" s="100">
        <v>3.7690014241477554E-2</v>
      </c>
      <c r="O35" s="100"/>
    </row>
    <row r="36" spans="1:34" ht="132" customHeight="1" x14ac:dyDescent="0.25">
      <c r="B36" s="26"/>
      <c r="C36" s="5"/>
      <c r="D36" s="5"/>
      <c r="E36" s="5"/>
      <c r="F36" s="5"/>
      <c r="G36" s="5"/>
      <c r="H36" s="5"/>
      <c r="I36" s="5"/>
      <c r="J36" s="5"/>
      <c r="K36" s="5"/>
      <c r="L36" s="5"/>
      <c r="M36" s="5"/>
      <c r="N36" s="13"/>
      <c r="O36" s="13"/>
    </row>
    <row r="37" spans="1:34" x14ac:dyDescent="0.25">
      <c r="C37" s="5"/>
      <c r="D37" s="5"/>
      <c r="E37" s="5"/>
      <c r="F37" s="5"/>
      <c r="G37" s="5"/>
      <c r="H37" s="5"/>
      <c r="I37" s="5"/>
      <c r="J37" s="5"/>
      <c r="K37" s="5"/>
      <c r="L37" s="5"/>
      <c r="M37" s="5"/>
      <c r="N37" s="13"/>
      <c r="O37" s="13"/>
    </row>
    <row r="38" spans="1:34" x14ac:dyDescent="0.25">
      <c r="A38" s="26" t="s">
        <v>223</v>
      </c>
      <c r="P38" s="26" t="s">
        <v>214</v>
      </c>
      <c r="Y38" s="26"/>
      <c r="AH38" s="26"/>
    </row>
    <row r="39" spans="1:34" x14ac:dyDescent="0.25">
      <c r="B39" s="3" t="s">
        <v>19</v>
      </c>
      <c r="C39" s="14"/>
      <c r="D39" s="14"/>
      <c r="E39" s="14"/>
      <c r="F39" s="14"/>
      <c r="G39" s="14"/>
      <c r="H39" s="14"/>
      <c r="I39" s="14"/>
      <c r="J39" s="14"/>
      <c r="K39" s="14"/>
      <c r="L39" s="3"/>
      <c r="M39" s="3"/>
      <c r="N39" s="106"/>
      <c r="O39" s="106"/>
    </row>
    <row r="40" spans="1:34" x14ac:dyDescent="0.25">
      <c r="B40" s="3"/>
      <c r="C40" s="7">
        <v>2013</v>
      </c>
      <c r="D40" s="7">
        <v>2014</v>
      </c>
      <c r="E40" s="7">
        <v>2015</v>
      </c>
      <c r="F40" s="7">
        <v>2016</v>
      </c>
      <c r="G40" s="7">
        <v>2017</v>
      </c>
      <c r="H40" s="7">
        <v>2018</v>
      </c>
      <c r="I40" s="7">
        <v>2019</v>
      </c>
      <c r="J40" s="7">
        <v>2020</v>
      </c>
      <c r="K40" s="7">
        <v>2021</v>
      </c>
      <c r="L40" s="7">
        <v>2022</v>
      </c>
      <c r="M40" s="7">
        <v>2023</v>
      </c>
      <c r="N40" s="8" t="s">
        <v>206</v>
      </c>
      <c r="O40" s="8"/>
    </row>
    <row r="41" spans="1:34" s="11" customFormat="1" x14ac:dyDescent="0.25">
      <c r="B41" s="89" t="s">
        <v>119</v>
      </c>
      <c r="C41" s="5">
        <v>89300</v>
      </c>
      <c r="D41" s="5">
        <v>261600</v>
      </c>
      <c r="E41" s="5">
        <v>205300</v>
      </c>
      <c r="F41" s="5">
        <v>174412.80000000002</v>
      </c>
      <c r="G41" s="5">
        <v>110929.00000000001</v>
      </c>
      <c r="H41" s="5">
        <v>130168</v>
      </c>
      <c r="I41" s="5">
        <v>145570.4</v>
      </c>
      <c r="J41" s="5">
        <v>172686</v>
      </c>
      <c r="K41" s="5">
        <v>155608</v>
      </c>
      <c r="L41" s="5">
        <v>150000</v>
      </c>
      <c r="M41" s="5">
        <v>160000</v>
      </c>
      <c r="N41" s="100">
        <v>6.2949129945351956E-2</v>
      </c>
      <c r="O41" s="100"/>
    </row>
    <row r="42" spans="1:34" x14ac:dyDescent="0.25">
      <c r="B42" s="71" t="s">
        <v>117</v>
      </c>
      <c r="C42" s="5">
        <v>0</v>
      </c>
      <c r="D42" s="5">
        <v>1365</v>
      </c>
      <c r="E42" s="5">
        <v>2300</v>
      </c>
      <c r="F42" s="5">
        <v>2089.5</v>
      </c>
      <c r="G42" s="5">
        <v>2218.4250000000002</v>
      </c>
      <c r="H42" s="5">
        <v>2205.1887499999998</v>
      </c>
      <c r="I42" s="5">
        <v>2198.4264999999996</v>
      </c>
      <c r="J42" s="5">
        <v>2517.6404749999997</v>
      </c>
      <c r="K42" s="5">
        <v>3031.0045224999999</v>
      </c>
      <c r="L42" s="5">
        <v>3563.3040702499998</v>
      </c>
      <c r="M42" s="5">
        <v>3966.8736632250002</v>
      </c>
      <c r="N42" s="100">
        <v>0.10170994495703467</v>
      </c>
      <c r="O42" s="100"/>
    </row>
    <row r="43" spans="1:34" x14ac:dyDescent="0.25">
      <c r="B43" s="71" t="s">
        <v>127</v>
      </c>
      <c r="C43" s="5">
        <v>25086.6</v>
      </c>
      <c r="D43" s="5">
        <v>82822.992000000013</v>
      </c>
      <c r="E43" s="5">
        <v>240559.3</v>
      </c>
      <c r="F43" s="5">
        <v>531803.86</v>
      </c>
      <c r="G43" s="5">
        <v>618496.80000000005</v>
      </c>
      <c r="H43" s="5">
        <v>778644.48800000001</v>
      </c>
      <c r="I43" s="5">
        <v>935090.6272000001</v>
      </c>
      <c r="J43" s="5">
        <v>1127995.1163600001</v>
      </c>
      <c r="K43" s="5">
        <v>1265577.7666680003</v>
      </c>
      <c r="L43" s="5">
        <v>1458409.3050150003</v>
      </c>
      <c r="M43" s="5">
        <v>1673184.6615667501</v>
      </c>
      <c r="N43" s="100">
        <v>0.18041413928372663</v>
      </c>
      <c r="O43" s="100"/>
    </row>
    <row r="44" spans="1:34" x14ac:dyDescent="0.25">
      <c r="B44" s="71" t="s">
        <v>128</v>
      </c>
      <c r="C44" s="5">
        <v>11910.25</v>
      </c>
      <c r="D44" s="5">
        <v>14958.847999999998</v>
      </c>
      <c r="E44" s="5">
        <v>18697.140000000003</v>
      </c>
      <c r="F44" s="5">
        <v>23922.934000000008</v>
      </c>
      <c r="G44" s="5">
        <v>75360.834000000003</v>
      </c>
      <c r="H44" s="5">
        <v>101566.51000000001</v>
      </c>
      <c r="I44" s="5">
        <v>133077.139</v>
      </c>
      <c r="J44" s="5">
        <v>189508.00736000002</v>
      </c>
      <c r="K44" s="5">
        <v>234400.82341500002</v>
      </c>
      <c r="L44" s="5">
        <v>302305.02030499995</v>
      </c>
      <c r="M44" s="5">
        <v>366153.72468124999</v>
      </c>
      <c r="N44" s="100">
        <v>0.30142644307962474</v>
      </c>
      <c r="O44" s="100"/>
    </row>
    <row r="45" spans="1:34" x14ac:dyDescent="0.25">
      <c r="B45" s="26" t="s">
        <v>36</v>
      </c>
      <c r="C45" s="29">
        <v>126296.85</v>
      </c>
      <c r="D45" s="29">
        <v>360746.84</v>
      </c>
      <c r="E45" s="29">
        <v>466856.44</v>
      </c>
      <c r="F45" s="29">
        <v>732229.09400000004</v>
      </c>
      <c r="G45" s="29">
        <v>807005.05900000012</v>
      </c>
      <c r="H45" s="29">
        <v>1012584.18675</v>
      </c>
      <c r="I45" s="29">
        <v>1215936.5927000002</v>
      </c>
      <c r="J45" s="29">
        <v>1492706.7641950001</v>
      </c>
      <c r="K45" s="29">
        <v>1658617.5946055003</v>
      </c>
      <c r="L45" s="29">
        <v>1914277.6293902502</v>
      </c>
      <c r="M45" s="29">
        <v>2203305.2599112252</v>
      </c>
      <c r="N45" s="100">
        <v>0.18222390218956241</v>
      </c>
      <c r="O45" s="100"/>
    </row>
    <row r="46" spans="1:34" ht="132" customHeight="1" x14ac:dyDescent="0.25">
      <c r="B46" s="26"/>
      <c r="C46" s="5"/>
      <c r="D46" s="5"/>
      <c r="E46" s="5"/>
      <c r="F46" s="5"/>
      <c r="G46" s="5"/>
      <c r="H46" s="9"/>
      <c r="I46" s="9"/>
      <c r="J46" s="9"/>
      <c r="K46" s="9"/>
      <c r="L46" s="9"/>
      <c r="M46" s="9"/>
      <c r="N46" s="13"/>
      <c r="O46" s="13"/>
    </row>
    <row r="47" spans="1:34" x14ac:dyDescent="0.25">
      <c r="C47" s="5"/>
      <c r="D47" s="5"/>
      <c r="E47" s="5"/>
      <c r="F47" s="5"/>
      <c r="G47" s="5"/>
      <c r="H47" s="5"/>
      <c r="I47" s="5"/>
      <c r="J47" s="5"/>
      <c r="K47" s="5"/>
      <c r="L47" s="5"/>
      <c r="M47" s="5"/>
      <c r="N47" s="13"/>
      <c r="O47" s="13"/>
    </row>
    <row r="48" spans="1:34" x14ac:dyDescent="0.25">
      <c r="A48" s="26" t="s">
        <v>222</v>
      </c>
      <c r="P48" s="26" t="s">
        <v>215</v>
      </c>
      <c r="Y48" s="26"/>
      <c r="AH48" s="26"/>
    </row>
    <row r="49" spans="1:34" x14ac:dyDescent="0.25">
      <c r="B49" s="3" t="s">
        <v>54</v>
      </c>
      <c r="C49" s="14"/>
      <c r="D49" s="14"/>
      <c r="E49" s="14"/>
      <c r="F49" s="14"/>
      <c r="G49" s="14"/>
      <c r="H49" s="14"/>
      <c r="I49" s="14"/>
      <c r="J49" s="14"/>
      <c r="K49" s="14"/>
      <c r="L49" s="3"/>
      <c r="M49" s="3"/>
      <c r="N49" s="106"/>
      <c r="O49" s="106"/>
    </row>
    <row r="50" spans="1:34" x14ac:dyDescent="0.25">
      <c r="B50" s="3"/>
      <c r="C50" s="7">
        <v>2013</v>
      </c>
      <c r="D50" s="7">
        <v>2014</v>
      </c>
      <c r="E50" s="7">
        <v>2015</v>
      </c>
      <c r="F50" s="7">
        <v>2016</v>
      </c>
      <c r="G50" s="7">
        <v>2017</v>
      </c>
      <c r="H50" s="7">
        <v>2018</v>
      </c>
      <c r="I50" s="7">
        <v>2019</v>
      </c>
      <c r="J50" s="7">
        <v>2020</v>
      </c>
      <c r="K50" s="7">
        <v>2021</v>
      </c>
      <c r="L50" s="7">
        <v>2022</v>
      </c>
      <c r="M50" s="7">
        <v>2023</v>
      </c>
      <c r="N50" s="8" t="s">
        <v>206</v>
      </c>
      <c r="O50" s="8"/>
    </row>
    <row r="51" spans="1:34" s="11" customFormat="1" x14ac:dyDescent="0.25">
      <c r="B51" s="89" t="s">
        <v>119</v>
      </c>
      <c r="C51" s="5">
        <v>152400</v>
      </c>
      <c r="D51" s="5">
        <v>172300</v>
      </c>
      <c r="E51" s="5">
        <v>437400.00000000006</v>
      </c>
      <c r="F51" s="5">
        <v>272520</v>
      </c>
      <c r="G51" s="5">
        <v>315355.3</v>
      </c>
      <c r="H51" s="5">
        <v>471858.99999999994</v>
      </c>
      <c r="I51" s="5">
        <v>600477.9</v>
      </c>
      <c r="J51" s="5">
        <v>621669.6</v>
      </c>
      <c r="K51" s="5">
        <v>560188.79999999993</v>
      </c>
      <c r="L51" s="5">
        <v>540000</v>
      </c>
      <c r="M51" s="5">
        <v>576000</v>
      </c>
      <c r="N51" s="100">
        <v>0.1056144976098945</v>
      </c>
      <c r="O51" s="100"/>
    </row>
    <row r="52" spans="1:34" x14ac:dyDescent="0.25">
      <c r="B52" s="71" t="s">
        <v>117</v>
      </c>
      <c r="C52" s="5">
        <v>34250</v>
      </c>
      <c r="D52" s="5">
        <v>17530</v>
      </c>
      <c r="E52" s="5">
        <v>21550</v>
      </c>
      <c r="F52" s="5">
        <v>16716</v>
      </c>
      <c r="G52" s="5">
        <v>17747.400000000001</v>
      </c>
      <c r="H52" s="5">
        <v>19846.698749999996</v>
      </c>
      <c r="I52" s="5">
        <v>19785.838499999994</v>
      </c>
      <c r="J52" s="5">
        <v>22658.764274999994</v>
      </c>
      <c r="K52" s="5">
        <v>27279.040702499995</v>
      </c>
      <c r="L52" s="5">
        <v>32069.736632249995</v>
      </c>
      <c r="M52" s="5">
        <v>35701.862969024995</v>
      </c>
      <c r="N52" s="100">
        <v>0.12355074013813661</v>
      </c>
      <c r="O52" s="100"/>
    </row>
    <row r="53" spans="1:34" x14ac:dyDescent="0.25">
      <c r="B53" s="71" t="s">
        <v>127</v>
      </c>
      <c r="C53" s="13">
        <v>47385.8</v>
      </c>
      <c r="D53" s="13">
        <v>41572.559999999998</v>
      </c>
      <c r="E53" s="13">
        <v>66837.259999999995</v>
      </c>
      <c r="F53" s="13">
        <v>157754.492</v>
      </c>
      <c r="G53" s="13">
        <v>285670.95999999996</v>
      </c>
      <c r="H53" s="13">
        <v>408042.30400000006</v>
      </c>
      <c r="I53" s="13">
        <v>571231.897</v>
      </c>
      <c r="J53" s="13">
        <v>652117.13400000008</v>
      </c>
      <c r="K53" s="13">
        <v>756417.29220000003</v>
      </c>
      <c r="L53" s="13">
        <v>871988.56424999982</v>
      </c>
      <c r="M53" s="13">
        <v>974315.14031249972</v>
      </c>
      <c r="N53" s="100">
        <v>0.2268898102522876</v>
      </c>
      <c r="O53" s="100"/>
    </row>
    <row r="54" spans="1:34" x14ac:dyDescent="0.25">
      <c r="B54" s="71" t="s">
        <v>128</v>
      </c>
      <c r="C54" s="5">
        <v>34648</v>
      </c>
      <c r="D54" s="5">
        <v>30023.039999999997</v>
      </c>
      <c r="E54" s="5">
        <v>77048</v>
      </c>
      <c r="F54" s="5">
        <v>80825.341300000015</v>
      </c>
      <c r="G54" s="5">
        <v>103272.254</v>
      </c>
      <c r="H54" s="5">
        <v>134067.79320000001</v>
      </c>
      <c r="I54" s="5">
        <v>157031.02401999998</v>
      </c>
      <c r="J54" s="5">
        <v>175971.72112</v>
      </c>
      <c r="K54" s="5">
        <v>208829.82449699999</v>
      </c>
      <c r="L54" s="5">
        <v>255395.62060249998</v>
      </c>
      <c r="M54" s="5">
        <v>309336.76740312501</v>
      </c>
      <c r="N54" s="100">
        <v>0.20062665578414807</v>
      </c>
      <c r="O54" s="100"/>
    </row>
    <row r="55" spans="1:34" x14ac:dyDescent="0.25">
      <c r="B55" s="26" t="s">
        <v>36</v>
      </c>
      <c r="C55" s="29">
        <v>268683.8</v>
      </c>
      <c r="D55" s="29">
        <v>261425.6</v>
      </c>
      <c r="E55" s="29">
        <v>602835.26</v>
      </c>
      <c r="F55" s="29">
        <v>527815.83329999994</v>
      </c>
      <c r="G55" s="29">
        <v>722045.91399999987</v>
      </c>
      <c r="H55" s="29">
        <v>1033815.7959499999</v>
      </c>
      <c r="I55" s="29">
        <v>1348526.6595199998</v>
      </c>
      <c r="J55" s="29">
        <v>1472417.219395</v>
      </c>
      <c r="K55" s="29">
        <v>1552714.9573995001</v>
      </c>
      <c r="L55" s="29">
        <v>1699453.9214847498</v>
      </c>
      <c r="M55" s="29">
        <v>1895353.7706846499</v>
      </c>
      <c r="N55" s="100">
        <v>0.17450330937378844</v>
      </c>
      <c r="O55" s="100"/>
    </row>
    <row r="56" spans="1:34" ht="127.5" customHeight="1" x14ac:dyDescent="0.25">
      <c r="B56" s="26"/>
      <c r="C56" s="5"/>
      <c r="D56" s="5"/>
      <c r="E56" s="5"/>
      <c r="F56" s="5"/>
      <c r="G56" s="9"/>
      <c r="H56" s="5"/>
      <c r="I56" s="5"/>
      <c r="J56" s="5"/>
      <c r="K56" s="5"/>
      <c r="L56" s="5"/>
      <c r="M56" s="5"/>
      <c r="N56" s="13"/>
      <c r="O56" s="13"/>
    </row>
    <row r="57" spans="1:34" x14ac:dyDescent="0.25">
      <c r="C57" s="5"/>
      <c r="D57" s="5"/>
      <c r="E57" s="5"/>
      <c r="F57" s="5"/>
      <c r="G57" s="5"/>
      <c r="H57" s="5"/>
      <c r="I57" s="5"/>
      <c r="J57" s="5"/>
      <c r="K57" s="5"/>
      <c r="L57" s="5"/>
      <c r="M57" s="5"/>
      <c r="N57" s="13"/>
      <c r="O57" s="13"/>
    </row>
    <row r="58" spans="1:34" x14ac:dyDescent="0.25">
      <c r="A58" s="26" t="s">
        <v>221</v>
      </c>
      <c r="P58" s="26" t="s">
        <v>216</v>
      </c>
      <c r="Y58" s="26"/>
      <c r="AH58" s="26"/>
    </row>
    <row r="59" spans="1:34" x14ac:dyDescent="0.25">
      <c r="B59" s="3" t="s">
        <v>46</v>
      </c>
      <c r="C59" s="14"/>
      <c r="D59" s="14"/>
      <c r="E59" s="14"/>
      <c r="F59" s="14"/>
      <c r="G59" s="14"/>
      <c r="H59" s="14"/>
      <c r="I59" s="14"/>
      <c r="J59" s="14"/>
      <c r="K59" s="14"/>
      <c r="L59" s="3"/>
      <c r="M59" s="3"/>
      <c r="N59" s="106"/>
      <c r="O59" s="106"/>
    </row>
    <row r="60" spans="1:34" x14ac:dyDescent="0.25">
      <c r="B60" s="3"/>
      <c r="C60" s="7">
        <v>2013</v>
      </c>
      <c r="D60" s="7">
        <v>2014</v>
      </c>
      <c r="E60" s="7">
        <v>2015</v>
      </c>
      <c r="F60" s="7">
        <v>2016</v>
      </c>
      <c r="G60" s="7">
        <v>2017</v>
      </c>
      <c r="H60" s="7">
        <v>2018</v>
      </c>
      <c r="I60" s="7">
        <v>2019</v>
      </c>
      <c r="J60" s="7">
        <v>2020</v>
      </c>
      <c r="K60" s="7">
        <v>2021</v>
      </c>
      <c r="L60" s="7">
        <v>2022</v>
      </c>
      <c r="M60" s="7">
        <v>2023</v>
      </c>
      <c r="N60" s="8" t="s">
        <v>206</v>
      </c>
      <c r="O60" s="8"/>
    </row>
    <row r="61" spans="1:34" s="11" customFormat="1" x14ac:dyDescent="0.25">
      <c r="B61" s="89" t="s">
        <v>119</v>
      </c>
      <c r="C61" s="5">
        <v>125400</v>
      </c>
      <c r="D61" s="5">
        <v>161800.0000000002</v>
      </c>
      <c r="E61" s="5">
        <v>252400.00000000003</v>
      </c>
      <c r="F61" s="5">
        <v>143827.19999999995</v>
      </c>
      <c r="G61" s="5">
        <v>103005.5</v>
      </c>
      <c r="H61" s="5">
        <v>97626</v>
      </c>
      <c r="I61" s="5">
        <v>90981.5</v>
      </c>
      <c r="J61" s="5">
        <v>86343</v>
      </c>
      <c r="K61" s="5">
        <v>77804</v>
      </c>
      <c r="L61" s="5">
        <v>75000</v>
      </c>
      <c r="M61" s="5">
        <v>80000</v>
      </c>
      <c r="N61" s="100">
        <v>-4.1250989490905998E-2</v>
      </c>
      <c r="O61" s="100"/>
    </row>
    <row r="62" spans="1:34" x14ac:dyDescent="0.25">
      <c r="B62" s="71" t="s">
        <v>117</v>
      </c>
      <c r="C62" s="5">
        <v>400</v>
      </c>
      <c r="D62" s="5">
        <v>12175</v>
      </c>
      <c r="E62" s="5">
        <v>25350</v>
      </c>
      <c r="F62" s="5">
        <v>14626.500000000002</v>
      </c>
      <c r="G62" s="5">
        <v>17747.400000000001</v>
      </c>
      <c r="H62" s="5">
        <v>15436.321249999999</v>
      </c>
      <c r="I62" s="5">
        <v>13190.558999999997</v>
      </c>
      <c r="J62" s="5">
        <v>17623.483324999997</v>
      </c>
      <c r="K62" s="5">
        <v>24248.036179999999</v>
      </c>
      <c r="L62" s="5">
        <v>24943.128491750002</v>
      </c>
      <c r="M62" s="5">
        <v>27768.115642575001</v>
      </c>
      <c r="N62" s="100">
        <v>7.7461957532762193E-2</v>
      </c>
      <c r="O62" s="100"/>
    </row>
    <row r="63" spans="1:34" x14ac:dyDescent="0.25">
      <c r="B63" s="71" t="s">
        <v>127</v>
      </c>
      <c r="C63" s="5">
        <v>18118.100000000002</v>
      </c>
      <c r="D63" s="5">
        <v>14794.104000000001</v>
      </c>
      <c r="E63" s="5">
        <v>13910.880000000001</v>
      </c>
      <c r="F63" s="5">
        <v>17950.184000000001</v>
      </c>
      <c r="G63" s="5">
        <v>15548.144000000008</v>
      </c>
      <c r="H63" s="5">
        <v>22423.335199999943</v>
      </c>
      <c r="I63" s="5">
        <v>27902.325880000015</v>
      </c>
      <c r="J63" s="5">
        <v>39499.599480000019</v>
      </c>
      <c r="K63" s="5">
        <v>34972.236000000004</v>
      </c>
      <c r="L63" s="5">
        <v>65507.150790000022</v>
      </c>
      <c r="M63" s="5">
        <v>74194.355065500014</v>
      </c>
      <c r="N63" s="100">
        <v>0.29752395619267213</v>
      </c>
      <c r="O63" s="100"/>
    </row>
    <row r="64" spans="1:34" x14ac:dyDescent="0.25">
      <c r="B64" s="71" t="s">
        <v>128</v>
      </c>
      <c r="C64" s="5">
        <v>4331</v>
      </c>
      <c r="D64" s="5">
        <v>4213.76</v>
      </c>
      <c r="E64" s="5">
        <v>-1941.3389999999995</v>
      </c>
      <c r="F64" s="5">
        <v>13499.369900000003</v>
      </c>
      <c r="G64" s="5">
        <v>30702.561999999998</v>
      </c>
      <c r="H64" s="5">
        <v>36563.943599999948</v>
      </c>
      <c r="I64" s="5">
        <v>66538.569499999998</v>
      </c>
      <c r="J64" s="5">
        <v>67681.431199999992</v>
      </c>
      <c r="K64" s="5">
        <v>72451.163600999978</v>
      </c>
      <c r="L64" s="5">
        <v>72970.177314999935</v>
      </c>
      <c r="M64" s="5">
        <v>88381.933543749954</v>
      </c>
      <c r="N64" s="100">
        <v>0.19270071673042311</v>
      </c>
      <c r="O64" s="100"/>
    </row>
    <row r="65" spans="1:16" x14ac:dyDescent="0.25">
      <c r="B65" s="26" t="s">
        <v>36</v>
      </c>
      <c r="C65" s="29">
        <v>148249.1</v>
      </c>
      <c r="D65" s="29">
        <v>192982.86400000021</v>
      </c>
      <c r="E65" s="29">
        <v>289719.54100000003</v>
      </c>
      <c r="F65" s="29">
        <v>189903.25389999995</v>
      </c>
      <c r="G65" s="29">
        <v>167003.606</v>
      </c>
      <c r="H65" s="29">
        <v>172049.60004999989</v>
      </c>
      <c r="I65" s="29">
        <v>198612.95438000001</v>
      </c>
      <c r="J65" s="29">
        <v>211147.514005</v>
      </c>
      <c r="K65" s="29">
        <v>209475.43578099998</v>
      </c>
      <c r="L65" s="29">
        <v>238420.45659674995</v>
      </c>
      <c r="M65" s="29">
        <v>270344.40425182495</v>
      </c>
      <c r="N65" s="100">
        <v>8.3590667549760633E-2</v>
      </c>
      <c r="O65" s="100"/>
    </row>
    <row r="66" spans="1:16" ht="117.75" customHeight="1" x14ac:dyDescent="0.25"/>
    <row r="68" spans="1:16" x14ac:dyDescent="0.25">
      <c r="A68" s="26" t="s">
        <v>220</v>
      </c>
      <c r="N68" s="107"/>
      <c r="O68" s="107"/>
      <c r="P68" s="26" t="s">
        <v>217</v>
      </c>
    </row>
    <row r="69" spans="1:16" x14ac:dyDescent="0.25">
      <c r="B69" s="3" t="s">
        <v>116</v>
      </c>
      <c r="C69" s="7">
        <v>2013</v>
      </c>
      <c r="D69" s="7">
        <v>2014</v>
      </c>
      <c r="E69" s="7">
        <v>2015</v>
      </c>
      <c r="F69" s="7">
        <v>2016</v>
      </c>
      <c r="G69" s="7">
        <v>2017</v>
      </c>
      <c r="H69" s="7">
        <v>2018</v>
      </c>
      <c r="I69" s="7">
        <v>2019</v>
      </c>
      <c r="J69" s="7">
        <v>2020</v>
      </c>
      <c r="K69" s="7">
        <v>2021</v>
      </c>
      <c r="L69" s="7">
        <v>2022</v>
      </c>
      <c r="M69" s="7">
        <v>2023</v>
      </c>
      <c r="N69" s="8" t="s">
        <v>206</v>
      </c>
      <c r="O69" s="8"/>
    </row>
    <row r="70" spans="1:16" s="27" customFormat="1" x14ac:dyDescent="0.25">
      <c r="B70" s="37" t="s">
        <v>108</v>
      </c>
      <c r="C70" s="15">
        <v>1275845.1000000001</v>
      </c>
      <c r="D70" s="15">
        <v>1071947.08</v>
      </c>
      <c r="E70" s="15">
        <v>735579.39999999979</v>
      </c>
      <c r="F70" s="15">
        <v>804120.92599999998</v>
      </c>
      <c r="G70" s="15">
        <v>889778.68699999992</v>
      </c>
      <c r="H70" s="15">
        <v>1062244.0765999998</v>
      </c>
      <c r="I70" s="15">
        <v>1150388.34054</v>
      </c>
      <c r="J70" s="15">
        <v>1242566.39894</v>
      </c>
      <c r="K70" s="15">
        <v>1390643.8188995</v>
      </c>
      <c r="L70" s="15">
        <v>1523160.8366349998</v>
      </c>
      <c r="M70" s="15">
        <v>1700955.3609445</v>
      </c>
      <c r="N70" s="100">
        <v>0.11404265488858134</v>
      </c>
      <c r="O70" s="100"/>
    </row>
    <row r="71" spans="1:16" s="27" customFormat="1" x14ac:dyDescent="0.25">
      <c r="B71" s="37" t="s">
        <v>109</v>
      </c>
      <c r="C71" s="15">
        <v>15839.925000000001</v>
      </c>
      <c r="D71" s="15">
        <v>28057.800000000007</v>
      </c>
      <c r="E71" s="15">
        <v>116187.3</v>
      </c>
      <c r="F71" s="15">
        <v>137599.62880000001</v>
      </c>
      <c r="G71" s="15">
        <v>131834.71899999998</v>
      </c>
      <c r="H71" s="15">
        <v>146978.20345</v>
      </c>
      <c r="I71" s="15">
        <v>128575.14762</v>
      </c>
      <c r="J71" s="15">
        <v>143851.27598499999</v>
      </c>
      <c r="K71" s="15">
        <v>157565.8512985</v>
      </c>
      <c r="L71" s="15">
        <v>173381.03149824997</v>
      </c>
      <c r="M71" s="15">
        <v>196365.72025204997</v>
      </c>
      <c r="N71" s="100">
        <v>6.8659406503501996E-2</v>
      </c>
      <c r="O71" s="100"/>
    </row>
    <row r="72" spans="1:16" s="27" customFormat="1" x14ac:dyDescent="0.25">
      <c r="B72" s="37" t="s">
        <v>44</v>
      </c>
      <c r="C72" s="15">
        <v>569580.22499999986</v>
      </c>
      <c r="D72" s="15">
        <v>725507.81599999999</v>
      </c>
      <c r="E72" s="15">
        <v>1124999.0589999999</v>
      </c>
      <c r="F72" s="15">
        <v>635464.76</v>
      </c>
      <c r="G72" s="15">
        <v>562796.71499999997</v>
      </c>
      <c r="H72" s="15">
        <v>452684.81220000004</v>
      </c>
      <c r="I72" s="15">
        <v>556489.05524000002</v>
      </c>
      <c r="J72" s="15">
        <v>522177.13497999997</v>
      </c>
      <c r="K72" s="15">
        <v>584308.977266</v>
      </c>
      <c r="L72" s="15">
        <v>625425.17541999999</v>
      </c>
      <c r="M72" s="15">
        <v>702679.65417825012</v>
      </c>
      <c r="N72" s="100">
        <v>3.7690014241477554E-2</v>
      </c>
      <c r="O72" s="100"/>
    </row>
    <row r="73" spans="1:16" s="27" customFormat="1" x14ac:dyDescent="0.25">
      <c r="B73" s="37" t="s">
        <v>19</v>
      </c>
      <c r="C73" s="15">
        <v>126296.85</v>
      </c>
      <c r="D73" s="15">
        <v>360746.84</v>
      </c>
      <c r="E73" s="15">
        <v>466856.44</v>
      </c>
      <c r="F73" s="15">
        <v>732229.09400000004</v>
      </c>
      <c r="G73" s="15">
        <v>807005.05900000012</v>
      </c>
      <c r="H73" s="15">
        <v>1012584.18675</v>
      </c>
      <c r="I73" s="15">
        <v>1215936.5927000002</v>
      </c>
      <c r="J73" s="15">
        <v>1492706.7641950001</v>
      </c>
      <c r="K73" s="15">
        <v>1658617.5946055003</v>
      </c>
      <c r="L73" s="15">
        <v>1914277.6293902502</v>
      </c>
      <c r="M73" s="15">
        <v>2203305.2599112252</v>
      </c>
      <c r="N73" s="100">
        <v>0.18222390218956241</v>
      </c>
      <c r="O73" s="100"/>
    </row>
    <row r="74" spans="1:16" s="27" customFormat="1" x14ac:dyDescent="0.25">
      <c r="B74" s="37" t="s">
        <v>54</v>
      </c>
      <c r="C74" s="15">
        <v>268683.8</v>
      </c>
      <c r="D74" s="15">
        <v>261425.6</v>
      </c>
      <c r="E74" s="15">
        <v>602835.26</v>
      </c>
      <c r="F74" s="15">
        <v>527815.83329999994</v>
      </c>
      <c r="G74" s="15">
        <v>722045.91399999987</v>
      </c>
      <c r="H74" s="15">
        <v>1033815.7959499999</v>
      </c>
      <c r="I74" s="15">
        <v>1348526.6595199998</v>
      </c>
      <c r="J74" s="15">
        <v>1472417.219395</v>
      </c>
      <c r="K74" s="15">
        <v>1552714.9573995001</v>
      </c>
      <c r="L74" s="15">
        <v>1699453.9214847498</v>
      </c>
      <c r="M74" s="15">
        <v>1895353.7706846499</v>
      </c>
      <c r="N74" s="100">
        <v>0.17450330937378844</v>
      </c>
      <c r="O74" s="100"/>
    </row>
    <row r="75" spans="1:16" s="27" customFormat="1" x14ac:dyDescent="0.25">
      <c r="B75" s="37" t="s">
        <v>46</v>
      </c>
      <c r="C75" s="15">
        <v>148249.1</v>
      </c>
      <c r="D75" s="15">
        <v>192982.86400000021</v>
      </c>
      <c r="E75" s="15">
        <v>289719.54100000003</v>
      </c>
      <c r="F75" s="15">
        <v>189903.25389999995</v>
      </c>
      <c r="G75" s="15">
        <v>167003.606</v>
      </c>
      <c r="H75" s="15">
        <v>172049.60004999989</v>
      </c>
      <c r="I75" s="15">
        <v>198612.95438000001</v>
      </c>
      <c r="J75" s="15">
        <v>211147.514005</v>
      </c>
      <c r="K75" s="15">
        <v>209475.43578099998</v>
      </c>
      <c r="L75" s="15">
        <v>238420.45659674995</v>
      </c>
      <c r="M75" s="15">
        <v>270344.40425182495</v>
      </c>
      <c r="N75" s="100">
        <v>8.3590667549760633E-2</v>
      </c>
      <c r="O75" s="100"/>
    </row>
    <row r="76" spans="1:16" s="27" customFormat="1" x14ac:dyDescent="0.25">
      <c r="B76" s="37"/>
      <c r="C76" s="38">
        <v>2404495</v>
      </c>
      <c r="D76" s="38">
        <v>2640668</v>
      </c>
      <c r="E76" s="38">
        <v>3336177</v>
      </c>
      <c r="F76" s="38">
        <v>3027133.4960000003</v>
      </c>
      <c r="G76" s="38">
        <v>3280464.6999999997</v>
      </c>
      <c r="H76" s="38">
        <v>3880356.6749999993</v>
      </c>
      <c r="I76" s="38">
        <v>4598528.75</v>
      </c>
      <c r="J76" s="38">
        <v>5084866.3074999992</v>
      </c>
      <c r="K76" s="38">
        <v>5553326.6352500003</v>
      </c>
      <c r="L76" s="38">
        <v>6174119.0510249995</v>
      </c>
      <c r="M76" s="38">
        <v>6969004.1702225003</v>
      </c>
      <c r="N76" s="100">
        <v>0.13380724013238621</v>
      </c>
      <c r="O76" s="100"/>
    </row>
    <row r="77" spans="1:16" ht="141" customHeight="1" x14ac:dyDescent="0.25">
      <c r="B77" s="11"/>
    </row>
    <row r="79" spans="1:16" x14ac:dyDescent="0.25">
      <c r="A79" s="26" t="s">
        <v>219</v>
      </c>
      <c r="N79" s="107"/>
      <c r="O79" s="107"/>
      <c r="P79" s="26" t="s">
        <v>218</v>
      </c>
    </row>
    <row r="80" spans="1:16" x14ac:dyDescent="0.25">
      <c r="B80" s="3" t="s">
        <v>116</v>
      </c>
      <c r="C80" s="7">
        <v>2013</v>
      </c>
      <c r="D80" s="7">
        <v>2014</v>
      </c>
      <c r="E80" s="7">
        <v>2015</v>
      </c>
      <c r="F80" s="7">
        <v>2016</v>
      </c>
      <c r="G80" s="7">
        <v>2017</v>
      </c>
      <c r="H80" s="7">
        <v>2018</v>
      </c>
      <c r="I80" s="7">
        <v>2019</v>
      </c>
      <c r="J80" s="7">
        <v>2020</v>
      </c>
      <c r="K80" s="7">
        <v>2021</v>
      </c>
      <c r="L80" s="7">
        <v>2022</v>
      </c>
      <c r="M80" s="7">
        <v>2023</v>
      </c>
      <c r="N80" s="8" t="s">
        <v>206</v>
      </c>
      <c r="O80" s="8"/>
    </row>
    <row r="81" spans="2:15" s="27" customFormat="1" x14ac:dyDescent="0.25">
      <c r="B81" s="37" t="s">
        <v>108</v>
      </c>
      <c r="C81" s="15">
        <v>56045.1</v>
      </c>
      <c r="D81" s="15">
        <v>80347.08</v>
      </c>
      <c r="E81" s="15">
        <v>117079.4</v>
      </c>
      <c r="F81" s="15">
        <v>230120.92599999998</v>
      </c>
      <c r="G81" s="15">
        <v>406445.18699999998</v>
      </c>
      <c r="H81" s="15">
        <v>557843.07660000003</v>
      </c>
      <c r="I81" s="15">
        <v>604499.34054</v>
      </c>
      <c r="J81" s="15">
        <v>724508.39893999998</v>
      </c>
      <c r="K81" s="15">
        <v>923819.81889949995</v>
      </c>
      <c r="L81" s="15">
        <v>1073160.8366349998</v>
      </c>
      <c r="M81" s="15">
        <v>1220955.3609445</v>
      </c>
      <c r="N81" s="100">
        <v>0.20120270123949657</v>
      </c>
      <c r="O81" s="100"/>
    </row>
    <row r="82" spans="2:15" s="27" customFormat="1" x14ac:dyDescent="0.25">
      <c r="B82" s="37" t="s">
        <v>109</v>
      </c>
      <c r="C82" s="15">
        <v>4989.925000000002</v>
      </c>
      <c r="D82" s="15">
        <v>15357.800000000007</v>
      </c>
      <c r="E82" s="15">
        <v>22787.300000000003</v>
      </c>
      <c r="F82" s="15">
        <v>30599.628800000002</v>
      </c>
      <c r="G82" s="15">
        <v>35168.019</v>
      </c>
      <c r="H82" s="15">
        <v>49352.203450000001</v>
      </c>
      <c r="I82" s="15">
        <v>55789.947619999999</v>
      </c>
      <c r="J82" s="15">
        <v>74776.875985000006</v>
      </c>
      <c r="K82" s="15">
        <v>95322.651298500001</v>
      </c>
      <c r="L82" s="15">
        <v>113381.03149825</v>
      </c>
      <c r="M82" s="15">
        <v>132365.72025205</v>
      </c>
      <c r="N82" s="100">
        <v>0.24720526910753948</v>
      </c>
      <c r="O82" s="100"/>
    </row>
    <row r="83" spans="2:15" s="27" customFormat="1" x14ac:dyDescent="0.25">
      <c r="B83" s="37" t="s">
        <v>44</v>
      </c>
      <c r="C83" s="15">
        <v>61330.224999999999</v>
      </c>
      <c r="D83" s="15">
        <v>68507.815999999992</v>
      </c>
      <c r="E83" s="15">
        <v>111999.05899999999</v>
      </c>
      <c r="F83" s="15">
        <v>90424.760000000009</v>
      </c>
      <c r="G83" s="15">
        <v>87386.715000000011</v>
      </c>
      <c r="H83" s="15">
        <v>127264.81220000001</v>
      </c>
      <c r="I83" s="15">
        <v>192563.05524000002</v>
      </c>
      <c r="J83" s="15">
        <v>263148.13498000003</v>
      </c>
      <c r="K83" s="15">
        <v>350896.977266</v>
      </c>
      <c r="L83" s="15">
        <v>400425.17541999999</v>
      </c>
      <c r="M83" s="15">
        <v>462679.65417825</v>
      </c>
      <c r="N83" s="100">
        <v>0.32019828650038917</v>
      </c>
      <c r="O83" s="100"/>
    </row>
    <row r="84" spans="2:15" s="27" customFormat="1" x14ac:dyDescent="0.25">
      <c r="B84" s="37" t="s">
        <v>19</v>
      </c>
      <c r="C84" s="15">
        <v>36996.85</v>
      </c>
      <c r="D84" s="15">
        <v>99146.840000000011</v>
      </c>
      <c r="E84" s="15">
        <v>261556.44</v>
      </c>
      <c r="F84" s="15">
        <v>557816.29399999999</v>
      </c>
      <c r="G84" s="15">
        <v>696076.05900000012</v>
      </c>
      <c r="H84" s="15">
        <v>882416.18674999999</v>
      </c>
      <c r="I84" s="15">
        <v>1070366.1927</v>
      </c>
      <c r="J84" s="15">
        <v>1320020.7641950001</v>
      </c>
      <c r="K84" s="15">
        <v>1503009.5946055003</v>
      </c>
      <c r="L84" s="15">
        <v>1764277.6293902502</v>
      </c>
      <c r="M84" s="15">
        <v>2043305.2599112252</v>
      </c>
      <c r="N84" s="100">
        <v>0.19659199372711211</v>
      </c>
      <c r="O84" s="100"/>
    </row>
    <row r="85" spans="2:15" s="27" customFormat="1" x14ac:dyDescent="0.25">
      <c r="B85" s="37" t="s">
        <v>54</v>
      </c>
      <c r="C85" s="15">
        <v>116283.8</v>
      </c>
      <c r="D85" s="15">
        <v>89125.599999999991</v>
      </c>
      <c r="E85" s="15">
        <v>165435.26</v>
      </c>
      <c r="F85" s="15">
        <v>255295.8333</v>
      </c>
      <c r="G85" s="15">
        <v>406690.614</v>
      </c>
      <c r="H85" s="15">
        <v>561956.79595000006</v>
      </c>
      <c r="I85" s="15">
        <v>748048.75951999996</v>
      </c>
      <c r="J85" s="15">
        <v>850747.61939500005</v>
      </c>
      <c r="K85" s="15">
        <v>992526.15739950002</v>
      </c>
      <c r="L85" s="15">
        <v>1159453.9214847498</v>
      </c>
      <c r="M85" s="15">
        <v>1319353.7706846497</v>
      </c>
      <c r="N85" s="100">
        <v>0.21669816257382224</v>
      </c>
      <c r="O85" s="100"/>
    </row>
    <row r="86" spans="2:15" s="27" customFormat="1" x14ac:dyDescent="0.25">
      <c r="B86" s="37" t="s">
        <v>46</v>
      </c>
      <c r="C86" s="15">
        <v>22849.100000000002</v>
      </c>
      <c r="D86" s="15">
        <v>31182.864000000001</v>
      </c>
      <c r="E86" s="15">
        <v>37319.541000000005</v>
      </c>
      <c r="F86" s="15">
        <v>46076.053900000006</v>
      </c>
      <c r="G86" s="15">
        <v>63998.106000000007</v>
      </c>
      <c r="H86" s="15">
        <v>74423.600049999892</v>
      </c>
      <c r="I86" s="15">
        <v>107631.45438000001</v>
      </c>
      <c r="J86" s="15">
        <v>124804.514005</v>
      </c>
      <c r="K86" s="15">
        <v>131671.43578099998</v>
      </c>
      <c r="L86" s="15">
        <v>163420.45659674995</v>
      </c>
      <c r="M86" s="15">
        <v>190344.40425182495</v>
      </c>
      <c r="N86" s="100">
        <v>0.19921071074931951</v>
      </c>
      <c r="O86" s="100"/>
    </row>
    <row r="87" spans="2:15" s="27" customFormat="1" x14ac:dyDescent="0.25">
      <c r="B87" s="37"/>
      <c r="C87" s="38">
        <v>298495</v>
      </c>
      <c r="D87" s="38">
        <v>383668</v>
      </c>
      <c r="E87" s="38">
        <v>716177</v>
      </c>
      <c r="F87" s="38">
        <v>1210333.496</v>
      </c>
      <c r="G87" s="38">
        <v>1695764.7</v>
      </c>
      <c r="H87" s="38">
        <v>2253256.6750000003</v>
      </c>
      <c r="I87" s="38">
        <v>2778898.75</v>
      </c>
      <c r="J87" s="38">
        <v>3358006.3075000001</v>
      </c>
      <c r="K87" s="38">
        <v>3997246.6352500003</v>
      </c>
      <c r="L87" s="38">
        <v>4674119.0510249995</v>
      </c>
      <c r="M87" s="38">
        <v>5369004.1702225003</v>
      </c>
      <c r="N87" s="100">
        <v>0.21177324242911921</v>
      </c>
      <c r="O87" s="100"/>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Mobile Experts Het Net Forecast</dc:title>
  <dc:creator>JMadden;RWood</dc:creator>
  <cp:lastModifiedBy>Eleanor!</cp:lastModifiedBy>
  <cp:lastPrinted>2010-12-08T17:54:42Z</cp:lastPrinted>
  <dcterms:created xsi:type="dcterms:W3CDTF">2010-11-16T23:06:24Z</dcterms:created>
  <dcterms:modified xsi:type="dcterms:W3CDTF">2018-04-06T15:12:55Z</dcterms:modified>
</cp:coreProperties>
</file>