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1.xml" ContentType="application/vnd.ms-office.chartstyle+xml"/>
  <Override PartName="/xl/charts/colors1.xml" ContentType="application/vnd.ms-office.chartcolorstyle+xml"/>
  <Override PartName="/xl/charts/chart20.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5.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7.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8.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9.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10.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defaultThemeVersion="124226"/>
  <mc:AlternateContent xmlns:mc="http://schemas.openxmlformats.org/markup-compatibility/2006">
    <mc:Choice Requires="x15">
      <x15ac:absPath xmlns:x15ac="http://schemas.microsoft.com/office/spreadsheetml/2010/11/ac" url="C:\Users\Eleanor!\Dropbox (MEXP)\MEXP files\"/>
    </mc:Choice>
  </mc:AlternateContent>
  <bookViews>
    <workbookView xWindow="0" yWindow="0" windowWidth="23040" windowHeight="8715" xr2:uid="{00000000-000D-0000-FFFF-FFFF00000000}"/>
  </bookViews>
  <sheets>
    <sheet name="Title sheet and Definitions" sheetId="11" r:id="rId1"/>
    <sheet name="TOC" sheetId="15" r:id="rId2"/>
    <sheet name="1.  Base Stations" sheetId="1" r:id="rId3"/>
    <sheet name="2. Transceivers" sheetId="12" r:id="rId4"/>
    <sheet name="3.  TRX MIMO Breakdowns" sheetId="2" r:id="rId5"/>
    <sheet name="4. RRH" sheetId="13" r:id="rId6"/>
    <sheet name="5. AAS and IAR" sheetId="27" r:id="rId7"/>
    <sheet name="6.  TRX by power" sheetId="14" r:id="rId8"/>
    <sheet name="7. Regions" sheetId="19" r:id="rId9"/>
    <sheet name="8.  TRX by OEM" sheetId="16" r:id="rId10"/>
  </sheets>
  <calcPr calcId="171027"/>
</workbook>
</file>

<file path=xl/calcChain.xml><?xml version="1.0" encoding="utf-8"?>
<calcChain xmlns="http://schemas.openxmlformats.org/spreadsheetml/2006/main">
  <c r="D24" i="2" l="1"/>
  <c r="N1" i="16"/>
  <c r="G1" i="19"/>
  <c r="J1" i="14"/>
  <c r="G1" i="27"/>
  <c r="G1" i="13"/>
  <c r="J1" i="2"/>
  <c r="G1" i="12"/>
  <c r="G1" i="1"/>
  <c r="C3" i="16"/>
  <c r="C3" i="19"/>
  <c r="C3" i="14"/>
  <c r="C3" i="13"/>
  <c r="C3" i="2"/>
  <c r="C3" i="12"/>
  <c r="C3" i="1"/>
  <c r="D15" i="15" l="1"/>
  <c r="D14" i="15"/>
  <c r="D13" i="15"/>
  <c r="C14" i="15" l="1"/>
  <c r="C13" i="15"/>
  <c r="E1" i="15" l="1"/>
  <c r="C3" i="15"/>
  <c r="C9" i="15"/>
  <c r="D9" i="15"/>
  <c r="C10" i="15"/>
  <c r="D10" i="15"/>
  <c r="C11" i="15"/>
  <c r="D11" i="15"/>
  <c r="C12" i="15"/>
  <c r="D12" i="15"/>
  <c r="C17" i="15"/>
  <c r="D17" i="15"/>
  <c r="C18" i="15"/>
  <c r="D18" i="15"/>
  <c r="C19" i="15"/>
  <c r="D19" i="15"/>
  <c r="C20" i="15"/>
  <c r="D20" i="15"/>
  <c r="C21" i="15"/>
  <c r="D21" i="15"/>
  <c r="C23" i="15"/>
  <c r="D23" i="15"/>
  <c r="C24" i="15"/>
  <c r="C25" i="15"/>
  <c r="C27" i="15"/>
  <c r="C28" i="15"/>
  <c r="D28" i="15"/>
  <c r="D29" i="15"/>
  <c r="C30" i="15"/>
  <c r="D30" i="15"/>
  <c r="C31" i="15"/>
  <c r="D31" i="15"/>
  <c r="C32" i="15"/>
  <c r="D32" i="15"/>
  <c r="C33" i="15"/>
  <c r="D33" i="15"/>
  <c r="C34" i="15"/>
  <c r="C36" i="15"/>
  <c r="D36" i="15"/>
  <c r="C37" i="15"/>
  <c r="D37" i="15"/>
  <c r="C38" i="15"/>
  <c r="D38" i="15"/>
  <c r="C39" i="15"/>
  <c r="D39" i="15"/>
  <c r="C40" i="15"/>
  <c r="D40" i="15"/>
  <c r="C41" i="15"/>
  <c r="C42" i="15"/>
  <c r="C43" i="15"/>
  <c r="C44" i="15"/>
  <c r="C46" i="15"/>
  <c r="D46" i="15"/>
  <c r="C47" i="15"/>
  <c r="D47" i="15"/>
  <c r="C48" i="15"/>
  <c r="D48" i="15"/>
  <c r="C49" i="15"/>
  <c r="D49" i="15"/>
  <c r="C50" i="15"/>
  <c r="D50" i="15"/>
  <c r="C51" i="15"/>
  <c r="D51" i="15"/>
  <c r="C52" i="15"/>
  <c r="D52" i="15"/>
  <c r="C54" i="15"/>
  <c r="D54" i="15"/>
  <c r="C55" i="15"/>
  <c r="D55" i="15"/>
  <c r="C56" i="15"/>
  <c r="D56" i="15"/>
  <c r="C57" i="15"/>
  <c r="D57" i="15"/>
  <c r="C58" i="15"/>
  <c r="D58" i="15"/>
  <c r="C59" i="15"/>
  <c r="D59" i="15"/>
  <c r="C60" i="15"/>
  <c r="D60" i="15"/>
  <c r="C61" i="15"/>
  <c r="D61" i="15"/>
  <c r="C62" i="15"/>
  <c r="D62" i="15"/>
  <c r="C63" i="15"/>
  <c r="D63" i="15"/>
  <c r="C64" i="15"/>
  <c r="D64" i="15"/>
  <c r="C65" i="15"/>
  <c r="D6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MaddenMEXP</author>
  </authors>
  <commentList>
    <comment ref="J12" authorId="0" shapeId="0" xr:uid="{00000000-0006-0000-0200-000001000000}">
      <text>
        <r>
          <rPr>
            <b/>
            <sz val="9"/>
            <color indexed="81"/>
            <rFont val="Tahoma"/>
            <family val="2"/>
          </rPr>
          <t>MaddenMEXP:</t>
        </r>
        <r>
          <rPr>
            <sz val="9"/>
            <color indexed="81"/>
            <rFont val="Tahoma"/>
            <family val="2"/>
          </rPr>
          <t xml:space="preserve">
Including 260K China Telecom with NB-IOT</t>
        </r>
      </text>
    </comment>
    <comment ref="K12" authorId="0" shapeId="0" xr:uid="{00000000-0006-0000-0200-000002000000}">
      <text>
        <r>
          <rPr>
            <b/>
            <sz val="9"/>
            <color indexed="81"/>
            <rFont val="Tahoma"/>
            <family val="2"/>
          </rPr>
          <t>MaddenMEXP:</t>
        </r>
        <r>
          <rPr>
            <sz val="9"/>
            <color indexed="81"/>
            <rFont val="Tahoma"/>
            <family val="2"/>
          </rPr>
          <t xml:space="preserve">
30K for FirstNet plus 30K for T-Mobile but China, Europe dropping</t>
        </r>
      </text>
    </comment>
  </commentList>
</comments>
</file>

<file path=xl/sharedStrings.xml><?xml version="1.0" encoding="utf-8"?>
<sst xmlns="http://schemas.openxmlformats.org/spreadsheetml/2006/main" count="711" uniqueCount="282">
  <si>
    <t>Total</t>
  </si>
  <si>
    <t>Single Mode</t>
  </si>
  <si>
    <t>MultiMode</t>
  </si>
  <si>
    <t>Mobile Experts</t>
  </si>
  <si>
    <t>TOTAL</t>
  </si>
  <si>
    <t xml:space="preserve">   TD-LTE</t>
  </si>
  <si>
    <t xml:space="preserve">   TD-SCDMA</t>
  </si>
  <si>
    <t>TD-LTE</t>
  </si>
  <si>
    <t xml:space="preserve">TD-SCDMA </t>
  </si>
  <si>
    <t>Other</t>
  </si>
  <si>
    <t>450 MHz</t>
  </si>
  <si>
    <t xml:space="preserve">Dropping from refocus on rural deployment </t>
  </si>
  <si>
    <t xml:space="preserve">   CDMA/EVDO</t>
  </si>
  <si>
    <t>CDMA/EVDO</t>
  </si>
  <si>
    <t>Assuming a small number of upgrades; most upgrades to multimode</t>
  </si>
  <si>
    <t>Adding TRX units, replacing failures</t>
  </si>
  <si>
    <t>Last Revision:</t>
  </si>
  <si>
    <t>Licensed to:</t>
  </si>
  <si>
    <t>Joe Madden, Principal Analyst</t>
  </si>
  <si>
    <t>(408) 540-7284</t>
  </si>
  <si>
    <t>joe@mobile-experts.net</t>
  </si>
  <si>
    <t>Table 1-1:   Base Stations by Air Interface Standard</t>
  </si>
  <si>
    <t>Smart antenna approach with 8 elements and 3 sectors</t>
  </si>
  <si>
    <t>Higher than 3 due to legacy narrowband architectures</t>
  </si>
  <si>
    <t>Definitions:</t>
  </si>
  <si>
    <t>Base Station:</t>
  </si>
  <si>
    <t>Transceiver:</t>
  </si>
  <si>
    <t>An electronic assembly including transmitter (from DAC to modulated output) and one or more receiver chains (from antenna input to ADC).  E.g. A 2x2 MIMO channel uses two transceivers at the base station.</t>
  </si>
  <si>
    <t>Note:  Including both upgrades and new base stations</t>
  </si>
  <si>
    <t>MIMO:</t>
  </si>
  <si>
    <t>AAS:</t>
  </si>
  <si>
    <t>IAR:</t>
  </si>
  <si>
    <t>Integrated Antenna Radio systems involve the physical integration of antennas with transceivers.  Not all IAR systems result in beamsteering, and not all beamsteering systems use IAR.</t>
  </si>
  <si>
    <t>TABLE OF CONTENTS</t>
  </si>
  <si>
    <t>Tables:</t>
  </si>
  <si>
    <t>Charts:</t>
  </si>
  <si>
    <t>Ericsson</t>
  </si>
  <si>
    <t>Huawei</t>
  </si>
  <si>
    <t>ALU</t>
  </si>
  <si>
    <t>ZTE</t>
  </si>
  <si>
    <t>LTE-FDD</t>
  </si>
  <si>
    <t>WCDMA/HSPA</t>
  </si>
  <si>
    <t>GPRS/EDGE</t>
  </si>
  <si>
    <t xml:space="preserve">   GPRS/EDGE</t>
  </si>
  <si>
    <t xml:space="preserve">   WCDMA/HSPA</t>
  </si>
  <si>
    <t xml:space="preserve">   LTE-FDD</t>
  </si>
  <si>
    <t>Samsung, NEC</t>
  </si>
  <si>
    <t>NEC, Samsung</t>
  </si>
  <si>
    <t>Samsung, Datang</t>
  </si>
  <si>
    <t>Active antenna systems refer to beamsteering systems, with multiple antenna elements transmitting the same signal, phased for beamsteering control.</t>
  </si>
  <si>
    <t xml:space="preserve"> </t>
  </si>
  <si>
    <t>Note:  Transceiver defined as a physical RF chain, DAC to PA and input to ADC, including Tx and Rx</t>
  </si>
  <si>
    <t>Adding carriers and replacements</t>
  </si>
  <si>
    <t>Table 8-2:  Macrocell Transceiver Shipments by OEM</t>
  </si>
  <si>
    <t>Table 8-4:  GPRS/EDGE Transceiver Shipments by OEM</t>
  </si>
  <si>
    <t>Table 8-6:  CDMA/EVDO Transceiver Shipments by OEM</t>
  </si>
  <si>
    <t>Table 8-8:  WCDMA/HSPA Transceiver Shipments by OEM</t>
  </si>
  <si>
    <t>Comments</t>
  </si>
  <si>
    <t>CA:</t>
  </si>
  <si>
    <t xml:space="preserve">Carrier Aggregation, in this forecast, refers to inter-band Carrier Aggregation and not to Intra-Band Carrier Aggregation.  </t>
  </si>
  <si>
    <t>Europe</t>
  </si>
  <si>
    <t>Growth Rate</t>
  </si>
  <si>
    <t>Upgraded from GSM</t>
  </si>
  <si>
    <t>Upgraded from HSPA</t>
  </si>
  <si>
    <t>Mobile Experts uses transceiver shipments as its primary tracking metric...refer to Page 3.</t>
  </si>
  <si>
    <t>Base Station Transceiver Forecast</t>
  </si>
  <si>
    <t>Mobile Experts Base Station Transceiver Forecast</t>
  </si>
  <si>
    <t>Note that this forecast does NOT report traditional "Market Share" calculated by revenue.   Instead Mobile Experts reports the share of transceiver shipments for each vendor.</t>
  </si>
  <si>
    <t>Note:  This table reflects the number of base station transceivers which are upgraded by software only, in the field</t>
  </si>
  <si>
    <t>Note:  This table reflects the number of new base station transceivers shipped, not including upgrades or "virtual shipments"</t>
  </si>
  <si>
    <t>Note:  This table represents the number of physical RRH housings shipped, not the number of transceivers</t>
  </si>
  <si>
    <t>Note:  This table includes both single and multimode</t>
  </si>
  <si>
    <t>Table 8-1:  Macrocell Transceiver Shipment Shares</t>
  </si>
  <si>
    <t>Table 8-3:  GPRS/EDGE Transceiver Shipment Shares</t>
  </si>
  <si>
    <t>Table 8-5:  CDMA/EVDO Transceiver Shipment Shares</t>
  </si>
  <si>
    <t>Table 8-7:  WCDMA/HSPA Transceiver Shipment Shares</t>
  </si>
  <si>
    <t>Shipment Share:</t>
  </si>
  <si>
    <t>APAC</t>
  </si>
  <si>
    <t>MEA</t>
  </si>
  <si>
    <t>China</t>
  </si>
  <si>
    <t>North America</t>
  </si>
  <si>
    <t>Latin America</t>
  </si>
  <si>
    <t xml:space="preserve">Huawei </t>
  </si>
  <si>
    <t>Samsung</t>
  </si>
  <si>
    <t>Upgraded from TD-SCDMA</t>
  </si>
  <si>
    <t>Company</t>
  </si>
  <si>
    <t xml:space="preserve">Adding carriers </t>
  </si>
  <si>
    <t>Table 8-9:  TD-LTE Transceiver Shipment Shares</t>
  </si>
  <si>
    <t>Table 8-10:  TD-LTE Transceiver Shipments by OEM</t>
  </si>
  <si>
    <t>Table 8-11:  LTE-FDD Transceiver Shipment Shares</t>
  </si>
  <si>
    <t>Table 8-12:  LTE-FDD Transceiver Shipments by OEM</t>
  </si>
  <si>
    <t>Assuming replacement of failures + upgrades</t>
  </si>
  <si>
    <t>NOTE:   THIS FORECAST REFERS TO TRANSCEIVER SHIPMENT SHARES, NOT REVENUE SHARES.  TRX REVENUE IS ALWAYS BUNDLED WITH SOFTWARE SO TRACKING REVENUE IS NOT USEFUL FOR HARDWARE PREDICTIONS.</t>
  </si>
  <si>
    <t>Nokia</t>
  </si>
  <si>
    <t>Local BBU</t>
  </si>
  <si>
    <t>Centralized BBU</t>
  </si>
  <si>
    <t>Compact BTS</t>
  </si>
  <si>
    <t>Adoption reduced as non-China market grows</t>
  </si>
  <si>
    <t>Adoption limited to urban sites</t>
  </si>
  <si>
    <t>Note:  This table shows the percentage of base stations using AAS architecture</t>
  </si>
  <si>
    <t>TDD</t>
  </si>
  <si>
    <t>FDD</t>
  </si>
  <si>
    <t>AAS Forecast</t>
  </si>
  <si>
    <t>Table 5-1:   Active Antenna System (AAS) adoption</t>
  </si>
  <si>
    <t>Table 5-2:   AAS Transceiver Shipments</t>
  </si>
  <si>
    <t>Table 5-3:   AAS Transceiver Shipments, TDD vs FDD</t>
  </si>
  <si>
    <t>ALU (ASB)</t>
  </si>
  <si>
    <t>Datang</t>
  </si>
  <si>
    <t>Other Chinese</t>
  </si>
  <si>
    <t>Rural:</t>
  </si>
  <si>
    <t>Base Station Deployment</t>
  </si>
  <si>
    <t>High Density:</t>
  </si>
  <si>
    <t>Mid Density:</t>
  </si>
  <si>
    <t>Traffic density above 20 Mbps/km2/MHz</t>
  </si>
  <si>
    <t>Mid Density</t>
  </si>
  <si>
    <t>Low Density</t>
  </si>
  <si>
    <t>High Density</t>
  </si>
  <si>
    <t xml:space="preserve">   NB-IoT (and LTE-FDD)</t>
  </si>
  <si>
    <t xml:space="preserve">   2T2R</t>
  </si>
  <si>
    <t xml:space="preserve">   4T4R</t>
  </si>
  <si>
    <t xml:space="preserve">   8T8R</t>
  </si>
  <si>
    <t>In this forecast MIMO is categorized according to downlink configuration.  MIMO order is designated by n x m, where n=number of transmit antennas and m=number of receive antennas.  The MEXP forecast designates the number of distinct MIMO streams.</t>
  </si>
  <si>
    <t>Pre-5G</t>
  </si>
  <si>
    <t xml:space="preserve">   Pre-5G</t>
  </si>
  <si>
    <t xml:space="preserve">   5G NR</t>
  </si>
  <si>
    <t>5G</t>
  </si>
  <si>
    <t xml:space="preserve">   64T64R</t>
  </si>
  <si>
    <t xml:space="preserve">   128T128R</t>
  </si>
  <si>
    <t xml:space="preserve">   64T64R </t>
  </si>
  <si>
    <t xml:space="preserve">   NB-IoT</t>
  </si>
  <si>
    <t>Upgraded from FDD LTE to include NB-IoT also</t>
  </si>
  <si>
    <t xml:space="preserve">   5G</t>
  </si>
  <si>
    <t>Upgraded from LTE</t>
  </si>
  <si>
    <t xml:space="preserve">Pre-5G </t>
  </si>
  <si>
    <t>2G</t>
  </si>
  <si>
    <t>3G</t>
  </si>
  <si>
    <t>4G</t>
  </si>
  <si>
    <t>NB-IoT</t>
  </si>
  <si>
    <t>Table 5-5:   Integrated Antenna Radio Implementation</t>
  </si>
  <si>
    <t>Table 5-4:   Adoption of Integrated Antenna Radio Physical Implementation</t>
  </si>
  <si>
    <t>rising with M-MIMO</t>
  </si>
  <si>
    <t>Below 5W</t>
  </si>
  <si>
    <t xml:space="preserve">   NB-IoT </t>
  </si>
  <si>
    <t>Ultra Dense</t>
  </si>
  <si>
    <t>Higher than 3 due to CRAN architecture and 6 sector sites</t>
  </si>
  <si>
    <t>Assume beamsteering approach, 3 sectors  but some CRAN also</t>
  </si>
  <si>
    <t>NOTE:  This table tracks radio integration, regardless of beamsteering</t>
  </si>
  <si>
    <t>Note:  Includes everything at 19W and below that aggregates to 30W+ composite power per sector.  Excludes small cells which are rated below 30W composite power.</t>
  </si>
  <si>
    <t>Not including M-MIMO</t>
  </si>
  <si>
    <t xml:space="preserve">Table 6-1:   Percentage of Transceiver units rated below 5 W  </t>
  </si>
  <si>
    <t>Table 6-2:   Number of Transceiver units rated below 5 W</t>
  </si>
  <si>
    <t>Table 6-9:   Transceiver shipments by rated power level</t>
  </si>
  <si>
    <t>Table 7-2:  Transceivers shipped for North America</t>
  </si>
  <si>
    <t>Table 7-3:  Transceivers shipped for Latin America</t>
  </si>
  <si>
    <t>Table 7-4:  Transceivers shipped for Europe</t>
  </si>
  <si>
    <t>Table 7-5:  Transceivers shipped for APAC</t>
  </si>
  <si>
    <t>Table 7-6:  Transceivers shipped for China</t>
  </si>
  <si>
    <t>Table 7-7:  Transceivers shipped for MEA</t>
  </si>
  <si>
    <t>Table 4-1:  Remote Radio Head Shipments  (Physical units)</t>
  </si>
  <si>
    <t>Table 4-2:  Remote Radio Head Shipments  (Physical units)</t>
  </si>
  <si>
    <t>Table 1-2:   Base Stations by Centralized/Local/Compact</t>
  </si>
  <si>
    <t>Table 1-3:   Base Station Shipments by Multimode/Single Mode</t>
  </si>
  <si>
    <t>Table 1-4:  Base Stations by Urban/Suburban/Rural Deployment</t>
  </si>
  <si>
    <t>Table 2-1:  Transceiver Upgrades (for existing BBUs)</t>
  </si>
  <si>
    <t>Table 2-2:  Transceivers "virtually shipped" by software upgrade only</t>
  </si>
  <si>
    <t>Table 2-4:  Transceiver Shipments Forecast by Air Interface Standard</t>
  </si>
  <si>
    <t>Table 3-1:  Number of Sectors per New Base Station</t>
  </si>
  <si>
    <t>Table 3-2:  Transceiver Complexity Level--New Base Stations</t>
  </si>
  <si>
    <t>Table 3-3:   4G/5G Transceiver Shipments (including new units and upgrades)</t>
  </si>
  <si>
    <t>Table 2-5:  Transceiver Shipments Summary by Generation</t>
  </si>
  <si>
    <t xml:space="preserve">Table 4-3:  Multiband Remote Radio Head Shipments </t>
  </si>
  <si>
    <t>700-960</t>
  </si>
  <si>
    <t>1700-2100</t>
  </si>
  <si>
    <t>2300-2700</t>
  </si>
  <si>
    <t>Table 2-6:  Transceiver Shipments Summary by Band</t>
  </si>
  <si>
    <t>20-40 GHz</t>
  </si>
  <si>
    <t>Mobile Experts defines a "base station" sale to include both BBU and RRH deployment (the BBU might be in a centralized pool)</t>
  </si>
  <si>
    <t>Table 2-3:  Transceiver shipments (new deployments)</t>
  </si>
  <si>
    <t>5-19 W</t>
  </si>
  <si>
    <t xml:space="preserve">Table 6-3:   Percentage of Transceiver units rated 5- 19 W  </t>
  </si>
  <si>
    <t>Table 6-4:   Number of Transceiver units rated 5- 19 W</t>
  </si>
  <si>
    <t>Table 6-5:   Percentage of Transceiver units rated at 20-40 W</t>
  </si>
  <si>
    <t>Table 6-6:   Number of Transceiver units rated at 20-40 W</t>
  </si>
  <si>
    <t>Table 6-7:   Percentage of Transceiver units rated above 40W</t>
  </si>
  <si>
    <t>Table 6-8:   Number of Transceiver units rated above 40 W</t>
  </si>
  <si>
    <t>20-39W</t>
  </si>
  <si>
    <t>40W and Above</t>
  </si>
  <si>
    <t xml:space="preserve">   5G NR &gt;20 GHz</t>
  </si>
  <si>
    <t xml:space="preserve">   5G NR  &lt;6 GHz</t>
  </si>
  <si>
    <t xml:space="preserve">   16T16R</t>
  </si>
  <si>
    <t xml:space="preserve">   32T32R</t>
  </si>
  <si>
    <t xml:space="preserve">   16R16R</t>
  </si>
  <si>
    <t>Assuming 4 panels per sector</t>
  </si>
  <si>
    <t>Assuming 1 panel/sector &lt;6 GHz, 2 panels/sector &gt;20 GHz</t>
  </si>
  <si>
    <t>5G NR &lt; 6 GHz</t>
  </si>
  <si>
    <t>5G NR &gt; 20 GHz</t>
  </si>
  <si>
    <t xml:space="preserve">   5G NR &gt; 20 GHz</t>
  </si>
  <si>
    <t xml:space="preserve">   5G NR &lt; 6 GHz</t>
  </si>
  <si>
    <t xml:space="preserve"> 5G &lt; 6 GHz</t>
  </si>
  <si>
    <t xml:space="preserve"> 5G &gt; 20 GHz</t>
  </si>
  <si>
    <t xml:space="preserve">  128T128R</t>
  </si>
  <si>
    <t>128T128R</t>
  </si>
  <si>
    <t>Table 7-1:  Transceivers shipped by region, 2013-2022</t>
  </si>
  <si>
    <t xml:space="preserve">LTE-FDD </t>
  </si>
  <si>
    <t>Table 8-12: NB-IoT Transceiver Shipment Shares</t>
  </si>
  <si>
    <t>Table 8-12:  NB-IoT Transceiver Shipments by OEM</t>
  </si>
  <si>
    <t>Note: Assumes 2 x 64T panels.  Possibility of 4 x 64T panels</t>
  </si>
  <si>
    <t>Samsung, NEC, Datang</t>
  </si>
  <si>
    <t>Entire contents © 2018 Mobile Experts LLC.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</si>
  <si>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A set of equipment which performs baseband processing to support mobile radio transmissions above 30W composite power, including BTS, nodeB, and enodeB types.  NOTE: A Base Station Shipment can include a physical base station or simply a software upgrade so this metric can be misleading.</t>
  </si>
  <si>
    <t>Traffic density between 5 Mbps/km2/MHz and 20 Mbps/km2/MHz</t>
  </si>
  <si>
    <t>Traffic density below 5 Mbps/km2/MHz</t>
  </si>
  <si>
    <t>2.5 GHz</t>
  </si>
  <si>
    <t>5G &gt;20 GHz</t>
  </si>
  <si>
    <t>600-1000 MHz</t>
  </si>
  <si>
    <t>1400-2100 MHz</t>
  </si>
  <si>
    <t>2100-2700 MHz</t>
  </si>
  <si>
    <t>1 Ghz</t>
  </si>
  <si>
    <t>2 GHz</t>
  </si>
  <si>
    <t>3-5 GHz</t>
  </si>
  <si>
    <t>mm-wave</t>
  </si>
  <si>
    <t>3-6 GHz, excl UNII</t>
  </si>
  <si>
    <t>700-900 MHz</t>
  </si>
  <si>
    <t>1700-2100 MHz</t>
  </si>
  <si>
    <t>2300-2700 MHz</t>
  </si>
  <si>
    <t>FDD LTE taken from breakdown sheet</t>
  </si>
  <si>
    <t>Chart 1b:  Forecasted Base Station Shipments by Local BBU/Centralized/Compact, 2016-2023</t>
  </si>
  <si>
    <t>Chart 1a:  Forecasted Base Stations by Air Interface, 2013-2023</t>
  </si>
  <si>
    <t>Chart 1c:  Forecasted Base Station Shipments by Multimode/Single Mode, 2016-2023</t>
  </si>
  <si>
    <t>Chart 1d:  Forecasted Urban/Suburban/Rural base station deployment, 2016-2023</t>
  </si>
  <si>
    <t>Chart 2a:  Forecasted Transceiver Upgrade Shipments by Air Interface Standard, 2014-2023</t>
  </si>
  <si>
    <t>Chart 2b:  Forecasted Transceiver  Shipments by Upgrade/Virtual/New, 2016-2023</t>
  </si>
  <si>
    <t>Chart 2c:  Forecasted Transceiver Shipments by Air Interface Standard, 2016-2023</t>
  </si>
  <si>
    <t>Chart 2d:  Forecasted Transceiver Shipments by Generation, 2016-2023</t>
  </si>
  <si>
    <t>Chart 2e:  Forecasted Macro Transceiver Shipments, by frequency band, 2016-2023</t>
  </si>
  <si>
    <t>Chart 4a:  Forecasted RRH Unit Shipments, 2016-2023</t>
  </si>
  <si>
    <t>Chart 4b:  Forecasted Multiband RRH Unit Shipments, 2016-2023</t>
  </si>
  <si>
    <t>Chart 5a:  Forecasted AAS Transceiver Shipments, 2016-2023</t>
  </si>
  <si>
    <t>Chart 5b:  Forecasted AAS Transceiver Shipments, TDD vs FDD, 2016-2023</t>
  </si>
  <si>
    <t>Chart 6a:  Forecasted Transceiver Shipments, rated below 5W, 2016-2023</t>
  </si>
  <si>
    <t>Chart 6d:  Forecasted Transceiver Shipments, rated above 40W, 2016-2023</t>
  </si>
  <si>
    <t>Chart 6c:  Forecasted  Transceiver Shipments, 20-40W rated power, 2016-2023</t>
  </si>
  <si>
    <t>Chart 6b:  Forecasted Transceiver Shipments, rated 5- 19W, 2016-2023</t>
  </si>
  <si>
    <t>Chart 6e:   Forecasted Macro Transceiver shipments, by power level, 2015-2023</t>
  </si>
  <si>
    <t>Chart 7a:  Forecasted Transceiver Shipments, by region, 2016-2023</t>
  </si>
  <si>
    <t>Chart 7b:  Forecasted N. American Transceiver Shipments, 2016-2023</t>
  </si>
  <si>
    <t>Chart 7c:  Forecasted L. American Transceiver Shipments, 2016-2023</t>
  </si>
  <si>
    <t>Chart 7d:  Forecasted European Transceiver Shipments, 2016-2023</t>
  </si>
  <si>
    <t>Chart 7e:  Forecasted APAC Transceiver Shipments, 2016-2023</t>
  </si>
  <si>
    <t>Chart 7f:  Forecasted China Transceiver Shipments, 2016-2023</t>
  </si>
  <si>
    <t>Chart 7g:  Forecasted MEA Transceiver Shipments, 2016-2023</t>
  </si>
  <si>
    <t>4Q2017</t>
  </si>
  <si>
    <t>Repairs only…NB-IoT upgrades in new base stations</t>
  </si>
  <si>
    <t xml:space="preserve">   1T1R or 1T2R</t>
  </si>
  <si>
    <t>Chart 3a:  Forecasted Transceiver Shipments, by level of complexity, 2016-2023</t>
  </si>
  <si>
    <t>Chart 5c:  Forecasted IAR Antenna Units, by air interface standard, 2016-2023</t>
  </si>
  <si>
    <t>china mobile-- new eNodeBs</t>
  </si>
  <si>
    <t xml:space="preserve">   256T256R</t>
  </si>
  <si>
    <t>Chart 8b:  Overall Macrocell Transceiver Market Shares, 2017</t>
  </si>
  <si>
    <t>Chart 8d:  GPRS/EDGE Transceiver Market Shares, 2017</t>
  </si>
  <si>
    <t>Chart 8f:  CDMA/EVDO Transceiver Market Shares, 2017</t>
  </si>
  <si>
    <t>Chart 8h:  WCDMA/HSPA Transceiver Market Shares, 2017</t>
  </si>
  <si>
    <t>Chart 8j:  TD-LTE Transceiver Market Shares, 2017</t>
  </si>
  <si>
    <t>Chart 8l:  LTE-FDD Transceiver Market Shares, 2017</t>
  </si>
  <si>
    <t>Chart 8l:  NB-IoT Transceiver Market Shares, 2017</t>
  </si>
  <si>
    <t>Chart 8a:  Overall Macrocell Transceiver Market Shares, 4Q2017</t>
  </si>
  <si>
    <t>Chart 8c:  GPRS/EDGE Transceiver Market Shares, 4Q2017</t>
  </si>
  <si>
    <t>Chart 8e:  CDMA/EVDO Transceiver Market Shares,  4Q2017</t>
  </si>
  <si>
    <t>Chart 8g:  WCDMA/HSPA Transceiver Market Shares,  4Q2017</t>
  </si>
  <si>
    <t>Chart 8i: TD- LTE Transceiver Market Shares  4Q2017</t>
  </si>
  <si>
    <t>Chart 8k:  LTE-FDD Transceiver Market Shares, 4Q2017</t>
  </si>
  <si>
    <t>Chart 8k:  NB-IoT Transceiver Market Shares, 4Q2017</t>
  </si>
  <si>
    <t>Table 1-5:  Capacity Deployment Trend</t>
  </si>
  <si>
    <t>CDMA/EVD</t>
  </si>
  <si>
    <t>TD-SCDMA</t>
  </si>
  <si>
    <t>5G &lt;6 GHz</t>
  </si>
  <si>
    <t>Capacity Deployed (Gbps)</t>
  </si>
  <si>
    <t>Cost per Gbps</t>
  </si>
  <si>
    <t>Chart 1e:  Forecasted capacity level shipped, 2016-2023</t>
  </si>
  <si>
    <t>Chart 1g:  Total Cost of Ownership per Gbps, 2011-2023</t>
  </si>
  <si>
    <t>Chart 1f:  Forecasted capacity level shipped, by generation, 2016-2023</t>
  </si>
  <si>
    <t>Table 1-6:  Cost per Gbps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</si>
</sst>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0.0"/>
    <numFmt numFmtId="166" formatCode="_(* #,##0_);_(* \(#,##0\);_(* &quot;-&quot;??_);_(@_)"/>
    <numFmt numFmtId="167" formatCode="_(* #,##0_);_(* \(#,##0\);_(* &quot;-&quot;?_);_(@_)"/>
  </numFmts>
  <fonts count="26" x14ac:knownFonts="1">
    <font>
      <sz val="10"/>
      <name val="Arial"/>
    </font>
    <font>
      <sz val="10"/>
      <name val="Arial"/>
      <family val="2"/>
    </font>
    <font>
      <u/>
      <sz val="10"/>
      <color indexed="12"/>
      <name val="Arial"/>
      <family val="2"/>
    </font>
    <font>
      <sz val="10"/>
      <name val="Candara"/>
      <family val="2"/>
    </font>
    <font>
      <b/>
      <sz val="10"/>
      <name val="Candara"/>
      <family val="2"/>
    </font>
    <font>
      <sz val="8"/>
      <name val="Arial"/>
      <family val="2"/>
    </font>
    <font>
      <sz val="10"/>
      <name val="Arial"/>
      <family val="2"/>
    </font>
    <font>
      <sz val="14"/>
      <name val="Candara"/>
      <family val="2"/>
    </font>
    <font>
      <sz val="11"/>
      <name val="Candara"/>
      <family val="2"/>
    </font>
    <font>
      <b/>
      <sz val="11"/>
      <name val="Candara"/>
      <family val="2"/>
    </font>
    <font>
      <sz val="10"/>
      <name val="Arial"/>
      <family val="2"/>
    </font>
    <font>
      <sz val="9"/>
      <color indexed="81"/>
      <name val="Tahoma"/>
      <family val="2"/>
    </font>
    <font>
      <b/>
      <sz val="9"/>
      <color indexed="81"/>
      <name val="Tahoma"/>
      <family val="2"/>
    </font>
    <font>
      <sz val="11"/>
      <color theme="1"/>
      <name val="Candara"/>
      <family val="2"/>
    </font>
    <font>
      <u/>
      <sz val="11"/>
      <color theme="10"/>
      <name val="Candara"/>
      <family val="2"/>
    </font>
    <font>
      <sz val="10"/>
      <color theme="3"/>
      <name val="Candara"/>
      <family val="2"/>
    </font>
    <font>
      <b/>
      <sz val="10"/>
      <color theme="3"/>
      <name val="Candara"/>
      <family val="2"/>
    </font>
    <font>
      <sz val="10"/>
      <color rgb="FFFF0000"/>
      <name val="Candara"/>
      <family val="2"/>
    </font>
    <font>
      <sz val="10"/>
      <color rgb="FFC00000"/>
      <name val="Candara"/>
      <family val="2"/>
    </font>
    <font>
      <b/>
      <sz val="10"/>
      <color rgb="FFC00000"/>
      <name val="Candara"/>
      <family val="2"/>
    </font>
    <font>
      <sz val="10"/>
      <color rgb="FFFF0000"/>
      <name val="Arial"/>
      <family val="2"/>
    </font>
    <font>
      <sz val="8"/>
      <color rgb="FFFF0000"/>
      <name val="Arial"/>
      <family val="2"/>
    </font>
    <font>
      <sz val="11"/>
      <color theme="3"/>
      <name val="Candara"/>
      <family val="2"/>
    </font>
    <font>
      <sz val="10"/>
      <color theme="0" tint="-4.9989318521683403E-2"/>
      <name val="Candara"/>
      <family val="2"/>
    </font>
    <font>
      <sz val="9"/>
      <color theme="1"/>
      <name val="Candara"/>
      <family val="2"/>
    </font>
    <font>
      <sz val="10"/>
      <name val="Arial"/>
      <family val="2"/>
    </font>
  </fonts>
  <fills count="4">
    <fill>
      <patternFill patternType="none"/>
    </fill>
    <fill>
      <patternFill patternType="gray125"/>
    </fill>
    <fill>
      <patternFill patternType="solid">
        <fgColor indexed="44"/>
        <bgColor indexed="64"/>
      </patternFill>
    </fill>
    <fill>
      <patternFill patternType="solid">
        <fgColor theme="3" tint="0.79998168889431442"/>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43" fontId="1"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4" fontId="25" fillId="0" borderId="0" applyFont="0" applyFill="0" applyBorder="0" applyAlignment="0" applyProtection="0"/>
  </cellStyleXfs>
  <cellXfs count="138">
    <xf numFmtId="0" fontId="0" fillId="0" borderId="0" xfId="0"/>
    <xf numFmtId="0" fontId="3" fillId="0" borderId="0" xfId="0" applyFont="1"/>
    <xf numFmtId="14" fontId="3" fillId="0" borderId="0" xfId="0" applyNumberFormat="1" applyFont="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right"/>
    </xf>
    <xf numFmtId="0" fontId="3" fillId="0" borderId="0" xfId="0" applyFont="1" applyBorder="1" applyAlignment="1">
      <alignment horizontal="left"/>
    </xf>
    <xf numFmtId="3" fontId="3" fillId="0" borderId="0" xfId="0" applyNumberFormat="1" applyFont="1"/>
    <xf numFmtId="0" fontId="3" fillId="0" borderId="0" xfId="0" applyFont="1" applyBorder="1"/>
    <xf numFmtId="3" fontId="3" fillId="0" borderId="0" xfId="0" applyNumberFormat="1" applyFont="1" applyBorder="1"/>
    <xf numFmtId="9" fontId="3" fillId="0" borderId="0" xfId="0" applyNumberFormat="1" applyFont="1"/>
    <xf numFmtId="3" fontId="4" fillId="0" borderId="0" xfId="0" applyNumberFormat="1" applyFont="1"/>
    <xf numFmtId="0" fontId="4" fillId="0" borderId="0" xfId="0" applyFont="1"/>
    <xf numFmtId="0" fontId="3" fillId="0" borderId="0" xfId="0" applyFont="1" applyAlignment="1">
      <alignment horizontal="right"/>
    </xf>
    <xf numFmtId="164" fontId="3" fillId="0" borderId="0" xfId="0" applyNumberFormat="1" applyFont="1"/>
    <xf numFmtId="0" fontId="3" fillId="0" borderId="0" xfId="0" applyFont="1" applyBorder="1" applyAlignment="1">
      <alignment horizontal="right"/>
    </xf>
    <xf numFmtId="9" fontId="3" fillId="0" borderId="0" xfId="7" applyFont="1"/>
    <xf numFmtId="166" fontId="3" fillId="0" borderId="0" xfId="1" applyNumberFormat="1" applyFont="1"/>
    <xf numFmtId="0" fontId="4" fillId="0" borderId="0" xfId="0" applyFont="1" applyBorder="1" applyAlignment="1">
      <alignment horizontal="right"/>
    </xf>
    <xf numFmtId="3" fontId="4" fillId="0" borderId="0" xfId="0" applyNumberFormat="1" applyFont="1" applyBorder="1"/>
    <xf numFmtId="166" fontId="4" fillId="0" borderId="0" xfId="1" applyNumberFormat="1" applyFont="1"/>
    <xf numFmtId="0" fontId="4" fillId="0" borderId="0" xfId="0" applyFont="1" applyFill="1" applyBorder="1" applyAlignment="1">
      <alignment horizontal="right"/>
    </xf>
    <xf numFmtId="0" fontId="4" fillId="0" borderId="0" xfId="0" applyFont="1" applyBorder="1"/>
    <xf numFmtId="2" fontId="3" fillId="0" borderId="0" xfId="0" applyNumberFormat="1" applyFont="1" applyBorder="1"/>
    <xf numFmtId="0" fontId="13" fillId="0" borderId="0" xfId="0" applyFont="1"/>
    <xf numFmtId="15" fontId="13" fillId="0" borderId="0" xfId="0" applyNumberFormat="1" applyFont="1"/>
    <xf numFmtId="0" fontId="14" fillId="0" borderId="0" xfId="5" applyFont="1" applyAlignment="1" applyProtection="1"/>
    <xf numFmtId="0" fontId="4" fillId="0" borderId="0" xfId="0" applyFont="1" applyFill="1" applyAlignment="1">
      <alignment horizontal="center"/>
    </xf>
    <xf numFmtId="166" fontId="3" fillId="0" borderId="0" xfId="0" applyNumberFormat="1" applyFont="1"/>
    <xf numFmtId="166" fontId="4" fillId="0" borderId="0" xfId="0" applyNumberFormat="1" applyFont="1"/>
    <xf numFmtId="3" fontId="3" fillId="0" borderId="0" xfId="1" applyNumberFormat="1" applyFont="1"/>
    <xf numFmtId="0" fontId="13" fillId="0" borderId="0" xfId="0" applyFont="1" applyAlignment="1">
      <alignment wrapText="1"/>
    </xf>
    <xf numFmtId="0" fontId="3" fillId="0" borderId="0" xfId="0" applyFont="1" applyAlignment="1">
      <alignment wrapText="1"/>
    </xf>
    <xf numFmtId="4" fontId="4" fillId="0" borderId="0" xfId="0" applyNumberFormat="1" applyFont="1"/>
    <xf numFmtId="0" fontId="7" fillId="0" borderId="0" xfId="0" applyFont="1"/>
    <xf numFmtId="14" fontId="3" fillId="0" borderId="0" xfId="0" applyNumberFormat="1" applyFont="1" applyBorder="1" applyAlignment="1">
      <alignment horizontal="left"/>
    </xf>
    <xf numFmtId="0" fontId="6" fillId="0" borderId="0" xfId="0" applyFont="1"/>
    <xf numFmtId="0" fontId="6" fillId="0" borderId="0" xfId="0" applyFont="1" applyBorder="1"/>
    <xf numFmtId="166" fontId="15" fillId="0" borderId="0" xfId="1" applyNumberFormat="1" applyFont="1"/>
    <xf numFmtId="167" fontId="15" fillId="0" borderId="0" xfId="0" applyNumberFormat="1" applyFont="1"/>
    <xf numFmtId="43" fontId="4" fillId="0" borderId="0" xfId="1" applyNumberFormat="1" applyFont="1"/>
    <xf numFmtId="164" fontId="15" fillId="0" borderId="0" xfId="0" applyNumberFormat="1" applyFont="1"/>
    <xf numFmtId="0" fontId="16" fillId="0" borderId="0" xfId="0" applyFont="1"/>
    <xf numFmtId="0" fontId="17" fillId="0" borderId="0" xfId="0" applyFont="1" applyBorder="1"/>
    <xf numFmtId="0" fontId="15" fillId="0" borderId="0" xfId="0" applyFont="1"/>
    <xf numFmtId="43" fontId="15" fillId="0" borderId="0" xfId="0" applyNumberFormat="1" applyFont="1"/>
    <xf numFmtId="9" fontId="15" fillId="0" borderId="0" xfId="0" applyNumberFormat="1" applyFont="1"/>
    <xf numFmtId="0" fontId="17" fillId="0" borderId="0" xfId="0" applyFont="1"/>
    <xf numFmtId="0" fontId="17" fillId="0" borderId="0" xfId="0" applyFont="1" applyAlignment="1">
      <alignment horizontal="right"/>
    </xf>
    <xf numFmtId="9" fontId="17" fillId="0" borderId="0" xfId="7" applyFont="1" applyBorder="1"/>
    <xf numFmtId="0" fontId="3" fillId="0" borderId="0" xfId="0" applyFont="1" applyFill="1"/>
    <xf numFmtId="0" fontId="4" fillId="0" borderId="0" xfId="0" applyFont="1" applyFill="1"/>
    <xf numFmtId="166" fontId="3" fillId="0" borderId="0" xfId="1" applyNumberFormat="1" applyFont="1" applyFill="1" applyBorder="1" applyAlignment="1">
      <alignment horizontal="right"/>
    </xf>
    <xf numFmtId="9" fontId="4" fillId="0" borderId="0" xfId="7" applyFont="1" applyBorder="1"/>
    <xf numFmtId="9" fontId="15" fillId="0" borderId="0" xfId="7" applyFont="1"/>
    <xf numFmtId="9" fontId="4" fillId="0" borderId="0" xfId="7" applyFont="1" applyFill="1" applyBorder="1"/>
    <xf numFmtId="0" fontId="4" fillId="0" borderId="0" xfId="0" applyFont="1" applyAlignment="1">
      <alignment horizontal="right"/>
    </xf>
    <xf numFmtId="0" fontId="18" fillId="0" borderId="0" xfId="0" applyFont="1"/>
    <xf numFmtId="0" fontId="19" fillId="0" borderId="0" xfId="0" applyFont="1"/>
    <xf numFmtId="0" fontId="4" fillId="0" borderId="0" xfId="0" applyFont="1" applyBorder="1" applyAlignment="1">
      <alignment horizontal="left"/>
    </xf>
    <xf numFmtId="0" fontId="18" fillId="0" borderId="0" xfId="0" applyFont="1" applyBorder="1"/>
    <xf numFmtId="0" fontId="18" fillId="0" borderId="0" xfId="0" applyFont="1" applyBorder="1" applyAlignment="1">
      <alignment horizontal="left"/>
    </xf>
    <xf numFmtId="0" fontId="8" fillId="0" borderId="0" xfId="0" applyFont="1"/>
    <xf numFmtId="0" fontId="8" fillId="0" borderId="0" xfId="0" applyFont="1" applyAlignment="1">
      <alignment horizontal="right"/>
    </xf>
    <xf numFmtId="0" fontId="8" fillId="3" borderId="0" xfId="0" applyFont="1" applyFill="1"/>
    <xf numFmtId="166" fontId="8" fillId="0" borderId="0" xfId="1" applyNumberFormat="1" applyFont="1"/>
    <xf numFmtId="0" fontId="9" fillId="0" borderId="0" xfId="0" applyFont="1"/>
    <xf numFmtId="0" fontId="9" fillId="0" borderId="0" xfId="0" applyFont="1" applyAlignment="1">
      <alignment horizontal="right"/>
    </xf>
    <xf numFmtId="166" fontId="9" fillId="0" borderId="0" xfId="0" applyNumberFormat="1" applyFont="1"/>
    <xf numFmtId="0" fontId="3" fillId="0" borderId="0" xfId="0" applyFont="1" applyFill="1" applyBorder="1"/>
    <xf numFmtId="3" fontId="4" fillId="0" borderId="0" xfId="1" applyNumberFormat="1" applyFont="1"/>
    <xf numFmtId="3" fontId="3" fillId="0" borderId="0" xfId="0" applyNumberFormat="1" applyFont="1" applyFill="1"/>
    <xf numFmtId="0" fontId="8" fillId="0" borderId="0" xfId="0" applyFont="1" applyFill="1"/>
    <xf numFmtId="166" fontId="9" fillId="0" borderId="0" xfId="0" applyNumberFormat="1" applyFont="1" applyFill="1"/>
    <xf numFmtId="166" fontId="15" fillId="0" borderId="0" xfId="2" applyNumberFormat="1" applyFont="1"/>
    <xf numFmtId="3" fontId="15" fillId="0" borderId="0" xfId="0" applyNumberFormat="1" applyFont="1" applyBorder="1"/>
    <xf numFmtId="3" fontId="15" fillId="0" borderId="0" xfId="0" applyNumberFormat="1" applyFont="1"/>
    <xf numFmtId="3" fontId="15" fillId="0" borderId="0" xfId="0" applyNumberFormat="1" applyFont="1" applyFill="1"/>
    <xf numFmtId="166" fontId="15" fillId="0" borderId="0" xfId="1" applyNumberFormat="1" applyFont="1" applyFill="1"/>
    <xf numFmtId="166" fontId="8" fillId="0" borderId="0" xfId="1" applyNumberFormat="1" applyFont="1" applyFill="1"/>
    <xf numFmtId="0" fontId="4" fillId="2" borderId="0" xfId="0" applyFont="1" applyFill="1" applyBorder="1" applyAlignment="1">
      <alignment horizontal="right"/>
    </xf>
    <xf numFmtId="3" fontId="15" fillId="0" borderId="0" xfId="0" applyNumberFormat="1" applyFont="1" applyFill="1" applyBorder="1"/>
    <xf numFmtId="166" fontId="15" fillId="0" borderId="0" xfId="2" applyNumberFormat="1" applyFont="1" applyFill="1"/>
    <xf numFmtId="0" fontId="20" fillId="0" borderId="0" xfId="0" applyFont="1" applyFill="1"/>
    <xf numFmtId="3" fontId="17" fillId="0" borderId="0" xfId="0" applyNumberFormat="1" applyFont="1" applyFill="1"/>
    <xf numFmtId="0" fontId="21" fillId="0" borderId="0" xfId="0" applyFont="1" applyFill="1"/>
    <xf numFmtId="0" fontId="3" fillId="0" borderId="0" xfId="0" applyFont="1" applyFill="1" applyBorder="1" applyAlignment="1">
      <alignment horizontal="left"/>
    </xf>
    <xf numFmtId="9" fontId="15" fillId="0" borderId="0" xfId="0" applyNumberFormat="1" applyFont="1" applyFill="1"/>
    <xf numFmtId="43" fontId="3" fillId="0" borderId="0" xfId="1" applyFont="1" applyBorder="1"/>
    <xf numFmtId="0" fontId="4" fillId="0" borderId="0" xfId="0" applyFont="1" applyFill="1" applyBorder="1" applyAlignment="1">
      <alignment horizontal="left"/>
    </xf>
    <xf numFmtId="43" fontId="4" fillId="0" borderId="0" xfId="0" applyNumberFormat="1" applyFont="1"/>
    <xf numFmtId="43" fontId="3" fillId="0" borderId="0" xfId="0" applyNumberFormat="1" applyFont="1"/>
    <xf numFmtId="166" fontId="23" fillId="0" borderId="0" xfId="0" applyNumberFormat="1" applyFont="1"/>
    <xf numFmtId="0" fontId="0" fillId="0" borderId="0" xfId="0" applyFill="1"/>
    <xf numFmtId="0" fontId="15" fillId="0" borderId="0" xfId="0" applyFont="1" applyFill="1"/>
    <xf numFmtId="43" fontId="15" fillId="0" borderId="0" xfId="0" applyNumberFormat="1" applyFont="1" applyFill="1"/>
    <xf numFmtId="166" fontId="3" fillId="0" borderId="0" xfId="0" applyNumberFormat="1" applyFont="1" applyFill="1"/>
    <xf numFmtId="43" fontId="4" fillId="0" borderId="0" xfId="0" applyNumberFormat="1" applyFont="1" applyFill="1"/>
    <xf numFmtId="166" fontId="4" fillId="0" borderId="0" xfId="0" applyNumberFormat="1" applyFont="1" applyFill="1"/>
    <xf numFmtId="43" fontId="3" fillId="0" borderId="0" xfId="0" applyNumberFormat="1" applyFont="1" applyFill="1"/>
    <xf numFmtId="166" fontId="23" fillId="0" borderId="0" xfId="0" applyNumberFormat="1" applyFont="1" applyFill="1"/>
    <xf numFmtId="0" fontId="3" fillId="0" borderId="0" xfId="0" applyFont="1" applyAlignment="1">
      <alignment horizontal="left"/>
    </xf>
    <xf numFmtId="164" fontId="15" fillId="0" borderId="0" xfId="0" applyNumberFormat="1" applyFont="1" applyFill="1"/>
    <xf numFmtId="166" fontId="3" fillId="0" borderId="0" xfId="1" applyNumberFormat="1" applyFont="1" applyBorder="1"/>
    <xf numFmtId="3" fontId="4" fillId="0" borderId="0" xfId="0" applyNumberFormat="1" applyFont="1" applyFill="1" applyBorder="1"/>
    <xf numFmtId="166" fontId="22" fillId="0" borderId="0" xfId="6" applyNumberFormat="1" applyFont="1"/>
    <xf numFmtId="3" fontId="15" fillId="0" borderId="0" xfId="1" applyNumberFormat="1" applyFont="1"/>
    <xf numFmtId="3" fontId="3" fillId="0" borderId="0" xfId="4" applyNumberFormat="1" applyFont="1"/>
    <xf numFmtId="3" fontId="3" fillId="0" borderId="0" xfId="6" applyNumberFormat="1" applyFont="1" applyBorder="1"/>
    <xf numFmtId="165" fontId="3" fillId="0" borderId="0" xfId="0" applyNumberFormat="1" applyFont="1"/>
    <xf numFmtId="166" fontId="15" fillId="0" borderId="0" xfId="0" applyNumberFormat="1" applyFont="1"/>
    <xf numFmtId="166" fontId="3" fillId="0" borderId="0" xfId="6" applyNumberFormat="1" applyFont="1"/>
    <xf numFmtId="3" fontId="3" fillId="0" borderId="0" xfId="6" applyNumberFormat="1" applyFont="1"/>
    <xf numFmtId="3" fontId="4" fillId="0" borderId="0" xfId="0" applyNumberFormat="1" applyFont="1" applyFill="1"/>
    <xf numFmtId="164" fontId="3" fillId="0" borderId="0" xfId="0" applyNumberFormat="1" applyFont="1" applyFill="1"/>
    <xf numFmtId="166" fontId="8" fillId="0" borderId="0" xfId="0" applyNumberFormat="1" applyFont="1"/>
    <xf numFmtId="43" fontId="9" fillId="0" borderId="0" xfId="0" applyNumberFormat="1" applyFont="1" applyFill="1"/>
    <xf numFmtId="0" fontId="17" fillId="0" borderId="0" xfId="0" applyFont="1" applyFill="1"/>
    <xf numFmtId="166" fontId="17" fillId="0" borderId="0" xfId="0" applyNumberFormat="1" applyFont="1"/>
    <xf numFmtId="0" fontId="17" fillId="0" borderId="0" xfId="0" applyFont="1" applyBorder="1" applyAlignment="1">
      <alignment horizontal="left"/>
    </xf>
    <xf numFmtId="164" fontId="15" fillId="0" borderId="0" xfId="7" applyNumberFormat="1" applyFont="1"/>
    <xf numFmtId="0" fontId="3" fillId="0" borderId="0" xfId="0" applyFont="1" applyFill="1" applyAlignment="1">
      <alignment horizontal="right"/>
    </xf>
    <xf numFmtId="166" fontId="3" fillId="0" borderId="0" xfId="1" applyNumberFormat="1" applyFont="1" applyAlignment="1">
      <alignment horizontal="right"/>
    </xf>
    <xf numFmtId="0" fontId="6" fillId="0" borderId="0" xfId="0" applyFont="1" applyFill="1"/>
    <xf numFmtId="166" fontId="3" fillId="0" borderId="0" xfId="1" applyNumberFormat="1" applyFont="1" applyFill="1" applyAlignment="1">
      <alignment horizontal="right"/>
    </xf>
    <xf numFmtId="9" fontId="3" fillId="0" borderId="0" xfId="7" applyFont="1" applyBorder="1"/>
    <xf numFmtId="0" fontId="3" fillId="3" borderId="0" xfId="0" applyFont="1" applyFill="1"/>
    <xf numFmtId="0" fontId="3" fillId="3" borderId="0" xfId="0" applyFont="1" applyFill="1" applyBorder="1"/>
    <xf numFmtId="0" fontId="4" fillId="3" borderId="2" xfId="0" applyFont="1" applyFill="1" applyBorder="1" applyAlignment="1">
      <alignment horizontal="right"/>
    </xf>
    <xf numFmtId="44" fontId="3" fillId="0" borderId="0" xfId="11" applyFont="1"/>
    <xf numFmtId="3" fontId="6" fillId="0" borderId="0" xfId="0" applyNumberFormat="1" applyFont="1"/>
    <xf numFmtId="0" fontId="4" fillId="0" borderId="2" xfId="0" applyFont="1" applyFill="1" applyBorder="1" applyAlignment="1">
      <alignment horizontal="right"/>
    </xf>
    <xf numFmtId="166" fontId="17" fillId="0" borderId="0" xfId="1" applyNumberFormat="1" applyFont="1" applyFill="1" applyBorder="1"/>
    <xf numFmtId="166" fontId="17" fillId="0" borderId="0" xfId="1" applyNumberFormat="1" applyFont="1" applyFill="1"/>
    <xf numFmtId="0" fontId="6" fillId="0" borderId="0" xfId="0" applyFont="1" applyFill="1" applyBorder="1"/>
    <xf numFmtId="9" fontId="6" fillId="0" borderId="0" xfId="0" applyNumberFormat="1" applyFont="1" applyFill="1"/>
    <xf numFmtId="9" fontId="3" fillId="0" borderId="0" xfId="0" applyNumberFormat="1" applyFont="1" applyFill="1"/>
    <xf numFmtId="166" fontId="15" fillId="0" borderId="0" xfId="7" applyNumberFormat="1" applyFont="1"/>
    <xf numFmtId="0" fontId="24" fillId="0" borderId="0" xfId="0" applyFont="1" applyAlignment="1">
      <alignment horizontal="left" vertical="center" wrapText="1"/>
    </xf>
  </cellXfs>
  <cellStyles count="12">
    <cellStyle name="Comma" xfId="1" builtinId="3"/>
    <cellStyle name="Comma 2" xfId="2" xr:uid="{00000000-0005-0000-0000-000001000000}"/>
    <cellStyle name="Comma 2 2" xfId="3" xr:uid="{00000000-0005-0000-0000-000002000000}"/>
    <cellStyle name="Comma 3" xfId="4" xr:uid="{00000000-0005-0000-0000-000003000000}"/>
    <cellStyle name="Currency" xfId="11" builtinId="4"/>
    <cellStyle name="Hyperlink" xfId="5" builtinId="8"/>
    <cellStyle name="Normal" xfId="0" builtinId="0"/>
    <cellStyle name="Normal 2" xfId="6" xr:uid="{00000000-0005-0000-0000-000007000000}"/>
    <cellStyle name="Percent" xfId="7" builtinId="5"/>
    <cellStyle name="Percent 2" xfId="8" xr:uid="{00000000-0005-0000-0000-000009000000}"/>
    <cellStyle name="Percent 2 2" xfId="9" xr:uid="{00000000-0005-0000-0000-00000A000000}"/>
    <cellStyle name="Percent 3" xfId="10" xr:uid="{00000000-0005-0000-0000-00000B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499606048"/>
        <c:axId val="665127888"/>
      </c:barChart>
      <c:catAx>
        <c:axId val="499606048"/>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665127888"/>
        <c:crosses val="autoZero"/>
        <c:auto val="1"/>
        <c:lblAlgn val="ctr"/>
        <c:lblOffset val="100"/>
        <c:tickMarkSkip val="1"/>
        <c:noMultiLvlLbl val="0"/>
      </c:catAx>
      <c:valAx>
        <c:axId val="665127888"/>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99606048"/>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Stations'!$H$7:$O$7</c:f>
              <c:numCache>
                <c:formatCode>#,##0</c:formatCode>
                <c:ptCount val="8"/>
                <c:pt idx="0">
                  <c:v>110000</c:v>
                </c:pt>
                <c:pt idx="1">
                  <c:v>66600</c:v>
                </c:pt>
                <c:pt idx="2">
                  <c:v>40000</c:v>
                </c:pt>
                <c:pt idx="3">
                  <c:v>40000</c:v>
                </c:pt>
                <c:pt idx="4">
                  <c:v>40000</c:v>
                </c:pt>
                <c:pt idx="5">
                  <c:v>30000</c:v>
                </c:pt>
                <c:pt idx="6">
                  <c:v>20000</c:v>
                </c:pt>
                <c:pt idx="7">
                  <c:v>10000</c:v>
                </c:pt>
              </c:numCache>
            </c:numRef>
          </c:val>
          <c:extLst>
            <c:ext xmlns:c16="http://schemas.microsoft.com/office/drawing/2014/chart" uri="{C3380CC4-5D6E-409C-BE32-E72D297353CC}">
              <c16:uniqueId val="{00000000-B59C-4223-AB4A-EBF9339D832A}"/>
            </c:ext>
          </c:extLst>
        </c:ser>
        <c:ser>
          <c:idx val="1"/>
          <c:order val="1"/>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Stations'!$H$8:$O$8</c:f>
              <c:numCache>
                <c:formatCode>#,##0</c:formatCode>
                <c:ptCount val="8"/>
                <c:pt idx="0">
                  <c:v>2160</c:v>
                </c:pt>
                <c:pt idx="1">
                  <c:v>600</c:v>
                </c:pt>
                <c:pt idx="2">
                  <c:v>40</c:v>
                </c:pt>
                <c:pt idx="3">
                  <c:v>0</c:v>
                </c:pt>
                <c:pt idx="4">
                  <c:v>0</c:v>
                </c:pt>
                <c:pt idx="5">
                  <c:v>0</c:v>
                </c:pt>
              </c:numCache>
            </c:numRef>
          </c:val>
          <c:extLst>
            <c:ext xmlns:c16="http://schemas.microsoft.com/office/drawing/2014/chart" uri="{C3380CC4-5D6E-409C-BE32-E72D297353CC}">
              <c16:uniqueId val="{00000001-B59C-4223-AB4A-EBF9339D832A}"/>
            </c:ext>
          </c:extLst>
        </c:ser>
        <c:ser>
          <c:idx val="2"/>
          <c:order val="2"/>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Stations'!$H$9:$O$9</c:f>
              <c:numCache>
                <c:formatCode>#,##0</c:formatCode>
                <c:ptCount val="8"/>
                <c:pt idx="0">
                  <c:v>450000</c:v>
                </c:pt>
                <c:pt idx="1">
                  <c:v>350000</c:v>
                </c:pt>
                <c:pt idx="2">
                  <c:v>297500</c:v>
                </c:pt>
                <c:pt idx="3">
                  <c:v>252875</c:v>
                </c:pt>
                <c:pt idx="4">
                  <c:v>189656.25</c:v>
                </c:pt>
                <c:pt idx="5">
                  <c:v>142242.1875</c:v>
                </c:pt>
                <c:pt idx="6">
                  <c:v>92457.421875</c:v>
                </c:pt>
                <c:pt idx="7">
                  <c:v>55474.453125</c:v>
                </c:pt>
              </c:numCache>
            </c:numRef>
          </c:val>
          <c:extLst>
            <c:ext xmlns:c16="http://schemas.microsoft.com/office/drawing/2014/chart" uri="{C3380CC4-5D6E-409C-BE32-E72D297353CC}">
              <c16:uniqueId val="{00000002-B59C-4223-AB4A-EBF9339D832A}"/>
            </c:ext>
          </c:extLst>
        </c:ser>
        <c:ser>
          <c:idx val="3"/>
          <c:order val="3"/>
          <c:tx>
            <c:strRef>
              <c:f>'1.  Base Stations'!$C$10</c:f>
              <c:strCache>
                <c:ptCount val="1"/>
                <c:pt idx="0">
                  <c:v>TD-SCDMA </c:v>
                </c:pt>
              </c:strCache>
            </c:strRef>
          </c:tx>
          <c:spPr>
            <a:solidFill>
              <a:schemeClr val="accent2">
                <a:lumMod val="7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Stations'!$H$10:$O$10</c:f>
              <c:numCache>
                <c:formatCode>#,##0</c:formatCode>
                <c:ptCount val="8"/>
                <c:pt idx="0">
                  <c:v>0</c:v>
                </c:pt>
                <c:pt idx="1">
                  <c:v>0</c:v>
                </c:pt>
                <c:pt idx="2">
                  <c:v>0</c:v>
                </c:pt>
                <c:pt idx="3">
                  <c:v>0</c:v>
                </c:pt>
                <c:pt idx="4">
                  <c:v>0</c:v>
                </c:pt>
                <c:pt idx="5">
                  <c:v>0</c:v>
                </c:pt>
              </c:numCache>
            </c:numRef>
          </c:val>
          <c:extLst>
            <c:ext xmlns:c16="http://schemas.microsoft.com/office/drawing/2014/chart" uri="{C3380CC4-5D6E-409C-BE32-E72D297353CC}">
              <c16:uniqueId val="{00000003-B59C-4223-AB4A-EBF9339D832A}"/>
            </c:ext>
          </c:extLst>
        </c:ser>
        <c:ser>
          <c:idx val="4"/>
          <c:order val="4"/>
          <c:tx>
            <c:strRef>
              <c:f>'1.  Base Stations'!$C$11</c:f>
              <c:strCache>
                <c:ptCount val="1"/>
                <c:pt idx="0">
                  <c:v>TD-LTE</c:v>
                </c:pt>
              </c:strCache>
            </c:strRef>
          </c:tx>
          <c:spPr>
            <a:solidFill>
              <a:schemeClr val="bg1">
                <a:lumMod val="9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Stations'!$H$11:$O$11</c:f>
              <c:numCache>
                <c:formatCode>#,##0</c:formatCode>
                <c:ptCount val="8"/>
                <c:pt idx="0">
                  <c:v>380000</c:v>
                </c:pt>
                <c:pt idx="1">
                  <c:v>350000</c:v>
                </c:pt>
                <c:pt idx="2">
                  <c:v>253000</c:v>
                </c:pt>
                <c:pt idx="3">
                  <c:v>230000</c:v>
                </c:pt>
                <c:pt idx="4">
                  <c:v>233000</c:v>
                </c:pt>
                <c:pt idx="5">
                  <c:v>264000</c:v>
                </c:pt>
                <c:pt idx="6">
                  <c:v>255000</c:v>
                </c:pt>
                <c:pt idx="7">
                  <c:v>246000</c:v>
                </c:pt>
              </c:numCache>
            </c:numRef>
          </c:val>
          <c:extLst>
            <c:ext xmlns:c16="http://schemas.microsoft.com/office/drawing/2014/chart" uri="{C3380CC4-5D6E-409C-BE32-E72D297353CC}">
              <c16:uniqueId val="{00000004-B59C-4223-AB4A-EBF9339D832A}"/>
            </c:ext>
          </c:extLst>
        </c:ser>
        <c:ser>
          <c:idx val="5"/>
          <c:order val="5"/>
          <c:tx>
            <c:strRef>
              <c:f>'1.  Base Stations'!$C$12</c:f>
              <c:strCache>
                <c:ptCount val="1"/>
                <c:pt idx="0">
                  <c:v>LTE-FDD </c:v>
                </c:pt>
              </c:strCache>
            </c:strRef>
          </c:tx>
          <c:spPr>
            <a:solidFill>
              <a:schemeClr val="tx2"/>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Stations'!$H$12:$O$12</c:f>
              <c:numCache>
                <c:formatCode>_(* #,##0_);_(* \(#,##0\);_(* "-"??_);_(@_)</c:formatCode>
                <c:ptCount val="8"/>
                <c:pt idx="0">
                  <c:v>870000</c:v>
                </c:pt>
                <c:pt idx="1">
                  <c:v>840000</c:v>
                </c:pt>
                <c:pt idx="2">
                  <c:v>870000</c:v>
                </c:pt>
                <c:pt idx="3">
                  <c:v>880000</c:v>
                </c:pt>
                <c:pt idx="4">
                  <c:v>836000</c:v>
                </c:pt>
                <c:pt idx="5">
                  <c:v>769120</c:v>
                </c:pt>
                <c:pt idx="6">
                  <c:v>692208</c:v>
                </c:pt>
                <c:pt idx="7">
                  <c:v>622987.20000000007</c:v>
                </c:pt>
              </c:numCache>
            </c:numRef>
          </c:val>
          <c:extLst>
            <c:ext xmlns:c16="http://schemas.microsoft.com/office/drawing/2014/chart" uri="{C3380CC4-5D6E-409C-BE32-E72D297353CC}">
              <c16:uniqueId val="{00000005-B59C-4223-AB4A-EBF9339D832A}"/>
            </c:ext>
          </c:extLst>
        </c:ser>
        <c:ser>
          <c:idx val="6"/>
          <c:order val="6"/>
          <c:tx>
            <c:strRef>
              <c:f>'1.  Base Stations'!$C$13</c:f>
              <c:strCache>
                <c:ptCount val="1"/>
                <c:pt idx="0">
                  <c:v>Pre-5G </c:v>
                </c:pt>
              </c:strCache>
            </c:strRef>
          </c:tx>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Stations'!$H$13:$O$13</c:f>
              <c:numCache>
                <c:formatCode>_(* #,##0_);_(* \(#,##0\);_(* "-"??_);_(@_)</c:formatCode>
                <c:ptCount val="8"/>
                <c:pt idx="2">
                  <c:v>200</c:v>
                </c:pt>
                <c:pt idx="3">
                  <c:v>2000</c:v>
                </c:pt>
                <c:pt idx="4">
                  <c:v>4000</c:v>
                </c:pt>
              </c:numCache>
            </c:numRef>
          </c:val>
          <c:extLst>
            <c:ext xmlns:c16="http://schemas.microsoft.com/office/drawing/2014/chart" uri="{C3380CC4-5D6E-409C-BE32-E72D297353CC}">
              <c16:uniqueId val="{00000006-B59C-4223-AB4A-EBF9339D832A}"/>
            </c:ext>
          </c:extLst>
        </c:ser>
        <c:ser>
          <c:idx val="7"/>
          <c:order val="7"/>
          <c:tx>
            <c:strRef>
              <c:f>'1.  Base Stations'!$C$14</c:f>
              <c:strCache>
                <c:ptCount val="1"/>
                <c:pt idx="0">
                  <c:v>5G NR &lt; 6 GHz</c:v>
                </c:pt>
              </c:strCache>
            </c:strRef>
          </c:tx>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Stations'!$H$14:$O$14</c:f>
              <c:numCache>
                <c:formatCode>_(* #,##0_);_(* \(#,##0\);_(* "-"??_);_(@_)</c:formatCode>
                <c:ptCount val="8"/>
                <c:pt idx="3">
                  <c:v>3000</c:v>
                </c:pt>
                <c:pt idx="4">
                  <c:v>100000</c:v>
                </c:pt>
                <c:pt idx="5">
                  <c:v>230000</c:v>
                </c:pt>
                <c:pt idx="6">
                  <c:v>230000</c:v>
                </c:pt>
                <c:pt idx="7">
                  <c:v>260000</c:v>
                </c:pt>
              </c:numCache>
            </c:numRef>
          </c:val>
          <c:extLst>
            <c:ext xmlns:c16="http://schemas.microsoft.com/office/drawing/2014/chart" uri="{C3380CC4-5D6E-409C-BE32-E72D297353CC}">
              <c16:uniqueId val="{00000007-B59C-4223-AB4A-EBF9339D832A}"/>
            </c:ext>
          </c:extLst>
        </c:ser>
        <c:ser>
          <c:idx val="8"/>
          <c:order val="8"/>
          <c:tx>
            <c:strRef>
              <c:f>'1.  Base Stations'!$C$15</c:f>
              <c:strCache>
                <c:ptCount val="1"/>
                <c:pt idx="0">
                  <c:v>5G NR &gt; 20 GHz</c:v>
                </c:pt>
              </c:strCache>
            </c:strRef>
          </c:tx>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Stations'!$H$15:$O$15</c:f>
              <c:numCache>
                <c:formatCode>_(* #,##0_);_(* \(#,##0\);_(* "-"??_);_(@_)</c:formatCode>
                <c:ptCount val="8"/>
                <c:pt idx="5">
                  <c:v>10000</c:v>
                </c:pt>
                <c:pt idx="6">
                  <c:v>12000</c:v>
                </c:pt>
                <c:pt idx="7">
                  <c:v>15000</c:v>
                </c:pt>
              </c:numCache>
            </c:numRef>
          </c:val>
          <c:extLst>
            <c:ext xmlns:c16="http://schemas.microsoft.com/office/drawing/2014/chart" uri="{C3380CC4-5D6E-409C-BE32-E72D297353CC}">
              <c16:uniqueId val="{00000008-B59C-4223-AB4A-EBF9339D832A}"/>
            </c:ext>
          </c:extLst>
        </c:ser>
        <c:dLbls>
          <c:showLegendKey val="0"/>
          <c:showVal val="0"/>
          <c:showCatName val="0"/>
          <c:showSerName val="0"/>
          <c:showPercent val="0"/>
          <c:showBubbleSize val="0"/>
        </c:dLbls>
        <c:gapWidth val="150"/>
        <c:overlap val="100"/>
        <c:axId val="494619896"/>
        <c:axId val="487520296"/>
      </c:barChart>
      <c:catAx>
        <c:axId val="494619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7520296"/>
        <c:crosses val="autoZero"/>
        <c:auto val="1"/>
        <c:lblAlgn val="ctr"/>
        <c:lblOffset val="100"/>
        <c:noMultiLvlLbl val="0"/>
      </c:catAx>
      <c:valAx>
        <c:axId val="48752029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94619896"/>
        <c:crosses val="autoZero"/>
        <c:crossBetween val="between"/>
      </c:valAx>
      <c:spPr>
        <a:noFill/>
        <a:ln w="25400">
          <a:noFill/>
        </a:ln>
      </c:spPr>
    </c:plotArea>
    <c:legend>
      <c:legendPos val="r"/>
      <c:layout>
        <c:manualLayout>
          <c:xMode val="edge"/>
          <c:yMode val="edge"/>
          <c:x val="0.78002944660944962"/>
          <c:y val="0.14976962372745153"/>
          <c:w val="0.21997055339055038"/>
          <c:h val="0.5662708786650178"/>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Stations'!$J$7:$P$7</c:f>
              <c:numCache>
                <c:formatCode>#,##0</c:formatCode>
                <c:ptCount val="7"/>
                <c:pt idx="0">
                  <c:v>40000</c:v>
                </c:pt>
                <c:pt idx="1">
                  <c:v>40000</c:v>
                </c:pt>
                <c:pt idx="2">
                  <c:v>40000</c:v>
                </c:pt>
                <c:pt idx="3">
                  <c:v>30000</c:v>
                </c:pt>
                <c:pt idx="4">
                  <c:v>20000</c:v>
                </c:pt>
                <c:pt idx="5">
                  <c:v>10000</c:v>
                </c:pt>
                <c:pt idx="6">
                  <c:v>10000</c:v>
                </c:pt>
              </c:numCache>
            </c:numRef>
          </c:val>
          <c:extLst>
            <c:ext xmlns:c16="http://schemas.microsoft.com/office/drawing/2014/chart" uri="{C3380CC4-5D6E-409C-BE32-E72D297353CC}">
              <c16:uniqueId val="{00000000-939C-4F80-B2DF-9E2023E807CF}"/>
            </c:ext>
          </c:extLst>
        </c:ser>
        <c:dLbls>
          <c:showLegendKey val="0"/>
          <c:showVal val="0"/>
          <c:showCatName val="0"/>
          <c:showSerName val="0"/>
          <c:showPercent val="0"/>
          <c:showBubbleSize val="0"/>
        </c:dLbls>
        <c:gapWidth val="150"/>
        <c:overlap val="100"/>
        <c:axId val="499242328"/>
        <c:axId val="499242720"/>
      </c:barChart>
      <c:catAx>
        <c:axId val="499242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99242720"/>
        <c:crosses val="autoZero"/>
        <c:auto val="1"/>
        <c:lblAlgn val="ctr"/>
        <c:lblOffset val="100"/>
        <c:noMultiLvlLbl val="0"/>
      </c:catAx>
      <c:valAx>
        <c:axId val="49924272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78479781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99242328"/>
        <c:crosses val="autoZero"/>
        <c:crossBetween val="between"/>
      </c:valAx>
      <c:spPr>
        <a:noFill/>
        <a:ln w="25400">
          <a:noFill/>
        </a:ln>
      </c:spPr>
    </c:plotArea>
    <c:legend>
      <c:legendPos val="r"/>
      <c:layout>
        <c:manualLayout>
          <c:xMode val="edge"/>
          <c:yMode val="edge"/>
          <c:x val="0.78002944660944962"/>
          <c:y val="0.14976968765358514"/>
          <c:w val="0.19015062340719746"/>
          <c:h val="0.5245226443308133"/>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1"/>
          <c:order val="0"/>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Stations'!$J$8:$P$8</c:f>
              <c:numCache>
                <c:formatCode>#,##0</c:formatCode>
                <c:ptCount val="7"/>
                <c:pt idx="0">
                  <c:v>40</c:v>
                </c:pt>
                <c:pt idx="1">
                  <c:v>0</c:v>
                </c:pt>
                <c:pt idx="2">
                  <c:v>0</c:v>
                </c:pt>
                <c:pt idx="3">
                  <c:v>0</c:v>
                </c:pt>
              </c:numCache>
            </c:numRef>
          </c:val>
          <c:extLst>
            <c:ext xmlns:c16="http://schemas.microsoft.com/office/drawing/2014/chart" uri="{C3380CC4-5D6E-409C-BE32-E72D297353CC}">
              <c16:uniqueId val="{00000000-52B4-40F3-A147-6D0355A51FBC}"/>
            </c:ext>
          </c:extLst>
        </c:ser>
        <c:dLbls>
          <c:showLegendKey val="0"/>
          <c:showVal val="0"/>
          <c:showCatName val="0"/>
          <c:showSerName val="0"/>
          <c:showPercent val="0"/>
          <c:showBubbleSize val="0"/>
        </c:dLbls>
        <c:gapWidth val="150"/>
        <c:overlap val="100"/>
        <c:axId val="494580984"/>
        <c:axId val="498349304"/>
      </c:barChart>
      <c:catAx>
        <c:axId val="494580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98349304"/>
        <c:crosses val="autoZero"/>
        <c:auto val="1"/>
        <c:lblAlgn val="ctr"/>
        <c:lblOffset val="100"/>
        <c:noMultiLvlLbl val="0"/>
      </c:catAx>
      <c:valAx>
        <c:axId val="498349304"/>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9458098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2"/>
          <c:order val="0"/>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Stations'!$J$9:$P$9</c:f>
              <c:numCache>
                <c:formatCode>#,##0</c:formatCode>
                <c:ptCount val="7"/>
                <c:pt idx="0">
                  <c:v>297500</c:v>
                </c:pt>
                <c:pt idx="1">
                  <c:v>252875</c:v>
                </c:pt>
                <c:pt idx="2">
                  <c:v>189656.25</c:v>
                </c:pt>
                <c:pt idx="3">
                  <c:v>142242.1875</c:v>
                </c:pt>
                <c:pt idx="4">
                  <c:v>92457.421875</c:v>
                </c:pt>
                <c:pt idx="5">
                  <c:v>55474.453125</c:v>
                </c:pt>
                <c:pt idx="6">
                  <c:v>22189.78125</c:v>
                </c:pt>
              </c:numCache>
            </c:numRef>
          </c:val>
          <c:extLst>
            <c:ext xmlns:c16="http://schemas.microsoft.com/office/drawing/2014/chart" uri="{C3380CC4-5D6E-409C-BE32-E72D297353CC}">
              <c16:uniqueId val="{00000000-4B5A-44E2-9E8B-8E2CF925EA82}"/>
            </c:ext>
          </c:extLst>
        </c:ser>
        <c:dLbls>
          <c:showLegendKey val="0"/>
          <c:showVal val="0"/>
          <c:showCatName val="0"/>
          <c:showSerName val="0"/>
          <c:showPercent val="0"/>
          <c:showBubbleSize val="0"/>
        </c:dLbls>
        <c:gapWidth val="150"/>
        <c:overlap val="100"/>
        <c:axId val="494702624"/>
        <c:axId val="494703016"/>
      </c:barChart>
      <c:catAx>
        <c:axId val="494702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94703016"/>
        <c:crosses val="autoZero"/>
        <c:auto val="1"/>
        <c:lblAlgn val="ctr"/>
        <c:lblOffset val="100"/>
        <c:noMultiLvlLbl val="0"/>
      </c:catAx>
      <c:valAx>
        <c:axId val="49470301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9470262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'1.  Base Stations'!$C$11</c:f>
              <c:strCache>
                <c:ptCount val="1"/>
                <c:pt idx="0">
                  <c:v>TD-LTE</c:v>
                </c:pt>
              </c:strCache>
            </c:strRef>
          </c:tx>
          <c:spPr>
            <a:solidFill>
              <a:schemeClr val="bg1">
                <a:lumMod val="85000"/>
              </a:schemeClr>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Stations'!$I$11:$P$11</c:f>
              <c:numCache>
                <c:formatCode>#,##0</c:formatCode>
                <c:ptCount val="8"/>
                <c:pt idx="0">
                  <c:v>350000</c:v>
                </c:pt>
                <c:pt idx="1">
                  <c:v>253000</c:v>
                </c:pt>
                <c:pt idx="2">
                  <c:v>230000</c:v>
                </c:pt>
                <c:pt idx="3">
                  <c:v>233000</c:v>
                </c:pt>
                <c:pt idx="4">
                  <c:v>264000</c:v>
                </c:pt>
                <c:pt idx="5">
                  <c:v>255000</c:v>
                </c:pt>
                <c:pt idx="6">
                  <c:v>246000</c:v>
                </c:pt>
                <c:pt idx="7">
                  <c:v>237000</c:v>
                </c:pt>
              </c:numCache>
            </c:numRef>
          </c:val>
          <c:extLst>
            <c:ext xmlns:c16="http://schemas.microsoft.com/office/drawing/2014/chart" uri="{C3380CC4-5D6E-409C-BE32-E72D297353CC}">
              <c16:uniqueId val="{00000000-66B1-4C8E-B577-2EE3739095B8}"/>
            </c:ext>
          </c:extLst>
        </c:ser>
        <c:dLbls>
          <c:showLegendKey val="0"/>
          <c:showVal val="0"/>
          <c:showCatName val="0"/>
          <c:showSerName val="0"/>
          <c:showPercent val="0"/>
          <c:showBubbleSize val="0"/>
        </c:dLbls>
        <c:gapWidth val="150"/>
        <c:overlap val="100"/>
        <c:axId val="420966000"/>
        <c:axId val="498376952"/>
      </c:barChart>
      <c:catAx>
        <c:axId val="4209660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98376952"/>
        <c:crosses val="autoZero"/>
        <c:auto val="1"/>
        <c:lblAlgn val="ctr"/>
        <c:lblOffset val="100"/>
        <c:noMultiLvlLbl val="0"/>
      </c:catAx>
      <c:valAx>
        <c:axId val="49837695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20966000"/>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5"/>
          <c:order val="0"/>
          <c:tx>
            <c:strRef>
              <c:f>'1.  Base Stations'!$C$12</c:f>
              <c:strCache>
                <c:ptCount val="1"/>
                <c:pt idx="0">
                  <c:v>LTE-FDD </c:v>
                </c:pt>
              </c:strCache>
            </c:strRef>
          </c:tx>
          <c:spPr>
            <a:solidFill>
              <a:schemeClr val="tx2"/>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Stations'!$I$12:$P$12</c:f>
              <c:numCache>
                <c:formatCode>_(* #,##0_);_(* \(#,##0\);_(* "-"??_);_(@_)</c:formatCode>
                <c:ptCount val="8"/>
                <c:pt idx="0">
                  <c:v>840000</c:v>
                </c:pt>
                <c:pt idx="1">
                  <c:v>870000</c:v>
                </c:pt>
                <c:pt idx="2">
                  <c:v>880000</c:v>
                </c:pt>
                <c:pt idx="3">
                  <c:v>836000</c:v>
                </c:pt>
                <c:pt idx="4">
                  <c:v>769120</c:v>
                </c:pt>
                <c:pt idx="5">
                  <c:v>692208</c:v>
                </c:pt>
                <c:pt idx="6">
                  <c:v>622987.20000000007</c:v>
                </c:pt>
                <c:pt idx="7">
                  <c:v>560688.4800000001</c:v>
                </c:pt>
              </c:numCache>
            </c:numRef>
          </c:val>
          <c:extLst>
            <c:ext xmlns:c16="http://schemas.microsoft.com/office/drawing/2014/chart" uri="{C3380CC4-5D6E-409C-BE32-E72D297353CC}">
              <c16:uniqueId val="{00000000-F71A-4CE2-B405-40A0B90200C8}"/>
            </c:ext>
          </c:extLst>
        </c:ser>
        <c:dLbls>
          <c:showLegendKey val="0"/>
          <c:showVal val="0"/>
          <c:showCatName val="0"/>
          <c:showSerName val="0"/>
          <c:showPercent val="0"/>
          <c:showBubbleSize val="0"/>
        </c:dLbls>
        <c:gapWidth val="150"/>
        <c:overlap val="100"/>
        <c:axId val="532303904"/>
        <c:axId val="532304296"/>
      </c:barChart>
      <c:catAx>
        <c:axId val="532303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2304296"/>
        <c:crosses val="autoZero"/>
        <c:auto val="1"/>
        <c:lblAlgn val="ctr"/>
        <c:lblOffset val="100"/>
        <c:noMultiLvlLbl val="0"/>
      </c:catAx>
      <c:valAx>
        <c:axId val="53230429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230390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6"/>
          <c:order val="0"/>
          <c:tx>
            <c:strRef>
              <c:f>'1.  Base Stations'!$C$13</c:f>
              <c:strCache>
                <c:ptCount val="1"/>
                <c:pt idx="0">
                  <c:v>Pre-5G </c:v>
                </c:pt>
              </c:strCache>
            </c:strRef>
          </c:tx>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Stations'!$J$13:$P$13</c:f>
              <c:numCache>
                <c:formatCode>_(* #,##0_);_(* \(#,##0\);_(* "-"??_);_(@_)</c:formatCode>
                <c:ptCount val="7"/>
                <c:pt idx="0">
                  <c:v>200</c:v>
                </c:pt>
                <c:pt idx="1">
                  <c:v>2000</c:v>
                </c:pt>
                <c:pt idx="2">
                  <c:v>4000</c:v>
                </c:pt>
              </c:numCache>
            </c:numRef>
          </c:val>
          <c:extLst>
            <c:ext xmlns:c16="http://schemas.microsoft.com/office/drawing/2014/chart" uri="{C3380CC4-5D6E-409C-BE32-E72D297353CC}">
              <c16:uniqueId val="{00000000-B28C-4A28-BC29-95B12F0C7F6B}"/>
            </c:ext>
          </c:extLst>
        </c:ser>
        <c:ser>
          <c:idx val="7"/>
          <c:order val="1"/>
          <c:tx>
            <c:strRef>
              <c:f>'1.  Base Stations'!$C$14</c:f>
              <c:strCache>
                <c:ptCount val="1"/>
                <c:pt idx="0">
                  <c:v>5G NR &lt; 6 GHz</c:v>
                </c:pt>
              </c:strCache>
            </c:strRef>
          </c:tx>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Stations'!$J$14:$P$14</c:f>
              <c:numCache>
                <c:formatCode>_(* #,##0_);_(* \(#,##0\);_(* "-"??_);_(@_)</c:formatCode>
                <c:ptCount val="7"/>
                <c:pt idx="1">
                  <c:v>3000</c:v>
                </c:pt>
                <c:pt idx="2">
                  <c:v>100000</c:v>
                </c:pt>
                <c:pt idx="3">
                  <c:v>230000</c:v>
                </c:pt>
                <c:pt idx="4">
                  <c:v>230000</c:v>
                </c:pt>
                <c:pt idx="5">
                  <c:v>260000</c:v>
                </c:pt>
                <c:pt idx="6">
                  <c:v>290000</c:v>
                </c:pt>
              </c:numCache>
            </c:numRef>
          </c:val>
          <c:extLst>
            <c:ext xmlns:c16="http://schemas.microsoft.com/office/drawing/2014/chart" uri="{C3380CC4-5D6E-409C-BE32-E72D297353CC}">
              <c16:uniqueId val="{00000001-B28C-4A28-BC29-95B12F0C7F6B}"/>
            </c:ext>
          </c:extLst>
        </c:ser>
        <c:ser>
          <c:idx val="0"/>
          <c:order val="2"/>
          <c:tx>
            <c:strRef>
              <c:f>'1.  Base Stations'!$C$15</c:f>
              <c:strCache>
                <c:ptCount val="1"/>
                <c:pt idx="0">
                  <c:v>5G NR &gt; 20 GHz</c:v>
                </c:pt>
              </c:strCache>
            </c:strRef>
          </c:tx>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Stations'!$J$15:$P$15</c:f>
              <c:numCache>
                <c:formatCode>_(* #,##0_);_(* \(#,##0\);_(* "-"??_);_(@_)</c:formatCode>
                <c:ptCount val="7"/>
                <c:pt idx="3">
                  <c:v>10000</c:v>
                </c:pt>
                <c:pt idx="4">
                  <c:v>12000</c:v>
                </c:pt>
                <c:pt idx="5">
                  <c:v>15000</c:v>
                </c:pt>
                <c:pt idx="6">
                  <c:v>15000</c:v>
                </c:pt>
              </c:numCache>
            </c:numRef>
          </c:val>
          <c:extLst>
            <c:ext xmlns:c16="http://schemas.microsoft.com/office/drawing/2014/chart" uri="{C3380CC4-5D6E-409C-BE32-E72D297353CC}">
              <c16:uniqueId val="{00000002-B28C-4A28-BC29-95B12F0C7F6B}"/>
            </c:ext>
          </c:extLst>
        </c:ser>
        <c:dLbls>
          <c:showLegendKey val="0"/>
          <c:showVal val="0"/>
          <c:showCatName val="0"/>
          <c:showSerName val="0"/>
          <c:showPercent val="0"/>
          <c:showBubbleSize val="0"/>
        </c:dLbls>
        <c:gapWidth val="150"/>
        <c:overlap val="100"/>
        <c:axId val="532305080"/>
        <c:axId val="532305472"/>
      </c:barChart>
      <c:catAx>
        <c:axId val="532305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2305472"/>
        <c:crosses val="autoZero"/>
        <c:auto val="1"/>
        <c:lblAlgn val="ctr"/>
        <c:lblOffset val="100"/>
        <c:noMultiLvlLbl val="0"/>
      </c:catAx>
      <c:valAx>
        <c:axId val="53230547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2305080"/>
        <c:crosses val="autoZero"/>
        <c:crossBetween val="between"/>
      </c:valAx>
      <c:spPr>
        <a:noFill/>
        <a:ln w="25400">
          <a:noFill/>
        </a:ln>
      </c:spPr>
    </c:plotArea>
    <c:legend>
      <c:legendPos val="r"/>
      <c:layout>
        <c:manualLayout>
          <c:xMode val="edge"/>
          <c:yMode val="edge"/>
          <c:x val="0.78002944660944962"/>
          <c:y val="0.14976962372745153"/>
          <c:w val="0.19839072184191775"/>
          <c:h val="0.1887569595550059"/>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441138806935621"/>
          <c:y val="8.8267864561909756E-2"/>
          <c:w val="0.59027430188460916"/>
          <c:h val="0.75"/>
        </c:manualLayout>
      </c:layout>
      <c:barChart>
        <c:barDir val="col"/>
        <c:grouping val="stacked"/>
        <c:varyColors val="0"/>
        <c:ser>
          <c:idx val="1"/>
          <c:order val="0"/>
          <c:tx>
            <c:strRef>
              <c:f>'1.  Base Stations'!$C$16</c:f>
              <c:strCache>
                <c:ptCount val="1"/>
                <c:pt idx="0">
                  <c:v>NB-IoT</c:v>
                </c:pt>
              </c:strCache>
            </c:strRef>
          </c:tx>
          <c:spPr>
            <a:solidFill>
              <a:schemeClr val="bg2">
                <a:lumMod val="2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Stations'!$J$16:$P$16</c:f>
              <c:numCache>
                <c:formatCode>_(* #,##0_);_(* \(#,##0\);_(* "-"??_);_(@_)</c:formatCode>
                <c:ptCount val="7"/>
                <c:pt idx="0">
                  <c:v>190000</c:v>
                </c:pt>
                <c:pt idx="1">
                  <c:v>300000</c:v>
                </c:pt>
                <c:pt idx="2">
                  <c:v>300000</c:v>
                </c:pt>
                <c:pt idx="3">
                  <c:v>100000</c:v>
                </c:pt>
                <c:pt idx="4">
                  <c:v>40000</c:v>
                </c:pt>
                <c:pt idx="5">
                  <c:v>20000</c:v>
                </c:pt>
                <c:pt idx="6">
                  <c:v>20000</c:v>
                </c:pt>
              </c:numCache>
            </c:numRef>
          </c:val>
          <c:extLst>
            <c:ext xmlns:c16="http://schemas.microsoft.com/office/drawing/2014/chart" uri="{C3380CC4-5D6E-409C-BE32-E72D297353CC}">
              <c16:uniqueId val="{00000000-1673-469F-B975-1C10686BB228}"/>
            </c:ext>
          </c:extLst>
        </c:ser>
        <c:dLbls>
          <c:showLegendKey val="0"/>
          <c:showVal val="0"/>
          <c:showCatName val="0"/>
          <c:showSerName val="0"/>
          <c:showPercent val="0"/>
          <c:showBubbleSize val="0"/>
        </c:dLbls>
        <c:gapWidth val="150"/>
        <c:overlap val="100"/>
        <c:axId val="486869320"/>
        <c:axId val="486869712"/>
      </c:barChart>
      <c:catAx>
        <c:axId val="486869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6869712"/>
        <c:crosses val="autoZero"/>
        <c:auto val="1"/>
        <c:lblAlgn val="ctr"/>
        <c:lblOffset val="100"/>
        <c:noMultiLvlLbl val="0"/>
      </c:catAx>
      <c:valAx>
        <c:axId val="48686971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6869320"/>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213709586955816"/>
          <c:y val="0.14288880941549689"/>
          <c:w val="0.79772434749588483"/>
          <c:h val="0.76867560320454065"/>
        </c:manualLayout>
      </c:layout>
      <c:barChart>
        <c:barDir val="col"/>
        <c:grouping val="stacked"/>
        <c:varyColors val="0"/>
        <c:ser>
          <c:idx val="3"/>
          <c:order val="0"/>
          <c:tx>
            <c:strRef>
              <c:f>'1.  Base Stations'!$C$78</c:f>
              <c:strCache>
                <c:ptCount val="1"/>
                <c:pt idx="0">
                  <c:v>GPRS/EDGE</c:v>
                </c:pt>
              </c:strCache>
            </c:strRef>
          </c:tx>
          <c:spPr>
            <a:solidFill>
              <a:schemeClr val="accent6"/>
            </a:solidFill>
          </c:spPr>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Stations'!$I$78:$P$78</c:f>
              <c:numCache>
                <c:formatCode>#,##0</c:formatCode>
                <c:ptCount val="8"/>
                <c:pt idx="0">
                  <c:v>2.331</c:v>
                </c:pt>
                <c:pt idx="1">
                  <c:v>1.4</c:v>
                </c:pt>
                <c:pt idx="2">
                  <c:v>1.4</c:v>
                </c:pt>
                <c:pt idx="3">
                  <c:v>1.4</c:v>
                </c:pt>
                <c:pt idx="4">
                  <c:v>1.05</c:v>
                </c:pt>
                <c:pt idx="5">
                  <c:v>0.7</c:v>
                </c:pt>
                <c:pt idx="6">
                  <c:v>0.35</c:v>
                </c:pt>
                <c:pt idx="7">
                  <c:v>0.35</c:v>
                </c:pt>
              </c:numCache>
            </c:numRef>
          </c:val>
          <c:extLst>
            <c:ext xmlns:c16="http://schemas.microsoft.com/office/drawing/2014/chart" uri="{C3380CC4-5D6E-409C-BE32-E72D297353CC}">
              <c16:uniqueId val="{00000000-1D31-473E-AACA-DF2A9D87B65E}"/>
            </c:ext>
          </c:extLst>
        </c:ser>
        <c:ser>
          <c:idx val="0"/>
          <c:order val="1"/>
          <c:tx>
            <c:strRef>
              <c:f>'1.  Base Stations'!$C$79</c:f>
              <c:strCache>
                <c:ptCount val="1"/>
                <c:pt idx="0">
                  <c:v>CDMA/EVD</c:v>
                </c:pt>
              </c:strCache>
            </c:strRef>
          </c:tx>
          <c:spPr>
            <a:solidFill>
              <a:schemeClr val="tx2"/>
            </a:solidFill>
            <a:ln w="12700">
              <a:noFill/>
              <a:prstDash val="solid"/>
            </a:ln>
          </c:spPr>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Stations'!$I$79:$P$79</c:f>
              <c:numCache>
                <c:formatCode>#,##0</c:formatCode>
                <c:ptCount val="8"/>
                <c:pt idx="0">
                  <c:v>0.06</c:v>
                </c:pt>
                <c:pt idx="1">
                  <c:v>4.0000000000000001E-3</c:v>
                </c:pt>
                <c:pt idx="2">
                  <c:v>0</c:v>
                </c:pt>
                <c:pt idx="3">
                  <c:v>0</c:v>
                </c:pt>
                <c:pt idx="4">
                  <c:v>0</c:v>
                </c:pt>
                <c:pt idx="5">
                  <c:v>0</c:v>
                </c:pt>
                <c:pt idx="6">
                  <c:v>0</c:v>
                </c:pt>
                <c:pt idx="7">
                  <c:v>0</c:v>
                </c:pt>
              </c:numCache>
            </c:numRef>
          </c:val>
          <c:extLst>
            <c:ext xmlns:c16="http://schemas.microsoft.com/office/drawing/2014/chart" uri="{C3380CC4-5D6E-409C-BE32-E72D297353CC}">
              <c16:uniqueId val="{00000001-1D31-473E-AACA-DF2A9D87B65E}"/>
            </c:ext>
          </c:extLst>
        </c:ser>
        <c:ser>
          <c:idx val="1"/>
          <c:order val="2"/>
          <c:tx>
            <c:strRef>
              <c:f>'1.  Base Stations'!$C$80</c:f>
              <c:strCache>
                <c:ptCount val="1"/>
                <c:pt idx="0">
                  <c:v>WCDMA/HSPA</c:v>
                </c:pt>
              </c:strCache>
            </c:strRef>
          </c:tx>
          <c:spPr>
            <a:solidFill>
              <a:schemeClr val="accent3">
                <a:lumMod val="75000"/>
              </a:schemeClr>
            </a:solidFill>
            <a:ln w="12700">
              <a:noFill/>
              <a:prstDash val="solid"/>
            </a:ln>
          </c:spPr>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Stations'!$I$80:$P$80</c:f>
              <c:numCache>
                <c:formatCode>#,##0</c:formatCode>
                <c:ptCount val="8"/>
                <c:pt idx="0">
                  <c:v>350</c:v>
                </c:pt>
                <c:pt idx="1">
                  <c:v>297.5</c:v>
                </c:pt>
                <c:pt idx="2">
                  <c:v>252.875</c:v>
                </c:pt>
                <c:pt idx="3">
                  <c:v>189.65625</c:v>
                </c:pt>
                <c:pt idx="4">
                  <c:v>142.2421875</c:v>
                </c:pt>
                <c:pt idx="5">
                  <c:v>92.457421874999994</c:v>
                </c:pt>
                <c:pt idx="6">
                  <c:v>55.474453125000004</c:v>
                </c:pt>
                <c:pt idx="7">
                  <c:v>22.189781249999999</c:v>
                </c:pt>
              </c:numCache>
            </c:numRef>
          </c:val>
          <c:extLst>
            <c:ext xmlns:c16="http://schemas.microsoft.com/office/drawing/2014/chart" uri="{C3380CC4-5D6E-409C-BE32-E72D297353CC}">
              <c16:uniqueId val="{00000002-1D31-473E-AACA-DF2A9D87B65E}"/>
            </c:ext>
          </c:extLst>
        </c:ser>
        <c:ser>
          <c:idx val="2"/>
          <c:order val="3"/>
          <c:tx>
            <c:strRef>
              <c:f>'1.  Base Stations'!$C$81</c:f>
              <c:strCache>
                <c:ptCount val="1"/>
                <c:pt idx="0">
                  <c:v>TD-SCDMA</c:v>
                </c:pt>
              </c:strCache>
            </c:strRef>
          </c:tx>
          <c:spPr>
            <a:solidFill>
              <a:schemeClr val="bg1">
                <a:lumMod val="85000"/>
              </a:schemeClr>
            </a:solidFill>
            <a:ln w="15875">
              <a:noFill/>
            </a:ln>
          </c:spPr>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Stations'!$I$81:$P$81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1D31-473E-AACA-DF2A9D87B65E}"/>
            </c:ext>
          </c:extLst>
        </c:ser>
        <c:ser>
          <c:idx val="4"/>
          <c:order val="4"/>
          <c:tx>
            <c:strRef>
              <c:f>'1.  Base Stations'!$C$82</c:f>
              <c:strCache>
                <c:ptCount val="1"/>
                <c:pt idx="0">
                  <c:v>TD-LTE</c:v>
                </c:pt>
              </c:strCache>
            </c:strRef>
          </c:tx>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Stations'!$I$82:$P$82</c:f>
              <c:numCache>
                <c:formatCode>#,##0</c:formatCode>
                <c:ptCount val="8"/>
                <c:pt idx="0">
                  <c:v>21000</c:v>
                </c:pt>
                <c:pt idx="1">
                  <c:v>15180</c:v>
                </c:pt>
                <c:pt idx="2">
                  <c:v>27600</c:v>
                </c:pt>
                <c:pt idx="3">
                  <c:v>27960</c:v>
                </c:pt>
                <c:pt idx="4">
                  <c:v>31680</c:v>
                </c:pt>
                <c:pt idx="5">
                  <c:v>30600</c:v>
                </c:pt>
                <c:pt idx="6">
                  <c:v>29520</c:v>
                </c:pt>
                <c:pt idx="7">
                  <c:v>28440</c:v>
                </c:pt>
              </c:numCache>
            </c:numRef>
          </c:val>
          <c:extLst>
            <c:ext xmlns:c16="http://schemas.microsoft.com/office/drawing/2014/chart" uri="{C3380CC4-5D6E-409C-BE32-E72D297353CC}">
              <c16:uniqueId val="{00000004-1D31-473E-AACA-DF2A9D87B65E}"/>
            </c:ext>
          </c:extLst>
        </c:ser>
        <c:ser>
          <c:idx val="5"/>
          <c:order val="5"/>
          <c:tx>
            <c:strRef>
              <c:f>'1.  Base Stations'!$C$83</c:f>
              <c:strCache>
                <c:ptCount val="1"/>
                <c:pt idx="0">
                  <c:v>LTE-FDD</c:v>
                </c:pt>
              </c:strCache>
            </c:strRef>
          </c:tx>
          <c:spPr>
            <a:solidFill>
              <a:schemeClr val="tx1"/>
            </a:solidFill>
          </c:spPr>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Stations'!$I$83:$P$83</c:f>
              <c:numCache>
                <c:formatCode>#,##0</c:formatCode>
                <c:ptCount val="8"/>
                <c:pt idx="0">
                  <c:v>20160</c:v>
                </c:pt>
                <c:pt idx="1">
                  <c:v>20880</c:v>
                </c:pt>
                <c:pt idx="2">
                  <c:v>42240</c:v>
                </c:pt>
                <c:pt idx="3">
                  <c:v>40128</c:v>
                </c:pt>
                <c:pt idx="4">
                  <c:v>36917.759999999995</c:v>
                </c:pt>
                <c:pt idx="5">
                  <c:v>33225.984000000004</c:v>
                </c:pt>
                <c:pt idx="6">
                  <c:v>29903.385600000009</c:v>
                </c:pt>
                <c:pt idx="7">
                  <c:v>26913.047040000005</c:v>
                </c:pt>
              </c:numCache>
            </c:numRef>
          </c:val>
          <c:extLst>
            <c:ext xmlns:c16="http://schemas.microsoft.com/office/drawing/2014/chart" uri="{C3380CC4-5D6E-409C-BE32-E72D297353CC}">
              <c16:uniqueId val="{00000005-1D31-473E-AACA-DF2A9D87B65E}"/>
            </c:ext>
          </c:extLst>
        </c:ser>
        <c:ser>
          <c:idx val="6"/>
          <c:order val="6"/>
          <c:tx>
            <c:strRef>
              <c:f>'1.  Base Stations'!$C$84</c:f>
              <c:strCache>
                <c:ptCount val="1"/>
                <c:pt idx="0">
                  <c:v>5G &lt;6 GHz</c:v>
                </c:pt>
              </c:strCache>
            </c:strRef>
          </c:tx>
          <c:spPr>
            <a:solidFill>
              <a:schemeClr val="accent2"/>
            </a:solidFill>
          </c:spPr>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Stations'!$I$84:$P$84</c:f>
              <c:numCache>
                <c:formatCode>#,##0</c:formatCode>
                <c:ptCount val="8"/>
                <c:pt idx="0">
                  <c:v>0</c:v>
                </c:pt>
                <c:pt idx="1">
                  <c:v>0</c:v>
                </c:pt>
                <c:pt idx="2">
                  <c:v>720</c:v>
                </c:pt>
                <c:pt idx="3">
                  <c:v>24000</c:v>
                </c:pt>
                <c:pt idx="4">
                  <c:v>82800</c:v>
                </c:pt>
                <c:pt idx="5">
                  <c:v>82800</c:v>
                </c:pt>
                <c:pt idx="6">
                  <c:v>117000</c:v>
                </c:pt>
                <c:pt idx="7">
                  <c:v>130500</c:v>
                </c:pt>
              </c:numCache>
            </c:numRef>
          </c:val>
          <c:extLst>
            <c:ext xmlns:c16="http://schemas.microsoft.com/office/drawing/2014/chart" uri="{C3380CC4-5D6E-409C-BE32-E72D297353CC}">
              <c16:uniqueId val="{00000006-1D31-473E-AACA-DF2A9D87B65E}"/>
            </c:ext>
          </c:extLst>
        </c:ser>
        <c:ser>
          <c:idx val="7"/>
          <c:order val="7"/>
          <c:tx>
            <c:strRef>
              <c:f>'1.  Base Stations'!$C$85</c:f>
              <c:strCache>
                <c:ptCount val="1"/>
                <c:pt idx="0">
                  <c:v>5G &gt;20 GHz</c:v>
                </c:pt>
              </c:strCache>
            </c:strRef>
          </c:tx>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Stations'!$I$85:$P$85</c:f>
              <c:numCache>
                <c:formatCode>#,##0</c:formatCode>
                <c:ptCount val="8"/>
                <c:pt idx="0">
                  <c:v>0</c:v>
                </c:pt>
                <c:pt idx="1">
                  <c:v>3072</c:v>
                </c:pt>
                <c:pt idx="2">
                  <c:v>30720</c:v>
                </c:pt>
                <c:pt idx="3">
                  <c:v>61440</c:v>
                </c:pt>
                <c:pt idx="4">
                  <c:v>153600</c:v>
                </c:pt>
                <c:pt idx="5">
                  <c:v>184320</c:v>
                </c:pt>
                <c:pt idx="6">
                  <c:v>230400</c:v>
                </c:pt>
                <c:pt idx="7">
                  <c:v>230400</c:v>
                </c:pt>
              </c:numCache>
            </c:numRef>
          </c:val>
          <c:extLst>
            <c:ext xmlns:c16="http://schemas.microsoft.com/office/drawing/2014/chart" uri="{C3380CC4-5D6E-409C-BE32-E72D297353CC}">
              <c16:uniqueId val="{00000007-1D31-473E-AACA-DF2A9D87B65E}"/>
            </c:ext>
          </c:extLst>
        </c:ser>
        <c:ser>
          <c:idx val="8"/>
          <c:order val="8"/>
          <c:tx>
            <c:strRef>
              <c:f>'1.  Base Stations'!$C$86</c:f>
              <c:strCache>
                <c:ptCount val="1"/>
                <c:pt idx="0">
                  <c:v>NB-IoT</c:v>
                </c:pt>
              </c:strCache>
            </c:strRef>
          </c:tx>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Stations'!$I$86:$P$86</c:f>
              <c:numCache>
                <c:formatCode>#,##0</c:formatCode>
                <c:ptCount val="8"/>
                <c:pt idx="0">
                  <c:v>0</c:v>
                </c:pt>
                <c:pt idx="1">
                  <c:v>9.5</c:v>
                </c:pt>
                <c:pt idx="2">
                  <c:v>15</c:v>
                </c:pt>
                <c:pt idx="3">
                  <c:v>15</c:v>
                </c:pt>
                <c:pt idx="4">
                  <c:v>5</c:v>
                </c:pt>
                <c:pt idx="5">
                  <c:v>2</c:v>
                </c:pt>
                <c:pt idx="6">
                  <c:v>1</c:v>
                </c:pt>
                <c:pt idx="7">
                  <c:v>1</c:v>
                </c:pt>
              </c:numCache>
            </c:numRef>
          </c:val>
          <c:extLst>
            <c:ext xmlns:c16="http://schemas.microsoft.com/office/drawing/2014/chart" uri="{C3380CC4-5D6E-409C-BE32-E72D297353CC}">
              <c16:uniqueId val="{00000008-1D31-473E-AACA-DF2A9D87B65E}"/>
            </c:ext>
          </c:extLst>
        </c:ser>
        <c:dLbls>
          <c:showLegendKey val="0"/>
          <c:showVal val="0"/>
          <c:showCatName val="0"/>
          <c:showSerName val="0"/>
          <c:showPercent val="0"/>
          <c:showBubbleSize val="0"/>
        </c:dLbls>
        <c:gapWidth val="150"/>
        <c:overlap val="100"/>
        <c:axId val="486870496"/>
        <c:axId val="498350328"/>
      </c:barChart>
      <c:catAx>
        <c:axId val="486870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98350328"/>
        <c:crosses val="autoZero"/>
        <c:auto val="1"/>
        <c:lblAlgn val="ctr"/>
        <c:lblOffset val="100"/>
        <c:tickLblSkip val="1"/>
        <c:tickMarkSkip val="1"/>
        <c:noMultiLvlLbl val="0"/>
      </c:catAx>
      <c:valAx>
        <c:axId val="49835032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Baseband</a:t>
                </a:r>
                <a:r>
                  <a:rPr lang="en-US" baseline="0"/>
                  <a:t> Capacity Shipped</a:t>
                </a:r>
                <a:endParaRPr lang="en-US"/>
              </a:p>
            </c:rich>
          </c:tx>
          <c:layout>
            <c:manualLayout>
              <c:xMode val="edge"/>
              <c:yMode val="edge"/>
              <c:x val="4.1442351715318673E-4"/>
              <c:y val="0.16764772190233693"/>
            </c:manualLayout>
          </c:layout>
          <c:overlay val="0"/>
          <c:spPr>
            <a:noFill/>
            <a:ln w="25400">
              <a:noFill/>
            </a:ln>
          </c:spPr>
        </c:title>
        <c:numFmt formatCode="#,##0,&quot; Tbps&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6870496"/>
        <c:crosses val="autoZero"/>
        <c:crossBetween val="between"/>
      </c:valAx>
      <c:spPr>
        <a:noFill/>
        <a:ln w="25400">
          <a:noFill/>
        </a:ln>
      </c:spPr>
    </c:plotArea>
    <c:legend>
      <c:legendPos val="r"/>
      <c:layout>
        <c:manualLayout>
          <c:xMode val="edge"/>
          <c:yMode val="edge"/>
          <c:x val="0.24472716183664195"/>
          <c:y val="9.0186554208500899E-2"/>
          <c:w val="0.17797526916540171"/>
          <c:h val="0.56645778906406996"/>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'1.  Base Stations'!$C$105</c:f>
              <c:strCache>
                <c:ptCount val="1"/>
                <c:pt idx="0">
                  <c:v>2G</c:v>
                </c:pt>
              </c:strCache>
            </c:strRef>
          </c:tx>
          <c:spPr>
            <a:ln w="28575" cap="rnd">
              <a:solidFill>
                <a:schemeClr val="tx1"/>
              </a:solidFill>
              <a:round/>
            </a:ln>
            <a:effectLst/>
          </c:spPr>
          <c:marker>
            <c:symbol val="none"/>
          </c:marker>
          <c:cat>
            <c:numRef>
              <c:f>'1.  Base Stations'!$D$104:$P$104</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Stations'!$D$105:$P$105</c:f>
              <c:numCache>
                <c:formatCode>#,##0</c:formatCode>
                <c:ptCount val="13"/>
                <c:pt idx="0">
                  <c:v>23.355499999999999</c:v>
                </c:pt>
                <c:pt idx="1">
                  <c:v>12.75</c:v>
                </c:pt>
                <c:pt idx="2">
                  <c:v>7.5</c:v>
                </c:pt>
                <c:pt idx="3">
                  <c:v>6.0149999999999997</c:v>
                </c:pt>
                <c:pt idx="4">
                  <c:v>4.0659999999999998</c:v>
                </c:pt>
                <c:pt idx="5">
                  <c:v>2.391</c:v>
                </c:pt>
                <c:pt idx="6">
                  <c:v>1.4039999999999999</c:v>
                </c:pt>
                <c:pt idx="7">
                  <c:v>1.4</c:v>
                </c:pt>
                <c:pt idx="8">
                  <c:v>1.4</c:v>
                </c:pt>
                <c:pt idx="9">
                  <c:v>1.05</c:v>
                </c:pt>
              </c:numCache>
            </c:numRef>
          </c:val>
          <c:smooth val="0"/>
          <c:extLst>
            <c:ext xmlns:c16="http://schemas.microsoft.com/office/drawing/2014/chart" uri="{C3380CC4-5D6E-409C-BE32-E72D297353CC}">
              <c16:uniqueId val="{00000000-AA15-4A4A-8688-7CF25AE74F5C}"/>
            </c:ext>
          </c:extLst>
        </c:ser>
        <c:ser>
          <c:idx val="2"/>
          <c:order val="2"/>
          <c:tx>
            <c:strRef>
              <c:f>'1.  Base Stations'!$C$106</c:f>
              <c:strCache>
                <c:ptCount val="1"/>
                <c:pt idx="0">
                  <c:v>3G</c:v>
                </c:pt>
              </c:strCache>
            </c:strRef>
          </c:tx>
          <c:spPr>
            <a:ln w="28575" cap="rnd">
              <a:solidFill>
                <a:schemeClr val="accent3"/>
              </a:solidFill>
              <a:round/>
            </a:ln>
            <a:effectLst/>
          </c:spPr>
          <c:marker>
            <c:symbol val="none"/>
          </c:marker>
          <c:cat>
            <c:numRef>
              <c:f>'1.  Base Stations'!$D$104:$P$104</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Stations'!$D$106:$P$106</c:f>
              <c:numCache>
                <c:formatCode>#,##0</c:formatCode>
                <c:ptCount val="13"/>
                <c:pt idx="0">
                  <c:v>799.65</c:v>
                </c:pt>
                <c:pt idx="1">
                  <c:v>753.92399999999998</c:v>
                </c:pt>
                <c:pt idx="2">
                  <c:v>696.5</c:v>
                </c:pt>
                <c:pt idx="3">
                  <c:v>637.5</c:v>
                </c:pt>
                <c:pt idx="4">
                  <c:v>450</c:v>
                </c:pt>
                <c:pt idx="5">
                  <c:v>350</c:v>
                </c:pt>
                <c:pt idx="6">
                  <c:v>297.5</c:v>
                </c:pt>
                <c:pt idx="7">
                  <c:v>252.875</c:v>
                </c:pt>
                <c:pt idx="8">
                  <c:v>189.65625</c:v>
                </c:pt>
                <c:pt idx="9">
                  <c:v>142.2421875</c:v>
                </c:pt>
                <c:pt idx="10">
                  <c:v>92.457421874999994</c:v>
                </c:pt>
                <c:pt idx="11">
                  <c:v>55.474453125000004</c:v>
                </c:pt>
                <c:pt idx="12">
                  <c:v>22.189781249999999</c:v>
                </c:pt>
              </c:numCache>
            </c:numRef>
          </c:val>
          <c:smooth val="0"/>
          <c:extLst>
            <c:ext xmlns:c16="http://schemas.microsoft.com/office/drawing/2014/chart" uri="{C3380CC4-5D6E-409C-BE32-E72D297353CC}">
              <c16:uniqueId val="{00000001-AA15-4A4A-8688-7CF25AE74F5C}"/>
            </c:ext>
          </c:extLst>
        </c:ser>
        <c:ser>
          <c:idx val="3"/>
          <c:order val="3"/>
          <c:tx>
            <c:strRef>
              <c:f>'1.  Base Stations'!$C$107</c:f>
              <c:strCache>
                <c:ptCount val="1"/>
                <c:pt idx="0">
                  <c:v>4G</c:v>
                </c:pt>
              </c:strCache>
            </c:strRef>
          </c:tx>
          <c:spPr>
            <a:ln w="28575" cap="rnd">
              <a:solidFill>
                <a:srgbClr val="00B0F0"/>
              </a:solidFill>
              <a:round/>
            </a:ln>
            <a:effectLst/>
          </c:spPr>
          <c:marker>
            <c:symbol val="none"/>
          </c:marker>
          <c:cat>
            <c:numRef>
              <c:f>'1.  Base Stations'!$D$104:$P$104</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Stations'!$D$107:$P$107</c:f>
              <c:numCache>
                <c:formatCode>#,##0</c:formatCode>
                <c:ptCount val="13"/>
                <c:pt idx="0">
                  <c:v>444</c:v>
                </c:pt>
                <c:pt idx="1">
                  <c:v>1284</c:v>
                </c:pt>
                <c:pt idx="2">
                  <c:v>4110</c:v>
                </c:pt>
                <c:pt idx="3">
                  <c:v>12480</c:v>
                </c:pt>
                <c:pt idx="4">
                  <c:v>19560</c:v>
                </c:pt>
                <c:pt idx="5">
                  <c:v>41160</c:v>
                </c:pt>
                <c:pt idx="6">
                  <c:v>36060</c:v>
                </c:pt>
                <c:pt idx="7">
                  <c:v>69840</c:v>
                </c:pt>
                <c:pt idx="8">
                  <c:v>68088</c:v>
                </c:pt>
                <c:pt idx="9">
                  <c:v>68597.759999999995</c:v>
                </c:pt>
                <c:pt idx="10">
                  <c:v>63825.984000000004</c:v>
                </c:pt>
                <c:pt idx="11">
                  <c:v>59423.385600000009</c:v>
                </c:pt>
                <c:pt idx="12">
                  <c:v>55353.047040000005</c:v>
                </c:pt>
              </c:numCache>
            </c:numRef>
          </c:val>
          <c:smooth val="0"/>
          <c:extLst>
            <c:ext xmlns:c16="http://schemas.microsoft.com/office/drawing/2014/chart" uri="{C3380CC4-5D6E-409C-BE32-E72D297353CC}">
              <c16:uniqueId val="{00000002-AA15-4A4A-8688-7CF25AE74F5C}"/>
            </c:ext>
          </c:extLst>
        </c:ser>
        <c:ser>
          <c:idx val="4"/>
          <c:order val="4"/>
          <c:tx>
            <c:strRef>
              <c:f>'1.  Base Stations'!$C$108</c:f>
              <c:strCache>
                <c:ptCount val="1"/>
                <c:pt idx="0">
                  <c:v>5G</c:v>
                </c:pt>
              </c:strCache>
            </c:strRef>
          </c:tx>
          <c:spPr>
            <a:ln w="28575" cap="rnd">
              <a:solidFill>
                <a:srgbClr val="C00000"/>
              </a:solidFill>
              <a:round/>
            </a:ln>
            <a:effectLst/>
          </c:spPr>
          <c:marker>
            <c:symbol val="none"/>
          </c:marker>
          <c:cat>
            <c:numRef>
              <c:f>'1.  Base Stations'!$D$104:$P$104</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Stations'!$D$108:$P$108</c:f>
              <c:numCache>
                <c:formatCode>#,##0</c:formatCode>
                <c:ptCount val="13"/>
                <c:pt idx="0">
                  <c:v>0</c:v>
                </c:pt>
                <c:pt idx="1">
                  <c:v>0</c:v>
                </c:pt>
                <c:pt idx="2">
                  <c:v>0</c:v>
                </c:pt>
                <c:pt idx="3">
                  <c:v>0</c:v>
                </c:pt>
                <c:pt idx="4">
                  <c:v>0</c:v>
                </c:pt>
                <c:pt idx="5">
                  <c:v>0</c:v>
                </c:pt>
                <c:pt idx="6">
                  <c:v>3072</c:v>
                </c:pt>
                <c:pt idx="7">
                  <c:v>31440</c:v>
                </c:pt>
                <c:pt idx="8">
                  <c:v>85440</c:v>
                </c:pt>
                <c:pt idx="9">
                  <c:v>236400</c:v>
                </c:pt>
                <c:pt idx="10">
                  <c:v>267120</c:v>
                </c:pt>
                <c:pt idx="11">
                  <c:v>347400</c:v>
                </c:pt>
                <c:pt idx="12">
                  <c:v>360900</c:v>
                </c:pt>
              </c:numCache>
            </c:numRef>
          </c:val>
          <c:smooth val="0"/>
          <c:extLst>
            <c:ext xmlns:c16="http://schemas.microsoft.com/office/drawing/2014/chart" uri="{C3380CC4-5D6E-409C-BE32-E72D297353CC}">
              <c16:uniqueId val="{00000003-AA15-4A4A-8688-7CF25AE74F5C}"/>
            </c:ext>
          </c:extLst>
        </c:ser>
        <c:dLbls>
          <c:showLegendKey val="0"/>
          <c:showVal val="0"/>
          <c:showCatName val="0"/>
          <c:showSerName val="0"/>
          <c:showPercent val="0"/>
          <c:showBubbleSize val="0"/>
        </c:dLbls>
        <c:smooth val="0"/>
        <c:axId val="498351112"/>
        <c:axId val="498351504"/>
        <c:extLst>
          <c:ext xmlns:c15="http://schemas.microsoft.com/office/drawing/2012/chart" uri="{02D57815-91ED-43cb-92C2-25804820EDAC}">
            <c15:filteredLineSeries>
              <c15:ser>
                <c:idx val="0"/>
                <c:order val="0"/>
                <c:tx>
                  <c:strRef>
                    <c:extLst>
                      <c:ext uri="{02D57815-91ED-43cb-92C2-25804820EDAC}">
                        <c15:formulaRef>
                          <c15:sqref>'1.  Base Stations'!$C$104</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Stations'!$D$104:$P$104</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extLst>
                      <c:ext uri="{02D57815-91ED-43cb-92C2-25804820EDAC}">
                        <c15:formulaRef>
                          <c15:sqref>'1.  Base Stations'!$D$104:$P$104</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val>
                <c:smooth val="0"/>
                <c:extLst>
                  <c:ext xmlns:c16="http://schemas.microsoft.com/office/drawing/2014/chart" uri="{C3380CC4-5D6E-409C-BE32-E72D297353CC}">
                    <c16:uniqueId val="{00000004-AA15-4A4A-8688-7CF25AE74F5C}"/>
                  </c:ext>
                </c:extLst>
              </c15:ser>
            </c15:filteredLineSeries>
          </c:ext>
        </c:extLst>
      </c:lineChart>
      <c:catAx>
        <c:axId val="498351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51504"/>
        <c:crosses val="autoZero"/>
        <c:auto val="1"/>
        <c:lblAlgn val="ctr"/>
        <c:lblOffset val="100"/>
        <c:noMultiLvlLbl val="0"/>
      </c:catAx>
      <c:valAx>
        <c:axId val="49835150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Deployed (Gbps)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51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665128672"/>
        <c:axId val="665129064"/>
      </c:barChart>
      <c:catAx>
        <c:axId val="665128672"/>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665129064"/>
        <c:crosses val="autoZero"/>
        <c:auto val="1"/>
        <c:lblAlgn val="ctr"/>
        <c:lblOffset val="100"/>
        <c:tickMarkSkip val="1"/>
        <c:noMultiLvlLbl val="0"/>
      </c:catAx>
      <c:valAx>
        <c:axId val="66512906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665128672"/>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1"/>
          <c:tx>
            <c:strRef>
              <c:f>'1.  Base Stations'!$C$107</c:f>
              <c:strCache>
                <c:ptCount val="1"/>
                <c:pt idx="0">
                  <c:v>4G</c:v>
                </c:pt>
              </c:strCache>
            </c:strRef>
          </c:tx>
          <c:spPr>
            <a:ln w="28575" cap="rnd">
              <a:solidFill>
                <a:schemeClr val="tx2"/>
              </a:solidFill>
              <a:round/>
            </a:ln>
            <a:effectLst/>
          </c:spPr>
          <c:marker>
            <c:symbol val="none"/>
          </c:marker>
          <c:cat>
            <c:numRef>
              <c:f>'1.  Base Stations'!$D$104:$P$104</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Stations'!$D$120:$P$120</c:f>
              <c:numCache>
                <c:formatCode>_("$"* #,##0.00_);_("$"* \(#,##0.00\);_("$"* "-"??_);_(@_)</c:formatCode>
                <c:ptCount val="13"/>
                <c:pt idx="0">
                  <c:v>8506.7199787214813</c:v>
                </c:pt>
                <c:pt idx="1">
                  <c:v>4432.8976716923316</c:v>
                </c:pt>
                <c:pt idx="2">
                  <c:v>1990.0837141670129</c:v>
                </c:pt>
                <c:pt idx="3">
                  <c:v>1080.9453488642334</c:v>
                </c:pt>
                <c:pt idx="4">
                  <c:v>802.16340147973938</c:v>
                </c:pt>
                <c:pt idx="5">
                  <c:v>638.71256076288171</c:v>
                </c:pt>
                <c:pt idx="6">
                  <c:v>531.94394811237396</c:v>
                </c:pt>
                <c:pt idx="7">
                  <c:v>355.52061949400837</c:v>
                </c:pt>
                <c:pt idx="8">
                  <c:v>218.89715297966274</c:v>
                </c:pt>
                <c:pt idx="9">
                  <c:v>117.27931065544263</c:v>
                </c:pt>
                <c:pt idx="10">
                  <c:v>94.6778751757587</c:v>
                </c:pt>
                <c:pt idx="11">
                  <c:v>71.472393687531948</c:v>
                </c:pt>
                <c:pt idx="12">
                  <c:v>60.74798480147745</c:v>
                </c:pt>
              </c:numCache>
            </c:numRef>
          </c:val>
          <c:smooth val="0"/>
          <c:extLst>
            <c:ext xmlns:c16="http://schemas.microsoft.com/office/drawing/2014/chart" uri="{C3380CC4-5D6E-409C-BE32-E72D297353CC}">
              <c16:uniqueId val="{00000000-385A-47BF-BA4C-2ED540C71A8B}"/>
            </c:ext>
          </c:extLst>
        </c:ser>
        <c:dLbls>
          <c:showLegendKey val="0"/>
          <c:showVal val="0"/>
          <c:showCatName val="0"/>
          <c:showSerName val="0"/>
          <c:showPercent val="0"/>
          <c:showBubbleSize val="0"/>
        </c:dLbls>
        <c:smooth val="0"/>
        <c:axId val="487016384"/>
        <c:axId val="487016776"/>
        <c:extLst>
          <c:ext xmlns:c15="http://schemas.microsoft.com/office/drawing/2012/chart" uri="{02D57815-91ED-43cb-92C2-25804820EDAC}">
            <c15:filteredLineSeries>
              <c15:ser>
                <c:idx val="0"/>
                <c:order val="0"/>
                <c:tx>
                  <c:strRef>
                    <c:extLst>
                      <c:ext uri="{02D57815-91ED-43cb-92C2-25804820EDAC}">
                        <c15:formulaRef>
                          <c15:sqref>'1.  Base Stations'!$C$104</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Stations'!$D$104:$P$104</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extLst>
                      <c:ext uri="{02D57815-91ED-43cb-92C2-25804820EDAC}">
                        <c15:formulaRef>
                          <c15:sqref>'1.  Base Stations'!$D$104:$P$104</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val>
                <c:smooth val="0"/>
                <c:extLst>
                  <c:ext xmlns:c16="http://schemas.microsoft.com/office/drawing/2014/chart" uri="{C3380CC4-5D6E-409C-BE32-E72D297353CC}">
                    <c16:uniqueId val="{00000001-385A-47BF-BA4C-2ED540C71A8B}"/>
                  </c:ext>
                </c:extLst>
              </c15:ser>
            </c15:filteredLineSeries>
          </c:ext>
        </c:extLst>
      </c:lineChart>
      <c:catAx>
        <c:axId val="48701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87016776"/>
        <c:crosses val="autoZero"/>
        <c:auto val="1"/>
        <c:lblAlgn val="ctr"/>
        <c:lblOffset val="100"/>
        <c:noMultiLvlLbl val="0"/>
      </c:catAx>
      <c:valAx>
        <c:axId val="48701677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Total Cost per Gbps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870163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Transceivers'!$C$49</c:f>
              <c:strCache>
                <c:ptCount val="1"/>
                <c:pt idx="0">
                  <c:v>   GPRS/EDGE</c:v>
                </c:pt>
              </c:strCache>
            </c:strRef>
          </c:tx>
          <c:spPr>
            <a:solidFill>
              <a:srgbClr val="9999FF"/>
            </a:solidFill>
            <a:ln w="12700">
              <a:noFill/>
              <a:prstDash val="solid"/>
            </a:ln>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Transceivers'!$I$49:$P$49</c:f>
              <c:numCache>
                <c:formatCode>#,##0</c:formatCode>
                <c:ptCount val="8"/>
                <c:pt idx="0">
                  <c:v>741444</c:v>
                </c:pt>
                <c:pt idx="1">
                  <c:v>512600</c:v>
                </c:pt>
                <c:pt idx="2">
                  <c:v>296000</c:v>
                </c:pt>
                <c:pt idx="3">
                  <c:v>202000</c:v>
                </c:pt>
                <c:pt idx="4">
                  <c:v>138000</c:v>
                </c:pt>
                <c:pt idx="5">
                  <c:v>94000</c:v>
                </c:pt>
                <c:pt idx="6">
                  <c:v>50000</c:v>
                </c:pt>
                <c:pt idx="7">
                  <c:v>38000</c:v>
                </c:pt>
              </c:numCache>
            </c:numRef>
          </c:val>
          <c:extLst>
            <c:ext xmlns:c16="http://schemas.microsoft.com/office/drawing/2014/chart" uri="{C3380CC4-5D6E-409C-BE32-E72D297353CC}">
              <c16:uniqueId val="{00000000-72B9-41AE-9777-9DEF92D5EF45}"/>
            </c:ext>
          </c:extLst>
        </c:ser>
        <c:ser>
          <c:idx val="1"/>
          <c:order val="1"/>
          <c:tx>
            <c:strRef>
              <c:f>'2. Transceivers'!$C$50</c:f>
              <c:strCache>
                <c:ptCount val="1"/>
                <c:pt idx="0">
                  <c:v>   CDMA/EVDO</c:v>
                </c:pt>
              </c:strCache>
            </c:strRef>
          </c:tx>
          <c:spPr>
            <a:solidFill>
              <a:schemeClr val="bg2">
                <a:lumMod val="5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Transceivers'!$I$50:$P$50</c:f>
              <c:numCache>
                <c:formatCode>#,##0</c:formatCode>
                <c:ptCount val="8"/>
                <c:pt idx="0">
                  <c:v>41440</c:v>
                </c:pt>
                <c:pt idx="1">
                  <c:v>25092</c:v>
                </c:pt>
                <c:pt idx="2">
                  <c:v>0</c:v>
                </c:pt>
                <c:pt idx="3">
                  <c:v>0</c:v>
                </c:pt>
                <c:pt idx="4">
                  <c:v>0</c:v>
                </c:pt>
                <c:pt idx="5">
                  <c:v>0</c:v>
                </c:pt>
                <c:pt idx="6">
                  <c:v>0</c:v>
                </c:pt>
                <c:pt idx="7">
                  <c:v>0</c:v>
                </c:pt>
              </c:numCache>
            </c:numRef>
          </c:val>
          <c:extLst>
            <c:ext xmlns:c16="http://schemas.microsoft.com/office/drawing/2014/chart" uri="{C3380CC4-5D6E-409C-BE32-E72D297353CC}">
              <c16:uniqueId val="{00000001-72B9-41AE-9777-9DEF92D5EF45}"/>
            </c:ext>
          </c:extLst>
        </c:ser>
        <c:ser>
          <c:idx val="2"/>
          <c:order val="2"/>
          <c:tx>
            <c:strRef>
              <c:f>'2. Transceivers'!$C$51</c:f>
              <c:strCache>
                <c:ptCount val="1"/>
                <c:pt idx="0">
                  <c:v>   WCDMA/HSPA</c:v>
                </c:pt>
              </c:strCache>
            </c:strRef>
          </c:tx>
          <c:spPr>
            <a:solidFill>
              <a:schemeClr val="accent3">
                <a:lumMod val="5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Transceivers'!$I$51:$P$51</c:f>
              <c:numCache>
                <c:formatCode>#,##0</c:formatCode>
                <c:ptCount val="8"/>
                <c:pt idx="0">
                  <c:v>2564000</c:v>
                </c:pt>
                <c:pt idx="1">
                  <c:v>1611250</c:v>
                </c:pt>
                <c:pt idx="2">
                  <c:v>1205062.5</c:v>
                </c:pt>
                <c:pt idx="3">
                  <c:v>744831.25</c:v>
                </c:pt>
                <c:pt idx="4">
                  <c:v>563623.4375</c:v>
                </c:pt>
                <c:pt idx="5">
                  <c:v>385109.4921875</c:v>
                </c:pt>
                <c:pt idx="6">
                  <c:v>257518.25</c:v>
                </c:pt>
                <c:pt idx="7">
                  <c:v>148788.32187500002</c:v>
                </c:pt>
              </c:numCache>
            </c:numRef>
          </c:val>
          <c:extLst>
            <c:ext xmlns:c16="http://schemas.microsoft.com/office/drawing/2014/chart" uri="{C3380CC4-5D6E-409C-BE32-E72D297353CC}">
              <c16:uniqueId val="{00000002-72B9-41AE-9777-9DEF92D5EF45}"/>
            </c:ext>
          </c:extLst>
        </c:ser>
        <c:ser>
          <c:idx val="3"/>
          <c:order val="3"/>
          <c:tx>
            <c:strRef>
              <c:f>'2. Transceivers'!$C$52</c:f>
              <c:strCache>
                <c:ptCount val="1"/>
                <c:pt idx="0">
                  <c:v>   TD-SCDMA</c:v>
                </c:pt>
              </c:strCache>
            </c:strRef>
          </c:tx>
          <c:spPr>
            <a:solidFill>
              <a:schemeClr val="accent2">
                <a:lumMod val="75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Transceivers'!$I$52:$P$52</c:f>
              <c:numCache>
                <c:formatCode>#,##0</c:formatCode>
                <c:ptCount val="8"/>
                <c:pt idx="0">
                  <c:v>12000</c:v>
                </c:pt>
                <c:pt idx="1">
                  <c:v>4000</c:v>
                </c:pt>
                <c:pt idx="2">
                  <c:v>500</c:v>
                </c:pt>
                <c:pt idx="3">
                  <c:v>500</c:v>
                </c:pt>
                <c:pt idx="4">
                  <c:v>0</c:v>
                </c:pt>
                <c:pt idx="5">
                  <c:v>0</c:v>
                </c:pt>
                <c:pt idx="6">
                  <c:v>0</c:v>
                </c:pt>
                <c:pt idx="7">
                  <c:v>0</c:v>
                </c:pt>
              </c:numCache>
            </c:numRef>
          </c:val>
          <c:extLst>
            <c:ext xmlns:c16="http://schemas.microsoft.com/office/drawing/2014/chart" uri="{C3380CC4-5D6E-409C-BE32-E72D297353CC}">
              <c16:uniqueId val="{00000003-72B9-41AE-9777-9DEF92D5EF45}"/>
            </c:ext>
          </c:extLst>
        </c:ser>
        <c:ser>
          <c:idx val="4"/>
          <c:order val="4"/>
          <c:tx>
            <c:strRef>
              <c:f>'2. Transceivers'!$C$53</c:f>
              <c:strCache>
                <c:ptCount val="1"/>
                <c:pt idx="0">
                  <c:v>   TD-LTE</c:v>
                </c:pt>
              </c:strCache>
            </c:strRef>
          </c:tx>
          <c:spPr>
            <a:solidFill>
              <a:schemeClr val="bg1">
                <a:lumMod val="85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Transceivers'!$I$53:$P$53</c:f>
              <c:numCache>
                <c:formatCode>#,##0</c:formatCode>
                <c:ptCount val="8"/>
                <c:pt idx="0">
                  <c:v>9961308.3000000007</c:v>
                </c:pt>
                <c:pt idx="1">
                  <c:v>8098848</c:v>
                </c:pt>
                <c:pt idx="2">
                  <c:v>8232799.9999999991</c:v>
                </c:pt>
                <c:pt idx="3">
                  <c:v>8437672</c:v>
                </c:pt>
                <c:pt idx="4">
                  <c:v>9950368</c:v>
                </c:pt>
                <c:pt idx="5">
                  <c:v>10328560</c:v>
                </c:pt>
                <c:pt idx="6">
                  <c:v>10679968</c:v>
                </c:pt>
                <c:pt idx="7">
                  <c:v>11002000</c:v>
                </c:pt>
              </c:numCache>
            </c:numRef>
          </c:val>
          <c:extLst>
            <c:ext xmlns:c16="http://schemas.microsoft.com/office/drawing/2014/chart" uri="{C3380CC4-5D6E-409C-BE32-E72D297353CC}">
              <c16:uniqueId val="{00000004-72B9-41AE-9777-9DEF92D5EF45}"/>
            </c:ext>
          </c:extLst>
        </c:ser>
        <c:ser>
          <c:idx val="5"/>
          <c:order val="5"/>
          <c:tx>
            <c:strRef>
              <c:f>'2. Transceivers'!$C$54</c:f>
              <c:strCache>
                <c:ptCount val="1"/>
                <c:pt idx="0">
                  <c:v>   LTE-FDD</c:v>
                </c:pt>
              </c:strCache>
            </c:strRef>
          </c:tx>
          <c:spPr>
            <a:solidFill>
              <a:schemeClr val="tx2"/>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Transceivers'!$I$54:$P$54</c:f>
              <c:numCache>
                <c:formatCode>#,##0</c:formatCode>
                <c:ptCount val="8"/>
                <c:pt idx="0">
                  <c:v>7295788.8034039065</c:v>
                </c:pt>
                <c:pt idx="1">
                  <c:v>7993379.9999999991</c:v>
                </c:pt>
                <c:pt idx="2">
                  <c:v>8551200</c:v>
                </c:pt>
                <c:pt idx="3">
                  <c:v>8146196.7200000007</c:v>
                </c:pt>
                <c:pt idx="4">
                  <c:v>8093140.1472000005</c:v>
                </c:pt>
                <c:pt idx="5">
                  <c:v>8039394.0416000001</c:v>
                </c:pt>
                <c:pt idx="6">
                  <c:v>7986841.6102399994</c:v>
                </c:pt>
                <c:pt idx="7">
                  <c:v>7898252.8304000013</c:v>
                </c:pt>
              </c:numCache>
            </c:numRef>
          </c:val>
          <c:extLst>
            <c:ext xmlns:c16="http://schemas.microsoft.com/office/drawing/2014/chart" uri="{C3380CC4-5D6E-409C-BE32-E72D297353CC}">
              <c16:uniqueId val="{00000005-72B9-41AE-9777-9DEF92D5EF45}"/>
            </c:ext>
          </c:extLst>
        </c:ser>
        <c:ser>
          <c:idx val="6"/>
          <c:order val="6"/>
          <c:tx>
            <c:strRef>
              <c:f>'2. Transceivers'!$C$55</c:f>
              <c:strCache>
                <c:ptCount val="1"/>
                <c:pt idx="0">
                  <c:v>   Pre-5G</c:v>
                </c:pt>
              </c:strCache>
            </c:strRef>
          </c:tx>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Transceivers'!$I$55:$P$55</c:f>
              <c:numCache>
                <c:formatCode>#,##0</c:formatCode>
                <c:ptCount val="8"/>
                <c:pt idx="0">
                  <c:v>0</c:v>
                </c:pt>
                <c:pt idx="1">
                  <c:v>76800</c:v>
                </c:pt>
                <c:pt idx="2">
                  <c:v>768000</c:v>
                </c:pt>
                <c:pt idx="3">
                  <c:v>1536000</c:v>
                </c:pt>
                <c:pt idx="4">
                  <c:v>0</c:v>
                </c:pt>
                <c:pt idx="5">
                  <c:v>0</c:v>
                </c:pt>
                <c:pt idx="6">
                  <c:v>0</c:v>
                </c:pt>
                <c:pt idx="7">
                  <c:v>0</c:v>
                </c:pt>
              </c:numCache>
            </c:numRef>
          </c:val>
          <c:extLst>
            <c:ext xmlns:c16="http://schemas.microsoft.com/office/drawing/2014/chart" uri="{C3380CC4-5D6E-409C-BE32-E72D297353CC}">
              <c16:uniqueId val="{00000006-72B9-41AE-9777-9DEF92D5EF45}"/>
            </c:ext>
          </c:extLst>
        </c:ser>
        <c:ser>
          <c:idx val="7"/>
          <c:order val="7"/>
          <c:tx>
            <c:strRef>
              <c:f>'2. Transceivers'!$C$56</c:f>
              <c:strCache>
                <c:ptCount val="1"/>
                <c:pt idx="0">
                  <c:v>   5G NR  &lt;6 GHz</c:v>
                </c:pt>
              </c:strCache>
            </c:strRef>
          </c:tx>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Transceivers'!$I$56:$P$56</c:f>
              <c:numCache>
                <c:formatCode>#,##0</c:formatCode>
                <c:ptCount val="8"/>
                <c:pt idx="0">
                  <c:v>0</c:v>
                </c:pt>
                <c:pt idx="1">
                  <c:v>0</c:v>
                </c:pt>
                <c:pt idx="2">
                  <c:v>450720</c:v>
                </c:pt>
                <c:pt idx="3">
                  <c:v>7080000</c:v>
                </c:pt>
                <c:pt idx="4">
                  <c:v>15180000.000000002</c:v>
                </c:pt>
                <c:pt idx="5">
                  <c:v>13248000</c:v>
                </c:pt>
                <c:pt idx="6">
                  <c:v>12792000</c:v>
                </c:pt>
                <c:pt idx="7">
                  <c:v>11831999.999999998</c:v>
                </c:pt>
              </c:numCache>
            </c:numRef>
          </c:val>
          <c:extLst>
            <c:ext xmlns:c16="http://schemas.microsoft.com/office/drawing/2014/chart" uri="{C3380CC4-5D6E-409C-BE32-E72D297353CC}">
              <c16:uniqueId val="{00000007-72B9-41AE-9777-9DEF92D5EF45}"/>
            </c:ext>
          </c:extLst>
        </c:ser>
        <c:ser>
          <c:idx val="8"/>
          <c:order val="8"/>
          <c:tx>
            <c:strRef>
              <c:f>'2. Transceivers'!$C$57</c:f>
              <c:strCache>
                <c:ptCount val="1"/>
                <c:pt idx="0">
                  <c:v>   5G NR &gt;20 GHz</c:v>
                </c:pt>
              </c:strCache>
            </c:strRef>
          </c:tx>
          <c:spPr>
            <a:solidFill>
              <a:schemeClr val="accent2">
                <a:lumMod val="75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Transceivers'!$I$57:$P$57</c:f>
              <c:numCache>
                <c:formatCode>#,##0</c:formatCode>
                <c:ptCount val="8"/>
                <c:pt idx="1">
                  <c:v>0</c:v>
                </c:pt>
                <c:pt idx="2">
                  <c:v>1459200</c:v>
                </c:pt>
                <c:pt idx="3">
                  <c:v>2766336</c:v>
                </c:pt>
                <c:pt idx="4">
                  <c:v>5328000</c:v>
                </c:pt>
                <c:pt idx="5">
                  <c:v>6393600</c:v>
                </c:pt>
                <c:pt idx="6">
                  <c:v>7992000</c:v>
                </c:pt>
                <c:pt idx="7">
                  <c:v>7992000</c:v>
                </c:pt>
              </c:numCache>
            </c:numRef>
          </c:val>
          <c:extLst>
            <c:ext xmlns:c16="http://schemas.microsoft.com/office/drawing/2014/chart" uri="{C3380CC4-5D6E-409C-BE32-E72D297353CC}">
              <c16:uniqueId val="{00000008-72B9-41AE-9777-9DEF92D5EF45}"/>
            </c:ext>
          </c:extLst>
        </c:ser>
        <c:ser>
          <c:idx val="9"/>
          <c:order val="9"/>
          <c:tx>
            <c:strRef>
              <c:f>'2. Transceivers'!$C$58</c:f>
              <c:strCache>
                <c:ptCount val="1"/>
                <c:pt idx="0">
                  <c:v>   NB-IoT</c:v>
                </c:pt>
              </c:strCache>
            </c:strRef>
          </c:tx>
          <c:spPr>
            <a:solidFill>
              <a:schemeClr val="tx1"/>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Transceivers'!$I$58:$P$58</c:f>
              <c:numCache>
                <c:formatCode>#,##0</c:formatCode>
                <c:ptCount val="8"/>
                <c:pt idx="0">
                  <c:v>3000</c:v>
                </c:pt>
                <c:pt idx="1">
                  <c:v>570000</c:v>
                </c:pt>
                <c:pt idx="2">
                  <c:v>901910</c:v>
                </c:pt>
                <c:pt idx="3">
                  <c:v>904900</c:v>
                </c:pt>
                <c:pt idx="4">
                  <c:v>306000</c:v>
                </c:pt>
                <c:pt idx="5">
                  <c:v>124000</c:v>
                </c:pt>
                <c:pt idx="6">
                  <c:v>61400</c:v>
                </c:pt>
                <c:pt idx="7">
                  <c:v>60600</c:v>
                </c:pt>
              </c:numCache>
            </c:numRef>
          </c:val>
          <c:extLst>
            <c:ext xmlns:c16="http://schemas.microsoft.com/office/drawing/2014/chart" uri="{C3380CC4-5D6E-409C-BE32-E72D297353CC}">
              <c16:uniqueId val="{00000009-72B9-41AE-9777-9DEF92D5EF45}"/>
            </c:ext>
          </c:extLst>
        </c:ser>
        <c:dLbls>
          <c:showLegendKey val="0"/>
          <c:showVal val="0"/>
          <c:showCatName val="0"/>
          <c:showSerName val="0"/>
          <c:showPercent val="0"/>
          <c:showBubbleSize val="0"/>
        </c:dLbls>
        <c:gapWidth val="150"/>
        <c:overlap val="100"/>
        <c:axId val="487017560"/>
        <c:axId val="487017952"/>
      </c:barChart>
      <c:catAx>
        <c:axId val="487017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487017952"/>
        <c:crosses val="autoZero"/>
        <c:auto val="1"/>
        <c:lblAlgn val="ctr"/>
        <c:lblOffset val="100"/>
        <c:noMultiLvlLbl val="0"/>
      </c:catAx>
      <c:valAx>
        <c:axId val="48701795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179374730059"/>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87017560"/>
        <c:crosses val="autoZero"/>
        <c:crossBetween val="between"/>
      </c:valAx>
      <c:spPr>
        <a:noFill/>
        <a:ln w="25400">
          <a:noFill/>
        </a:ln>
      </c:spPr>
    </c:plotArea>
    <c:legend>
      <c:legendPos val="r"/>
      <c:layout>
        <c:manualLayout>
          <c:xMode val="edge"/>
          <c:yMode val="edge"/>
          <c:x val="0.78085175957194985"/>
          <c:y val="0.16307130912433415"/>
          <c:w val="0.16602988711306343"/>
          <c:h val="0.65723390588834629"/>
        </c:manualLayout>
      </c:layout>
      <c:overlay val="0"/>
      <c:spPr>
        <a:solidFill>
          <a:srgbClr val="FFFFFF"/>
        </a:solidFill>
        <a:ln w="25400">
          <a:noFill/>
        </a:ln>
      </c:spPr>
      <c:txPr>
        <a:bodyPr/>
        <a:lstStyle/>
        <a:p>
          <a:pPr>
            <a:defRPr sz="96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Transceivers'!$C$85</c:f>
              <c:strCache>
                <c:ptCount val="1"/>
                <c:pt idx="0">
                  <c:v>450 MHz</c:v>
                </c:pt>
              </c:strCache>
            </c:strRef>
          </c:tx>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Transceivers'!$H$85:$P$85</c:f>
              <c:numCache>
                <c:formatCode>_(* #,##0_);_(* \(#,##0\);_(* "-"??_);_(@_)</c:formatCode>
                <c:ptCount val="9"/>
                <c:pt idx="0">
                  <c:v>52278.851701953332</c:v>
                </c:pt>
                <c:pt idx="1">
                  <c:v>84975.488034039066</c:v>
                </c:pt>
                <c:pt idx="2">
                  <c:v>88465.079999999987</c:v>
                </c:pt>
                <c:pt idx="3">
                  <c:v>85512</c:v>
                </c:pt>
                <c:pt idx="4">
                  <c:v>81461.967200000014</c:v>
                </c:pt>
                <c:pt idx="5">
                  <c:v>80931.401472000012</c:v>
                </c:pt>
                <c:pt idx="6">
                  <c:v>80393.940415999998</c:v>
                </c:pt>
                <c:pt idx="7">
                  <c:v>79868.416102399991</c:v>
                </c:pt>
                <c:pt idx="8">
                  <c:v>78982.528304000021</c:v>
                </c:pt>
              </c:numCache>
            </c:numRef>
          </c:val>
          <c:extLst>
            <c:ext xmlns:c16="http://schemas.microsoft.com/office/drawing/2014/chart" uri="{C3380CC4-5D6E-409C-BE32-E72D297353CC}">
              <c16:uniqueId val="{00000000-870C-4D8B-813B-DFD2074EC643}"/>
            </c:ext>
          </c:extLst>
        </c:ser>
        <c:ser>
          <c:idx val="1"/>
          <c:order val="1"/>
          <c:tx>
            <c:strRef>
              <c:f>'2. Transceivers'!$C$86</c:f>
              <c:strCache>
                <c:ptCount val="1"/>
                <c:pt idx="0">
                  <c:v>600-1000 MHz</c:v>
                </c:pt>
              </c:strCache>
            </c:strRef>
          </c:tx>
          <c:spPr>
            <a:solidFill>
              <a:schemeClr val="bg1">
                <a:lumMod val="75000"/>
              </a:schemeClr>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Transceivers'!$H$86:$P$86</c:f>
              <c:numCache>
                <c:formatCode>_(* #,##0_);_(* \(#,##0\);_(* "-"??_);_(@_)</c:formatCode>
                <c:ptCount val="9"/>
                <c:pt idx="0">
                  <c:v>3411190.6943712635</c:v>
                </c:pt>
                <c:pt idx="1">
                  <c:v>3103399.086807556</c:v>
                </c:pt>
                <c:pt idx="2">
                  <c:v>3578087.3099999991</c:v>
                </c:pt>
                <c:pt idx="3">
                  <c:v>4407200.8499999996</c:v>
                </c:pt>
                <c:pt idx="4">
                  <c:v>4582398.2637099996</c:v>
                </c:pt>
                <c:pt idx="5">
                  <c:v>4398481.7203014009</c:v>
                </c:pt>
                <c:pt idx="6">
                  <c:v>3153534.0899391999</c:v>
                </c:pt>
                <c:pt idx="7">
                  <c:v>2793180.0540876798</c:v>
                </c:pt>
                <c:pt idx="8">
                  <c:v>2778673.0906288004</c:v>
                </c:pt>
              </c:numCache>
            </c:numRef>
          </c:val>
          <c:extLst>
            <c:ext xmlns:c16="http://schemas.microsoft.com/office/drawing/2014/chart" uri="{C3380CC4-5D6E-409C-BE32-E72D297353CC}">
              <c16:uniqueId val="{00000001-870C-4D8B-813B-DFD2074EC643}"/>
            </c:ext>
          </c:extLst>
        </c:ser>
        <c:ser>
          <c:idx val="2"/>
          <c:order val="2"/>
          <c:tx>
            <c:strRef>
              <c:f>'2. Transceivers'!$C$87</c:f>
              <c:strCache>
                <c:ptCount val="1"/>
                <c:pt idx="0">
                  <c:v>1400-2100 MHz</c:v>
                </c:pt>
              </c:strCache>
            </c:strRef>
          </c:tx>
          <c:spPr>
            <a:solidFill>
              <a:schemeClr val="tx2"/>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Transceivers'!$H$87:$P$87</c:f>
              <c:numCache>
                <c:formatCode>_(* #,##0_);_(* \(#,##0\);_(* "-"??_);_(@_)</c:formatCode>
                <c:ptCount val="9"/>
                <c:pt idx="0">
                  <c:v>12613670.379431503</c:v>
                </c:pt>
                <c:pt idx="1">
                  <c:v>12098314.056301121</c:v>
                </c:pt>
                <c:pt idx="2">
                  <c:v>10232577.969999999</c:v>
                </c:pt>
                <c:pt idx="3">
                  <c:v>7358378.8499999996</c:v>
                </c:pt>
                <c:pt idx="4">
                  <c:v>5773191.9085299997</c:v>
                </c:pt>
                <c:pt idx="5">
                  <c:v>5299931.6661266005</c:v>
                </c:pt>
                <c:pt idx="6">
                  <c:v>5056032.8075347003</c:v>
                </c:pt>
                <c:pt idx="7">
                  <c:v>5732128.6414700793</c:v>
                </c:pt>
                <c:pt idx="8">
                  <c:v>5774859.7521518003</c:v>
                </c:pt>
              </c:numCache>
            </c:numRef>
          </c:val>
          <c:extLst>
            <c:ext xmlns:c16="http://schemas.microsoft.com/office/drawing/2014/chart" uri="{C3380CC4-5D6E-409C-BE32-E72D297353CC}">
              <c16:uniqueId val="{00000002-870C-4D8B-813B-DFD2074EC643}"/>
            </c:ext>
          </c:extLst>
        </c:ser>
        <c:ser>
          <c:idx val="3"/>
          <c:order val="3"/>
          <c:tx>
            <c:strRef>
              <c:f>'2. Transceivers'!$C$88</c:f>
              <c:strCache>
                <c:ptCount val="1"/>
                <c:pt idx="0">
                  <c:v>2100-2700 MHz</c:v>
                </c:pt>
              </c:strCache>
            </c:strRef>
          </c:tx>
          <c:spPr>
            <a:solidFill>
              <a:schemeClr val="accent1">
                <a:lumMod val="20000"/>
                <a:lumOff val="80000"/>
              </a:schemeClr>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Transceivers'!$H$88:$P$88</c:f>
              <c:numCache>
                <c:formatCode>_(* #,##0_);_(* \(#,##0\);_(* "-"??_);_(@_)</c:formatCode>
                <c:ptCount val="9"/>
                <c:pt idx="0">
                  <c:v>5089406.8398859464</c:v>
                </c:pt>
                <c:pt idx="1">
                  <c:v>4884033.5987611879</c:v>
                </c:pt>
                <c:pt idx="2">
                  <c:v>4187143.32</c:v>
                </c:pt>
                <c:pt idx="3">
                  <c:v>6019132.7999999989</c:v>
                </c:pt>
                <c:pt idx="4">
                  <c:v>5160309.1905599991</c:v>
                </c:pt>
                <c:pt idx="5">
                  <c:v>5015985.4367999993</c:v>
                </c:pt>
                <c:pt idx="6">
                  <c:v>4934398.6958975997</c:v>
                </c:pt>
                <c:pt idx="7">
                  <c:v>4716004.508579839</c:v>
                </c:pt>
                <c:pt idx="8">
                  <c:v>4853597.7811904009</c:v>
                </c:pt>
              </c:numCache>
            </c:numRef>
          </c:val>
          <c:extLst>
            <c:ext xmlns:c16="http://schemas.microsoft.com/office/drawing/2014/chart" uri="{C3380CC4-5D6E-409C-BE32-E72D297353CC}">
              <c16:uniqueId val="{00000003-870C-4D8B-813B-DFD2074EC643}"/>
            </c:ext>
          </c:extLst>
        </c:ser>
        <c:ser>
          <c:idx val="4"/>
          <c:order val="4"/>
          <c:tx>
            <c:strRef>
              <c:f>'2. Transceivers'!$C$89</c:f>
              <c:strCache>
                <c:ptCount val="1"/>
                <c:pt idx="0">
                  <c:v>3-6 GHz, excl UNII</c:v>
                </c:pt>
              </c:strCache>
            </c:strRef>
          </c:tx>
          <c:spPr>
            <a:solidFill>
              <a:schemeClr val="tx1"/>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Transceivers'!$H$89:$P$89</c:f>
              <c:numCache>
                <c:formatCode>_(* #,##0_);_(* \(#,##0\);_(* "-"??_);_(@_)</c:formatCode>
                <c:ptCount val="9"/>
                <c:pt idx="0">
                  <c:v>254826.57500000001</c:v>
                </c:pt>
                <c:pt idx="1">
                  <c:v>448258.8735000001</c:v>
                </c:pt>
                <c:pt idx="2">
                  <c:v>728896.32000000007</c:v>
                </c:pt>
                <c:pt idx="3">
                  <c:v>1767968</c:v>
                </c:pt>
                <c:pt idx="4">
                  <c:v>9918738.6400000006</c:v>
                </c:pt>
                <c:pt idx="5">
                  <c:v>19435801.359999999</c:v>
                </c:pt>
                <c:pt idx="6">
                  <c:v>18994704</c:v>
                </c:pt>
                <c:pt idx="7">
                  <c:v>18506546.240000002</c:v>
                </c:pt>
                <c:pt idx="8">
                  <c:v>17493528</c:v>
                </c:pt>
              </c:numCache>
            </c:numRef>
          </c:val>
          <c:extLst>
            <c:ext xmlns:c16="http://schemas.microsoft.com/office/drawing/2014/chart" uri="{C3380CC4-5D6E-409C-BE32-E72D297353CC}">
              <c16:uniqueId val="{00000004-870C-4D8B-813B-DFD2074EC643}"/>
            </c:ext>
          </c:extLst>
        </c:ser>
        <c:ser>
          <c:idx val="5"/>
          <c:order val="5"/>
          <c:tx>
            <c:strRef>
              <c:f>'2. Transceivers'!$C$90</c:f>
              <c:strCache>
                <c:ptCount val="1"/>
                <c:pt idx="0">
                  <c:v>20-40 GHz</c:v>
                </c:pt>
              </c:strCache>
            </c:strRef>
          </c:tx>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Transceivers'!$H$90:$P$90</c:f>
              <c:numCache>
                <c:formatCode>_(* #,##0_);_(* \(#,##0\);_(* "-"??_);_(@_)</c:formatCode>
                <c:ptCount val="9"/>
                <c:pt idx="0">
                  <c:v>0</c:v>
                </c:pt>
                <c:pt idx="1">
                  <c:v>0</c:v>
                </c:pt>
                <c:pt idx="2">
                  <c:v>76800</c:v>
                </c:pt>
                <c:pt idx="3">
                  <c:v>2227200</c:v>
                </c:pt>
                <c:pt idx="4">
                  <c:v>4302336</c:v>
                </c:pt>
                <c:pt idx="5">
                  <c:v>5328000</c:v>
                </c:pt>
                <c:pt idx="6">
                  <c:v>6393599.9999999991</c:v>
                </c:pt>
                <c:pt idx="7">
                  <c:v>7992000</c:v>
                </c:pt>
                <c:pt idx="8">
                  <c:v>7992000</c:v>
                </c:pt>
              </c:numCache>
            </c:numRef>
          </c:val>
          <c:extLst>
            <c:ext xmlns:c16="http://schemas.microsoft.com/office/drawing/2014/chart" uri="{C3380CC4-5D6E-409C-BE32-E72D297353CC}">
              <c16:uniqueId val="{00000005-870C-4D8B-813B-DFD2074EC643}"/>
            </c:ext>
          </c:extLst>
        </c:ser>
        <c:dLbls>
          <c:showLegendKey val="0"/>
          <c:showVal val="0"/>
          <c:showCatName val="0"/>
          <c:showSerName val="0"/>
          <c:showPercent val="0"/>
          <c:showBubbleSize val="0"/>
        </c:dLbls>
        <c:gapWidth val="150"/>
        <c:overlap val="100"/>
        <c:axId val="204625704"/>
        <c:axId val="204626096"/>
      </c:barChart>
      <c:catAx>
        <c:axId val="2046257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04626096"/>
        <c:crosses val="autoZero"/>
        <c:auto val="1"/>
        <c:lblAlgn val="ctr"/>
        <c:lblOffset val="100"/>
        <c:noMultiLvlLbl val="0"/>
      </c:catAx>
      <c:valAx>
        <c:axId val="20462609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04625704"/>
        <c:crosses val="autoZero"/>
        <c:crossBetween val="between"/>
      </c:valAx>
    </c:plotArea>
    <c:legend>
      <c:legendPos val="r"/>
      <c:overlay val="0"/>
      <c:txPr>
        <a:bodyPr/>
        <a:lstStyle/>
        <a:p>
          <a:pPr>
            <a:defRPr sz="11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Transceivers'!$C$23</c:f>
              <c:strCache>
                <c:ptCount val="1"/>
                <c:pt idx="0">
                  <c:v>   WCDMA/HSPA</c:v>
                </c:pt>
              </c:strCache>
            </c:strRef>
          </c:tx>
          <c:spPr>
            <a:solidFill>
              <a:schemeClr val="accent3">
                <a:lumMod val="50000"/>
              </a:schemeClr>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Transceivers'!$G$23:$P$23</c:f>
              <c:numCache>
                <c:formatCode>#,##0</c:formatCode>
                <c:ptCount val="10"/>
                <c:pt idx="0">
                  <c:v>137760</c:v>
                </c:pt>
                <c:pt idx="1">
                  <c:v>130320</c:v>
                </c:pt>
                <c:pt idx="2">
                  <c:v>142800</c:v>
                </c:pt>
                <c:pt idx="3">
                  <c:v>85000</c:v>
                </c:pt>
                <c:pt idx="4">
                  <c:v>60000</c:v>
                </c:pt>
                <c:pt idx="5">
                  <c:v>50000</c:v>
                </c:pt>
                <c:pt idx="6">
                  <c:v>30000</c:v>
                </c:pt>
                <c:pt idx="7">
                  <c:v>25000</c:v>
                </c:pt>
                <c:pt idx="8">
                  <c:v>20000</c:v>
                </c:pt>
                <c:pt idx="9">
                  <c:v>15000</c:v>
                </c:pt>
              </c:numCache>
            </c:numRef>
          </c:val>
          <c:extLst>
            <c:ext xmlns:c16="http://schemas.microsoft.com/office/drawing/2014/chart" uri="{C3380CC4-5D6E-409C-BE32-E72D297353CC}">
              <c16:uniqueId val="{00000000-01C7-4882-AC77-EA7E908AE331}"/>
            </c:ext>
          </c:extLst>
        </c:ser>
        <c:ser>
          <c:idx val="1"/>
          <c:order val="1"/>
          <c:tx>
            <c:strRef>
              <c:f>'2. Transceivers'!$C$24</c:f>
              <c:strCache>
                <c:ptCount val="1"/>
                <c:pt idx="0">
                  <c:v>   TD-LTE</c:v>
                </c:pt>
              </c:strCache>
            </c:strRef>
          </c:tx>
          <c:spPr>
            <a:solidFill>
              <a:schemeClr val="tx1"/>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Transceivers'!$G$24:$P$24</c:f>
              <c:numCache>
                <c:formatCode>#,##0</c:formatCode>
                <c:ptCount val="10"/>
              </c:numCache>
            </c:numRef>
          </c:val>
          <c:extLst>
            <c:ext xmlns:c16="http://schemas.microsoft.com/office/drawing/2014/chart" uri="{C3380CC4-5D6E-409C-BE32-E72D297353CC}">
              <c16:uniqueId val="{00000001-01C7-4882-AC77-EA7E908AE331}"/>
            </c:ext>
          </c:extLst>
        </c:ser>
        <c:ser>
          <c:idx val="2"/>
          <c:order val="2"/>
          <c:tx>
            <c:strRef>
              <c:f>'2. Transceivers'!$C$25</c:f>
              <c:strCache>
                <c:ptCount val="1"/>
                <c:pt idx="0">
                  <c:v>   LTE-FDD</c:v>
                </c:pt>
              </c:strCache>
            </c:strRef>
          </c:tx>
          <c:spPr>
            <a:solidFill>
              <a:schemeClr val="bg1">
                <a:lumMod val="75000"/>
              </a:schemeClr>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Transceivers'!$G$25:$P$25</c:f>
              <c:numCache>
                <c:formatCode>#,##0</c:formatCode>
                <c:ptCount val="10"/>
                <c:pt idx="0">
                  <c:v>147000</c:v>
                </c:pt>
                <c:pt idx="1">
                  <c:v>246000</c:v>
                </c:pt>
                <c:pt idx="2">
                  <c:v>241380</c:v>
                </c:pt>
                <c:pt idx="3">
                  <c:v>250000</c:v>
                </c:pt>
                <c:pt idx="4">
                  <c:v>240000</c:v>
                </c:pt>
                <c:pt idx="5">
                  <c:v>220000</c:v>
                </c:pt>
                <c:pt idx="6">
                  <c:v>200000</c:v>
                </c:pt>
                <c:pt idx="7">
                  <c:v>180000</c:v>
                </c:pt>
                <c:pt idx="8">
                  <c:v>160000</c:v>
                </c:pt>
                <c:pt idx="9">
                  <c:v>140000</c:v>
                </c:pt>
              </c:numCache>
            </c:numRef>
          </c:val>
          <c:extLst>
            <c:ext xmlns:c16="http://schemas.microsoft.com/office/drawing/2014/chart" uri="{C3380CC4-5D6E-409C-BE32-E72D297353CC}">
              <c16:uniqueId val="{00000002-01C7-4882-AC77-EA7E908AE331}"/>
            </c:ext>
          </c:extLst>
        </c:ser>
        <c:ser>
          <c:idx val="3"/>
          <c:order val="3"/>
          <c:tx>
            <c:strRef>
              <c:f>'2. Transceivers'!$C$26</c:f>
              <c:strCache>
                <c:ptCount val="1"/>
                <c:pt idx="0">
                  <c:v>   NB-IoT</c:v>
                </c:pt>
              </c:strCache>
            </c:strRef>
          </c:tx>
          <c:spPr>
            <a:solidFill>
              <a:schemeClr val="accent2">
                <a:lumMod val="60000"/>
                <a:lumOff val="40000"/>
              </a:schemeClr>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Transceivers'!$G$26:$P$26</c:f>
              <c:numCache>
                <c:formatCode>#,##0</c:formatCode>
                <c:ptCount val="10"/>
                <c:pt idx="2">
                  <c:v>4000</c:v>
                </c:pt>
                <c:pt idx="3">
                  <c:v>250000</c:v>
                </c:pt>
                <c:pt idx="4">
                  <c:v>4000000</c:v>
                </c:pt>
                <c:pt idx="5">
                  <c:v>10000000</c:v>
                </c:pt>
                <c:pt idx="6">
                  <c:v>4000000</c:v>
                </c:pt>
                <c:pt idx="7">
                  <c:v>1200000</c:v>
                </c:pt>
                <c:pt idx="8">
                  <c:v>500000</c:v>
                </c:pt>
                <c:pt idx="9">
                  <c:v>500000</c:v>
                </c:pt>
              </c:numCache>
            </c:numRef>
          </c:val>
          <c:extLst>
            <c:ext xmlns:c16="http://schemas.microsoft.com/office/drawing/2014/chart" uri="{C3380CC4-5D6E-409C-BE32-E72D297353CC}">
              <c16:uniqueId val="{00000003-01C7-4882-AC77-EA7E908AE331}"/>
            </c:ext>
          </c:extLst>
        </c:ser>
        <c:ser>
          <c:idx val="4"/>
          <c:order val="4"/>
          <c:tx>
            <c:strRef>
              <c:f>'2. Transceivers'!$C$27</c:f>
              <c:strCache>
                <c:ptCount val="1"/>
                <c:pt idx="0">
                  <c:v>   5G</c:v>
                </c:pt>
              </c:strCache>
            </c:strRef>
          </c:tx>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Transceivers'!$G$27:$P$27</c:f>
              <c:numCache>
                <c:formatCode>#,##0</c:formatCode>
                <c:ptCount val="10"/>
                <c:pt idx="7">
                  <c:v>150000</c:v>
                </c:pt>
                <c:pt idx="8">
                  <c:v>150000</c:v>
                </c:pt>
                <c:pt idx="9">
                  <c:v>150000</c:v>
                </c:pt>
              </c:numCache>
            </c:numRef>
          </c:val>
          <c:extLst>
            <c:ext xmlns:c16="http://schemas.microsoft.com/office/drawing/2014/chart" uri="{C3380CC4-5D6E-409C-BE32-E72D297353CC}">
              <c16:uniqueId val="{00000004-01C7-4882-AC77-EA7E908AE331}"/>
            </c:ext>
          </c:extLst>
        </c:ser>
        <c:dLbls>
          <c:showLegendKey val="0"/>
          <c:showVal val="0"/>
          <c:showCatName val="0"/>
          <c:showSerName val="0"/>
          <c:showPercent val="0"/>
          <c:showBubbleSize val="0"/>
        </c:dLbls>
        <c:gapWidth val="150"/>
        <c:overlap val="100"/>
        <c:axId val="204626880"/>
        <c:axId val="494679920"/>
      </c:barChart>
      <c:catAx>
        <c:axId val="20462688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94679920"/>
        <c:crosses val="autoZero"/>
        <c:auto val="1"/>
        <c:lblAlgn val="ctr"/>
        <c:lblOffset val="100"/>
        <c:noMultiLvlLbl val="0"/>
      </c:catAx>
      <c:valAx>
        <c:axId val="4946799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"Virtual"</a:t>
                </a:r>
                <a:r>
                  <a:rPr lang="en-US" baseline="0"/>
                  <a:t> </a:t>
                </a:r>
                <a:r>
                  <a:rPr lang="en-US"/>
                  <a:t>Transceiver Shipments</a:t>
                </a:r>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04626880"/>
        <c:crosses val="autoZero"/>
        <c:crossBetween val="between"/>
      </c:valAx>
    </c:plotArea>
    <c:legend>
      <c:legendPos val="r"/>
      <c:layout>
        <c:manualLayout>
          <c:xMode val="edge"/>
          <c:yMode val="edge"/>
          <c:x val="0.81913242290026234"/>
          <c:y val="0.16387570119911482"/>
          <c:w val="0.16758461832895888"/>
          <c:h val="0.61737301219700491"/>
        </c:manualLayout>
      </c:layout>
      <c:overlay val="0"/>
      <c:txPr>
        <a:bodyPr/>
        <a:lstStyle/>
        <a:p>
          <a:pPr>
            <a:defRPr sz="965"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9443191823798"/>
          <c:y val="8.6379014761883088E-2"/>
          <c:w val="0.70575807750693897"/>
          <c:h val="0.70432007942288632"/>
        </c:manualLayout>
      </c:layout>
      <c:barChart>
        <c:barDir val="col"/>
        <c:grouping val="stacked"/>
        <c:varyColors val="0"/>
        <c:ser>
          <c:idx val="4"/>
          <c:order val="0"/>
          <c:tx>
            <c:v>New</c:v>
          </c:tx>
          <c:spPr>
            <a:solidFill>
              <a:schemeClr val="bg1">
                <a:lumMod val="85000"/>
              </a:schemeClr>
            </a:solidFill>
          </c:spPr>
          <c:invertIfNegative val="0"/>
          <c:cat>
            <c:numRef>
              <c:f>'2. Transceivers'!$I$65:$P$65</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Transceivers'!$I$43:$P$43</c:f>
              <c:numCache>
                <c:formatCode>#,##0</c:formatCode>
                <c:ptCount val="8"/>
                <c:pt idx="0">
                  <c:v>18547734.401701953</c:v>
                </c:pt>
                <c:pt idx="1">
                  <c:v>17640370</c:v>
                </c:pt>
                <c:pt idx="2">
                  <c:v>21072982.5</c:v>
                </c:pt>
                <c:pt idx="3">
                  <c:v>29443035.969999999</c:v>
                </c:pt>
                <c:pt idx="4">
                  <c:v>39231131.584700003</c:v>
                </c:pt>
                <c:pt idx="5">
                  <c:v>38298663.533787504</c:v>
                </c:pt>
                <c:pt idx="6">
                  <c:v>39520327.860239998</c:v>
                </c:pt>
                <c:pt idx="7">
                  <c:v>38685041.152275003</c:v>
                </c:pt>
              </c:numCache>
            </c:numRef>
          </c:val>
          <c:extLst>
            <c:ext xmlns:c16="http://schemas.microsoft.com/office/drawing/2014/chart" uri="{C3380CC4-5D6E-409C-BE32-E72D297353CC}">
              <c16:uniqueId val="{00000000-1983-4FAD-B896-D9A838D69401}"/>
            </c:ext>
          </c:extLst>
        </c:ser>
        <c:ser>
          <c:idx val="5"/>
          <c:order val="1"/>
          <c:tx>
            <c:v>Virtual Units</c:v>
          </c:tx>
          <c:spPr>
            <a:solidFill>
              <a:schemeClr val="tx1"/>
            </a:solidFill>
          </c:spPr>
          <c:invertIfNegative val="0"/>
          <c:cat>
            <c:numRef>
              <c:f>'2. Transceivers'!$I$65:$P$65</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Transceivers'!$I$28:$P$28</c:f>
              <c:numCache>
                <c:formatCode>#,##0</c:formatCode>
                <c:ptCount val="8"/>
                <c:pt idx="0">
                  <c:v>388180</c:v>
                </c:pt>
                <c:pt idx="1">
                  <c:v>585000</c:v>
                </c:pt>
                <c:pt idx="2">
                  <c:v>4300000</c:v>
                </c:pt>
                <c:pt idx="3">
                  <c:v>10270000</c:v>
                </c:pt>
                <c:pt idx="4">
                  <c:v>4230000</c:v>
                </c:pt>
                <c:pt idx="5">
                  <c:v>1555000</c:v>
                </c:pt>
                <c:pt idx="6">
                  <c:v>830000</c:v>
                </c:pt>
                <c:pt idx="7">
                  <c:v>805000</c:v>
                </c:pt>
              </c:numCache>
            </c:numRef>
          </c:val>
          <c:extLst>
            <c:ext xmlns:c16="http://schemas.microsoft.com/office/drawing/2014/chart" uri="{C3380CC4-5D6E-409C-BE32-E72D297353CC}">
              <c16:uniqueId val="{00000001-1983-4FAD-B896-D9A838D69401}"/>
            </c:ext>
          </c:extLst>
        </c:ser>
        <c:ser>
          <c:idx val="0"/>
          <c:order val="2"/>
          <c:tx>
            <c:v>Upgrades</c:v>
          </c:tx>
          <c:invertIfNegative val="0"/>
          <c:cat>
            <c:numRef>
              <c:f>'2. Transceivers'!$I$65:$P$65</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Transceivers'!$I$17:$P$17</c:f>
              <c:numCache>
                <c:formatCode>_(* #,##0_);_(* \(#,##0\);_(* "-"??_);_(@_)</c:formatCode>
                <c:ptCount val="8"/>
                <c:pt idx="0">
                  <c:v>2071246.7017019533</c:v>
                </c:pt>
                <c:pt idx="1">
                  <c:v>1251600</c:v>
                </c:pt>
                <c:pt idx="2">
                  <c:v>792410</c:v>
                </c:pt>
                <c:pt idx="3">
                  <c:v>375400</c:v>
                </c:pt>
                <c:pt idx="4">
                  <c:v>328000</c:v>
                </c:pt>
                <c:pt idx="5">
                  <c:v>314000</c:v>
                </c:pt>
                <c:pt idx="6">
                  <c:v>299400</c:v>
                </c:pt>
                <c:pt idx="7">
                  <c:v>286600</c:v>
                </c:pt>
              </c:numCache>
            </c:numRef>
          </c:val>
          <c:extLst>
            <c:ext xmlns:c16="http://schemas.microsoft.com/office/drawing/2014/chart" uri="{C3380CC4-5D6E-409C-BE32-E72D297353CC}">
              <c16:uniqueId val="{00000002-1983-4FAD-B896-D9A838D69401}"/>
            </c:ext>
          </c:extLst>
        </c:ser>
        <c:dLbls>
          <c:showLegendKey val="0"/>
          <c:showVal val="0"/>
          <c:showCatName val="0"/>
          <c:showSerName val="0"/>
          <c:showPercent val="0"/>
          <c:showBubbleSize val="0"/>
        </c:dLbls>
        <c:gapWidth val="150"/>
        <c:overlap val="100"/>
        <c:axId val="494680704"/>
        <c:axId val="494681096"/>
      </c:barChart>
      <c:catAx>
        <c:axId val="494680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494681096"/>
        <c:crosses val="autoZero"/>
        <c:auto val="1"/>
        <c:lblAlgn val="ctr"/>
        <c:lblOffset val="100"/>
        <c:noMultiLvlLbl val="0"/>
      </c:catAx>
      <c:valAx>
        <c:axId val="494681096"/>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 Shipments </a:t>
                </a:r>
              </a:p>
            </c:rich>
          </c:tx>
          <c:layout>
            <c:manualLayout>
              <c:xMode val="edge"/>
              <c:yMode val="edge"/>
              <c:x val="1.7153443048809319E-2"/>
              <c:y val="0.1079362960985809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94680704"/>
        <c:crosses val="autoZero"/>
        <c:crossBetween val="between"/>
      </c:valAx>
      <c:spPr>
        <a:noFill/>
        <a:ln w="25400">
          <a:noFill/>
        </a:ln>
      </c:spPr>
    </c:plotArea>
    <c:legend>
      <c:legendPos val="r"/>
      <c:layout>
        <c:manualLayout>
          <c:xMode val="edge"/>
          <c:yMode val="edge"/>
          <c:x val="0.82458168356093453"/>
          <c:y val="0.22592781040081855"/>
          <c:w val="0.14255350350305407"/>
          <c:h val="0.21526174429467504"/>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Transceivers'!$C$66</c:f>
              <c:strCache>
                <c:ptCount val="1"/>
                <c:pt idx="0">
                  <c:v>2G</c:v>
                </c:pt>
              </c:strCache>
            </c:strRef>
          </c:tx>
          <c:spPr>
            <a:solidFill>
              <a:srgbClr val="9999FF"/>
            </a:solidFill>
            <a:ln w="12700">
              <a:noFill/>
              <a:prstDash val="solid"/>
            </a:ln>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Transceivers'!$I$66:$P$66</c:f>
              <c:numCache>
                <c:formatCode>#,##0</c:formatCode>
                <c:ptCount val="8"/>
                <c:pt idx="0">
                  <c:v>782884</c:v>
                </c:pt>
                <c:pt idx="1">
                  <c:v>537692</c:v>
                </c:pt>
                <c:pt idx="2">
                  <c:v>296000</c:v>
                </c:pt>
                <c:pt idx="3">
                  <c:v>202000</c:v>
                </c:pt>
                <c:pt idx="4">
                  <c:v>138000</c:v>
                </c:pt>
                <c:pt idx="5">
                  <c:v>94000</c:v>
                </c:pt>
                <c:pt idx="6">
                  <c:v>50000</c:v>
                </c:pt>
                <c:pt idx="7">
                  <c:v>38000</c:v>
                </c:pt>
              </c:numCache>
            </c:numRef>
          </c:val>
          <c:extLst>
            <c:ext xmlns:c16="http://schemas.microsoft.com/office/drawing/2014/chart" uri="{C3380CC4-5D6E-409C-BE32-E72D297353CC}">
              <c16:uniqueId val="{00000000-F95B-4801-9E0C-A78443E30EC7}"/>
            </c:ext>
          </c:extLst>
        </c:ser>
        <c:ser>
          <c:idx val="1"/>
          <c:order val="1"/>
          <c:tx>
            <c:strRef>
              <c:f>'2. Transceivers'!$C$67</c:f>
              <c:strCache>
                <c:ptCount val="1"/>
                <c:pt idx="0">
                  <c:v>3G</c:v>
                </c:pt>
              </c:strCache>
            </c:strRef>
          </c:tx>
          <c:spPr>
            <a:solidFill>
              <a:schemeClr val="bg2">
                <a:lumMod val="5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Transceivers'!$I$67:$P$67</c:f>
              <c:numCache>
                <c:formatCode>#,##0</c:formatCode>
                <c:ptCount val="8"/>
                <c:pt idx="0">
                  <c:v>2576000</c:v>
                </c:pt>
                <c:pt idx="1">
                  <c:v>1615250</c:v>
                </c:pt>
                <c:pt idx="2">
                  <c:v>1205562.5</c:v>
                </c:pt>
                <c:pt idx="3">
                  <c:v>745331.25</c:v>
                </c:pt>
                <c:pt idx="4">
                  <c:v>563623.4375</c:v>
                </c:pt>
                <c:pt idx="5">
                  <c:v>385109.4921875</c:v>
                </c:pt>
                <c:pt idx="6">
                  <c:v>257518.25</c:v>
                </c:pt>
                <c:pt idx="7">
                  <c:v>148788.32187500002</c:v>
                </c:pt>
              </c:numCache>
            </c:numRef>
          </c:val>
          <c:extLst>
            <c:ext xmlns:c16="http://schemas.microsoft.com/office/drawing/2014/chart" uri="{C3380CC4-5D6E-409C-BE32-E72D297353CC}">
              <c16:uniqueId val="{00000001-F95B-4801-9E0C-A78443E30EC7}"/>
            </c:ext>
          </c:extLst>
        </c:ser>
        <c:ser>
          <c:idx val="2"/>
          <c:order val="2"/>
          <c:tx>
            <c:strRef>
              <c:f>'2. Transceivers'!$C$68</c:f>
              <c:strCache>
                <c:ptCount val="1"/>
                <c:pt idx="0">
                  <c:v>4G</c:v>
                </c:pt>
              </c:strCache>
            </c:strRef>
          </c:tx>
          <c:spPr>
            <a:solidFill>
              <a:schemeClr val="tx1"/>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Transceivers'!$I$68:$P$68</c:f>
              <c:numCache>
                <c:formatCode>#,##0</c:formatCode>
                <c:ptCount val="8"/>
                <c:pt idx="0">
                  <c:v>17257097.103403907</c:v>
                </c:pt>
                <c:pt idx="1">
                  <c:v>16092228</c:v>
                </c:pt>
                <c:pt idx="2">
                  <c:v>16784000</c:v>
                </c:pt>
                <c:pt idx="3">
                  <c:v>16583868.720000001</c:v>
                </c:pt>
                <c:pt idx="4">
                  <c:v>18043508.1472</c:v>
                </c:pt>
                <c:pt idx="5">
                  <c:v>18367954.0416</c:v>
                </c:pt>
                <c:pt idx="6">
                  <c:v>18666809.610239998</c:v>
                </c:pt>
                <c:pt idx="7">
                  <c:v>18900252.830400001</c:v>
                </c:pt>
              </c:numCache>
            </c:numRef>
          </c:val>
          <c:extLst>
            <c:ext xmlns:c16="http://schemas.microsoft.com/office/drawing/2014/chart" uri="{C3380CC4-5D6E-409C-BE32-E72D297353CC}">
              <c16:uniqueId val="{00000002-F95B-4801-9E0C-A78443E30EC7}"/>
            </c:ext>
          </c:extLst>
        </c:ser>
        <c:ser>
          <c:idx val="3"/>
          <c:order val="3"/>
          <c:tx>
            <c:strRef>
              <c:f>'2. Transceivers'!$C$69</c:f>
              <c:strCache>
                <c:ptCount val="1"/>
                <c:pt idx="0">
                  <c:v>5G</c:v>
                </c:pt>
              </c:strCache>
            </c:strRef>
          </c:tx>
          <c:spPr>
            <a:solidFill>
              <a:schemeClr val="tx2">
                <a:lumMod val="40000"/>
                <a:lumOff val="6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Transceivers'!$I$69:$P$69</c:f>
              <c:numCache>
                <c:formatCode>#,##0</c:formatCode>
                <c:ptCount val="8"/>
                <c:pt idx="0">
                  <c:v>0</c:v>
                </c:pt>
                <c:pt idx="1">
                  <c:v>76800</c:v>
                </c:pt>
                <c:pt idx="2">
                  <c:v>2677920</c:v>
                </c:pt>
                <c:pt idx="3">
                  <c:v>11382336</c:v>
                </c:pt>
                <c:pt idx="4">
                  <c:v>20508000</c:v>
                </c:pt>
                <c:pt idx="5">
                  <c:v>19641600</c:v>
                </c:pt>
                <c:pt idx="6">
                  <c:v>20784000</c:v>
                </c:pt>
                <c:pt idx="7">
                  <c:v>19824000</c:v>
                </c:pt>
              </c:numCache>
            </c:numRef>
          </c:val>
          <c:extLst>
            <c:ext xmlns:c16="http://schemas.microsoft.com/office/drawing/2014/chart" uri="{C3380CC4-5D6E-409C-BE32-E72D297353CC}">
              <c16:uniqueId val="{00000003-F95B-4801-9E0C-A78443E30EC7}"/>
            </c:ext>
          </c:extLst>
        </c:ser>
        <c:ser>
          <c:idx val="4"/>
          <c:order val="4"/>
          <c:tx>
            <c:strRef>
              <c:f>'2. Transceivers'!$C$70</c:f>
              <c:strCache>
                <c:ptCount val="1"/>
                <c:pt idx="0">
                  <c:v>NB-IoT</c:v>
                </c:pt>
              </c:strCache>
            </c:strRef>
          </c:tx>
          <c:spPr>
            <a:solidFill>
              <a:schemeClr val="accent2">
                <a:lumMod val="60000"/>
                <a:lumOff val="4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Transceivers'!$I$70:$P$70</c:f>
              <c:numCache>
                <c:formatCode>#,##0</c:formatCode>
                <c:ptCount val="8"/>
                <c:pt idx="0">
                  <c:v>3000</c:v>
                </c:pt>
                <c:pt idx="1">
                  <c:v>570000</c:v>
                </c:pt>
                <c:pt idx="2">
                  <c:v>901910</c:v>
                </c:pt>
                <c:pt idx="3">
                  <c:v>904900</c:v>
                </c:pt>
                <c:pt idx="4">
                  <c:v>306000</c:v>
                </c:pt>
                <c:pt idx="5">
                  <c:v>124000</c:v>
                </c:pt>
                <c:pt idx="6">
                  <c:v>61400</c:v>
                </c:pt>
                <c:pt idx="7">
                  <c:v>60600</c:v>
                </c:pt>
              </c:numCache>
            </c:numRef>
          </c:val>
          <c:extLst>
            <c:ext xmlns:c16="http://schemas.microsoft.com/office/drawing/2014/chart" uri="{C3380CC4-5D6E-409C-BE32-E72D297353CC}">
              <c16:uniqueId val="{00000004-F95B-4801-9E0C-A78443E30EC7}"/>
            </c:ext>
          </c:extLst>
        </c:ser>
        <c:dLbls>
          <c:showLegendKey val="0"/>
          <c:showVal val="0"/>
          <c:showCatName val="0"/>
          <c:showSerName val="0"/>
          <c:showPercent val="0"/>
          <c:showBubbleSize val="0"/>
        </c:dLbls>
        <c:gapWidth val="150"/>
        <c:overlap val="100"/>
        <c:axId val="206154048"/>
        <c:axId val="206154440"/>
      </c:barChart>
      <c:catAx>
        <c:axId val="206154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06154440"/>
        <c:crosses val="autoZero"/>
        <c:auto val="1"/>
        <c:lblAlgn val="ctr"/>
        <c:lblOffset val="100"/>
        <c:noMultiLvlLbl val="0"/>
      </c:catAx>
      <c:valAx>
        <c:axId val="20615444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200881139856"/>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06154048"/>
        <c:crosses val="autoZero"/>
        <c:crossBetween val="between"/>
      </c:valAx>
      <c:spPr>
        <a:noFill/>
        <a:ln w="25400">
          <a:noFill/>
        </a:ln>
      </c:spPr>
    </c:plotArea>
    <c:legend>
      <c:legendPos val="r"/>
      <c:layout>
        <c:manualLayout>
          <c:xMode val="edge"/>
          <c:yMode val="edge"/>
          <c:x val="0.7882083648033521"/>
          <c:y val="0.15646413338957629"/>
          <c:w val="0.16337425159231056"/>
          <c:h val="0.62583925056242973"/>
        </c:manualLayout>
      </c:layout>
      <c:overlay val="0"/>
      <c:spPr>
        <a:solidFill>
          <a:srgbClr val="FFFFFF"/>
        </a:solidFill>
        <a:ln w="25400">
          <a:noFill/>
        </a:ln>
      </c:spPr>
      <c:txPr>
        <a:bodyPr/>
        <a:lstStyle/>
        <a:p>
          <a:pPr>
            <a:defRPr sz="11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2849151113609"/>
          <c:y val="6.8098232805588466E-2"/>
          <c:w val="0.72865507858870759"/>
          <c:h val="0.77012782734959473"/>
        </c:manualLayout>
      </c:layout>
      <c:barChart>
        <c:barDir val="col"/>
        <c:grouping val="stacked"/>
        <c:varyColors val="0"/>
        <c:ser>
          <c:idx val="8"/>
          <c:order val="0"/>
          <c:tx>
            <c:strRef>
              <c:f>'2. Transceivers'!$C$58</c:f>
              <c:strCache>
                <c:ptCount val="1"/>
                <c:pt idx="0">
                  <c:v>   NB-IoT</c:v>
                </c:pt>
              </c:strCache>
            </c:strRef>
          </c:tx>
          <c:invertIfNegative val="0"/>
          <c:cat>
            <c:numRef>
              <c:f>'2. Transceivers'!$H$48:$N$48</c:f>
              <c:numCache>
                <c:formatCode>General</c:formatCode>
                <c:ptCount val="7"/>
                <c:pt idx="0">
                  <c:v>2015</c:v>
                </c:pt>
                <c:pt idx="1">
                  <c:v>2016</c:v>
                </c:pt>
                <c:pt idx="2">
                  <c:v>2017</c:v>
                </c:pt>
                <c:pt idx="3">
                  <c:v>2018</c:v>
                </c:pt>
                <c:pt idx="4">
                  <c:v>2019</c:v>
                </c:pt>
                <c:pt idx="5">
                  <c:v>2020</c:v>
                </c:pt>
                <c:pt idx="6">
                  <c:v>2021</c:v>
                </c:pt>
              </c:numCache>
            </c:numRef>
          </c:cat>
          <c:val>
            <c:numRef>
              <c:f>'2. Transceivers'!$H$58:$N$58</c:f>
              <c:numCache>
                <c:formatCode>#,##0</c:formatCode>
                <c:ptCount val="7"/>
                <c:pt idx="0">
                  <c:v>0</c:v>
                </c:pt>
                <c:pt idx="1">
                  <c:v>3000</c:v>
                </c:pt>
                <c:pt idx="2">
                  <c:v>570000</c:v>
                </c:pt>
                <c:pt idx="3">
                  <c:v>901910</c:v>
                </c:pt>
                <c:pt idx="4">
                  <c:v>904900</c:v>
                </c:pt>
                <c:pt idx="5">
                  <c:v>306000</c:v>
                </c:pt>
                <c:pt idx="6">
                  <c:v>124000</c:v>
                </c:pt>
              </c:numCache>
            </c:numRef>
          </c:val>
          <c:extLst>
            <c:ext xmlns:c16="http://schemas.microsoft.com/office/drawing/2014/chart" uri="{C3380CC4-5D6E-409C-BE32-E72D297353CC}">
              <c16:uniqueId val="{00000000-C925-4B78-9FA7-C62CAB5F5E3D}"/>
            </c:ext>
          </c:extLst>
        </c:ser>
        <c:dLbls>
          <c:showLegendKey val="0"/>
          <c:showVal val="0"/>
          <c:showCatName val="0"/>
          <c:showSerName val="0"/>
          <c:showPercent val="0"/>
          <c:showBubbleSize val="0"/>
        </c:dLbls>
        <c:gapWidth val="150"/>
        <c:overlap val="100"/>
        <c:axId val="206155224"/>
        <c:axId val="206155616"/>
      </c:barChart>
      <c:catAx>
        <c:axId val="206155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06155616"/>
        <c:crosses val="autoZero"/>
        <c:auto val="1"/>
        <c:lblAlgn val="ctr"/>
        <c:lblOffset val="100"/>
        <c:noMultiLvlLbl val="0"/>
      </c:catAx>
      <c:valAx>
        <c:axId val="206155616"/>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NB-IoT Transceivers Physically Shipped</a:t>
                </a:r>
              </a:p>
            </c:rich>
          </c:tx>
          <c:layout>
            <c:manualLayout>
              <c:xMode val="edge"/>
              <c:yMode val="edge"/>
              <c:x val="4.3001418300973246E-2"/>
              <c:y val="8.9650896392188262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06155224"/>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4"/>
          <c:order val="0"/>
          <c:tx>
            <c:strRef>
              <c:f>'2. Transceivers'!$C$89</c:f>
              <c:strCache>
                <c:ptCount val="1"/>
                <c:pt idx="0">
                  <c:v>3-6 GHz, excl UNII</c:v>
                </c:pt>
              </c:strCache>
            </c:strRef>
          </c:tx>
          <c:spPr>
            <a:solidFill>
              <a:schemeClr val="tx1"/>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Transceivers'!$H$89:$P$89</c:f>
              <c:numCache>
                <c:formatCode>_(* #,##0_);_(* \(#,##0\);_(* "-"??_);_(@_)</c:formatCode>
                <c:ptCount val="9"/>
                <c:pt idx="0">
                  <c:v>254826.57500000001</c:v>
                </c:pt>
                <c:pt idx="1">
                  <c:v>448258.8735000001</c:v>
                </c:pt>
                <c:pt idx="2">
                  <c:v>728896.32000000007</c:v>
                </c:pt>
                <c:pt idx="3">
                  <c:v>1767968</c:v>
                </c:pt>
                <c:pt idx="4">
                  <c:v>9918738.6400000006</c:v>
                </c:pt>
                <c:pt idx="5">
                  <c:v>19435801.359999999</c:v>
                </c:pt>
                <c:pt idx="6">
                  <c:v>18994704</c:v>
                </c:pt>
                <c:pt idx="7">
                  <c:v>18506546.240000002</c:v>
                </c:pt>
                <c:pt idx="8">
                  <c:v>17493528</c:v>
                </c:pt>
              </c:numCache>
            </c:numRef>
          </c:val>
          <c:extLst>
            <c:ext xmlns:c16="http://schemas.microsoft.com/office/drawing/2014/chart" uri="{C3380CC4-5D6E-409C-BE32-E72D297353CC}">
              <c16:uniqueId val="{00000000-2ED7-40C9-98E9-5221F2CB03FD}"/>
            </c:ext>
          </c:extLst>
        </c:ser>
        <c:ser>
          <c:idx val="5"/>
          <c:order val="1"/>
          <c:tx>
            <c:strRef>
              <c:f>'2. Transceivers'!$C$90</c:f>
              <c:strCache>
                <c:ptCount val="1"/>
                <c:pt idx="0">
                  <c:v>20-40 GHz</c:v>
                </c:pt>
              </c:strCache>
            </c:strRef>
          </c:tx>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Transceivers'!$H$90:$P$90</c:f>
              <c:numCache>
                <c:formatCode>_(* #,##0_);_(* \(#,##0\);_(* "-"??_);_(@_)</c:formatCode>
                <c:ptCount val="9"/>
                <c:pt idx="0">
                  <c:v>0</c:v>
                </c:pt>
                <c:pt idx="1">
                  <c:v>0</c:v>
                </c:pt>
                <c:pt idx="2">
                  <c:v>76800</c:v>
                </c:pt>
                <c:pt idx="3">
                  <c:v>2227200</c:v>
                </c:pt>
                <c:pt idx="4">
                  <c:v>4302336</c:v>
                </c:pt>
                <c:pt idx="5">
                  <c:v>5328000</c:v>
                </c:pt>
                <c:pt idx="6">
                  <c:v>6393599.9999999991</c:v>
                </c:pt>
                <c:pt idx="7">
                  <c:v>7992000</c:v>
                </c:pt>
                <c:pt idx="8">
                  <c:v>7992000</c:v>
                </c:pt>
              </c:numCache>
            </c:numRef>
          </c:val>
          <c:extLst>
            <c:ext xmlns:c16="http://schemas.microsoft.com/office/drawing/2014/chart" uri="{C3380CC4-5D6E-409C-BE32-E72D297353CC}">
              <c16:uniqueId val="{00000001-2ED7-40C9-98E9-5221F2CB03FD}"/>
            </c:ext>
          </c:extLst>
        </c:ser>
        <c:dLbls>
          <c:showLegendKey val="0"/>
          <c:showVal val="0"/>
          <c:showCatName val="0"/>
          <c:showSerName val="0"/>
          <c:showPercent val="0"/>
          <c:showBubbleSize val="0"/>
        </c:dLbls>
        <c:gapWidth val="150"/>
        <c:overlap val="100"/>
        <c:axId val="499548304"/>
        <c:axId val="499548696"/>
      </c:barChart>
      <c:catAx>
        <c:axId val="499548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99548696"/>
        <c:crosses val="autoZero"/>
        <c:auto val="1"/>
        <c:lblAlgn val="ctr"/>
        <c:lblOffset val="100"/>
        <c:noMultiLvlLbl val="0"/>
      </c:catAx>
      <c:valAx>
        <c:axId val="49954869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99548304"/>
        <c:crosses val="autoZero"/>
        <c:crossBetween val="between"/>
      </c:valAx>
    </c:plotArea>
    <c:legend>
      <c:legendPos val="r"/>
      <c:overlay val="0"/>
      <c:txPr>
        <a:bodyPr/>
        <a:lstStyle/>
        <a:p>
          <a:pPr>
            <a:defRPr sz="11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Transceivers'!$C$71</c:f>
              <c:strCache>
                <c:ptCount val="1"/>
                <c:pt idx="0">
                  <c:v>TOTAL</c:v>
                </c:pt>
              </c:strCache>
            </c:strRef>
          </c:tx>
          <c:spPr>
            <a:solidFill>
              <a:srgbClr val="9999FF"/>
            </a:solidFill>
            <a:ln w="12700">
              <a:noFill/>
              <a:prstDash val="solid"/>
            </a:ln>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Transceivers'!$I$71:$P$71</c:f>
              <c:numCache>
                <c:formatCode>#,##0</c:formatCode>
                <c:ptCount val="8"/>
                <c:pt idx="0">
                  <c:v>20618981.103403907</c:v>
                </c:pt>
                <c:pt idx="1">
                  <c:v>18891970</c:v>
                </c:pt>
                <c:pt idx="2">
                  <c:v>21865392.5</c:v>
                </c:pt>
                <c:pt idx="3">
                  <c:v>29818435.969999999</c:v>
                </c:pt>
                <c:pt idx="4">
                  <c:v>39559131.584700003</c:v>
                </c:pt>
                <c:pt idx="5">
                  <c:v>38612663.533787504</c:v>
                </c:pt>
                <c:pt idx="6">
                  <c:v>39819727.860239998</c:v>
                </c:pt>
                <c:pt idx="7">
                  <c:v>38971641.152274996</c:v>
                </c:pt>
              </c:numCache>
            </c:numRef>
          </c:val>
          <c:extLst>
            <c:ext xmlns:c16="http://schemas.microsoft.com/office/drawing/2014/chart" uri="{C3380CC4-5D6E-409C-BE32-E72D297353CC}">
              <c16:uniqueId val="{00000000-A45A-4615-99FA-3DFEA40CDA7E}"/>
            </c:ext>
          </c:extLst>
        </c:ser>
        <c:dLbls>
          <c:showLegendKey val="0"/>
          <c:showVal val="0"/>
          <c:showCatName val="0"/>
          <c:showSerName val="0"/>
          <c:showPercent val="0"/>
          <c:showBubbleSize val="0"/>
        </c:dLbls>
        <c:gapWidth val="150"/>
        <c:overlap val="100"/>
        <c:axId val="499549480"/>
        <c:axId val="528261392"/>
      </c:barChart>
      <c:catAx>
        <c:axId val="499549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528261392"/>
        <c:crosses val="autoZero"/>
        <c:auto val="1"/>
        <c:lblAlgn val="ctr"/>
        <c:lblOffset val="100"/>
        <c:noMultiLvlLbl val="0"/>
      </c:catAx>
      <c:valAx>
        <c:axId val="52826139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Macro BS Transceiver</a:t>
                </a:r>
                <a:r>
                  <a:rPr lang="en-US" baseline="0"/>
                  <a:t> Shipments</a:t>
                </a:r>
                <a:endParaRPr lang="en-US"/>
              </a:p>
            </c:rich>
          </c:tx>
          <c:layout>
            <c:manualLayout>
              <c:xMode val="edge"/>
              <c:yMode val="edge"/>
              <c:x val="1.7260281858191732E-2"/>
              <c:y val="0.21048325517044483"/>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99549480"/>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7440540626788"/>
          <c:y val="8.1912232365219079E-2"/>
          <c:w val="0.6474777377658969"/>
          <c:h val="0.75"/>
        </c:manualLayout>
      </c:layout>
      <c:barChart>
        <c:barDir val="col"/>
        <c:grouping val="stacked"/>
        <c:varyColors val="0"/>
        <c:ser>
          <c:idx val="0"/>
          <c:order val="0"/>
          <c:tx>
            <c:strRef>
              <c:f>'3.  TRX MIMO Breakdowns'!$C$91</c:f>
              <c:strCache>
                <c:ptCount val="1"/>
                <c:pt idx="0">
                  <c:v>   1T1R or 1T2R</c:v>
                </c:pt>
              </c:strCache>
            </c:strRef>
          </c:tx>
          <c:spPr>
            <a:solidFill>
              <a:srgbClr val="9999FF"/>
            </a:solidFill>
            <a:ln w="12700">
              <a:solidFill>
                <a:srgbClr val="000000"/>
              </a:solidFill>
              <a:prstDash val="solid"/>
            </a:ln>
          </c:spPr>
          <c:invertIfNegative val="0"/>
          <c:cat>
            <c:numRef>
              <c:f>'3.  TRX MIMO Breakdowns'!$I$56:$P$56</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Breakdowns'!$I$91:$P$91</c:f>
              <c:numCache>
                <c:formatCode>_(* #,##0_);_(* \(#,##0\);_(* "-"??_);_(@_)</c:formatCode>
                <c:ptCount val="8"/>
                <c:pt idx="0">
                  <c:v>3361884</c:v>
                </c:pt>
                <c:pt idx="1">
                  <c:v>2722942</c:v>
                </c:pt>
                <c:pt idx="2">
                  <c:v>2403472.5</c:v>
                </c:pt>
                <c:pt idx="3">
                  <c:v>1852231.25</c:v>
                </c:pt>
                <c:pt idx="4">
                  <c:v>1007623.4375</c:v>
                </c:pt>
                <c:pt idx="5">
                  <c:v>603109.4921875</c:v>
                </c:pt>
                <c:pt idx="6">
                  <c:v>368918.25</c:v>
                </c:pt>
                <c:pt idx="7">
                  <c:v>247388.32187500002</c:v>
                </c:pt>
              </c:numCache>
            </c:numRef>
          </c:val>
          <c:extLst>
            <c:ext xmlns:c16="http://schemas.microsoft.com/office/drawing/2014/chart" uri="{C3380CC4-5D6E-409C-BE32-E72D297353CC}">
              <c16:uniqueId val="{00000000-76C3-40C7-8D22-6BCA44C34E4D}"/>
            </c:ext>
          </c:extLst>
        </c:ser>
        <c:ser>
          <c:idx val="1"/>
          <c:order val="1"/>
          <c:tx>
            <c:strRef>
              <c:f>'3.  TRX MIMO Breakdowns'!$C$92</c:f>
              <c:strCache>
                <c:ptCount val="1"/>
                <c:pt idx="0">
                  <c:v>   2T2R</c:v>
                </c:pt>
              </c:strCache>
            </c:strRef>
          </c:tx>
          <c:spPr>
            <a:solidFill>
              <a:schemeClr val="bg2">
                <a:lumMod val="25000"/>
              </a:schemeClr>
            </a:solidFill>
            <a:ln w="12700">
              <a:solidFill>
                <a:srgbClr val="000000"/>
              </a:solidFill>
              <a:prstDash val="solid"/>
            </a:ln>
          </c:spPr>
          <c:invertIfNegative val="0"/>
          <c:cat>
            <c:numRef>
              <c:f>'3.  TRX MIMO Breakdowns'!$I$56:$P$56</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Breakdowns'!$I$92:$P$92</c:f>
              <c:numCache>
                <c:formatCode>_(* #,##0_);_(* \(#,##0\);_(* "-"??_);_(@_)</c:formatCode>
                <c:ptCount val="8"/>
                <c:pt idx="0">
                  <c:v>6484211.139301789</c:v>
                </c:pt>
                <c:pt idx="1">
                  <c:v>6982019.9999999991</c:v>
                </c:pt>
                <c:pt idx="2">
                  <c:v>7051800</c:v>
                </c:pt>
                <c:pt idx="3">
                  <c:v>6296131.8800000008</c:v>
                </c:pt>
                <c:pt idx="4">
                  <c:v>5867961.3887999998</c:v>
                </c:pt>
                <c:pt idx="5">
                  <c:v>5268182.5663999999</c:v>
                </c:pt>
                <c:pt idx="6">
                  <c:v>4709153.2569599999</c:v>
                </c:pt>
                <c:pt idx="7">
                  <c:v>4191836.4016000004</c:v>
                </c:pt>
              </c:numCache>
            </c:numRef>
          </c:val>
          <c:extLst>
            <c:ext xmlns:c16="http://schemas.microsoft.com/office/drawing/2014/chart" uri="{C3380CC4-5D6E-409C-BE32-E72D297353CC}">
              <c16:uniqueId val="{00000001-76C3-40C7-8D22-6BCA44C34E4D}"/>
            </c:ext>
          </c:extLst>
        </c:ser>
        <c:ser>
          <c:idx val="2"/>
          <c:order val="2"/>
          <c:tx>
            <c:strRef>
              <c:f>'3.  TRX MIMO Breakdowns'!$C$93</c:f>
              <c:strCache>
                <c:ptCount val="1"/>
                <c:pt idx="0">
                  <c:v>   4T4R</c:v>
                </c:pt>
              </c:strCache>
            </c:strRef>
          </c:tx>
          <c:spPr>
            <a:solidFill>
              <a:schemeClr val="accent3">
                <a:lumMod val="75000"/>
              </a:schemeClr>
            </a:solidFill>
            <a:ln w="12700">
              <a:solidFill>
                <a:srgbClr val="000000"/>
              </a:solidFill>
              <a:prstDash val="solid"/>
            </a:ln>
          </c:spPr>
          <c:invertIfNegative val="0"/>
          <c:cat>
            <c:numRef>
              <c:f>'3.  TRX MIMO Breakdowns'!$I$56:$P$56</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Breakdowns'!$I$93:$P$93</c:f>
              <c:numCache>
                <c:formatCode>_(* #,##0_);_(* \(#,##0\);_(* "-"??_);_(@_)</c:formatCode>
                <c:ptCount val="8"/>
                <c:pt idx="0">
                  <c:v>1070243.0791021171</c:v>
                </c:pt>
                <c:pt idx="1">
                  <c:v>1248095.9999999998</c:v>
                </c:pt>
                <c:pt idx="2">
                  <c:v>1764000.0000000002</c:v>
                </c:pt>
                <c:pt idx="3">
                  <c:v>2159976</c:v>
                </c:pt>
                <c:pt idx="4">
                  <c:v>2609017.9200000004</c:v>
                </c:pt>
                <c:pt idx="5">
                  <c:v>3046525.44</c:v>
                </c:pt>
                <c:pt idx="6">
                  <c:v>3425277.0175999999</c:v>
                </c:pt>
                <c:pt idx="7">
                  <c:v>3748655.4880000008</c:v>
                </c:pt>
              </c:numCache>
            </c:numRef>
          </c:val>
          <c:extLst>
            <c:ext xmlns:c16="http://schemas.microsoft.com/office/drawing/2014/chart" uri="{C3380CC4-5D6E-409C-BE32-E72D297353CC}">
              <c16:uniqueId val="{00000002-76C3-40C7-8D22-6BCA44C34E4D}"/>
            </c:ext>
          </c:extLst>
        </c:ser>
        <c:ser>
          <c:idx val="5"/>
          <c:order val="3"/>
          <c:tx>
            <c:strRef>
              <c:f>'3.  TRX MIMO Breakdowns'!$C$94</c:f>
              <c:strCache>
                <c:ptCount val="1"/>
                <c:pt idx="0">
                  <c:v>   8T8R</c:v>
                </c:pt>
              </c:strCache>
            </c:strRef>
          </c:tx>
          <c:spPr>
            <a:solidFill>
              <a:schemeClr val="bg2">
                <a:lumMod val="75000"/>
              </a:schemeClr>
            </a:solidFill>
            <a:ln w="12700">
              <a:solidFill>
                <a:srgbClr val="000000"/>
              </a:solidFill>
            </a:ln>
          </c:spPr>
          <c:invertIfNegative val="0"/>
          <c:cat>
            <c:numRef>
              <c:f>'3.  TRX MIMO Breakdowns'!$I$56:$P$56</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Breakdowns'!$I$94:$P$94</c:f>
              <c:numCache>
                <c:formatCode>_(* #,##0_);_(* \(#,##0\);_(* "-"??_);_(@_)</c:formatCode>
                <c:ptCount val="8"/>
                <c:pt idx="0">
                  <c:v>9702642.8849999998</c:v>
                </c:pt>
                <c:pt idx="1">
                  <c:v>7245816</c:v>
                </c:pt>
                <c:pt idx="2">
                  <c:v>6805879.9999999991</c:v>
                </c:pt>
                <c:pt idx="3">
                  <c:v>8495564</c:v>
                </c:pt>
                <c:pt idx="4">
                  <c:v>10890556</c:v>
                </c:pt>
                <c:pt idx="5">
                  <c:v>11105920</c:v>
                </c:pt>
                <c:pt idx="6">
                  <c:v>11689636</c:v>
                </c:pt>
                <c:pt idx="7">
                  <c:v>12319000</c:v>
                </c:pt>
              </c:numCache>
            </c:numRef>
          </c:val>
          <c:extLst>
            <c:ext xmlns:c16="http://schemas.microsoft.com/office/drawing/2014/chart" uri="{C3380CC4-5D6E-409C-BE32-E72D297353CC}">
              <c16:uniqueId val="{00000003-76C3-40C7-8D22-6BCA44C34E4D}"/>
            </c:ext>
          </c:extLst>
        </c:ser>
        <c:ser>
          <c:idx val="6"/>
          <c:order val="4"/>
          <c:tx>
            <c:strRef>
              <c:f>'3.  TRX MIMO Breakdowns'!$C$95</c:f>
              <c:strCache>
                <c:ptCount val="1"/>
                <c:pt idx="0">
                  <c:v>   16T16R</c:v>
                </c:pt>
              </c:strCache>
            </c:strRef>
          </c:tx>
          <c:spPr>
            <a:ln w="12700">
              <a:solidFill>
                <a:schemeClr val="tx1"/>
              </a:solidFill>
            </a:ln>
          </c:spPr>
          <c:invertIfNegative val="0"/>
          <c:cat>
            <c:numRef>
              <c:f>'3.  TRX MIMO Breakdowns'!$I$56:$P$56</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Breakdowns'!$I$95:$P$95</c:f>
              <c:numCache>
                <c:formatCode>_(* #,##0_);_(* \(#,##0\);_(* "-"??_);_(@_)</c:formatCode>
                <c:ptCount val="8"/>
                <c:pt idx="0">
                  <c:v>0</c:v>
                </c:pt>
                <c:pt idx="1">
                  <c:v>0</c:v>
                </c:pt>
                <c:pt idx="2">
                  <c:v>1440</c:v>
                </c:pt>
                <c:pt idx="3">
                  <c:v>960000.00000000012</c:v>
                </c:pt>
                <c:pt idx="4">
                  <c:v>3911999.9999999995</c:v>
                </c:pt>
                <c:pt idx="5">
                  <c:v>3921599.9999999995</c:v>
                </c:pt>
                <c:pt idx="6">
                  <c:v>4439999.9999999991</c:v>
                </c:pt>
                <c:pt idx="7">
                  <c:v>4943999.9999999991</c:v>
                </c:pt>
              </c:numCache>
            </c:numRef>
          </c:val>
          <c:extLst>
            <c:ext xmlns:c16="http://schemas.microsoft.com/office/drawing/2014/chart" uri="{C3380CC4-5D6E-409C-BE32-E72D297353CC}">
              <c16:uniqueId val="{00000004-76C3-40C7-8D22-6BCA44C34E4D}"/>
            </c:ext>
          </c:extLst>
        </c:ser>
        <c:ser>
          <c:idx val="3"/>
          <c:order val="5"/>
          <c:tx>
            <c:strRef>
              <c:f>'3.  TRX MIMO Breakdowns'!$C$96</c:f>
              <c:strCache>
                <c:ptCount val="1"/>
                <c:pt idx="0">
                  <c:v>   32T32R</c:v>
                </c:pt>
              </c:strCache>
            </c:strRef>
          </c:tx>
          <c:spPr>
            <a:solidFill>
              <a:schemeClr val="accent2">
                <a:lumMod val="75000"/>
              </a:schemeClr>
            </a:solidFill>
            <a:ln w="12700">
              <a:solidFill>
                <a:srgbClr val="000000"/>
              </a:solidFill>
              <a:prstDash val="solid"/>
            </a:ln>
          </c:spPr>
          <c:invertIfNegative val="0"/>
          <c:cat>
            <c:numRef>
              <c:f>'3.  TRX MIMO Breakdowns'!$I$56:$P$56</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Breakdowns'!$I$96:$P$96</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76C3-40C7-8D22-6BCA44C34E4D}"/>
            </c:ext>
          </c:extLst>
        </c:ser>
        <c:ser>
          <c:idx val="4"/>
          <c:order val="6"/>
          <c:tx>
            <c:strRef>
              <c:f>'3.  TRX MIMO Breakdowns'!$C$97</c:f>
              <c:strCache>
                <c:ptCount val="1"/>
                <c:pt idx="0">
                  <c:v>   64T64R</c:v>
                </c:pt>
              </c:strCache>
            </c:strRef>
          </c:tx>
          <c:spPr>
            <a:solidFill>
              <a:schemeClr val="bg1">
                <a:lumMod val="95000"/>
              </a:schemeClr>
            </a:solidFill>
            <a:ln w="12700">
              <a:solidFill>
                <a:srgbClr val="000000"/>
              </a:solidFill>
              <a:prstDash val="solid"/>
            </a:ln>
          </c:spPr>
          <c:invertIfNegative val="0"/>
          <c:cat>
            <c:numRef>
              <c:f>'3.  TRX MIMO Breakdowns'!$I$56:$P$56</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Breakdowns'!$I$97:$P$97</c:f>
              <c:numCache>
                <c:formatCode>_(* #,##0_);_(* \(#,##0\);_(* "-"??_);_(@_)</c:formatCode>
                <c:ptCount val="8"/>
                <c:pt idx="0">
                  <c:v>0</c:v>
                </c:pt>
                <c:pt idx="1">
                  <c:v>616296</c:v>
                </c:pt>
                <c:pt idx="2">
                  <c:v>1611600</c:v>
                </c:pt>
                <c:pt idx="3">
                  <c:v>5752196.8399999999</c:v>
                </c:pt>
                <c:pt idx="4">
                  <c:v>10087972.838400003</c:v>
                </c:pt>
                <c:pt idx="5">
                  <c:v>8446526.0351999998</c:v>
                </c:pt>
                <c:pt idx="6">
                  <c:v>7410743.3356800005</c:v>
                </c:pt>
                <c:pt idx="7">
                  <c:v>5744760.9408</c:v>
                </c:pt>
              </c:numCache>
            </c:numRef>
          </c:val>
          <c:extLst>
            <c:ext xmlns:c16="http://schemas.microsoft.com/office/drawing/2014/chart" uri="{C3380CC4-5D6E-409C-BE32-E72D297353CC}">
              <c16:uniqueId val="{00000006-76C3-40C7-8D22-6BCA44C34E4D}"/>
            </c:ext>
          </c:extLst>
        </c:ser>
        <c:ser>
          <c:idx val="7"/>
          <c:order val="7"/>
          <c:tx>
            <c:strRef>
              <c:f>'3.  TRX MIMO Breakdowns'!$C$98</c:f>
              <c:strCache>
                <c:ptCount val="1"/>
                <c:pt idx="0">
                  <c:v>   128T128R</c:v>
                </c:pt>
              </c:strCache>
            </c:strRef>
          </c:tx>
          <c:spPr>
            <a:ln w="12700">
              <a:solidFill>
                <a:schemeClr val="tx1"/>
              </a:solidFill>
            </a:ln>
          </c:spPr>
          <c:invertIfNegative val="0"/>
          <c:cat>
            <c:numRef>
              <c:f>'3.  TRX MIMO Breakdowns'!$I$56:$P$56</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Breakdowns'!$I$98:$P$98</c:f>
              <c:numCache>
                <c:formatCode>_(* #,##0_);_(* \(#,##0\);_(* "-"??_);_(@_)</c:formatCode>
                <c:ptCount val="8"/>
                <c:pt idx="0">
                  <c:v>0</c:v>
                </c:pt>
                <c:pt idx="1">
                  <c:v>76800</c:v>
                </c:pt>
                <c:pt idx="2">
                  <c:v>844800</c:v>
                </c:pt>
                <c:pt idx="3">
                  <c:v>1537536</c:v>
                </c:pt>
                <c:pt idx="4">
                  <c:v>1343999.9999999998</c:v>
                </c:pt>
                <c:pt idx="5">
                  <c:v>1612799.9999999998</c:v>
                </c:pt>
                <c:pt idx="6">
                  <c:v>2015999.9999999998</c:v>
                </c:pt>
                <c:pt idx="7">
                  <c:v>2015999.9999999998</c:v>
                </c:pt>
              </c:numCache>
            </c:numRef>
          </c:val>
          <c:extLst>
            <c:ext xmlns:c16="http://schemas.microsoft.com/office/drawing/2014/chart" uri="{C3380CC4-5D6E-409C-BE32-E72D297353CC}">
              <c16:uniqueId val="{00000007-76C3-40C7-8D22-6BCA44C34E4D}"/>
            </c:ext>
          </c:extLst>
        </c:ser>
        <c:ser>
          <c:idx val="8"/>
          <c:order val="8"/>
          <c:tx>
            <c:strRef>
              <c:f>'3.  TRX MIMO Breakdowns'!$C$99</c:f>
              <c:strCache>
                <c:ptCount val="1"/>
                <c:pt idx="0">
                  <c:v>   256T256R</c:v>
                </c:pt>
              </c:strCache>
            </c:strRef>
          </c:tx>
          <c:spPr>
            <a:solidFill>
              <a:schemeClr val="accent2">
                <a:lumMod val="75000"/>
              </a:schemeClr>
            </a:solidFill>
            <a:ln w="12700">
              <a:solidFill>
                <a:schemeClr val="tx1"/>
              </a:solidFill>
            </a:ln>
          </c:spPr>
          <c:invertIfNegative val="0"/>
          <c:cat>
            <c:numRef>
              <c:f>'3.  TRX MIMO Breakdowns'!$I$56:$P$56</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Breakdowns'!$I$99:$P$99</c:f>
              <c:numCache>
                <c:formatCode>_(* #,##0_);_(* \(#,##0\);_(* "-"??_);_(@_)</c:formatCode>
                <c:ptCount val="8"/>
                <c:pt idx="0">
                  <c:v>0</c:v>
                </c:pt>
                <c:pt idx="1">
                  <c:v>0</c:v>
                </c:pt>
                <c:pt idx="2">
                  <c:v>1382400</c:v>
                </c:pt>
                <c:pt idx="3">
                  <c:v>2764800</c:v>
                </c:pt>
                <c:pt idx="4">
                  <c:v>3840000</c:v>
                </c:pt>
                <c:pt idx="5">
                  <c:v>4608000</c:v>
                </c:pt>
                <c:pt idx="6">
                  <c:v>5760000</c:v>
                </c:pt>
                <c:pt idx="7">
                  <c:v>5760000</c:v>
                </c:pt>
              </c:numCache>
            </c:numRef>
          </c:val>
          <c:extLst>
            <c:ext xmlns:c16="http://schemas.microsoft.com/office/drawing/2014/chart" uri="{C3380CC4-5D6E-409C-BE32-E72D297353CC}">
              <c16:uniqueId val="{00000008-76C3-40C7-8D22-6BCA44C34E4D}"/>
            </c:ext>
          </c:extLst>
        </c:ser>
        <c:dLbls>
          <c:showLegendKey val="0"/>
          <c:showVal val="0"/>
          <c:showCatName val="0"/>
          <c:showSerName val="0"/>
          <c:showPercent val="0"/>
          <c:showBubbleSize val="0"/>
        </c:dLbls>
        <c:gapWidth val="150"/>
        <c:overlap val="100"/>
        <c:axId val="528262176"/>
        <c:axId val="528262568"/>
      </c:barChart>
      <c:catAx>
        <c:axId val="52826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28262568"/>
        <c:crosses val="autoZero"/>
        <c:auto val="1"/>
        <c:lblAlgn val="ctr"/>
        <c:lblOffset val="100"/>
        <c:noMultiLvlLbl val="0"/>
      </c:catAx>
      <c:valAx>
        <c:axId val="52826256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2.5504429133858266E-3"/>
              <c:y val="0.17953797793856849"/>
            </c:manualLayout>
          </c:layout>
          <c:overlay val="0"/>
          <c:spPr>
            <a:noFill/>
            <a:ln w="25400">
              <a:noFill/>
            </a:ln>
          </c:spPr>
        </c:title>
        <c:numFmt formatCode="#,##0,,&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28262176"/>
        <c:crosses val="autoZero"/>
        <c:crossBetween val="between"/>
      </c:valAx>
      <c:spPr>
        <a:noFill/>
        <a:ln w="12700">
          <a:solidFill>
            <a:schemeClr val="tx1"/>
          </a:solidFill>
        </a:ln>
      </c:spPr>
    </c:plotArea>
    <c:legend>
      <c:legendPos val="r"/>
      <c:layout>
        <c:manualLayout>
          <c:xMode val="edge"/>
          <c:yMode val="edge"/>
          <c:x val="0.79848712270341204"/>
          <c:y val="0.16317035539476485"/>
          <c:w val="0.19541072014435695"/>
          <c:h val="0.5450979755116242"/>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12700">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501266824"/>
        <c:axId val="501267216"/>
      </c:barChart>
      <c:catAx>
        <c:axId val="501266824"/>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1267216"/>
        <c:crosses val="autoZero"/>
        <c:auto val="1"/>
        <c:lblAlgn val="ctr"/>
        <c:lblOffset val="100"/>
        <c:tickMarkSkip val="1"/>
        <c:noMultiLvlLbl val="0"/>
      </c:catAx>
      <c:valAx>
        <c:axId val="501267216"/>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126682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andara" panose="020E0502030303020204" pitchFamily="34" charset="0"/>
                <a:ea typeface="+mn-ea"/>
                <a:cs typeface="+mn-cs"/>
              </a:defRPr>
            </a:pPr>
            <a:r>
              <a:rPr lang="en-US"/>
              <a:t>5G at</a:t>
            </a:r>
            <a:r>
              <a:rPr lang="en-US" baseline="0"/>
              <a:t> 3-5 GHz</a:t>
            </a:r>
            <a:r>
              <a:rPr lang="en-US" sz="1440" b="0" i="0" u="none" strike="noStrike" baseline="0">
                <a:effectLst/>
              </a:rPr>
              <a:t>                         </a:t>
            </a:r>
            <a:endParaRPr lang="en-US"/>
          </a:p>
        </c:rich>
      </c:tx>
      <c:layout>
        <c:manualLayout>
          <c:xMode val="edge"/>
          <c:yMode val="edge"/>
          <c:x val="2.0833333333333333E-3"/>
          <c:y val="5.0925925925925923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66-420A-854C-8BF0F4061E00}"/>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2266-420A-854C-8BF0F4061E00}"/>
              </c:ext>
            </c:extLst>
          </c:dPt>
          <c:dPt>
            <c:idx val="2"/>
            <c:bubble3D val="0"/>
            <c:spPr>
              <a:solidFill>
                <a:schemeClr val="tx2"/>
              </a:solidFill>
              <a:ln w="19050">
                <a:solidFill>
                  <a:schemeClr val="lt1"/>
                </a:solidFill>
              </a:ln>
              <a:effectLst/>
            </c:spPr>
            <c:extLst>
              <c:ext xmlns:c16="http://schemas.microsoft.com/office/drawing/2014/chart" uri="{C3380CC4-5D6E-409C-BE32-E72D297353CC}">
                <c16:uniqueId val="{00000005-2266-420A-854C-8BF0F4061E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66-420A-854C-8BF0F4061E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66-420A-854C-8BF0F4061E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66-420A-854C-8BF0F4061E00}"/>
              </c:ext>
            </c:extLst>
          </c:dPt>
          <c:dLbls>
            <c:dLbl>
              <c:idx val="0"/>
              <c:delete val="1"/>
              <c:extLst>
                <c:ext xmlns:c15="http://schemas.microsoft.com/office/drawing/2012/chart" uri="{CE6537A1-D6FC-4f65-9D91-7224C49458BB}"/>
                <c:ext xmlns:c16="http://schemas.microsoft.com/office/drawing/2014/chart" uri="{C3380CC4-5D6E-409C-BE32-E72D297353CC}">
                  <c16:uniqueId val="{00000001-2266-420A-854C-8BF0F4061E00}"/>
                </c:ext>
              </c:extLst>
            </c:dLbl>
            <c:dLbl>
              <c:idx val="1"/>
              <c:layout>
                <c:manualLayout>
                  <c:x val="8.0555555555555561E-2"/>
                  <c:y val="-6.94444444444444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266-420A-854C-8BF0F4061E00}"/>
                </c:ext>
              </c:extLst>
            </c:dLbl>
            <c:dLbl>
              <c:idx val="2"/>
              <c:layout>
                <c:manualLayout>
                  <c:x val="-8.3333333333333329E-2"/>
                  <c:y val="0.157407407407407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266-420A-854C-8BF0F4061E00}"/>
                </c:ext>
              </c:extLst>
            </c:dLbl>
            <c:dLbl>
              <c:idx val="3"/>
              <c:delete val="1"/>
              <c:extLst>
                <c:ext xmlns:c15="http://schemas.microsoft.com/office/drawing/2012/chart" uri="{CE6537A1-D6FC-4f65-9D91-7224C49458BB}"/>
                <c:ext xmlns:c16="http://schemas.microsoft.com/office/drawing/2014/chart" uri="{C3380CC4-5D6E-409C-BE32-E72D297353CC}">
                  <c16:uniqueId val="{00000007-2266-420A-854C-8BF0F4061E00}"/>
                </c:ext>
              </c:extLst>
            </c:dLbl>
            <c:dLbl>
              <c:idx val="4"/>
              <c:layout>
                <c:manualLayout>
                  <c:x val="-7.4999999999999997E-2"/>
                  <c:y val="-5.5555555555555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266-420A-854C-8BF0F4061E00}"/>
                </c:ext>
              </c:extLst>
            </c:dLbl>
            <c:dLbl>
              <c:idx val="5"/>
              <c:delete val="1"/>
              <c:extLst>
                <c:ext xmlns:c15="http://schemas.microsoft.com/office/drawing/2012/chart" uri="{CE6537A1-D6FC-4f65-9D91-7224C49458BB}"/>
                <c:ext xmlns:c16="http://schemas.microsoft.com/office/drawing/2014/chart" uri="{C3380CC4-5D6E-409C-BE32-E72D297353CC}">
                  <c16:uniqueId val="{0000000B-2266-420A-854C-8BF0F4061E0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TRX MIMO Breakdowns'!$C$75:$C$80</c:f>
              <c:strCache>
                <c:ptCount val="6"/>
                <c:pt idx="0">
                  <c:v>   4T4R</c:v>
                </c:pt>
                <c:pt idx="1">
                  <c:v>   8T8R</c:v>
                </c:pt>
                <c:pt idx="2">
                  <c:v>   16R16R</c:v>
                </c:pt>
                <c:pt idx="3">
                  <c:v>   32T32R</c:v>
                </c:pt>
                <c:pt idx="4">
                  <c:v>   64T64R </c:v>
                </c:pt>
                <c:pt idx="5">
                  <c:v>   128T128R</c:v>
                </c:pt>
              </c:strCache>
            </c:strRef>
          </c:cat>
          <c:val>
            <c:numRef>
              <c:f>'3.  TRX MIMO Breakdowns'!$R$75:$R$80</c:f>
              <c:numCache>
                <c:formatCode>_(* #,##0_);_(* \(#,##0\);_(* "-"??_);_(@_)</c:formatCode>
                <c:ptCount val="6"/>
              </c:numCache>
            </c:numRef>
          </c:val>
          <c:extLst>
            <c:ext xmlns:c16="http://schemas.microsoft.com/office/drawing/2014/chart" uri="{C3380CC4-5D6E-409C-BE32-E72D297353CC}">
              <c16:uniqueId val="{0000000C-2266-420A-854C-8BF0F4061E0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56300883382805145"/>
          <c:h val="0.75"/>
        </c:manualLayout>
      </c:layout>
      <c:barChart>
        <c:barDir val="col"/>
        <c:grouping val="stacked"/>
        <c:varyColors val="0"/>
        <c:ser>
          <c:idx val="1"/>
          <c:order val="0"/>
          <c:tx>
            <c:strRef>
              <c:f>'4. RRH'!$C$8</c:f>
              <c:strCache>
                <c:ptCount val="1"/>
                <c:pt idx="0">
                  <c:v>   GPRS/EDGE</c:v>
                </c:pt>
              </c:strCache>
            </c:strRef>
          </c:tx>
          <c:spPr>
            <a:solidFill>
              <a:schemeClr val="tx2">
                <a:lumMod val="60000"/>
                <a:lumOff val="4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RRH'!$I$8:$P$8</c:f>
              <c:numCache>
                <c:formatCode>#,##0</c:formatCode>
                <c:ptCount val="8"/>
                <c:pt idx="0">
                  <c:v>97644</c:v>
                </c:pt>
                <c:pt idx="1">
                  <c:v>140000</c:v>
                </c:pt>
                <c:pt idx="2">
                  <c:v>136000</c:v>
                </c:pt>
                <c:pt idx="3">
                  <c:v>132000</c:v>
                </c:pt>
                <c:pt idx="4">
                  <c:v>96000</c:v>
                </c:pt>
                <c:pt idx="5">
                  <c:v>64000</c:v>
                </c:pt>
                <c:pt idx="6">
                  <c:v>32000</c:v>
                </c:pt>
                <c:pt idx="7">
                  <c:v>32000</c:v>
                </c:pt>
              </c:numCache>
            </c:numRef>
          </c:val>
          <c:extLst>
            <c:ext xmlns:c16="http://schemas.microsoft.com/office/drawing/2014/chart" uri="{C3380CC4-5D6E-409C-BE32-E72D297353CC}">
              <c16:uniqueId val="{00000000-4573-4D29-B3B6-AA593B85EC1A}"/>
            </c:ext>
          </c:extLst>
        </c:ser>
        <c:ser>
          <c:idx val="2"/>
          <c:order val="1"/>
          <c:tx>
            <c:strRef>
              <c:f>'4. RRH'!$C$9</c:f>
              <c:strCache>
                <c:ptCount val="1"/>
                <c:pt idx="0">
                  <c:v>   CDMA/EVDO</c:v>
                </c:pt>
              </c:strCache>
            </c:strRef>
          </c:tx>
          <c:spPr>
            <a:solidFill>
              <a:schemeClr val="bg2">
                <a:lumMod val="5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RRH'!$I$9:$P$9</c:f>
              <c:numCache>
                <c:formatCode>#,##0</c:formatCode>
                <c:ptCount val="8"/>
                <c:pt idx="0">
                  <c:v>10774.4</c:v>
                </c:pt>
                <c:pt idx="1">
                  <c:v>92</c:v>
                </c:pt>
                <c:pt idx="2">
                  <c:v>0</c:v>
                </c:pt>
                <c:pt idx="3">
                  <c:v>0</c:v>
                </c:pt>
                <c:pt idx="4">
                  <c:v>0</c:v>
                </c:pt>
                <c:pt idx="5">
                  <c:v>0</c:v>
                </c:pt>
                <c:pt idx="6">
                  <c:v>0</c:v>
                </c:pt>
                <c:pt idx="7">
                  <c:v>0</c:v>
                </c:pt>
              </c:numCache>
            </c:numRef>
          </c:val>
          <c:extLst>
            <c:ext xmlns:c16="http://schemas.microsoft.com/office/drawing/2014/chart" uri="{C3380CC4-5D6E-409C-BE32-E72D297353CC}">
              <c16:uniqueId val="{00000001-4573-4D29-B3B6-AA593B85EC1A}"/>
            </c:ext>
          </c:extLst>
        </c:ser>
        <c:ser>
          <c:idx val="3"/>
          <c:order val="2"/>
          <c:tx>
            <c:strRef>
              <c:f>'4. RRH'!$C$10</c:f>
              <c:strCache>
                <c:ptCount val="1"/>
                <c:pt idx="0">
                  <c:v>   WCDMA/HSPA</c:v>
                </c:pt>
              </c:strCache>
            </c:strRef>
          </c:tx>
          <c:spPr>
            <a:solidFill>
              <a:schemeClr val="accent3">
                <a:lumMod val="7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RRH'!$I$10:$P$10</c:f>
              <c:numCache>
                <c:formatCode>#,##0</c:formatCode>
                <c:ptCount val="8"/>
                <c:pt idx="0">
                  <c:v>2561900</c:v>
                </c:pt>
                <c:pt idx="1">
                  <c:v>1041250</c:v>
                </c:pt>
                <c:pt idx="2">
                  <c:v>885062.5</c:v>
                </c:pt>
                <c:pt idx="3">
                  <c:v>644831.25</c:v>
                </c:pt>
                <c:pt idx="4">
                  <c:v>483623.4375</c:v>
                </c:pt>
                <c:pt idx="5">
                  <c:v>305109.4921875</c:v>
                </c:pt>
                <c:pt idx="6">
                  <c:v>177518.25</c:v>
                </c:pt>
                <c:pt idx="7">
                  <c:v>68788.321875000009</c:v>
                </c:pt>
              </c:numCache>
            </c:numRef>
          </c:val>
          <c:extLst>
            <c:ext xmlns:c16="http://schemas.microsoft.com/office/drawing/2014/chart" uri="{C3380CC4-5D6E-409C-BE32-E72D297353CC}">
              <c16:uniqueId val="{00000002-4573-4D29-B3B6-AA593B85EC1A}"/>
            </c:ext>
          </c:extLst>
        </c:ser>
        <c:ser>
          <c:idx val="4"/>
          <c:order val="3"/>
          <c:tx>
            <c:strRef>
              <c:f>'4. RRH'!$C$11</c:f>
              <c:strCache>
                <c:ptCount val="1"/>
                <c:pt idx="0">
                  <c:v>   TD-SCDMA</c:v>
                </c:pt>
              </c:strCache>
            </c:strRef>
          </c:tx>
          <c:spPr>
            <a:solidFill>
              <a:schemeClr val="accent2">
                <a:lumMod val="7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RRH'!$I$11:$P$11</c:f>
              <c:numCache>
                <c:formatCode>#,##0</c:formatCode>
                <c:ptCount val="8"/>
                <c:pt idx="0">
                  <c:v>1500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4573-4D29-B3B6-AA593B85EC1A}"/>
            </c:ext>
          </c:extLst>
        </c:ser>
        <c:ser>
          <c:idx val="5"/>
          <c:order val="4"/>
          <c:tx>
            <c:strRef>
              <c:f>'4. RRH'!$C$12</c:f>
              <c:strCache>
                <c:ptCount val="1"/>
                <c:pt idx="0">
                  <c:v>   TD-LTE</c:v>
                </c:pt>
              </c:strCache>
            </c:strRef>
          </c:tx>
          <c:spPr>
            <a:solidFill>
              <a:schemeClr val="bg1">
                <a:lumMod val="9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RRH'!$I$12:$P$12</c:f>
              <c:numCache>
                <c:formatCode>#,##0</c:formatCode>
                <c:ptCount val="8"/>
                <c:pt idx="0">
                  <c:v>911663.53750000009</c:v>
                </c:pt>
                <c:pt idx="1">
                  <c:v>703900</c:v>
                </c:pt>
                <c:pt idx="2">
                  <c:v>842500</c:v>
                </c:pt>
                <c:pt idx="3">
                  <c:v>861100</c:v>
                </c:pt>
                <c:pt idx="4">
                  <c:v>1029100</c:v>
                </c:pt>
                <c:pt idx="5">
                  <c:v>1030500</c:v>
                </c:pt>
                <c:pt idx="6">
                  <c:v>1028300</c:v>
                </c:pt>
                <c:pt idx="7">
                  <c:v>1022500</c:v>
                </c:pt>
              </c:numCache>
            </c:numRef>
          </c:val>
          <c:extLst>
            <c:ext xmlns:c16="http://schemas.microsoft.com/office/drawing/2014/chart" uri="{C3380CC4-5D6E-409C-BE32-E72D297353CC}">
              <c16:uniqueId val="{00000004-4573-4D29-B3B6-AA593B85EC1A}"/>
            </c:ext>
          </c:extLst>
        </c:ser>
        <c:ser>
          <c:idx val="6"/>
          <c:order val="5"/>
          <c:tx>
            <c:strRef>
              <c:f>'4. RRH'!$C$13</c:f>
              <c:strCache>
                <c:ptCount val="1"/>
                <c:pt idx="0">
                  <c:v>   LTE-FDD</c:v>
                </c:pt>
              </c:strCache>
            </c:strRef>
          </c:tx>
          <c:spPr>
            <a:solidFill>
              <a:schemeClr val="tx1"/>
            </a:solidFill>
            <a:ln>
              <a:noFill/>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RRH'!$I$13:$P$13</c:f>
              <c:numCache>
                <c:formatCode>#,##0</c:formatCode>
                <c:ptCount val="8"/>
                <c:pt idx="0">
                  <c:v>3403147.2008509766</c:v>
                </c:pt>
                <c:pt idx="1">
                  <c:v>3566999.9999999995</c:v>
                </c:pt>
                <c:pt idx="2">
                  <c:v>3621000</c:v>
                </c:pt>
                <c:pt idx="3">
                  <c:v>3511200</c:v>
                </c:pt>
                <c:pt idx="4">
                  <c:v>3384128.0000000005</c:v>
                </c:pt>
                <c:pt idx="5">
                  <c:v>3184156.8</c:v>
                </c:pt>
                <c:pt idx="6">
                  <c:v>2990338.56</c:v>
                </c:pt>
                <c:pt idx="7">
                  <c:v>2803442.4000000004</c:v>
                </c:pt>
              </c:numCache>
            </c:numRef>
          </c:val>
          <c:extLst>
            <c:ext xmlns:c16="http://schemas.microsoft.com/office/drawing/2014/chart" uri="{C3380CC4-5D6E-409C-BE32-E72D297353CC}">
              <c16:uniqueId val="{00000005-4573-4D29-B3B6-AA593B85EC1A}"/>
            </c:ext>
          </c:extLst>
        </c:ser>
        <c:ser>
          <c:idx val="0"/>
          <c:order val="6"/>
          <c:tx>
            <c:strRef>
              <c:f>'4. RRH'!$C$14</c:f>
              <c:strCache>
                <c:ptCount val="1"/>
                <c:pt idx="0">
                  <c:v>   Pre-5G</c:v>
                </c:pt>
              </c:strCache>
            </c:strRef>
          </c:tx>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RRH'!$I$14:$P$14</c:f>
              <c:numCache>
                <c:formatCode>#,##0</c:formatCode>
                <c:ptCount val="8"/>
                <c:pt idx="1">
                  <c:v>600</c:v>
                </c:pt>
                <c:pt idx="2">
                  <c:v>6000</c:v>
                </c:pt>
                <c:pt idx="3">
                  <c:v>12000</c:v>
                </c:pt>
                <c:pt idx="4">
                  <c:v>0</c:v>
                </c:pt>
                <c:pt idx="5">
                  <c:v>0</c:v>
                </c:pt>
                <c:pt idx="6">
                  <c:v>0</c:v>
                </c:pt>
                <c:pt idx="7">
                  <c:v>0</c:v>
                </c:pt>
              </c:numCache>
            </c:numRef>
          </c:val>
          <c:extLst>
            <c:ext xmlns:c16="http://schemas.microsoft.com/office/drawing/2014/chart" uri="{C3380CC4-5D6E-409C-BE32-E72D297353CC}">
              <c16:uniqueId val="{00000006-4573-4D29-B3B6-AA593B85EC1A}"/>
            </c:ext>
          </c:extLst>
        </c:ser>
        <c:ser>
          <c:idx val="7"/>
          <c:order val="7"/>
          <c:tx>
            <c:strRef>
              <c:f>'4. RRH'!$C$15</c:f>
              <c:strCache>
                <c:ptCount val="1"/>
                <c:pt idx="0">
                  <c:v>   5G NR &lt; 6 GHz</c:v>
                </c:pt>
              </c:strCache>
            </c:strRef>
          </c:tx>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RRH'!$I$15:$P$15</c:f>
              <c:numCache>
                <c:formatCode>#,##0</c:formatCode>
                <c:ptCount val="8"/>
                <c:pt idx="1">
                  <c:v>0</c:v>
                </c:pt>
                <c:pt idx="2">
                  <c:v>9000</c:v>
                </c:pt>
                <c:pt idx="3">
                  <c:v>300000</c:v>
                </c:pt>
                <c:pt idx="4">
                  <c:v>690000</c:v>
                </c:pt>
                <c:pt idx="5">
                  <c:v>690000</c:v>
                </c:pt>
                <c:pt idx="6">
                  <c:v>780000</c:v>
                </c:pt>
                <c:pt idx="7">
                  <c:v>870000</c:v>
                </c:pt>
              </c:numCache>
            </c:numRef>
          </c:val>
          <c:extLst>
            <c:ext xmlns:c16="http://schemas.microsoft.com/office/drawing/2014/chart" uri="{C3380CC4-5D6E-409C-BE32-E72D297353CC}">
              <c16:uniqueId val="{00000007-4573-4D29-B3B6-AA593B85EC1A}"/>
            </c:ext>
          </c:extLst>
        </c:ser>
        <c:ser>
          <c:idx val="8"/>
          <c:order val="8"/>
          <c:tx>
            <c:strRef>
              <c:f>'4. RRH'!$C$17</c:f>
              <c:strCache>
                <c:ptCount val="1"/>
                <c:pt idx="0">
                  <c:v>   NB-IoT</c:v>
                </c:pt>
              </c:strCache>
            </c:strRef>
          </c:tx>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RRH'!$I$17:$P$17</c:f>
              <c:numCache>
                <c:formatCode>#,##0</c:formatCode>
                <c:ptCount val="8"/>
                <c:pt idx="0">
                  <c:v>3000</c:v>
                </c:pt>
                <c:pt idx="1">
                  <c:v>570000</c:v>
                </c:pt>
                <c:pt idx="2">
                  <c:v>901910</c:v>
                </c:pt>
                <c:pt idx="3">
                  <c:v>904900</c:v>
                </c:pt>
                <c:pt idx="4">
                  <c:v>306000</c:v>
                </c:pt>
                <c:pt idx="5">
                  <c:v>124000</c:v>
                </c:pt>
                <c:pt idx="6">
                  <c:v>61400</c:v>
                </c:pt>
                <c:pt idx="7">
                  <c:v>60600</c:v>
                </c:pt>
              </c:numCache>
            </c:numRef>
          </c:val>
          <c:extLst>
            <c:ext xmlns:c16="http://schemas.microsoft.com/office/drawing/2014/chart" uri="{C3380CC4-5D6E-409C-BE32-E72D297353CC}">
              <c16:uniqueId val="{00000008-4573-4D29-B3B6-AA593B85EC1A}"/>
            </c:ext>
          </c:extLst>
        </c:ser>
        <c:dLbls>
          <c:showLegendKey val="0"/>
          <c:showVal val="0"/>
          <c:showCatName val="0"/>
          <c:showSerName val="0"/>
          <c:showPercent val="0"/>
          <c:showBubbleSize val="0"/>
        </c:dLbls>
        <c:gapWidth val="150"/>
        <c:overlap val="100"/>
        <c:axId val="538733720"/>
        <c:axId val="538734112"/>
      </c:barChart>
      <c:catAx>
        <c:axId val="538733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8734112"/>
        <c:crosses val="autoZero"/>
        <c:auto val="1"/>
        <c:lblAlgn val="ctr"/>
        <c:lblOffset val="100"/>
        <c:noMultiLvlLbl val="0"/>
      </c:catAx>
      <c:valAx>
        <c:axId val="53873411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RRH physical Units Shipped</a:t>
                </a:r>
              </a:p>
            </c:rich>
          </c:tx>
          <c:layout>
            <c:manualLayout>
              <c:xMode val="edge"/>
              <c:yMode val="edge"/>
              <c:x val="3.1068015136534555E-2"/>
              <c:y val="0.15492940207291608"/>
            </c:manualLayout>
          </c:layout>
          <c:overlay val="0"/>
          <c:spPr>
            <a:noFill/>
            <a:ln w="25400">
              <a:noFill/>
            </a:ln>
          </c:spPr>
        </c:title>
        <c:numFmt formatCode="#,##0,,\ &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8733720"/>
        <c:crosses val="autoZero"/>
        <c:crossBetween val="between"/>
      </c:valAx>
      <c:spPr>
        <a:noFill/>
        <a:ln w="25400">
          <a:noFill/>
        </a:ln>
      </c:spPr>
    </c:plotArea>
    <c:legend>
      <c:legendPos val="r"/>
      <c:layout>
        <c:manualLayout>
          <c:xMode val="edge"/>
          <c:yMode val="edge"/>
          <c:x val="0.74921279696316334"/>
          <c:y val="0.15277825673250697"/>
          <c:w val="0.19133957536699742"/>
          <c:h val="0.6486515827857284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'4. RRH'!$C$33</c:f>
              <c:strCache>
                <c:ptCount val="1"/>
                <c:pt idx="0">
                  <c:v>700-900 MHz</c:v>
                </c:pt>
              </c:strCache>
            </c:strRef>
          </c:tx>
          <c:spPr>
            <a:solidFill>
              <a:schemeClr val="tx2">
                <a:lumMod val="60000"/>
                <a:lumOff val="4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RRH'!$I$33:$P$33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C8C-4FC9-86E6-95415B0BF025}"/>
            </c:ext>
          </c:extLst>
        </c:ser>
        <c:ser>
          <c:idx val="2"/>
          <c:order val="1"/>
          <c:tx>
            <c:strRef>
              <c:f>'4. RRH'!$C$34</c:f>
              <c:strCache>
                <c:ptCount val="1"/>
                <c:pt idx="0">
                  <c:v>1700-2100 MHz</c:v>
                </c:pt>
              </c:strCache>
            </c:strRef>
          </c:tx>
          <c:spPr>
            <a:solidFill>
              <a:schemeClr val="bg2">
                <a:lumMod val="1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RRH'!$I$34:$P$34</c:f>
              <c:numCache>
                <c:formatCode>#,##0</c:formatCode>
                <c:ptCount val="8"/>
                <c:pt idx="0">
                  <c:v>730000</c:v>
                </c:pt>
                <c:pt idx="1">
                  <c:v>540000</c:v>
                </c:pt>
                <c:pt idx="2">
                  <c:v>300000</c:v>
                </c:pt>
                <c:pt idx="3">
                  <c:v>400000</c:v>
                </c:pt>
                <c:pt idx="4">
                  <c:v>400000</c:v>
                </c:pt>
                <c:pt idx="5">
                  <c:v>400000</c:v>
                </c:pt>
                <c:pt idx="6">
                  <c:v>400000</c:v>
                </c:pt>
                <c:pt idx="7">
                  <c:v>400000</c:v>
                </c:pt>
              </c:numCache>
            </c:numRef>
          </c:val>
          <c:extLst>
            <c:ext xmlns:c16="http://schemas.microsoft.com/office/drawing/2014/chart" uri="{C3380CC4-5D6E-409C-BE32-E72D297353CC}">
              <c16:uniqueId val="{00000001-CC8C-4FC9-86E6-95415B0BF025}"/>
            </c:ext>
          </c:extLst>
        </c:ser>
        <c:ser>
          <c:idx val="3"/>
          <c:order val="2"/>
          <c:tx>
            <c:strRef>
              <c:f>'4. RRH'!$C$35</c:f>
              <c:strCache>
                <c:ptCount val="1"/>
                <c:pt idx="0">
                  <c:v>2300-2700 MHz</c:v>
                </c:pt>
              </c:strCache>
            </c:strRef>
          </c:tx>
          <c:spPr>
            <a:solidFill>
              <a:schemeClr val="accent3">
                <a:lumMod val="7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RRH'!$I$35:$P$35</c:f>
              <c:numCache>
                <c:formatCode>#,##0</c:formatCode>
                <c:ptCount val="8"/>
                <c:pt idx="0">
                  <c:v>0</c:v>
                </c:pt>
                <c:pt idx="1">
                  <c:v>0</c:v>
                </c:pt>
                <c:pt idx="2">
                  <c:v>30000</c:v>
                </c:pt>
                <c:pt idx="3">
                  <c:v>60000</c:v>
                </c:pt>
                <c:pt idx="4">
                  <c:v>90000</c:v>
                </c:pt>
                <c:pt idx="5">
                  <c:v>110000</c:v>
                </c:pt>
                <c:pt idx="6">
                  <c:v>130000</c:v>
                </c:pt>
                <c:pt idx="7">
                  <c:v>150000</c:v>
                </c:pt>
              </c:numCache>
            </c:numRef>
          </c:val>
          <c:extLst>
            <c:ext xmlns:c16="http://schemas.microsoft.com/office/drawing/2014/chart" uri="{C3380CC4-5D6E-409C-BE32-E72D297353CC}">
              <c16:uniqueId val="{00000002-CC8C-4FC9-86E6-95415B0BF025}"/>
            </c:ext>
          </c:extLst>
        </c:ser>
        <c:dLbls>
          <c:showLegendKey val="0"/>
          <c:showVal val="0"/>
          <c:showCatName val="0"/>
          <c:showSerName val="0"/>
          <c:showPercent val="0"/>
          <c:showBubbleSize val="0"/>
        </c:dLbls>
        <c:gapWidth val="150"/>
        <c:overlap val="100"/>
        <c:axId val="538734896"/>
        <c:axId val="538735288"/>
      </c:barChart>
      <c:catAx>
        <c:axId val="538734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8735288"/>
        <c:crosses val="autoZero"/>
        <c:auto val="1"/>
        <c:lblAlgn val="ctr"/>
        <c:lblOffset val="100"/>
        <c:noMultiLvlLbl val="0"/>
      </c:catAx>
      <c:valAx>
        <c:axId val="53873528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Multiband RRH Units Shipped</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8734896"/>
        <c:crosses val="autoZero"/>
        <c:crossBetween val="between"/>
      </c:valAx>
      <c:spPr>
        <a:noFill/>
        <a:ln w="25400">
          <a:noFill/>
        </a:ln>
      </c:spPr>
    </c:plotArea>
    <c:legend>
      <c:legendPos val="r"/>
      <c:layout>
        <c:manualLayout>
          <c:xMode val="edge"/>
          <c:yMode val="edge"/>
          <c:x val="0.83425534364936604"/>
          <c:y val="0.14055346626447812"/>
          <c:w val="0.16382578690522986"/>
          <c:h val="0.64865175435160172"/>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'5. AAS and IAR'!$C$26</c:f>
              <c:strCache>
                <c:ptCount val="1"/>
                <c:pt idx="0">
                  <c:v>   TD-SCDMA</c:v>
                </c:pt>
              </c:strCache>
            </c:strRef>
          </c:tx>
          <c:spPr>
            <a:solidFill>
              <a:schemeClr val="bg1">
                <a:lumMod val="95000"/>
              </a:schemeClr>
            </a:solidFill>
            <a:ln w="12700">
              <a:solidFill>
                <a:srgbClr val="000000"/>
              </a:solidFill>
              <a:prstDash val="solid"/>
            </a:ln>
          </c:spPr>
          <c:invertIfNegative val="0"/>
          <c:cat>
            <c:numRef>
              <c:f>'5. AAS and IAR'!$I$22:$P$22</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IAR'!$I$26:$P$26</c:f>
              <c:numCache>
                <c:formatCode>_(* #,##0_);_(* \(#,##0\);_(* "-"??_);_(@_)</c:formatCode>
                <c:ptCount val="8"/>
                <c:pt idx="0">
                  <c:v>12000</c:v>
                </c:pt>
                <c:pt idx="1">
                  <c:v>4000</c:v>
                </c:pt>
                <c:pt idx="2">
                  <c:v>500</c:v>
                </c:pt>
                <c:pt idx="3">
                  <c:v>500</c:v>
                </c:pt>
                <c:pt idx="4">
                  <c:v>0</c:v>
                </c:pt>
                <c:pt idx="5">
                  <c:v>0</c:v>
                </c:pt>
                <c:pt idx="6">
                  <c:v>0</c:v>
                </c:pt>
                <c:pt idx="7">
                  <c:v>0</c:v>
                </c:pt>
              </c:numCache>
            </c:numRef>
          </c:val>
          <c:extLst>
            <c:ext xmlns:c16="http://schemas.microsoft.com/office/drawing/2014/chart" uri="{C3380CC4-5D6E-409C-BE32-E72D297353CC}">
              <c16:uniqueId val="{00000000-1AEE-49D0-970D-DD613599BDE2}"/>
            </c:ext>
          </c:extLst>
        </c:ser>
        <c:ser>
          <c:idx val="5"/>
          <c:order val="1"/>
          <c:tx>
            <c:strRef>
              <c:f>'5. AAS and IAR'!$C$27</c:f>
              <c:strCache>
                <c:ptCount val="1"/>
                <c:pt idx="0">
                  <c:v>   TD-LTE</c:v>
                </c:pt>
              </c:strCache>
            </c:strRef>
          </c:tx>
          <c:spPr>
            <a:solidFill>
              <a:schemeClr val="tx1"/>
            </a:solidFill>
          </c:spPr>
          <c:invertIfNegative val="0"/>
          <c:cat>
            <c:numRef>
              <c:f>'5. AAS and IAR'!$I$22:$P$22</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IAR'!$I$27:$P$27</c:f>
              <c:numCache>
                <c:formatCode>_(* #,##0_);_(* \(#,##0\);_(* "-"??_);_(@_)</c:formatCode>
                <c:ptCount val="8"/>
                <c:pt idx="0">
                  <c:v>9762082.1340000015</c:v>
                </c:pt>
                <c:pt idx="1">
                  <c:v>7936871.04</c:v>
                </c:pt>
                <c:pt idx="2">
                  <c:v>7985815.9999999991</c:v>
                </c:pt>
                <c:pt idx="3">
                  <c:v>8184541.8399999999</c:v>
                </c:pt>
                <c:pt idx="4">
                  <c:v>9651856.959999999</c:v>
                </c:pt>
                <c:pt idx="5">
                  <c:v>10018703.199999999</c:v>
                </c:pt>
                <c:pt idx="6">
                  <c:v>10359568.959999999</c:v>
                </c:pt>
                <c:pt idx="7">
                  <c:v>10671940</c:v>
                </c:pt>
              </c:numCache>
            </c:numRef>
          </c:val>
          <c:extLst>
            <c:ext xmlns:c16="http://schemas.microsoft.com/office/drawing/2014/chart" uri="{C3380CC4-5D6E-409C-BE32-E72D297353CC}">
              <c16:uniqueId val="{00000001-1AEE-49D0-970D-DD613599BDE2}"/>
            </c:ext>
          </c:extLst>
        </c:ser>
        <c:ser>
          <c:idx val="6"/>
          <c:order val="2"/>
          <c:tx>
            <c:strRef>
              <c:f>'5. AAS and IAR'!$C$28</c:f>
              <c:strCache>
                <c:ptCount val="1"/>
                <c:pt idx="0">
                  <c:v>   LTE-FDD</c:v>
                </c:pt>
              </c:strCache>
            </c:strRef>
          </c:tx>
          <c:invertIfNegative val="0"/>
          <c:cat>
            <c:numRef>
              <c:f>'5. AAS and IAR'!$I$22:$P$22</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IAR'!$I$28:$P$28</c:f>
              <c:numCache>
                <c:formatCode>_(* #,##0_);_(* \(#,##0\);_(* "-"??_);_(@_)</c:formatCode>
                <c:ptCount val="8"/>
                <c:pt idx="0">
                  <c:v>0</c:v>
                </c:pt>
                <c:pt idx="1">
                  <c:v>0</c:v>
                </c:pt>
                <c:pt idx="2">
                  <c:v>0</c:v>
                </c:pt>
                <c:pt idx="3">
                  <c:v>11240.84</c:v>
                </c:pt>
                <c:pt idx="4">
                  <c:v>43336.838400000008</c:v>
                </c:pt>
                <c:pt idx="5">
                  <c:v>203886.03519999998</c:v>
                </c:pt>
                <c:pt idx="6">
                  <c:v>382963.33568000002</c:v>
                </c:pt>
                <c:pt idx="7">
                  <c:v>538560.9408000001</c:v>
                </c:pt>
              </c:numCache>
            </c:numRef>
          </c:val>
          <c:extLst>
            <c:ext xmlns:c16="http://schemas.microsoft.com/office/drawing/2014/chart" uri="{C3380CC4-5D6E-409C-BE32-E72D297353CC}">
              <c16:uniqueId val="{00000002-1AEE-49D0-970D-DD613599BDE2}"/>
            </c:ext>
          </c:extLst>
        </c:ser>
        <c:ser>
          <c:idx val="0"/>
          <c:order val="3"/>
          <c:tx>
            <c:strRef>
              <c:f>'5. AAS and IAR'!$C$29</c:f>
              <c:strCache>
                <c:ptCount val="1"/>
                <c:pt idx="0">
                  <c:v>   Pre-5G</c:v>
                </c:pt>
              </c:strCache>
            </c:strRef>
          </c:tx>
          <c:spPr>
            <a:solidFill>
              <a:schemeClr val="accent2">
                <a:lumMod val="40000"/>
                <a:lumOff val="60000"/>
              </a:schemeClr>
            </a:solidFill>
            <a:ln>
              <a:noFill/>
            </a:ln>
          </c:spPr>
          <c:invertIfNegative val="0"/>
          <c:cat>
            <c:numRef>
              <c:f>'5. AAS and IAR'!$I$22:$P$22</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IAR'!$I$29:$P$29</c:f>
              <c:numCache>
                <c:formatCode>_(* #,##0_);_(* \(#,##0\);_(* "-"??_);_(@_)</c:formatCode>
                <c:ptCount val="8"/>
                <c:pt idx="0">
                  <c:v>0</c:v>
                </c:pt>
                <c:pt idx="1">
                  <c:v>76800</c:v>
                </c:pt>
                <c:pt idx="2">
                  <c:v>768000</c:v>
                </c:pt>
                <c:pt idx="3">
                  <c:v>1536000</c:v>
                </c:pt>
                <c:pt idx="4">
                  <c:v>0</c:v>
                </c:pt>
                <c:pt idx="5">
                  <c:v>0</c:v>
                </c:pt>
                <c:pt idx="6">
                  <c:v>0</c:v>
                </c:pt>
                <c:pt idx="7">
                  <c:v>0</c:v>
                </c:pt>
              </c:numCache>
            </c:numRef>
          </c:val>
          <c:extLst>
            <c:ext xmlns:c16="http://schemas.microsoft.com/office/drawing/2014/chart" uri="{C3380CC4-5D6E-409C-BE32-E72D297353CC}">
              <c16:uniqueId val="{00000003-1AEE-49D0-970D-DD613599BDE2}"/>
            </c:ext>
          </c:extLst>
        </c:ser>
        <c:ser>
          <c:idx val="7"/>
          <c:order val="4"/>
          <c:tx>
            <c:strRef>
              <c:f>'5. AAS and IAR'!$C$30</c:f>
              <c:strCache>
                <c:ptCount val="1"/>
                <c:pt idx="0">
                  <c:v>   5G NR</c:v>
                </c:pt>
              </c:strCache>
            </c:strRef>
          </c:tx>
          <c:spPr>
            <a:solidFill>
              <a:schemeClr val="accent2">
                <a:lumMod val="75000"/>
              </a:schemeClr>
            </a:solidFill>
          </c:spPr>
          <c:invertIfNegative val="0"/>
          <c:cat>
            <c:numRef>
              <c:f>'5. AAS and IAR'!$I$22:$P$22</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IAR'!$I$30:$P$30</c:f>
              <c:numCache>
                <c:formatCode>_(* #,##0_);_(* \(#,##0\);_(* "-"??_);_(@_)</c:formatCode>
                <c:ptCount val="8"/>
                <c:pt idx="0">
                  <c:v>0</c:v>
                </c:pt>
                <c:pt idx="1">
                  <c:v>0</c:v>
                </c:pt>
                <c:pt idx="2">
                  <c:v>450720</c:v>
                </c:pt>
                <c:pt idx="3">
                  <c:v>7080000</c:v>
                </c:pt>
                <c:pt idx="4">
                  <c:v>15180000.000000002</c:v>
                </c:pt>
                <c:pt idx="5">
                  <c:v>13248000</c:v>
                </c:pt>
                <c:pt idx="6">
                  <c:v>12792000</c:v>
                </c:pt>
                <c:pt idx="7">
                  <c:v>11831999.999999998</c:v>
                </c:pt>
              </c:numCache>
            </c:numRef>
          </c:val>
          <c:extLst>
            <c:ext xmlns:c16="http://schemas.microsoft.com/office/drawing/2014/chart" uri="{C3380CC4-5D6E-409C-BE32-E72D297353CC}">
              <c16:uniqueId val="{00000004-1AEE-49D0-970D-DD613599BDE2}"/>
            </c:ext>
          </c:extLst>
        </c:ser>
        <c:ser>
          <c:idx val="8"/>
          <c:order val="5"/>
          <c:tx>
            <c:strRef>
              <c:f>'5. AAS and IAR'!$C$31</c:f>
              <c:strCache>
                <c:ptCount val="1"/>
                <c:pt idx="0">
                  <c:v>   NB-IoT</c:v>
                </c:pt>
              </c:strCache>
            </c:strRef>
          </c:tx>
          <c:invertIfNegative val="0"/>
          <c:cat>
            <c:numRef>
              <c:f>'5. AAS and IAR'!$I$22:$P$22</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IAR'!$I$31:$P$31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1AEE-49D0-970D-DD613599BDE2}"/>
            </c:ext>
          </c:extLst>
        </c:ser>
        <c:dLbls>
          <c:showLegendKey val="0"/>
          <c:showVal val="0"/>
          <c:showCatName val="0"/>
          <c:showSerName val="0"/>
          <c:showPercent val="0"/>
          <c:showBubbleSize val="0"/>
        </c:dLbls>
        <c:gapWidth val="150"/>
        <c:overlap val="100"/>
        <c:axId val="538758184"/>
        <c:axId val="538758576"/>
      </c:barChart>
      <c:catAx>
        <c:axId val="538758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8758576"/>
        <c:crosses val="autoZero"/>
        <c:auto val="1"/>
        <c:lblAlgn val="ctr"/>
        <c:lblOffset val="100"/>
        <c:noMultiLvlLbl val="0"/>
      </c:catAx>
      <c:valAx>
        <c:axId val="538758576"/>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AAS Transceivers Shipped </a:t>
                </a:r>
              </a:p>
            </c:rich>
          </c:tx>
          <c:layout>
            <c:manualLayout>
              <c:xMode val="edge"/>
              <c:yMode val="edge"/>
              <c:x val="1.1209536307961504E-2"/>
              <c:y val="0.17439738556357337"/>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8758184"/>
        <c:crosses val="autoZero"/>
        <c:crossBetween val="between"/>
      </c:valAx>
      <c:spPr>
        <a:noFill/>
        <a:ln w="25400">
          <a:noFill/>
        </a:ln>
      </c:spPr>
    </c:plotArea>
    <c:legend>
      <c:legendPos val="r"/>
      <c:layout>
        <c:manualLayout>
          <c:xMode val="edge"/>
          <c:yMode val="edge"/>
          <c:x val="0.77549770564393727"/>
          <c:y val="0.14621762112605005"/>
          <c:w val="0.19810849536665065"/>
          <c:h val="0.5070120413221328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1"/>
          <c:order val="0"/>
          <c:tx>
            <c:strRef>
              <c:f>'5. AAS and IAR'!$C$69</c:f>
              <c:strCache>
                <c:ptCount val="1"/>
                <c:pt idx="0">
                  <c:v>   GPRS/EDGE</c:v>
                </c:pt>
              </c:strCache>
            </c:strRef>
          </c:tx>
          <c:spPr>
            <a:solidFill>
              <a:schemeClr val="bg2">
                <a:lumMod val="25000"/>
              </a:schemeClr>
            </a:solidFill>
            <a:ln w="12700">
              <a:solidFill>
                <a:srgbClr val="000000"/>
              </a:solidFill>
              <a:prstDash val="solid"/>
            </a:ln>
          </c:spPr>
          <c:invertIfNegative val="0"/>
          <c:cat>
            <c:numRef>
              <c:f>'5. AAS and IAR'!$I$68:$P$68</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IAR'!$I$69:$P$69</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A384-462A-B40F-BE454BDB37D5}"/>
            </c:ext>
          </c:extLst>
        </c:ser>
        <c:ser>
          <c:idx val="2"/>
          <c:order val="1"/>
          <c:tx>
            <c:strRef>
              <c:f>'5. AAS and IAR'!$C$70</c:f>
              <c:strCache>
                <c:ptCount val="1"/>
                <c:pt idx="0">
                  <c:v>   CDMA/EVDO</c:v>
                </c:pt>
              </c:strCache>
            </c:strRef>
          </c:tx>
          <c:spPr>
            <a:solidFill>
              <a:schemeClr val="accent3">
                <a:lumMod val="75000"/>
              </a:schemeClr>
            </a:solidFill>
            <a:ln w="12700">
              <a:solidFill>
                <a:srgbClr val="000000"/>
              </a:solidFill>
              <a:prstDash val="solid"/>
            </a:ln>
          </c:spPr>
          <c:invertIfNegative val="0"/>
          <c:cat>
            <c:numRef>
              <c:f>'5. AAS and IAR'!$I$68:$P$68</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IAR'!$I$70:$P$70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A384-462A-B40F-BE454BDB37D5}"/>
            </c:ext>
          </c:extLst>
        </c:ser>
        <c:ser>
          <c:idx val="3"/>
          <c:order val="2"/>
          <c:tx>
            <c:strRef>
              <c:f>'5. AAS and IAR'!$C$71</c:f>
              <c:strCache>
                <c:ptCount val="1"/>
                <c:pt idx="0">
                  <c:v>   WCDMA/HSPA</c:v>
                </c:pt>
              </c:strCache>
            </c:strRef>
          </c:tx>
          <c:spPr>
            <a:solidFill>
              <a:schemeClr val="accent2">
                <a:lumMod val="75000"/>
              </a:schemeClr>
            </a:solidFill>
            <a:ln w="12700">
              <a:solidFill>
                <a:srgbClr val="000000"/>
              </a:solidFill>
              <a:prstDash val="solid"/>
            </a:ln>
          </c:spPr>
          <c:invertIfNegative val="0"/>
          <c:cat>
            <c:numRef>
              <c:f>'5. AAS and IAR'!$I$68:$P$68</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IAR'!$I$71:$P$71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A384-462A-B40F-BE454BDB37D5}"/>
            </c:ext>
          </c:extLst>
        </c:ser>
        <c:ser>
          <c:idx val="4"/>
          <c:order val="3"/>
          <c:tx>
            <c:strRef>
              <c:f>'5. AAS and IAR'!$C$72</c:f>
              <c:strCache>
                <c:ptCount val="1"/>
                <c:pt idx="0">
                  <c:v>   TD-SCDMA</c:v>
                </c:pt>
              </c:strCache>
            </c:strRef>
          </c:tx>
          <c:spPr>
            <a:solidFill>
              <a:schemeClr val="bg1">
                <a:lumMod val="95000"/>
              </a:schemeClr>
            </a:solidFill>
            <a:ln w="12700">
              <a:solidFill>
                <a:srgbClr val="000000"/>
              </a:solidFill>
              <a:prstDash val="solid"/>
            </a:ln>
          </c:spPr>
          <c:invertIfNegative val="0"/>
          <c:cat>
            <c:numRef>
              <c:f>'5. AAS and IAR'!$I$68:$P$68</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IAR'!$I$72:$P$72</c:f>
              <c:numCache>
                <c:formatCode>_(* #,##0_);_(* \(#,##0\);_(* "-"??_);_(@_)</c:formatCode>
                <c:ptCount val="8"/>
                <c:pt idx="0">
                  <c:v>1500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A384-462A-B40F-BE454BDB37D5}"/>
            </c:ext>
          </c:extLst>
        </c:ser>
        <c:ser>
          <c:idx val="5"/>
          <c:order val="4"/>
          <c:tx>
            <c:strRef>
              <c:f>'5. AAS and IAR'!$C$73</c:f>
              <c:strCache>
                <c:ptCount val="1"/>
                <c:pt idx="0">
                  <c:v>   TD-LTE</c:v>
                </c:pt>
              </c:strCache>
            </c:strRef>
          </c:tx>
          <c:spPr>
            <a:solidFill>
              <a:schemeClr val="tx1"/>
            </a:solidFill>
          </c:spPr>
          <c:invertIfNegative val="0"/>
          <c:cat>
            <c:numRef>
              <c:f>'5. AAS and IAR'!$I$68:$P$68</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IAR'!$I$73:$P$73</c:f>
              <c:numCache>
                <c:formatCode>_(* #,##0_);_(* \(#,##0\);_(* "-"??_);_(@_)</c:formatCode>
                <c:ptCount val="8"/>
                <c:pt idx="0">
                  <c:v>911663.53750000009</c:v>
                </c:pt>
                <c:pt idx="1">
                  <c:v>703900</c:v>
                </c:pt>
                <c:pt idx="2">
                  <c:v>842500</c:v>
                </c:pt>
                <c:pt idx="3">
                  <c:v>861100</c:v>
                </c:pt>
                <c:pt idx="4">
                  <c:v>1029100</c:v>
                </c:pt>
                <c:pt idx="5">
                  <c:v>1030500</c:v>
                </c:pt>
                <c:pt idx="6">
                  <c:v>1028300</c:v>
                </c:pt>
                <c:pt idx="7">
                  <c:v>1022500</c:v>
                </c:pt>
              </c:numCache>
            </c:numRef>
          </c:val>
          <c:extLst>
            <c:ext xmlns:c16="http://schemas.microsoft.com/office/drawing/2014/chart" uri="{C3380CC4-5D6E-409C-BE32-E72D297353CC}">
              <c16:uniqueId val="{00000004-A384-462A-B40F-BE454BDB37D5}"/>
            </c:ext>
          </c:extLst>
        </c:ser>
        <c:ser>
          <c:idx val="6"/>
          <c:order val="5"/>
          <c:tx>
            <c:strRef>
              <c:f>'5. AAS and IAR'!$C$74</c:f>
              <c:strCache>
                <c:ptCount val="1"/>
                <c:pt idx="0">
                  <c:v>   LTE-FDD</c:v>
                </c:pt>
              </c:strCache>
            </c:strRef>
          </c:tx>
          <c:invertIfNegative val="0"/>
          <c:cat>
            <c:numRef>
              <c:f>'5. AAS and IAR'!$I$68:$P$68</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IAR'!$I$74:$P$74</c:f>
              <c:numCache>
                <c:formatCode>_(* #,##0_);_(* \(#,##0\);_(* "-"??_);_(@_)</c:formatCode>
                <c:ptCount val="8"/>
                <c:pt idx="0">
                  <c:v>0</c:v>
                </c:pt>
                <c:pt idx="1">
                  <c:v>71339.999999999985</c:v>
                </c:pt>
                <c:pt idx="2">
                  <c:v>108630</c:v>
                </c:pt>
                <c:pt idx="3">
                  <c:v>140448</c:v>
                </c:pt>
                <c:pt idx="4">
                  <c:v>169206.40000000002</c:v>
                </c:pt>
                <c:pt idx="5">
                  <c:v>159207.84</c:v>
                </c:pt>
                <c:pt idx="6">
                  <c:v>149516.92800000001</c:v>
                </c:pt>
                <c:pt idx="7">
                  <c:v>140172.12000000002</c:v>
                </c:pt>
              </c:numCache>
            </c:numRef>
          </c:val>
          <c:extLst>
            <c:ext xmlns:c16="http://schemas.microsoft.com/office/drawing/2014/chart" uri="{C3380CC4-5D6E-409C-BE32-E72D297353CC}">
              <c16:uniqueId val="{00000005-A384-462A-B40F-BE454BDB37D5}"/>
            </c:ext>
          </c:extLst>
        </c:ser>
        <c:ser>
          <c:idx val="0"/>
          <c:order val="6"/>
          <c:tx>
            <c:strRef>
              <c:f>'5. AAS and IAR'!$C$75</c:f>
              <c:strCache>
                <c:ptCount val="1"/>
                <c:pt idx="0">
                  <c:v>   Pre-5G</c:v>
                </c:pt>
              </c:strCache>
            </c:strRef>
          </c:tx>
          <c:spPr>
            <a:solidFill>
              <a:schemeClr val="accent2">
                <a:lumMod val="40000"/>
                <a:lumOff val="60000"/>
              </a:schemeClr>
            </a:solidFill>
          </c:spPr>
          <c:invertIfNegative val="0"/>
          <c:cat>
            <c:numRef>
              <c:f>'5. AAS and IAR'!$I$68:$P$68</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IAR'!$I$75:$P$75</c:f>
              <c:numCache>
                <c:formatCode>_(* #,##0_);_(* \(#,##0\);_(* "-"??_);_(@_)</c:formatCode>
                <c:ptCount val="8"/>
                <c:pt idx="0">
                  <c:v>0</c:v>
                </c:pt>
                <c:pt idx="1">
                  <c:v>600</c:v>
                </c:pt>
                <c:pt idx="2">
                  <c:v>6000</c:v>
                </c:pt>
                <c:pt idx="3">
                  <c:v>12000</c:v>
                </c:pt>
                <c:pt idx="4">
                  <c:v>0</c:v>
                </c:pt>
                <c:pt idx="5">
                  <c:v>0</c:v>
                </c:pt>
                <c:pt idx="6">
                  <c:v>0</c:v>
                </c:pt>
                <c:pt idx="7">
                  <c:v>0</c:v>
                </c:pt>
              </c:numCache>
            </c:numRef>
          </c:val>
          <c:extLst>
            <c:ext xmlns:c16="http://schemas.microsoft.com/office/drawing/2014/chart" uri="{C3380CC4-5D6E-409C-BE32-E72D297353CC}">
              <c16:uniqueId val="{00000006-A384-462A-B40F-BE454BDB37D5}"/>
            </c:ext>
          </c:extLst>
        </c:ser>
        <c:ser>
          <c:idx val="7"/>
          <c:order val="7"/>
          <c:tx>
            <c:strRef>
              <c:f>'5. AAS and IAR'!$C$76</c:f>
              <c:strCache>
                <c:ptCount val="1"/>
                <c:pt idx="0">
                  <c:v>   5G NR</c:v>
                </c:pt>
              </c:strCache>
            </c:strRef>
          </c:tx>
          <c:spPr>
            <a:solidFill>
              <a:schemeClr val="accent2">
                <a:lumMod val="75000"/>
              </a:schemeClr>
            </a:solidFill>
          </c:spPr>
          <c:invertIfNegative val="0"/>
          <c:cat>
            <c:numRef>
              <c:f>'5. AAS and IAR'!$I$68:$P$68</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IAR'!$I$76:$P$76</c:f>
              <c:numCache>
                <c:formatCode>_(* #,##0_);_(* \(#,##0\);_(* "-"??_);_(@_)</c:formatCode>
                <c:ptCount val="8"/>
                <c:pt idx="0">
                  <c:v>0</c:v>
                </c:pt>
                <c:pt idx="1">
                  <c:v>0</c:v>
                </c:pt>
                <c:pt idx="2">
                  <c:v>9000</c:v>
                </c:pt>
                <c:pt idx="3">
                  <c:v>300000</c:v>
                </c:pt>
                <c:pt idx="4">
                  <c:v>690000</c:v>
                </c:pt>
                <c:pt idx="5">
                  <c:v>690000</c:v>
                </c:pt>
                <c:pt idx="6">
                  <c:v>780000</c:v>
                </c:pt>
                <c:pt idx="7">
                  <c:v>870000</c:v>
                </c:pt>
              </c:numCache>
            </c:numRef>
          </c:val>
          <c:extLst>
            <c:ext xmlns:c16="http://schemas.microsoft.com/office/drawing/2014/chart" uri="{C3380CC4-5D6E-409C-BE32-E72D297353CC}">
              <c16:uniqueId val="{00000007-A384-462A-B40F-BE454BDB37D5}"/>
            </c:ext>
          </c:extLst>
        </c:ser>
        <c:ser>
          <c:idx val="8"/>
          <c:order val="8"/>
          <c:tx>
            <c:strRef>
              <c:f>'5. AAS and IAR'!$C$77</c:f>
              <c:strCache>
                <c:ptCount val="1"/>
                <c:pt idx="0">
                  <c:v>   NB-IoT</c:v>
                </c:pt>
              </c:strCache>
            </c:strRef>
          </c:tx>
          <c:invertIfNegative val="0"/>
          <c:cat>
            <c:numRef>
              <c:f>'5. AAS and IAR'!$I$68:$P$68</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IAR'!$I$77:$P$77</c:f>
              <c:numCache>
                <c:formatCode>_(* #,##0_);_(* \(#,##0\);_(* "-"??_);_(@_)</c:formatCode>
                <c:ptCount val="8"/>
                <c:pt idx="0">
                  <c:v>3000</c:v>
                </c:pt>
                <c:pt idx="1">
                  <c:v>11400</c:v>
                </c:pt>
                <c:pt idx="2">
                  <c:v>27057.3</c:v>
                </c:pt>
                <c:pt idx="3">
                  <c:v>36196</c:v>
                </c:pt>
                <c:pt idx="4">
                  <c:v>15300</c:v>
                </c:pt>
                <c:pt idx="5">
                  <c:v>6200</c:v>
                </c:pt>
                <c:pt idx="6">
                  <c:v>3070</c:v>
                </c:pt>
                <c:pt idx="7">
                  <c:v>3030</c:v>
                </c:pt>
              </c:numCache>
            </c:numRef>
          </c:val>
          <c:extLst>
            <c:ext xmlns:c16="http://schemas.microsoft.com/office/drawing/2014/chart" uri="{C3380CC4-5D6E-409C-BE32-E72D297353CC}">
              <c16:uniqueId val="{00000008-A384-462A-B40F-BE454BDB37D5}"/>
            </c:ext>
          </c:extLst>
        </c:ser>
        <c:dLbls>
          <c:showLegendKey val="0"/>
          <c:showVal val="0"/>
          <c:showCatName val="0"/>
          <c:showSerName val="0"/>
          <c:showPercent val="0"/>
          <c:showBubbleSize val="0"/>
        </c:dLbls>
        <c:gapWidth val="150"/>
        <c:overlap val="100"/>
        <c:axId val="538759360"/>
        <c:axId val="538759752"/>
      </c:barChart>
      <c:catAx>
        <c:axId val="538759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8759752"/>
        <c:crosses val="autoZero"/>
        <c:auto val="1"/>
        <c:lblAlgn val="ctr"/>
        <c:lblOffset val="100"/>
        <c:noMultiLvlLbl val="0"/>
      </c:catAx>
      <c:valAx>
        <c:axId val="53875975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IAR Units Shipped </a:t>
                </a:r>
              </a:p>
            </c:rich>
          </c:tx>
          <c:layout>
            <c:manualLayout>
              <c:xMode val="edge"/>
              <c:yMode val="edge"/>
              <c:x val="3.1554502952755907E-2"/>
              <c:y val="0.194547955601935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8759360"/>
        <c:crosses val="autoZero"/>
        <c:crossBetween val="between"/>
      </c:valAx>
      <c:spPr>
        <a:noFill/>
        <a:ln w="25400">
          <a:noFill/>
        </a:ln>
      </c:spPr>
    </c:plotArea>
    <c:legend>
      <c:legendPos val="r"/>
      <c:layout>
        <c:manualLayout>
          <c:xMode val="edge"/>
          <c:yMode val="edge"/>
          <c:x val="0.80386646981627286"/>
          <c:y val="0.14621762641115643"/>
          <c:w val="0.19613353018372703"/>
          <c:h val="0.657893937956550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'5. AAS and IAR'!$C$39</c:f>
              <c:strCache>
                <c:ptCount val="1"/>
                <c:pt idx="0">
                  <c:v>TDD</c:v>
                </c:pt>
              </c:strCache>
            </c:strRef>
          </c:tx>
          <c:spPr>
            <a:solidFill>
              <a:schemeClr val="bg1">
                <a:lumMod val="75000"/>
              </a:schemeClr>
            </a:solidFill>
            <a:ln w="12700">
              <a:noFill/>
              <a:prstDash val="solid"/>
            </a:ln>
          </c:spPr>
          <c:invertIfNegative val="0"/>
          <c:cat>
            <c:numRef>
              <c:f>'5. AAS and IAR'!$I$22:$P$22</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IAR'!$I$39:$P$39</c:f>
              <c:numCache>
                <c:formatCode>_(* #,##0_);_(* \(#,##0\);_(* "-"??_);_(@_)</c:formatCode>
                <c:ptCount val="8"/>
                <c:pt idx="0">
                  <c:v>9774082.1340000015</c:v>
                </c:pt>
                <c:pt idx="1">
                  <c:v>8017671.04</c:v>
                </c:pt>
                <c:pt idx="2">
                  <c:v>9205036</c:v>
                </c:pt>
                <c:pt idx="3">
                  <c:v>16801041.84</c:v>
                </c:pt>
                <c:pt idx="4">
                  <c:v>24831856.960000001</c:v>
                </c:pt>
                <c:pt idx="5">
                  <c:v>23266703.199999999</c:v>
                </c:pt>
                <c:pt idx="6">
                  <c:v>23151568.960000001</c:v>
                </c:pt>
                <c:pt idx="7">
                  <c:v>22503940</c:v>
                </c:pt>
              </c:numCache>
            </c:numRef>
          </c:val>
          <c:extLst>
            <c:ext xmlns:c16="http://schemas.microsoft.com/office/drawing/2014/chart" uri="{C3380CC4-5D6E-409C-BE32-E72D297353CC}">
              <c16:uniqueId val="{00000000-422F-4A01-ADB1-6208CC610EED}"/>
            </c:ext>
          </c:extLst>
        </c:ser>
        <c:ser>
          <c:idx val="5"/>
          <c:order val="1"/>
          <c:tx>
            <c:strRef>
              <c:f>'5. AAS and IAR'!$C$40</c:f>
              <c:strCache>
                <c:ptCount val="1"/>
                <c:pt idx="0">
                  <c:v>FDD</c:v>
                </c:pt>
              </c:strCache>
            </c:strRef>
          </c:tx>
          <c:spPr>
            <a:solidFill>
              <a:schemeClr val="tx1"/>
            </a:solidFill>
          </c:spPr>
          <c:invertIfNegative val="0"/>
          <c:cat>
            <c:numRef>
              <c:f>'5. AAS and IAR'!$I$22:$P$22</c:f>
              <c:numCache>
                <c:formatCode>General</c:formatCode>
                <c:ptCount val="8"/>
                <c:pt idx="0">
                  <c:v>2016</c:v>
                </c:pt>
                <c:pt idx="1">
                  <c:v>2017</c:v>
                </c:pt>
                <c:pt idx="2">
                  <c:v>2018</c:v>
                </c:pt>
                <c:pt idx="3">
                  <c:v>2019</c:v>
                </c:pt>
                <c:pt idx="4">
                  <c:v>2020</c:v>
                </c:pt>
                <c:pt idx="5">
                  <c:v>2021</c:v>
                </c:pt>
                <c:pt idx="6">
                  <c:v>2022</c:v>
                </c:pt>
                <c:pt idx="7">
                  <c:v>2023</c:v>
                </c:pt>
              </c:numCache>
            </c:numRef>
          </c:cat>
          <c:val>
            <c:numRef>
              <c:f>'5. AAS and IAR'!$I$40:$P$40</c:f>
              <c:numCache>
                <c:formatCode>_(* #,##0_);_(* \(#,##0\);_(* "-"??_);_(@_)</c:formatCode>
                <c:ptCount val="8"/>
                <c:pt idx="0">
                  <c:v>0</c:v>
                </c:pt>
                <c:pt idx="1">
                  <c:v>0</c:v>
                </c:pt>
                <c:pt idx="2">
                  <c:v>0</c:v>
                </c:pt>
                <c:pt idx="3">
                  <c:v>11240.839999999851</c:v>
                </c:pt>
                <c:pt idx="4">
                  <c:v>43336.838399998844</c:v>
                </c:pt>
                <c:pt idx="5">
                  <c:v>203886.03519999981</c:v>
                </c:pt>
                <c:pt idx="6">
                  <c:v>382963.33568000048</c:v>
                </c:pt>
                <c:pt idx="7">
                  <c:v>538560.94079999626</c:v>
                </c:pt>
              </c:numCache>
            </c:numRef>
          </c:val>
          <c:extLst>
            <c:ext xmlns:c16="http://schemas.microsoft.com/office/drawing/2014/chart" uri="{C3380CC4-5D6E-409C-BE32-E72D297353CC}">
              <c16:uniqueId val="{00000001-422F-4A01-ADB1-6208CC610EED}"/>
            </c:ext>
          </c:extLst>
        </c:ser>
        <c:dLbls>
          <c:showLegendKey val="0"/>
          <c:showVal val="0"/>
          <c:showCatName val="0"/>
          <c:showSerName val="0"/>
          <c:showPercent val="0"/>
          <c:showBubbleSize val="0"/>
        </c:dLbls>
        <c:gapWidth val="150"/>
        <c:overlap val="100"/>
        <c:axId val="538760536"/>
        <c:axId val="538760928"/>
      </c:barChart>
      <c:catAx>
        <c:axId val="538760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8760928"/>
        <c:crosses val="autoZero"/>
        <c:auto val="1"/>
        <c:lblAlgn val="ctr"/>
        <c:lblOffset val="100"/>
        <c:noMultiLvlLbl val="0"/>
      </c:catAx>
      <c:valAx>
        <c:axId val="53876092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AAS Transceivers Shipped </a:t>
                </a:r>
              </a:p>
            </c:rich>
          </c:tx>
          <c:layout>
            <c:manualLayout>
              <c:xMode val="edge"/>
              <c:yMode val="edge"/>
              <c:x val="1.1209536307961504E-2"/>
              <c:y val="0.17439738556357337"/>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8760536"/>
        <c:crosses val="autoZero"/>
        <c:crossBetween val="between"/>
      </c:valAx>
      <c:spPr>
        <a:noFill/>
        <a:ln w="25400">
          <a:noFill/>
        </a:ln>
      </c:spPr>
    </c:plotArea>
    <c:legend>
      <c:legendPos val="r"/>
      <c:layout>
        <c:manualLayout>
          <c:xMode val="edge"/>
          <c:yMode val="edge"/>
          <c:x val="0.77549770564393727"/>
          <c:y val="0.14621762112605005"/>
          <c:w val="0.19810849536665065"/>
          <c:h val="0.5070120413221328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3"/>
          <c:order val="0"/>
          <c:tx>
            <c:strRef>
              <c:f>'6.  TRX by power'!$C$51</c:f>
              <c:strCache>
                <c:ptCount val="1"/>
                <c:pt idx="0">
                  <c:v>   GPRS/EDGE</c:v>
                </c:pt>
              </c:strCache>
            </c:strRef>
          </c:tx>
          <c:spPr>
            <a:solidFill>
              <a:schemeClr val="accent2">
                <a:lumMod val="75000"/>
              </a:schemeClr>
            </a:solidFill>
            <a:ln w="12700">
              <a:solidFill>
                <a:srgbClr val="000000"/>
              </a:solidFill>
              <a:prstDash val="solid"/>
            </a:ln>
          </c:spPr>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power'!$E$51:$P$51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A4F-4BF4-83B0-244BCB3D3650}"/>
            </c:ext>
          </c:extLst>
        </c:ser>
        <c:ser>
          <c:idx val="4"/>
          <c:order val="1"/>
          <c:tx>
            <c:strRef>
              <c:f>'6.  TRX by power'!$C$52</c:f>
              <c:strCache>
                <c:ptCount val="1"/>
                <c:pt idx="0">
                  <c:v>   CDMA/EVDO</c:v>
                </c:pt>
              </c:strCache>
            </c:strRef>
          </c:tx>
          <c:spPr>
            <a:solidFill>
              <a:schemeClr val="bg1">
                <a:lumMod val="95000"/>
              </a:schemeClr>
            </a:solidFill>
            <a:ln w="12700">
              <a:solidFill>
                <a:srgbClr val="000000"/>
              </a:solidFill>
              <a:prstDash val="solid"/>
            </a:ln>
          </c:spPr>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power'!$E$52:$P$52</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8A4F-4BF4-83B0-244BCB3D3650}"/>
            </c:ext>
          </c:extLst>
        </c:ser>
        <c:ser>
          <c:idx val="5"/>
          <c:order val="2"/>
          <c:tx>
            <c:strRef>
              <c:f>'6.  TRX by power'!$C$53</c:f>
              <c:strCache>
                <c:ptCount val="1"/>
                <c:pt idx="0">
                  <c:v>   WCDMA/HSPA</c:v>
                </c:pt>
              </c:strCache>
            </c:strRef>
          </c:tx>
          <c:spPr>
            <a:solidFill>
              <a:schemeClr val="tx1"/>
            </a:solidFill>
            <a:ln w="12700">
              <a:solidFill>
                <a:srgbClr val="000000"/>
              </a:solidFill>
              <a:prstDash val="solid"/>
            </a:ln>
          </c:spPr>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power'!$E$53:$P$53</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8A4F-4BF4-83B0-244BCB3D3650}"/>
            </c:ext>
          </c:extLst>
        </c:ser>
        <c:ser>
          <c:idx val="6"/>
          <c:order val="3"/>
          <c:tx>
            <c:strRef>
              <c:f>'6.  TRX by power'!$C$54</c:f>
              <c:strCache>
                <c:ptCount val="1"/>
                <c:pt idx="0">
                  <c:v>   TD-SCDMA</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power'!$E$54:$P$54</c:f>
              <c:numCache>
                <c:formatCode>#,##0</c:formatCode>
                <c:ptCount val="9"/>
                <c:pt idx="0">
                  <c:v>60000</c:v>
                </c:pt>
                <c:pt idx="1">
                  <c:v>12000</c:v>
                </c:pt>
                <c:pt idx="2">
                  <c:v>4000</c:v>
                </c:pt>
                <c:pt idx="3">
                  <c:v>500</c:v>
                </c:pt>
                <c:pt idx="4">
                  <c:v>500</c:v>
                </c:pt>
                <c:pt idx="5">
                  <c:v>0</c:v>
                </c:pt>
                <c:pt idx="6">
                  <c:v>0</c:v>
                </c:pt>
                <c:pt idx="7">
                  <c:v>0</c:v>
                </c:pt>
                <c:pt idx="8">
                  <c:v>0</c:v>
                </c:pt>
              </c:numCache>
            </c:numRef>
          </c:val>
          <c:extLst>
            <c:ext xmlns:c16="http://schemas.microsoft.com/office/drawing/2014/chart" uri="{C3380CC4-5D6E-409C-BE32-E72D297353CC}">
              <c16:uniqueId val="{00000003-8A4F-4BF4-83B0-244BCB3D3650}"/>
            </c:ext>
          </c:extLst>
        </c:ser>
        <c:ser>
          <c:idx val="7"/>
          <c:order val="4"/>
          <c:tx>
            <c:strRef>
              <c:f>'6.  TRX by power'!$C$55</c:f>
              <c:strCache>
                <c:ptCount val="1"/>
                <c:pt idx="0">
                  <c:v>   TD-LTE</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power'!$E$55:$P$55</c:f>
              <c:numCache>
                <c:formatCode>#,##0</c:formatCode>
                <c:ptCount val="9"/>
                <c:pt idx="0">
                  <c:v>509653.15</c:v>
                </c:pt>
                <c:pt idx="1">
                  <c:v>498065.41500000004</c:v>
                </c:pt>
                <c:pt idx="2">
                  <c:v>404942.4</c:v>
                </c:pt>
                <c:pt idx="3">
                  <c:v>823280</c:v>
                </c:pt>
                <c:pt idx="4">
                  <c:v>1265650.8</c:v>
                </c:pt>
                <c:pt idx="5">
                  <c:v>1990073.6</c:v>
                </c:pt>
                <c:pt idx="6">
                  <c:v>2065712</c:v>
                </c:pt>
                <c:pt idx="7">
                  <c:v>2135993.6</c:v>
                </c:pt>
                <c:pt idx="8">
                  <c:v>2200400</c:v>
                </c:pt>
              </c:numCache>
            </c:numRef>
          </c:val>
          <c:extLst>
            <c:ext xmlns:c16="http://schemas.microsoft.com/office/drawing/2014/chart" uri="{C3380CC4-5D6E-409C-BE32-E72D297353CC}">
              <c16:uniqueId val="{00000004-8A4F-4BF4-83B0-244BCB3D3650}"/>
            </c:ext>
          </c:extLst>
        </c:ser>
        <c:ser>
          <c:idx val="8"/>
          <c:order val="5"/>
          <c:tx>
            <c:strRef>
              <c:f>'6.  TRX by power'!$C$56</c:f>
              <c:strCache>
                <c:ptCount val="1"/>
                <c:pt idx="0">
                  <c:v>   LTE-FDD</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power'!$E$56:$P$56</c:f>
              <c:numCache>
                <c:formatCode>#,##0</c:formatCode>
                <c:ptCount val="9"/>
                <c:pt idx="0">
                  <c:v>936007.84765469341</c:v>
                </c:pt>
                <c:pt idx="1">
                  <c:v>1094368.320510586</c:v>
                </c:pt>
                <c:pt idx="2">
                  <c:v>1278940.7999999998</c:v>
                </c:pt>
                <c:pt idx="3">
                  <c:v>1453704</c:v>
                </c:pt>
                <c:pt idx="4">
                  <c:v>1466315.4096000001</c:v>
                </c:pt>
                <c:pt idx="5">
                  <c:v>1537696.627968</c:v>
                </c:pt>
                <c:pt idx="6">
                  <c:v>1607878.8083200001</c:v>
                </c:pt>
                <c:pt idx="7">
                  <c:v>1677236.7381503999</c:v>
                </c:pt>
                <c:pt idx="8">
                  <c:v>1737615.6226880003</c:v>
                </c:pt>
              </c:numCache>
            </c:numRef>
          </c:val>
          <c:extLst>
            <c:ext xmlns:c16="http://schemas.microsoft.com/office/drawing/2014/chart" uri="{C3380CC4-5D6E-409C-BE32-E72D297353CC}">
              <c16:uniqueId val="{00000005-8A4F-4BF4-83B0-244BCB3D3650}"/>
            </c:ext>
          </c:extLst>
        </c:ser>
        <c:ser>
          <c:idx val="0"/>
          <c:order val="6"/>
          <c:tx>
            <c:strRef>
              <c:f>'6.  TRX by power'!$C$57</c:f>
              <c:strCache>
                <c:ptCount val="1"/>
                <c:pt idx="0">
                  <c:v>   Pre-5G</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power'!$E$57:$P$57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8A4F-4BF4-83B0-244BCB3D3650}"/>
            </c:ext>
          </c:extLst>
        </c:ser>
        <c:ser>
          <c:idx val="1"/>
          <c:order val="7"/>
          <c:tx>
            <c:strRef>
              <c:f>'6.  TRX by power'!$C$58</c:f>
              <c:strCache>
                <c:ptCount val="1"/>
                <c:pt idx="0">
                  <c:v>   5G NR  &lt;6 GHz</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power'!$E$58:$P$58</c:f>
              <c:numCache>
                <c:formatCode>#,##0</c:formatCode>
                <c:ptCount val="9"/>
                <c:pt idx="0">
                  <c:v>0</c:v>
                </c:pt>
                <c:pt idx="1">
                  <c:v>0</c:v>
                </c:pt>
                <c:pt idx="2">
                  <c:v>0</c:v>
                </c:pt>
                <c:pt idx="3">
                  <c:v>4507.2</c:v>
                </c:pt>
                <c:pt idx="4">
                  <c:v>1416000</c:v>
                </c:pt>
                <c:pt idx="5">
                  <c:v>5313000</c:v>
                </c:pt>
                <c:pt idx="6">
                  <c:v>4636800</c:v>
                </c:pt>
                <c:pt idx="7">
                  <c:v>4477200</c:v>
                </c:pt>
                <c:pt idx="8">
                  <c:v>4141199.9999999991</c:v>
                </c:pt>
              </c:numCache>
            </c:numRef>
          </c:val>
          <c:extLst>
            <c:ext xmlns:c16="http://schemas.microsoft.com/office/drawing/2014/chart" uri="{C3380CC4-5D6E-409C-BE32-E72D297353CC}">
              <c16:uniqueId val="{00000007-8A4F-4BF4-83B0-244BCB3D3650}"/>
            </c:ext>
          </c:extLst>
        </c:ser>
        <c:ser>
          <c:idx val="2"/>
          <c:order val="8"/>
          <c:tx>
            <c:strRef>
              <c:f>'6.  TRX by power'!$C$59</c:f>
              <c:strCache>
                <c:ptCount val="1"/>
                <c:pt idx="0">
                  <c:v>   5G NR &gt;20 GHz</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power'!$E$59:$P$59</c:f>
              <c:numCache>
                <c:formatCode>#,##0</c:formatCode>
                <c:ptCount val="9"/>
                <c:pt idx="3">
                  <c:v>145920</c:v>
                </c:pt>
                <c:pt idx="4">
                  <c:v>273867.26399999985</c:v>
                </c:pt>
                <c:pt idx="5">
                  <c:v>532799.99999999988</c:v>
                </c:pt>
                <c:pt idx="6">
                  <c:v>639359.99999999988</c:v>
                </c:pt>
                <c:pt idx="7">
                  <c:v>799199.99999999977</c:v>
                </c:pt>
                <c:pt idx="8">
                  <c:v>799199.99999999977</c:v>
                </c:pt>
              </c:numCache>
            </c:numRef>
          </c:val>
          <c:extLst>
            <c:ext xmlns:c16="http://schemas.microsoft.com/office/drawing/2014/chart" uri="{C3380CC4-5D6E-409C-BE32-E72D297353CC}">
              <c16:uniqueId val="{00000008-8A4F-4BF4-83B0-244BCB3D3650}"/>
            </c:ext>
          </c:extLst>
        </c:ser>
        <c:ser>
          <c:idx val="9"/>
          <c:order val="9"/>
          <c:tx>
            <c:strRef>
              <c:f>'6.  TRX by power'!$C$60</c:f>
              <c:strCache>
                <c:ptCount val="1"/>
                <c:pt idx="0">
                  <c:v>   NB-IoT</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power'!$E$60:$P$60</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9-8A4F-4BF4-83B0-244BCB3D3650}"/>
            </c:ext>
          </c:extLst>
        </c:ser>
        <c:dLbls>
          <c:showLegendKey val="0"/>
          <c:showVal val="0"/>
          <c:showCatName val="0"/>
          <c:showSerName val="0"/>
          <c:showPercent val="0"/>
          <c:showBubbleSize val="0"/>
        </c:dLbls>
        <c:gapWidth val="150"/>
        <c:overlap val="100"/>
        <c:axId val="538761712"/>
        <c:axId val="539011912"/>
      </c:barChart>
      <c:catAx>
        <c:axId val="538761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011912"/>
        <c:crosses val="autoZero"/>
        <c:auto val="1"/>
        <c:lblAlgn val="ctr"/>
        <c:lblOffset val="100"/>
        <c:noMultiLvlLbl val="0"/>
      </c:catAx>
      <c:valAx>
        <c:axId val="53901191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296157010226E-2"/>
              <c:y val="0.11971812041500353"/>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8761712"/>
        <c:crosses val="autoZero"/>
        <c:crossBetween val="between"/>
      </c:valAx>
      <c:spPr>
        <a:noFill/>
        <a:ln w="25400">
          <a:noFill/>
        </a:ln>
      </c:spPr>
    </c:plotArea>
    <c:legend>
      <c:legendPos val="r"/>
      <c:layout>
        <c:manualLayout>
          <c:xMode val="edge"/>
          <c:yMode val="edge"/>
          <c:x val="0.77235737323879283"/>
          <c:y val="8.2929817290844199E-2"/>
          <c:w val="0.22764262676120706"/>
          <c:h val="0.840338517242131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95384951881016"/>
          <c:y val="5.1400554097404488E-2"/>
          <c:w val="0.79199103237095358"/>
          <c:h val="0.78224181360201517"/>
        </c:manualLayout>
      </c:layout>
      <c:lineChart>
        <c:grouping val="standard"/>
        <c:varyColors val="0"/>
        <c:ser>
          <c:idx val="0"/>
          <c:order val="0"/>
          <c:tx>
            <c:strRef>
              <c:f>'6.  TRX by power'!$C$128</c:f>
              <c:strCache>
                <c:ptCount val="1"/>
                <c:pt idx="0">
                  <c:v>Below 5W</c:v>
                </c:pt>
              </c:strCache>
            </c:strRef>
          </c:tx>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power'!$E$128:$P$128</c:f>
              <c:numCache>
                <c:formatCode>_(* #,##0_);_(* \(#,##0\);_(* "-"??_);_(@_)</c:formatCode>
                <c:ptCount val="9"/>
                <c:pt idx="0">
                  <c:v>0</c:v>
                </c:pt>
                <c:pt idx="1">
                  <c:v>0</c:v>
                </c:pt>
                <c:pt idx="2">
                  <c:v>693096</c:v>
                </c:pt>
                <c:pt idx="3">
                  <c:v>3598920</c:v>
                </c:pt>
                <c:pt idx="4">
                  <c:v>6736658.4000000004</c:v>
                </c:pt>
                <c:pt idx="5">
                  <c:v>8947836</c:v>
                </c:pt>
                <c:pt idx="6">
                  <c:v>9244880</c:v>
                </c:pt>
                <c:pt idx="7">
                  <c:v>10394394</c:v>
                </c:pt>
                <c:pt idx="8">
                  <c:v>10062600</c:v>
                </c:pt>
              </c:numCache>
            </c:numRef>
          </c:val>
          <c:smooth val="0"/>
          <c:extLst>
            <c:ext xmlns:c16="http://schemas.microsoft.com/office/drawing/2014/chart" uri="{C3380CC4-5D6E-409C-BE32-E72D297353CC}">
              <c16:uniqueId val="{00000000-A0ED-436D-A5A4-66AB1BE04DC9}"/>
            </c:ext>
          </c:extLst>
        </c:ser>
        <c:ser>
          <c:idx val="1"/>
          <c:order val="1"/>
          <c:tx>
            <c:strRef>
              <c:f>'6.  TRX by power'!$C$129</c:f>
              <c:strCache>
                <c:ptCount val="1"/>
                <c:pt idx="0">
                  <c:v>5-19 W</c:v>
                </c:pt>
              </c:strCache>
            </c:strRef>
          </c:tx>
          <c:spPr>
            <a:ln>
              <a:solidFill>
                <a:schemeClr val="bg2">
                  <a:lumMod val="50000"/>
                </a:schemeClr>
              </a:solidFill>
            </a:ln>
          </c:spPr>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power'!$E$129:$P$129</c:f>
              <c:numCache>
                <c:formatCode>_(* #,##0_);_(* \(#,##0\);_(* "-"??_);_(@_)</c:formatCode>
                <c:ptCount val="9"/>
                <c:pt idx="0">
                  <c:v>1505660.9976546934</c:v>
                </c:pt>
                <c:pt idx="1">
                  <c:v>1604433.7355105861</c:v>
                </c:pt>
                <c:pt idx="2">
                  <c:v>1687883.1999999997</c:v>
                </c:pt>
                <c:pt idx="3">
                  <c:v>2427911.2000000002</c:v>
                </c:pt>
                <c:pt idx="4">
                  <c:v>4422333.4736000001</c:v>
                </c:pt>
                <c:pt idx="5">
                  <c:v>9373570.2279679999</c:v>
                </c:pt>
                <c:pt idx="6">
                  <c:v>8949750.8083199989</c:v>
                </c:pt>
                <c:pt idx="7">
                  <c:v>9089630.3381503988</c:v>
                </c:pt>
                <c:pt idx="8">
                  <c:v>8878415.6226879992</c:v>
                </c:pt>
              </c:numCache>
            </c:numRef>
          </c:val>
          <c:smooth val="0"/>
          <c:extLst>
            <c:ext xmlns:c16="http://schemas.microsoft.com/office/drawing/2014/chart" uri="{C3380CC4-5D6E-409C-BE32-E72D297353CC}">
              <c16:uniqueId val="{00000001-A0ED-436D-A5A4-66AB1BE04DC9}"/>
            </c:ext>
          </c:extLst>
        </c:ser>
        <c:ser>
          <c:idx val="2"/>
          <c:order val="2"/>
          <c:tx>
            <c:strRef>
              <c:f>'6.  TRX by power'!$C$130</c:f>
              <c:strCache>
                <c:ptCount val="1"/>
                <c:pt idx="0">
                  <c:v>20-39W</c:v>
                </c:pt>
              </c:strCache>
            </c:strRef>
          </c:tx>
          <c:spPr>
            <a:ln>
              <a:solidFill>
                <a:schemeClr val="tx1"/>
              </a:solidFill>
            </a:ln>
          </c:spPr>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power'!$E$130:$P$130</c:f>
              <c:numCache>
                <c:formatCode>_(* #,##0_);_(* \(#,##0\);_(* "-"??_);_(@_)</c:formatCode>
                <c:ptCount val="9"/>
                <c:pt idx="0">
                  <c:v>14286550.305292998</c:v>
                </c:pt>
                <c:pt idx="1">
                  <c:v>13882649.24255293</c:v>
                </c:pt>
                <c:pt idx="2">
                  <c:v>12358446</c:v>
                </c:pt>
                <c:pt idx="3">
                  <c:v>12051479.050000001</c:v>
                </c:pt>
                <c:pt idx="4">
                  <c:v>14798497.793000001</c:v>
                </c:pt>
                <c:pt idx="5">
                  <c:v>18245485.632070001</c:v>
                </c:pt>
                <c:pt idx="6">
                  <c:v>18223211.374178749</c:v>
                </c:pt>
                <c:pt idx="7">
                  <c:v>18487536.951143999</c:v>
                </c:pt>
                <c:pt idx="8">
                  <c:v>18353710.530427501</c:v>
                </c:pt>
              </c:numCache>
            </c:numRef>
          </c:val>
          <c:smooth val="0"/>
          <c:extLst>
            <c:ext xmlns:c16="http://schemas.microsoft.com/office/drawing/2014/chart" uri="{C3380CC4-5D6E-409C-BE32-E72D297353CC}">
              <c16:uniqueId val="{00000002-A0ED-436D-A5A4-66AB1BE04DC9}"/>
            </c:ext>
          </c:extLst>
        </c:ser>
        <c:ser>
          <c:idx val="3"/>
          <c:order val="3"/>
          <c:tx>
            <c:strRef>
              <c:f>'6.  TRX by power'!$C$131</c:f>
              <c:strCache>
                <c:ptCount val="1"/>
                <c:pt idx="0">
                  <c:v>40W and Above</c:v>
                </c:pt>
              </c:strCache>
            </c:strRef>
          </c:tx>
          <c:spPr>
            <a:ln>
              <a:solidFill>
                <a:srgbClr val="A50021"/>
              </a:solidFill>
            </a:ln>
          </c:spPr>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power'!$E$131:$P$131</c:f>
              <c:numCache>
                <c:formatCode>_(* #,##0_);_(* \(#,##0\);_(* "-"??_);_(@_)</c:formatCode>
                <c:ptCount val="9"/>
                <c:pt idx="0">
                  <c:v>5629162.0374429729</c:v>
                </c:pt>
                <c:pt idx="1">
                  <c:v>5131898.125340391</c:v>
                </c:pt>
                <c:pt idx="2">
                  <c:v>4152544.8</c:v>
                </c:pt>
                <c:pt idx="3">
                  <c:v>3787082.2500000005</c:v>
                </c:pt>
                <c:pt idx="4">
                  <c:v>3860946.3034000001</c:v>
                </c:pt>
                <c:pt idx="5">
                  <c:v>2992239.7246620003</c:v>
                </c:pt>
                <c:pt idx="6">
                  <c:v>2194821.3512887498</c:v>
                </c:pt>
                <c:pt idx="7">
                  <c:v>1848166.3309456001</c:v>
                </c:pt>
                <c:pt idx="8">
                  <c:v>1676914.9991595007</c:v>
                </c:pt>
              </c:numCache>
            </c:numRef>
          </c:val>
          <c:smooth val="0"/>
          <c:extLst>
            <c:ext xmlns:c16="http://schemas.microsoft.com/office/drawing/2014/chart" uri="{C3380CC4-5D6E-409C-BE32-E72D297353CC}">
              <c16:uniqueId val="{00000003-A0ED-436D-A5A4-66AB1BE04DC9}"/>
            </c:ext>
          </c:extLst>
        </c:ser>
        <c:dLbls>
          <c:showLegendKey val="0"/>
          <c:showVal val="0"/>
          <c:showCatName val="0"/>
          <c:showSerName val="0"/>
          <c:showPercent val="0"/>
          <c:showBubbleSize val="0"/>
        </c:dLbls>
        <c:smooth val="0"/>
        <c:axId val="539012696"/>
        <c:axId val="539013088"/>
      </c:lineChart>
      <c:catAx>
        <c:axId val="53901269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9013088"/>
        <c:crosses val="autoZero"/>
        <c:auto val="1"/>
        <c:lblAlgn val="ctr"/>
        <c:lblOffset val="100"/>
        <c:noMultiLvlLbl val="0"/>
      </c:catAx>
      <c:valAx>
        <c:axId val="539013088"/>
        <c:scaling>
          <c:orientation val="minMax"/>
        </c:scaling>
        <c:delete val="0"/>
        <c:axPos val="l"/>
        <c:majorGridlines/>
        <c:title>
          <c:tx>
            <c:rich>
              <a:bodyPr/>
              <a:lstStyle/>
              <a:p>
                <a:pPr>
                  <a:defRPr sz="1200" b="0" i="0" u="none" strike="noStrike" baseline="0">
                    <a:solidFill>
                      <a:srgbClr val="000000"/>
                    </a:solidFill>
                    <a:latin typeface="Candara"/>
                    <a:ea typeface="Candara"/>
                    <a:cs typeface="Candara"/>
                  </a:defRPr>
                </a:pPr>
                <a:r>
                  <a:rPr lang="en-US"/>
                  <a:t>Transceivers Shipped</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9012696"/>
        <c:crosses val="autoZero"/>
        <c:crossBetween val="between"/>
      </c:valAx>
    </c:plotArea>
    <c:legend>
      <c:legendPos val="b"/>
      <c:overlay val="0"/>
      <c:spPr>
        <a:solidFill>
          <a:schemeClr val="bg1"/>
        </a:solidFill>
      </c:spPr>
      <c:txPr>
        <a:bodyPr/>
        <a:lstStyle/>
        <a:p>
          <a:pPr>
            <a:defRPr sz="6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'6.  TRX by power'!$C$22</c:f>
              <c:strCache>
                <c:ptCount val="1"/>
                <c:pt idx="0">
                  <c:v>   GPRS/EDGE</c:v>
                </c:pt>
              </c:strCache>
            </c:strRef>
          </c:tx>
          <c:spPr>
            <a:solidFill>
              <a:schemeClr val="tx1"/>
            </a:solidFill>
            <a:ln w="12700">
              <a:solidFill>
                <a:srgbClr val="000000"/>
              </a:solidFill>
              <a:prstDash val="solid"/>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power'!$E$22:$P$22</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A482-440C-B724-604FE702730D}"/>
            </c:ext>
          </c:extLst>
        </c:ser>
        <c:ser>
          <c:idx val="5"/>
          <c:order val="1"/>
          <c:tx>
            <c:strRef>
              <c:f>'6.  TRX by power'!$C$23</c:f>
              <c:strCache>
                <c:ptCount val="1"/>
                <c:pt idx="0">
                  <c:v>   CDMA/EVDO</c:v>
                </c:pt>
              </c:strCache>
            </c:strRef>
          </c:tx>
          <c:spPr>
            <a:solidFill>
              <a:schemeClr val="accent1"/>
            </a:solidFill>
            <a:ln w="12700">
              <a:solidFill>
                <a:srgbClr val="000000"/>
              </a:solidFill>
              <a:prstDash val="solid"/>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power'!$E$23:$P$23</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A482-440C-B724-604FE702730D}"/>
            </c:ext>
          </c:extLst>
        </c:ser>
        <c:ser>
          <c:idx val="6"/>
          <c:order val="2"/>
          <c:tx>
            <c:strRef>
              <c:f>'6.  TRX by power'!$C$24</c:f>
              <c:strCache>
                <c:ptCount val="1"/>
                <c:pt idx="0">
                  <c:v>   WCDMA/HSPA</c:v>
                </c:pt>
              </c:strCache>
            </c:strRef>
          </c:tx>
          <c:spPr>
            <a:ln>
              <a:solidFill>
                <a:srgbClr val="000000"/>
              </a:solidFill>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power'!$E$24:$P$24</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A482-440C-B724-604FE702730D}"/>
            </c:ext>
          </c:extLst>
        </c:ser>
        <c:ser>
          <c:idx val="7"/>
          <c:order val="3"/>
          <c:tx>
            <c:strRef>
              <c:f>'6.  TRX by power'!$C$25</c:f>
              <c:strCache>
                <c:ptCount val="1"/>
                <c:pt idx="0">
                  <c:v>   TD-SCDMA</c:v>
                </c:pt>
              </c:strCache>
            </c:strRef>
          </c:tx>
          <c:spPr>
            <a:ln>
              <a:solidFill>
                <a:srgbClr val="000000"/>
              </a:solidFill>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power'!$E$25:$P$25</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A482-440C-B724-604FE702730D}"/>
            </c:ext>
          </c:extLst>
        </c:ser>
        <c:ser>
          <c:idx val="8"/>
          <c:order val="4"/>
          <c:tx>
            <c:strRef>
              <c:f>'6.  TRX by power'!$C$26</c:f>
              <c:strCache>
                <c:ptCount val="1"/>
                <c:pt idx="0">
                  <c:v>   TD-LTE</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power'!$E$26:$P$26</c:f>
              <c:numCache>
                <c:formatCode>#,##0</c:formatCode>
                <c:ptCount val="9"/>
                <c:pt idx="0">
                  <c:v>0</c:v>
                </c:pt>
                <c:pt idx="1">
                  <c:v>0</c:v>
                </c:pt>
                <c:pt idx="2">
                  <c:v>616296</c:v>
                </c:pt>
                <c:pt idx="3">
                  <c:v>1179600</c:v>
                </c:pt>
                <c:pt idx="4">
                  <c:v>940956</c:v>
                </c:pt>
                <c:pt idx="5">
                  <c:v>1116636</c:v>
                </c:pt>
                <c:pt idx="6">
                  <c:v>1503440</c:v>
                </c:pt>
                <c:pt idx="7">
                  <c:v>1891780</c:v>
                </c:pt>
                <c:pt idx="8">
                  <c:v>2278200</c:v>
                </c:pt>
              </c:numCache>
            </c:numRef>
          </c:val>
          <c:extLst>
            <c:ext xmlns:c16="http://schemas.microsoft.com/office/drawing/2014/chart" uri="{C3380CC4-5D6E-409C-BE32-E72D297353CC}">
              <c16:uniqueId val="{00000004-A482-440C-B724-604FE702730D}"/>
            </c:ext>
          </c:extLst>
        </c:ser>
        <c:ser>
          <c:idx val="0"/>
          <c:order val="5"/>
          <c:tx>
            <c:strRef>
              <c:f>'6.  TRX by power'!$C$27</c:f>
              <c:strCache>
                <c:ptCount val="1"/>
                <c:pt idx="0">
                  <c:v>   LTE-FDD</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power'!$E$27:$P$27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A482-440C-B724-604FE702730D}"/>
            </c:ext>
          </c:extLst>
        </c:ser>
        <c:ser>
          <c:idx val="1"/>
          <c:order val="6"/>
          <c:tx>
            <c:strRef>
              <c:f>'6.  TRX by power'!$C$28</c:f>
              <c:strCache>
                <c:ptCount val="1"/>
                <c:pt idx="0">
                  <c:v>   Pre-5G</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power'!$E$28:$P$28</c:f>
              <c:numCache>
                <c:formatCode>#,##0</c:formatCode>
                <c:ptCount val="9"/>
                <c:pt idx="0">
                  <c:v>0</c:v>
                </c:pt>
                <c:pt idx="1">
                  <c:v>0</c:v>
                </c:pt>
                <c:pt idx="2">
                  <c:v>76800</c:v>
                </c:pt>
                <c:pt idx="3">
                  <c:v>768000</c:v>
                </c:pt>
                <c:pt idx="4">
                  <c:v>1536000</c:v>
                </c:pt>
                <c:pt idx="5">
                  <c:v>0</c:v>
                </c:pt>
                <c:pt idx="6">
                  <c:v>0</c:v>
                </c:pt>
                <c:pt idx="7">
                  <c:v>0</c:v>
                </c:pt>
                <c:pt idx="8">
                  <c:v>0</c:v>
                </c:pt>
              </c:numCache>
            </c:numRef>
          </c:val>
          <c:extLst>
            <c:ext xmlns:c16="http://schemas.microsoft.com/office/drawing/2014/chart" uri="{C3380CC4-5D6E-409C-BE32-E72D297353CC}">
              <c16:uniqueId val="{00000006-A482-440C-B724-604FE702730D}"/>
            </c:ext>
          </c:extLst>
        </c:ser>
        <c:ser>
          <c:idx val="2"/>
          <c:order val="7"/>
          <c:tx>
            <c:strRef>
              <c:f>'6.  TRX by power'!$C$29</c:f>
              <c:strCache>
                <c:ptCount val="1"/>
                <c:pt idx="0">
                  <c:v>   5G NR  &lt;6 GHz</c:v>
                </c:pt>
              </c:strCache>
            </c:strRef>
          </c:tx>
          <c:spPr>
            <a:solidFill>
              <a:schemeClr val="accent2">
                <a:lumMod val="60000"/>
                <a:lumOff val="40000"/>
              </a:schemeClr>
            </a:solidFill>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power'!$E$29:$P$29</c:f>
              <c:numCache>
                <c:formatCode>#,##0</c:formatCode>
                <c:ptCount val="9"/>
                <c:pt idx="0">
                  <c:v>0</c:v>
                </c:pt>
                <c:pt idx="1">
                  <c:v>0</c:v>
                </c:pt>
                <c:pt idx="2">
                  <c:v>0</c:v>
                </c:pt>
                <c:pt idx="3">
                  <c:v>338040</c:v>
                </c:pt>
                <c:pt idx="4">
                  <c:v>1770000</c:v>
                </c:pt>
                <c:pt idx="5">
                  <c:v>3036000.0000000005</c:v>
                </c:pt>
                <c:pt idx="6">
                  <c:v>1987200</c:v>
                </c:pt>
                <c:pt idx="7">
                  <c:v>1279200</c:v>
                </c:pt>
                <c:pt idx="8">
                  <c:v>591599.99999999988</c:v>
                </c:pt>
              </c:numCache>
            </c:numRef>
          </c:val>
          <c:extLst>
            <c:ext xmlns:c16="http://schemas.microsoft.com/office/drawing/2014/chart" uri="{C3380CC4-5D6E-409C-BE32-E72D297353CC}">
              <c16:uniqueId val="{00000007-A482-440C-B724-604FE702730D}"/>
            </c:ext>
          </c:extLst>
        </c:ser>
        <c:ser>
          <c:idx val="3"/>
          <c:order val="8"/>
          <c:tx>
            <c:strRef>
              <c:f>'6.  TRX by power'!$C$30</c:f>
              <c:strCache>
                <c:ptCount val="1"/>
                <c:pt idx="0">
                  <c:v>   5G NR &gt;20 GHz</c:v>
                </c:pt>
              </c:strCache>
            </c:strRef>
          </c:tx>
          <c:spPr>
            <a:solidFill>
              <a:srgbClr val="C00000"/>
            </a:solidFill>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power'!$E$30:$P$30</c:f>
              <c:numCache>
                <c:formatCode>#,##0</c:formatCode>
                <c:ptCount val="9"/>
                <c:pt idx="0">
                  <c:v>0</c:v>
                </c:pt>
                <c:pt idx="1">
                  <c:v>0</c:v>
                </c:pt>
                <c:pt idx="2">
                  <c:v>0</c:v>
                </c:pt>
                <c:pt idx="3">
                  <c:v>1313280</c:v>
                </c:pt>
                <c:pt idx="4">
                  <c:v>2489702.3999999999</c:v>
                </c:pt>
                <c:pt idx="5">
                  <c:v>4795200</c:v>
                </c:pt>
                <c:pt idx="6">
                  <c:v>5754240</c:v>
                </c:pt>
                <c:pt idx="7">
                  <c:v>7192800</c:v>
                </c:pt>
                <c:pt idx="8">
                  <c:v>7192800</c:v>
                </c:pt>
              </c:numCache>
            </c:numRef>
          </c:val>
          <c:extLst>
            <c:ext xmlns:c16="http://schemas.microsoft.com/office/drawing/2014/chart" uri="{C3380CC4-5D6E-409C-BE32-E72D297353CC}">
              <c16:uniqueId val="{00000008-A482-440C-B724-604FE702730D}"/>
            </c:ext>
          </c:extLst>
        </c:ser>
        <c:ser>
          <c:idx val="9"/>
          <c:order val="9"/>
          <c:tx>
            <c:strRef>
              <c:f>'6.  TRX by power'!$C$31</c:f>
              <c:strCache>
                <c:ptCount val="1"/>
                <c:pt idx="0">
                  <c:v>   NB-IoT</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power'!$E$31:$P$31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9-A482-440C-B724-604FE702730D}"/>
            </c:ext>
          </c:extLst>
        </c:ser>
        <c:dLbls>
          <c:showLegendKey val="0"/>
          <c:showVal val="0"/>
          <c:showCatName val="0"/>
          <c:showSerName val="0"/>
          <c:showPercent val="0"/>
          <c:showBubbleSize val="0"/>
        </c:dLbls>
        <c:gapWidth val="150"/>
        <c:overlap val="100"/>
        <c:axId val="539013872"/>
        <c:axId val="539014264"/>
      </c:barChart>
      <c:catAx>
        <c:axId val="539013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014264"/>
        <c:crosses val="autoZero"/>
        <c:auto val="1"/>
        <c:lblAlgn val="ctr"/>
        <c:lblOffset val="100"/>
        <c:noMultiLvlLbl val="0"/>
      </c:catAx>
      <c:valAx>
        <c:axId val="539014264"/>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354723101473E-2"/>
              <c:y val="0.11971821230679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013872"/>
        <c:crosses val="autoZero"/>
        <c:crossBetween val="between"/>
      </c:valAx>
      <c:spPr>
        <a:solidFill>
          <a:srgbClr val="FFFFFF"/>
        </a:solidFill>
        <a:ln w="25400">
          <a:noFill/>
        </a:ln>
      </c:spPr>
    </c:plotArea>
    <c:legend>
      <c:legendPos val="r"/>
      <c:layout>
        <c:manualLayout>
          <c:xMode val="edge"/>
          <c:yMode val="edge"/>
          <c:x val="0.77235745241147191"/>
          <c:y val="8.292979002624673E-2"/>
          <c:w val="0.22764254758852809"/>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power'!$C$79</c:f>
              <c:strCache>
                <c:ptCount val="1"/>
                <c:pt idx="0">
                  <c:v>   GPRS/EDGE</c:v>
                </c:pt>
              </c:strCache>
            </c:strRef>
          </c:tx>
          <c:spPr>
            <a:solidFill>
              <a:srgbClr val="9999FF"/>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power'!$I$79:$P$79</c:f>
              <c:numCache>
                <c:formatCode>#,##0</c:formatCode>
                <c:ptCount val="8"/>
                <c:pt idx="0">
                  <c:v>185361</c:v>
                </c:pt>
                <c:pt idx="1">
                  <c:v>128150</c:v>
                </c:pt>
                <c:pt idx="2">
                  <c:v>74000</c:v>
                </c:pt>
                <c:pt idx="3">
                  <c:v>50500</c:v>
                </c:pt>
                <c:pt idx="4">
                  <c:v>34500</c:v>
                </c:pt>
                <c:pt idx="5">
                  <c:v>23500</c:v>
                </c:pt>
                <c:pt idx="6">
                  <c:v>12500</c:v>
                </c:pt>
                <c:pt idx="7">
                  <c:v>9500</c:v>
                </c:pt>
              </c:numCache>
            </c:numRef>
          </c:val>
          <c:extLst>
            <c:ext xmlns:c16="http://schemas.microsoft.com/office/drawing/2014/chart" uri="{C3380CC4-5D6E-409C-BE32-E72D297353CC}">
              <c16:uniqueId val="{00000000-0C1E-4AC4-9EAE-F3066FB694EF}"/>
            </c:ext>
          </c:extLst>
        </c:ser>
        <c:ser>
          <c:idx val="1"/>
          <c:order val="1"/>
          <c:tx>
            <c:strRef>
              <c:f>'6.  TRX by power'!$C$80</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power'!$I$80:$P$80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C1E-4AC4-9EAE-F3066FB694EF}"/>
            </c:ext>
          </c:extLst>
        </c:ser>
        <c:ser>
          <c:idx val="2"/>
          <c:order val="2"/>
          <c:tx>
            <c:strRef>
              <c:f>'6.  TRX by power'!$C$81</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power'!$I$81:$P$81</c:f>
              <c:numCache>
                <c:formatCode>#,##0</c:formatCode>
                <c:ptCount val="8"/>
                <c:pt idx="0">
                  <c:v>256400</c:v>
                </c:pt>
                <c:pt idx="1">
                  <c:v>161125</c:v>
                </c:pt>
                <c:pt idx="2">
                  <c:v>120506.25</c:v>
                </c:pt>
                <c:pt idx="3">
                  <c:v>74483.125</c:v>
                </c:pt>
                <c:pt idx="4">
                  <c:v>56362.34375</c:v>
                </c:pt>
                <c:pt idx="5">
                  <c:v>38510.94921875</c:v>
                </c:pt>
                <c:pt idx="6">
                  <c:v>25751.825000000001</c:v>
                </c:pt>
                <c:pt idx="7">
                  <c:v>14878.832187500004</c:v>
                </c:pt>
              </c:numCache>
            </c:numRef>
          </c:val>
          <c:extLst>
            <c:ext xmlns:c16="http://schemas.microsoft.com/office/drawing/2014/chart" uri="{C3380CC4-5D6E-409C-BE32-E72D297353CC}">
              <c16:uniqueId val="{00000002-0C1E-4AC4-9EAE-F3066FB694EF}"/>
            </c:ext>
          </c:extLst>
        </c:ser>
        <c:ser>
          <c:idx val="3"/>
          <c:order val="3"/>
          <c:tx>
            <c:strRef>
              <c:f>'6.  TRX by power'!$C$82</c:f>
              <c:strCache>
                <c:ptCount val="1"/>
                <c:pt idx="0">
                  <c:v>   TD-SCDMA</c:v>
                </c:pt>
              </c:strCache>
            </c:strRef>
          </c:tx>
          <c:spPr>
            <a:solidFill>
              <a:schemeClr val="accent2">
                <a:lumMod val="7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power'!$I$82:$P$82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C1E-4AC4-9EAE-F3066FB694EF}"/>
            </c:ext>
          </c:extLst>
        </c:ser>
        <c:ser>
          <c:idx val="4"/>
          <c:order val="4"/>
          <c:tx>
            <c:strRef>
              <c:f>'6.  TRX by power'!$C$83</c:f>
              <c:strCache>
                <c:ptCount val="1"/>
                <c:pt idx="0">
                  <c:v>   TD-LTE</c:v>
                </c:pt>
              </c:strCache>
            </c:strRef>
          </c:tx>
          <c:spPr>
            <a:solidFill>
              <a:schemeClr val="bg1">
                <a:lumMod val="9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power'!$I$83:$P$83</c:f>
              <c:numCache>
                <c:formatCode>#,##0</c:formatCode>
                <c:ptCount val="8"/>
                <c:pt idx="0">
                  <c:v>7969046.6400000006</c:v>
                </c:pt>
                <c:pt idx="1">
                  <c:v>6074136</c:v>
                </c:pt>
                <c:pt idx="2">
                  <c:v>5762959.9999999991</c:v>
                </c:pt>
                <c:pt idx="3">
                  <c:v>5484486.7999999998</c:v>
                </c:pt>
                <c:pt idx="4">
                  <c:v>6467739.2000000002</c:v>
                </c:pt>
                <c:pt idx="5">
                  <c:v>6713564</c:v>
                </c:pt>
                <c:pt idx="6">
                  <c:v>6621580.1600000001</c:v>
                </c:pt>
                <c:pt idx="7">
                  <c:v>6491180</c:v>
                </c:pt>
              </c:numCache>
            </c:numRef>
          </c:val>
          <c:extLst>
            <c:ext xmlns:c16="http://schemas.microsoft.com/office/drawing/2014/chart" uri="{C3380CC4-5D6E-409C-BE32-E72D297353CC}">
              <c16:uniqueId val="{00000004-0C1E-4AC4-9EAE-F3066FB694EF}"/>
            </c:ext>
          </c:extLst>
        </c:ser>
        <c:ser>
          <c:idx val="5"/>
          <c:order val="5"/>
          <c:tx>
            <c:strRef>
              <c:f>'6.  TRX by power'!$C$84</c:f>
              <c:strCache>
                <c:ptCount val="1"/>
                <c:pt idx="0">
                  <c:v>   LTE-FDD</c:v>
                </c:pt>
              </c:strCache>
            </c:strRef>
          </c:tx>
          <c:spPr>
            <a:solidFill>
              <a:schemeClr val="tx1"/>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power'!$I$84:$P$84</c:f>
              <c:numCache>
                <c:formatCode>#,##0</c:formatCode>
                <c:ptCount val="8"/>
                <c:pt idx="0">
                  <c:v>5471841.6025529299</c:v>
                </c:pt>
                <c:pt idx="1">
                  <c:v>5995034.9999999991</c:v>
                </c:pt>
                <c:pt idx="2">
                  <c:v>5985840</c:v>
                </c:pt>
                <c:pt idx="3">
                  <c:v>5295027.8680000007</c:v>
                </c:pt>
                <c:pt idx="4">
                  <c:v>4855884.0883200001</c:v>
                </c:pt>
                <c:pt idx="5">
                  <c:v>4823636.4249599995</c:v>
                </c:pt>
                <c:pt idx="6">
                  <c:v>4792104.9661439992</c:v>
                </c:pt>
                <c:pt idx="7">
                  <c:v>4738951.6982400008</c:v>
                </c:pt>
              </c:numCache>
            </c:numRef>
          </c:val>
          <c:extLst>
            <c:ext xmlns:c16="http://schemas.microsoft.com/office/drawing/2014/chart" uri="{C3380CC4-5D6E-409C-BE32-E72D297353CC}">
              <c16:uniqueId val="{00000005-0C1E-4AC4-9EAE-F3066FB694EF}"/>
            </c:ext>
          </c:extLst>
        </c:ser>
        <c:ser>
          <c:idx val="6"/>
          <c:order val="6"/>
          <c:tx>
            <c:strRef>
              <c:f>'6.  TRX by power'!$C$85</c:f>
              <c:strCache>
                <c:ptCount val="1"/>
                <c:pt idx="0">
                  <c:v>   Pre-5G</c:v>
                </c:pt>
              </c:strCache>
            </c:strRef>
          </c:tx>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power'!$I$85:$P$85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C1E-4AC4-9EAE-F3066FB694EF}"/>
            </c:ext>
          </c:extLst>
        </c:ser>
        <c:ser>
          <c:idx val="7"/>
          <c:order val="7"/>
          <c:tx>
            <c:strRef>
              <c:f>'6.  TRX by power'!$C$86</c:f>
              <c:strCache>
                <c:ptCount val="1"/>
                <c:pt idx="0">
                  <c:v>   5G NR  &lt;6 GHz</c:v>
                </c:pt>
              </c:strCache>
            </c:strRef>
          </c:tx>
          <c:spPr>
            <a:ln>
              <a:solidFill>
                <a:srgbClr val="000000"/>
              </a:solidFill>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power'!$I$86:$P$86</c:f>
              <c:numCache>
                <c:formatCode>#,##0</c:formatCode>
                <c:ptCount val="8"/>
                <c:pt idx="0">
                  <c:v>0</c:v>
                </c:pt>
                <c:pt idx="1">
                  <c:v>0</c:v>
                </c:pt>
                <c:pt idx="2">
                  <c:v>108172.8</c:v>
                </c:pt>
                <c:pt idx="3">
                  <c:v>3894000.0000000005</c:v>
                </c:pt>
                <c:pt idx="4">
                  <c:v>6831000.0000000009</c:v>
                </c:pt>
                <c:pt idx="5">
                  <c:v>6624000</c:v>
                </c:pt>
                <c:pt idx="6">
                  <c:v>7035600.0000000009</c:v>
                </c:pt>
                <c:pt idx="7">
                  <c:v>7099199.9999999991</c:v>
                </c:pt>
              </c:numCache>
            </c:numRef>
          </c:val>
          <c:extLst>
            <c:ext xmlns:c16="http://schemas.microsoft.com/office/drawing/2014/chart" uri="{C3380CC4-5D6E-409C-BE32-E72D297353CC}">
              <c16:uniqueId val="{00000007-0C1E-4AC4-9EAE-F3066FB694EF}"/>
            </c:ext>
          </c:extLst>
        </c:ser>
        <c:ser>
          <c:idx val="8"/>
          <c:order val="8"/>
          <c:tx>
            <c:strRef>
              <c:f>'6.  TRX by power'!$C$87</c:f>
              <c:strCache>
                <c:ptCount val="1"/>
                <c:pt idx="0">
                  <c:v>   5G NR &gt;20 GHz</c:v>
                </c:pt>
              </c:strCache>
            </c:strRef>
          </c:tx>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power'!$I$87:$P$87</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0C1E-4AC4-9EAE-F3066FB694EF}"/>
            </c:ext>
          </c:extLst>
        </c:ser>
        <c:ser>
          <c:idx val="9"/>
          <c:order val="9"/>
          <c:tx>
            <c:strRef>
              <c:f>'6.  TRX by power'!$C$88</c:f>
              <c:strCache>
                <c:ptCount val="1"/>
                <c:pt idx="0">
                  <c:v>   NB-IoT</c:v>
                </c:pt>
              </c:strCache>
            </c:strRef>
          </c:tx>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power'!$I$88:$P$88</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0C1E-4AC4-9EAE-F3066FB694EF}"/>
            </c:ext>
          </c:extLst>
        </c:ser>
        <c:dLbls>
          <c:showLegendKey val="0"/>
          <c:showVal val="0"/>
          <c:showCatName val="0"/>
          <c:showSerName val="0"/>
          <c:showPercent val="0"/>
          <c:showBubbleSize val="0"/>
        </c:dLbls>
        <c:gapWidth val="150"/>
        <c:overlap val="100"/>
        <c:axId val="539015048"/>
        <c:axId val="539015440"/>
      </c:barChart>
      <c:catAx>
        <c:axId val="539015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015440"/>
        <c:crosses val="autoZero"/>
        <c:auto val="1"/>
        <c:lblAlgn val="ctr"/>
        <c:lblOffset val="100"/>
        <c:noMultiLvlLbl val="0"/>
      </c:catAx>
      <c:valAx>
        <c:axId val="53901544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296157010226E-2"/>
              <c:y val="0.11971821230679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015048"/>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501268000"/>
        <c:axId val="501268392"/>
      </c:barChart>
      <c:catAx>
        <c:axId val="50126800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1268392"/>
        <c:crosses val="autoZero"/>
        <c:auto val="1"/>
        <c:lblAlgn val="ctr"/>
        <c:lblOffset val="100"/>
        <c:tickMarkSkip val="1"/>
        <c:noMultiLvlLbl val="0"/>
      </c:catAx>
      <c:valAx>
        <c:axId val="501268392"/>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126800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power'!$C$107</c:f>
              <c:strCache>
                <c:ptCount val="1"/>
                <c:pt idx="0">
                  <c:v>   GPRS/EDGE</c:v>
                </c:pt>
              </c:strCache>
            </c:strRef>
          </c:tx>
          <c:spPr>
            <a:solidFill>
              <a:srgbClr val="9999FF"/>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power'!$I$107:$P$107</c:f>
              <c:numCache>
                <c:formatCode>_(* #,##0_);_(* \(#,##0\);_(* "-"??_);_(@_)</c:formatCode>
                <c:ptCount val="8"/>
                <c:pt idx="0">
                  <c:v>556083</c:v>
                </c:pt>
                <c:pt idx="1">
                  <c:v>384450</c:v>
                </c:pt>
                <c:pt idx="2">
                  <c:v>222000</c:v>
                </c:pt>
                <c:pt idx="3">
                  <c:v>151500</c:v>
                </c:pt>
                <c:pt idx="4">
                  <c:v>103500</c:v>
                </c:pt>
                <c:pt idx="5">
                  <c:v>70500</c:v>
                </c:pt>
                <c:pt idx="6">
                  <c:v>37500</c:v>
                </c:pt>
                <c:pt idx="7">
                  <c:v>28500</c:v>
                </c:pt>
              </c:numCache>
            </c:numRef>
          </c:val>
          <c:extLst>
            <c:ext xmlns:c16="http://schemas.microsoft.com/office/drawing/2014/chart" uri="{C3380CC4-5D6E-409C-BE32-E72D297353CC}">
              <c16:uniqueId val="{00000000-2F4E-406A-9C8B-1D8296AF81C4}"/>
            </c:ext>
          </c:extLst>
        </c:ser>
        <c:ser>
          <c:idx val="1"/>
          <c:order val="1"/>
          <c:tx>
            <c:strRef>
              <c:f>'6.  TRX by power'!$C$108</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power'!$I$108:$P$108</c:f>
              <c:numCache>
                <c:formatCode>_(* #,##0_);_(* \(#,##0\);_(* "-"??_);_(@_)</c:formatCode>
                <c:ptCount val="8"/>
                <c:pt idx="0">
                  <c:v>41440</c:v>
                </c:pt>
                <c:pt idx="1">
                  <c:v>25092</c:v>
                </c:pt>
                <c:pt idx="2">
                  <c:v>0</c:v>
                </c:pt>
                <c:pt idx="3">
                  <c:v>0</c:v>
                </c:pt>
                <c:pt idx="4">
                  <c:v>0</c:v>
                </c:pt>
                <c:pt idx="5">
                  <c:v>0</c:v>
                </c:pt>
                <c:pt idx="6">
                  <c:v>0</c:v>
                </c:pt>
                <c:pt idx="7">
                  <c:v>0</c:v>
                </c:pt>
              </c:numCache>
            </c:numRef>
          </c:val>
          <c:extLst>
            <c:ext xmlns:c16="http://schemas.microsoft.com/office/drawing/2014/chart" uri="{C3380CC4-5D6E-409C-BE32-E72D297353CC}">
              <c16:uniqueId val="{00000001-2F4E-406A-9C8B-1D8296AF81C4}"/>
            </c:ext>
          </c:extLst>
        </c:ser>
        <c:ser>
          <c:idx val="2"/>
          <c:order val="2"/>
          <c:tx>
            <c:strRef>
              <c:f>'6.  TRX by power'!$C$109</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power'!$I$109:$P$109</c:f>
              <c:numCache>
                <c:formatCode>_(* #,##0_);_(* \(#,##0\);_(* "-"??_);_(@_)</c:formatCode>
                <c:ptCount val="8"/>
                <c:pt idx="0">
                  <c:v>2307600</c:v>
                </c:pt>
                <c:pt idx="1">
                  <c:v>1450125</c:v>
                </c:pt>
                <c:pt idx="2">
                  <c:v>1084556.25</c:v>
                </c:pt>
                <c:pt idx="3">
                  <c:v>670348.125</c:v>
                </c:pt>
                <c:pt idx="4">
                  <c:v>507261.09375</c:v>
                </c:pt>
                <c:pt idx="5">
                  <c:v>346598.54296875</c:v>
                </c:pt>
                <c:pt idx="6">
                  <c:v>231766.42500000002</c:v>
                </c:pt>
                <c:pt idx="7">
                  <c:v>133909.48968750003</c:v>
                </c:pt>
              </c:numCache>
            </c:numRef>
          </c:val>
          <c:extLst>
            <c:ext xmlns:c16="http://schemas.microsoft.com/office/drawing/2014/chart" uri="{C3380CC4-5D6E-409C-BE32-E72D297353CC}">
              <c16:uniqueId val="{00000002-2F4E-406A-9C8B-1D8296AF81C4}"/>
            </c:ext>
          </c:extLst>
        </c:ser>
        <c:ser>
          <c:idx val="3"/>
          <c:order val="3"/>
          <c:tx>
            <c:strRef>
              <c:f>'6.  TRX by power'!$C$110</c:f>
              <c:strCache>
                <c:ptCount val="1"/>
                <c:pt idx="0">
                  <c:v>   TD-SCDMA</c:v>
                </c:pt>
              </c:strCache>
            </c:strRef>
          </c:tx>
          <c:spPr>
            <a:solidFill>
              <a:schemeClr val="accent6">
                <a:lumMod val="75000"/>
              </a:schemeClr>
            </a:solidFill>
            <a:ln w="12700">
              <a:solidFill>
                <a:schemeClr val="tx1"/>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power'!$I$110:$P$110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2F4E-406A-9C8B-1D8296AF81C4}"/>
            </c:ext>
          </c:extLst>
        </c:ser>
        <c:ser>
          <c:idx val="4"/>
          <c:order val="4"/>
          <c:tx>
            <c:strRef>
              <c:f>'6.  TRX by power'!$C$111</c:f>
              <c:strCache>
                <c:ptCount val="1"/>
                <c:pt idx="0">
                  <c:v>   TD-LTE</c:v>
                </c:pt>
              </c:strCache>
            </c:strRef>
          </c:tx>
          <c:spPr>
            <a:solidFill>
              <a:schemeClr val="bg1">
                <a:lumMod val="95000"/>
              </a:schemeClr>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power'!$I$111:$P$111</c:f>
              <c:numCache>
                <c:formatCode>_(* #,##0_);_(* \(#,##0\);_(* "-"??_);_(@_)</c:formatCode>
                <c:ptCount val="8"/>
                <c:pt idx="0">
                  <c:v>1494196.2449999999</c:v>
                </c:pt>
                <c:pt idx="1">
                  <c:v>1003473.6000000001</c:v>
                </c:pt>
                <c:pt idx="2">
                  <c:v>466960.00000000023</c:v>
                </c:pt>
                <c:pt idx="3">
                  <c:v>746578.39999999991</c:v>
                </c:pt>
                <c:pt idx="4">
                  <c:v>375919.19999999966</c:v>
                </c:pt>
                <c:pt idx="5">
                  <c:v>45843.999999999694</c:v>
                </c:pt>
                <c:pt idx="6">
                  <c:v>0</c:v>
                </c:pt>
                <c:pt idx="7">
                  <c:v>32220.000000000313</c:v>
                </c:pt>
              </c:numCache>
            </c:numRef>
          </c:val>
          <c:extLst>
            <c:ext xmlns:c16="http://schemas.microsoft.com/office/drawing/2014/chart" uri="{C3380CC4-5D6E-409C-BE32-E72D297353CC}">
              <c16:uniqueId val="{00000004-2F4E-406A-9C8B-1D8296AF81C4}"/>
            </c:ext>
          </c:extLst>
        </c:ser>
        <c:ser>
          <c:idx val="5"/>
          <c:order val="5"/>
          <c:tx>
            <c:strRef>
              <c:f>'6.  TRX by power'!$C$112</c:f>
              <c:strCache>
                <c:ptCount val="1"/>
                <c:pt idx="0">
                  <c:v>   LTE-FDD</c:v>
                </c:pt>
              </c:strCache>
            </c:strRef>
          </c:tx>
          <c:spPr>
            <a:solidFill>
              <a:schemeClr val="tx1"/>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power'!$I$112:$P$112</c:f>
              <c:numCache>
                <c:formatCode>_(* #,##0_);_(* \(#,##0\);_(* "-"??_);_(@_)</c:formatCode>
                <c:ptCount val="8"/>
                <c:pt idx="0">
                  <c:v>729578.88034039072</c:v>
                </c:pt>
                <c:pt idx="1">
                  <c:v>719404.19999999984</c:v>
                </c:pt>
                <c:pt idx="2">
                  <c:v>1111656.0000000002</c:v>
                </c:pt>
                <c:pt idx="3">
                  <c:v>1384853.4424000001</c:v>
                </c:pt>
                <c:pt idx="4">
                  <c:v>1699559.4309120004</c:v>
                </c:pt>
                <c:pt idx="5">
                  <c:v>1607878.8083200001</c:v>
                </c:pt>
                <c:pt idx="6">
                  <c:v>1517499.9059456</c:v>
                </c:pt>
                <c:pt idx="7">
                  <c:v>1421685.5094720004</c:v>
                </c:pt>
              </c:numCache>
            </c:numRef>
          </c:val>
          <c:extLst>
            <c:ext xmlns:c16="http://schemas.microsoft.com/office/drawing/2014/chart" uri="{C3380CC4-5D6E-409C-BE32-E72D297353CC}">
              <c16:uniqueId val="{00000005-2F4E-406A-9C8B-1D8296AF81C4}"/>
            </c:ext>
          </c:extLst>
        </c:ser>
        <c:ser>
          <c:idx val="6"/>
          <c:order val="6"/>
          <c:tx>
            <c:strRef>
              <c:f>'6.  TRX by power'!$C$113</c:f>
              <c:strCache>
                <c:ptCount val="1"/>
                <c:pt idx="0">
                  <c:v>   Pre-5G</c:v>
                </c:pt>
              </c:strCache>
            </c:strRef>
          </c:tx>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power'!$I$113:$P$113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2F4E-406A-9C8B-1D8296AF81C4}"/>
            </c:ext>
          </c:extLst>
        </c:ser>
        <c:ser>
          <c:idx val="7"/>
          <c:order val="7"/>
          <c:tx>
            <c:strRef>
              <c:f>'6.  TRX by power'!$C$114</c:f>
              <c:strCache>
                <c:ptCount val="1"/>
                <c:pt idx="0">
                  <c:v>   5G NR  &lt;6 GHz</c:v>
                </c:pt>
              </c:strCache>
            </c:strRef>
          </c:tx>
          <c:spPr>
            <a:ln>
              <a:solidFill>
                <a:schemeClr val="tx1">
                  <a:lumMod val="95000"/>
                  <a:lumOff val="5000"/>
                </a:schemeClr>
              </a:solidFill>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power'!$I$114:$P$114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2F4E-406A-9C8B-1D8296AF81C4}"/>
            </c:ext>
          </c:extLst>
        </c:ser>
        <c:ser>
          <c:idx val="8"/>
          <c:order val="8"/>
          <c:tx>
            <c:strRef>
              <c:f>'6.  TRX by power'!$C$115</c:f>
              <c:strCache>
                <c:ptCount val="1"/>
                <c:pt idx="0">
                  <c:v>   5G NR &gt;20 GHz</c:v>
                </c:pt>
              </c:strCache>
            </c:strRef>
          </c:tx>
          <c:spPr>
            <a:solidFill>
              <a:schemeClr val="accent2">
                <a:lumMod val="75000"/>
              </a:schemeClr>
            </a:solidFill>
            <a:ln>
              <a:solidFill>
                <a:srgbClr val="000000"/>
              </a:solidFill>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power'!$I$115:$P$115</c:f>
              <c:numCache>
                <c:formatCode>_(* #,##0_);_(* \(#,##0\);_(* "-"??_);_(@_)</c:formatCode>
                <c:ptCount val="8"/>
                <c:pt idx="0">
                  <c:v>0</c:v>
                </c:pt>
                <c:pt idx="1">
                  <c:v>0</c:v>
                </c:pt>
                <c:pt idx="2">
                  <c:v>0</c:v>
                </c:pt>
                <c:pt idx="3">
                  <c:v>2766.3360000000025</c:v>
                </c:pt>
                <c:pt idx="4">
                  <c:v>0</c:v>
                </c:pt>
                <c:pt idx="5">
                  <c:v>0</c:v>
                </c:pt>
                <c:pt idx="6">
                  <c:v>0</c:v>
                </c:pt>
                <c:pt idx="7">
                  <c:v>0</c:v>
                </c:pt>
              </c:numCache>
            </c:numRef>
          </c:val>
          <c:extLst>
            <c:ext xmlns:c16="http://schemas.microsoft.com/office/drawing/2014/chart" uri="{C3380CC4-5D6E-409C-BE32-E72D297353CC}">
              <c16:uniqueId val="{00000008-2F4E-406A-9C8B-1D8296AF81C4}"/>
            </c:ext>
          </c:extLst>
        </c:ser>
        <c:ser>
          <c:idx val="9"/>
          <c:order val="9"/>
          <c:tx>
            <c:strRef>
              <c:f>'6.  TRX by power'!$C$116</c:f>
              <c:strCache>
                <c:ptCount val="1"/>
                <c:pt idx="0">
                  <c:v>   NB-IoT</c:v>
                </c:pt>
              </c:strCache>
            </c:strRef>
          </c:tx>
          <c:spPr>
            <a:solidFill>
              <a:schemeClr val="tx2"/>
            </a:solidFill>
            <a:ln>
              <a:solidFill>
                <a:srgbClr val="000000"/>
              </a:solidFill>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power'!$I$116:$P$116</c:f>
              <c:numCache>
                <c:formatCode>_(* #,##0_);_(* \(#,##0\);_(* "-"??_);_(@_)</c:formatCode>
                <c:ptCount val="8"/>
                <c:pt idx="0">
                  <c:v>3000</c:v>
                </c:pt>
                <c:pt idx="1">
                  <c:v>570000</c:v>
                </c:pt>
                <c:pt idx="2">
                  <c:v>901910</c:v>
                </c:pt>
                <c:pt idx="3">
                  <c:v>904900</c:v>
                </c:pt>
                <c:pt idx="4">
                  <c:v>306000</c:v>
                </c:pt>
                <c:pt idx="5">
                  <c:v>124000</c:v>
                </c:pt>
                <c:pt idx="6">
                  <c:v>61400</c:v>
                </c:pt>
                <c:pt idx="7">
                  <c:v>60600</c:v>
                </c:pt>
              </c:numCache>
            </c:numRef>
          </c:val>
          <c:extLst>
            <c:ext xmlns:c16="http://schemas.microsoft.com/office/drawing/2014/chart" uri="{C3380CC4-5D6E-409C-BE32-E72D297353CC}">
              <c16:uniqueId val="{00000009-2F4E-406A-9C8B-1D8296AF81C4}"/>
            </c:ext>
          </c:extLst>
        </c:ser>
        <c:dLbls>
          <c:showLegendKey val="0"/>
          <c:showVal val="0"/>
          <c:showCatName val="0"/>
          <c:showSerName val="0"/>
          <c:showPercent val="0"/>
          <c:showBubbleSize val="0"/>
        </c:dLbls>
        <c:gapWidth val="150"/>
        <c:overlap val="100"/>
        <c:axId val="497926944"/>
        <c:axId val="497927336"/>
      </c:barChart>
      <c:catAx>
        <c:axId val="497926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97927336"/>
        <c:crosses val="autoZero"/>
        <c:auto val="1"/>
        <c:lblAlgn val="ctr"/>
        <c:lblOffset val="100"/>
        <c:noMultiLvlLbl val="0"/>
      </c:catAx>
      <c:valAx>
        <c:axId val="497927336"/>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296157010226E-2"/>
              <c:y val="0.11971821230679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97926944"/>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Regions'!$D$91</c:f>
              <c:strCache>
                <c:ptCount val="1"/>
                <c:pt idx="0">
                  <c:v>   GPRS/EDGE</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Regions'!$H$91:$O$91</c:f>
              <c:numCache>
                <c:formatCode>_(* #,##0_);_(* \(#,##0\);_(* "-"??_);_(@_)</c:formatCode>
                <c:ptCount val="8"/>
                <c:pt idx="0">
                  <c:v>222433.20000000004</c:v>
                </c:pt>
                <c:pt idx="1">
                  <c:v>158906.00000000003</c:v>
                </c:pt>
                <c:pt idx="2">
                  <c:v>94720.000000000015</c:v>
                </c:pt>
                <c:pt idx="3">
                  <c:v>62619.999999999985</c:v>
                </c:pt>
                <c:pt idx="4">
                  <c:v>42089.999999999993</c:v>
                </c:pt>
                <c:pt idx="5">
                  <c:v>28200.000000000004</c:v>
                </c:pt>
                <c:pt idx="6">
                  <c:v>14749.999999999996</c:v>
                </c:pt>
                <c:pt idx="7">
                  <c:v>11020.000000000002</c:v>
                </c:pt>
              </c:numCache>
            </c:numRef>
          </c:val>
          <c:extLst>
            <c:ext xmlns:c16="http://schemas.microsoft.com/office/drawing/2014/chart" uri="{C3380CC4-5D6E-409C-BE32-E72D297353CC}">
              <c16:uniqueId val="{00000000-0C15-44A5-8645-B4208F4F06B8}"/>
            </c:ext>
          </c:extLst>
        </c:ser>
        <c:ser>
          <c:idx val="1"/>
          <c:order val="1"/>
          <c:tx>
            <c:strRef>
              <c:f>'7. Regions'!$D$92</c:f>
              <c:strCache>
                <c:ptCount val="1"/>
                <c:pt idx="0">
                  <c:v>   CDMA/EVDO</c:v>
                </c:pt>
              </c:strCache>
            </c:strRef>
          </c:tx>
          <c:spPr>
            <a:solidFill>
              <a:schemeClr val="tx1"/>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Regions'!$H$92:$O$92</c:f>
              <c:numCache>
                <c:formatCode>_(* #,##0_);_(* \(#,##0\);_(* "-"??_);_(@_)</c:formatCode>
                <c:ptCount val="8"/>
                <c:pt idx="0">
                  <c:v>1243.2000000000012</c:v>
                </c:pt>
                <c:pt idx="1">
                  <c:v>752.76000000000067</c:v>
                </c:pt>
                <c:pt idx="2">
                  <c:v>0</c:v>
                </c:pt>
                <c:pt idx="3">
                  <c:v>0</c:v>
                </c:pt>
                <c:pt idx="4">
                  <c:v>0</c:v>
                </c:pt>
                <c:pt idx="5">
                  <c:v>0</c:v>
                </c:pt>
                <c:pt idx="6">
                  <c:v>0</c:v>
                </c:pt>
                <c:pt idx="7">
                  <c:v>0</c:v>
                </c:pt>
              </c:numCache>
            </c:numRef>
          </c:val>
          <c:extLst>
            <c:ext xmlns:c16="http://schemas.microsoft.com/office/drawing/2014/chart" uri="{C3380CC4-5D6E-409C-BE32-E72D297353CC}">
              <c16:uniqueId val="{00000001-0C15-44A5-8645-B4208F4F06B8}"/>
            </c:ext>
          </c:extLst>
        </c:ser>
        <c:ser>
          <c:idx val="2"/>
          <c:order val="2"/>
          <c:tx>
            <c:strRef>
              <c:f>'7. Regions'!$D$93</c:f>
              <c:strCache>
                <c:ptCount val="1"/>
                <c:pt idx="0">
                  <c:v>   WCDMA/HSPA</c:v>
                </c:pt>
              </c:strCache>
            </c:strRef>
          </c:tx>
          <c:spPr>
            <a:solidFill>
              <a:schemeClr val="bg2">
                <a:lumMod val="50000"/>
              </a:schemeClr>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Regions'!$H$93:$O$93</c:f>
              <c:numCache>
                <c:formatCode>_(* #,##0_);_(* \(#,##0\);_(* "-"??_);_(@_)</c:formatCode>
                <c:ptCount val="8"/>
                <c:pt idx="0">
                  <c:v>461520</c:v>
                </c:pt>
                <c:pt idx="1">
                  <c:v>273912.5</c:v>
                </c:pt>
                <c:pt idx="2">
                  <c:v>241012.5</c:v>
                </c:pt>
                <c:pt idx="3">
                  <c:v>156414.5625</c:v>
                </c:pt>
                <c:pt idx="4">
                  <c:v>123997.15625</c:v>
                </c:pt>
                <c:pt idx="5">
                  <c:v>88575.183203125009</c:v>
                </c:pt>
                <c:pt idx="6">
                  <c:v>61804.38</c:v>
                </c:pt>
                <c:pt idx="7">
                  <c:v>37197.080468750006</c:v>
                </c:pt>
              </c:numCache>
            </c:numRef>
          </c:val>
          <c:extLst>
            <c:ext xmlns:c16="http://schemas.microsoft.com/office/drawing/2014/chart" uri="{C3380CC4-5D6E-409C-BE32-E72D297353CC}">
              <c16:uniqueId val="{00000002-0C15-44A5-8645-B4208F4F06B8}"/>
            </c:ext>
          </c:extLst>
        </c:ser>
        <c:ser>
          <c:idx val="3"/>
          <c:order val="3"/>
          <c:tx>
            <c:strRef>
              <c:f>'7. Regions'!$D$94</c:f>
              <c:strCache>
                <c:ptCount val="1"/>
                <c:pt idx="0">
                  <c:v>   TD-SCDMA</c:v>
                </c:pt>
              </c:strCache>
            </c:strRef>
          </c:tx>
          <c:spPr>
            <a:solidFill>
              <a:schemeClr val="accent2">
                <a:lumMod val="75000"/>
              </a:schemeClr>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Regions'!$H$94:$O$94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C15-44A5-8645-B4208F4F06B8}"/>
            </c:ext>
          </c:extLst>
        </c:ser>
        <c:ser>
          <c:idx val="4"/>
          <c:order val="4"/>
          <c:tx>
            <c:strRef>
              <c:f>'7. Regions'!$D$95</c:f>
              <c:strCache>
                <c:ptCount val="1"/>
                <c:pt idx="0">
                  <c:v>   TD-LTE</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Regions'!$H$95:$O$95</c:f>
              <c:numCache>
                <c:formatCode>_(* #,##0_);_(* \(#,##0\);_(* "-"??_);_(@_)</c:formatCode>
                <c:ptCount val="8"/>
                <c:pt idx="0">
                  <c:v>199226.1659999991</c:v>
                </c:pt>
                <c:pt idx="1">
                  <c:v>80988.480000000069</c:v>
                </c:pt>
                <c:pt idx="2">
                  <c:v>82327.999999999156</c:v>
                </c:pt>
                <c:pt idx="3">
                  <c:v>421883.60000000038</c:v>
                </c:pt>
                <c:pt idx="4">
                  <c:v>398014.72000000038</c:v>
                </c:pt>
                <c:pt idx="5">
                  <c:v>309856.79999999912</c:v>
                </c:pt>
                <c:pt idx="6">
                  <c:v>747597.75999999943</c:v>
                </c:pt>
                <c:pt idx="7">
                  <c:v>1210219.9999999986</c:v>
                </c:pt>
              </c:numCache>
            </c:numRef>
          </c:val>
          <c:extLst>
            <c:ext xmlns:c16="http://schemas.microsoft.com/office/drawing/2014/chart" uri="{C3380CC4-5D6E-409C-BE32-E72D297353CC}">
              <c16:uniqueId val="{00000004-0C15-44A5-8645-B4208F4F06B8}"/>
            </c:ext>
          </c:extLst>
        </c:ser>
        <c:ser>
          <c:idx val="5"/>
          <c:order val="5"/>
          <c:tx>
            <c:strRef>
              <c:f>'7. Regions'!$D$96</c:f>
              <c:strCache>
                <c:ptCount val="1"/>
                <c:pt idx="0">
                  <c:v>   LTE-FDD</c:v>
                </c:pt>
              </c:strCache>
            </c:strRef>
          </c:tx>
          <c:spPr>
            <a:solidFill>
              <a:schemeClr val="tx2"/>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Regions'!$H$96:$O$96</c:f>
              <c:numCache>
                <c:formatCode>_(* #,##0_);_(* \(#,##0\);_(* "-"??_);_(@_)</c:formatCode>
                <c:ptCount val="8"/>
                <c:pt idx="0">
                  <c:v>364789.44017019565</c:v>
                </c:pt>
                <c:pt idx="1">
                  <c:v>319735.20000000024</c:v>
                </c:pt>
                <c:pt idx="2">
                  <c:v>342048.00000000029</c:v>
                </c:pt>
                <c:pt idx="3">
                  <c:v>814619.6719999999</c:v>
                </c:pt>
                <c:pt idx="4">
                  <c:v>728382.61324799981</c:v>
                </c:pt>
                <c:pt idx="5">
                  <c:v>803939.4041599998</c:v>
                </c:pt>
                <c:pt idx="6">
                  <c:v>878552.57712639985</c:v>
                </c:pt>
                <c:pt idx="7">
                  <c:v>947790.33964800008</c:v>
                </c:pt>
              </c:numCache>
            </c:numRef>
          </c:val>
          <c:extLst>
            <c:ext xmlns:c16="http://schemas.microsoft.com/office/drawing/2014/chart" uri="{C3380CC4-5D6E-409C-BE32-E72D297353CC}">
              <c16:uniqueId val="{00000005-0C15-44A5-8645-B4208F4F06B8}"/>
            </c:ext>
          </c:extLst>
        </c:ser>
        <c:ser>
          <c:idx val="6"/>
          <c:order val="6"/>
          <c:tx>
            <c:strRef>
              <c:f>'7. Regions'!$D$97</c:f>
              <c:strCache>
                <c:ptCount val="1"/>
                <c:pt idx="0">
                  <c:v>   Pre-5G</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Regions'!$H$97:$O$97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C15-44A5-8645-B4208F4F06B8}"/>
            </c:ext>
          </c:extLst>
        </c:ser>
        <c:ser>
          <c:idx val="7"/>
          <c:order val="7"/>
          <c:tx>
            <c:strRef>
              <c:f>'7. Regions'!$D$98</c:f>
              <c:strCache>
                <c:ptCount val="1"/>
                <c:pt idx="0">
                  <c:v>   5G NR  &lt;6 GHz</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Regions'!$H$98:$O$98</c:f>
              <c:numCache>
                <c:formatCode>_(* #,##0_);_(* \(#,##0\);_(* "-"??_);_(@_)</c:formatCode>
                <c:ptCount val="8"/>
                <c:pt idx="0">
                  <c:v>0</c:v>
                </c:pt>
                <c:pt idx="1">
                  <c:v>0</c:v>
                </c:pt>
                <c:pt idx="2">
                  <c:v>0</c:v>
                </c:pt>
                <c:pt idx="3">
                  <c:v>0</c:v>
                </c:pt>
                <c:pt idx="4">
                  <c:v>0</c:v>
                </c:pt>
                <c:pt idx="5">
                  <c:v>132480</c:v>
                </c:pt>
                <c:pt idx="6">
                  <c:v>255840</c:v>
                </c:pt>
                <c:pt idx="7">
                  <c:v>354959.99999999994</c:v>
                </c:pt>
              </c:numCache>
            </c:numRef>
          </c:val>
          <c:extLst>
            <c:ext xmlns:c16="http://schemas.microsoft.com/office/drawing/2014/chart" uri="{C3380CC4-5D6E-409C-BE32-E72D297353CC}">
              <c16:uniqueId val="{00000007-0C15-44A5-8645-B4208F4F06B8}"/>
            </c:ext>
          </c:extLst>
        </c:ser>
        <c:ser>
          <c:idx val="8"/>
          <c:order val="8"/>
          <c:tx>
            <c:strRef>
              <c:f>'7. Regions'!$D$99</c:f>
              <c:strCache>
                <c:ptCount val="1"/>
                <c:pt idx="0">
                  <c:v>   5G NR &gt;20 GHz</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Regions'!$H$99:$O$99</c:f>
              <c:numCache>
                <c:formatCode>_(* #,##0_);_(* \(#,##0\);_(* "-"??_);_(@_)</c:formatCode>
                <c:ptCount val="8"/>
                <c:pt idx="0">
                  <c:v>0</c:v>
                </c:pt>
                <c:pt idx="1">
                  <c:v>0</c:v>
                </c:pt>
                <c:pt idx="2">
                  <c:v>0</c:v>
                </c:pt>
                <c:pt idx="3">
                  <c:v>0</c:v>
                </c:pt>
                <c:pt idx="4">
                  <c:v>0</c:v>
                </c:pt>
                <c:pt idx="5">
                  <c:v>319680</c:v>
                </c:pt>
                <c:pt idx="6">
                  <c:v>639360</c:v>
                </c:pt>
                <c:pt idx="7">
                  <c:v>879120</c:v>
                </c:pt>
              </c:numCache>
            </c:numRef>
          </c:val>
          <c:extLst>
            <c:ext xmlns:c16="http://schemas.microsoft.com/office/drawing/2014/chart" uri="{C3380CC4-5D6E-409C-BE32-E72D297353CC}">
              <c16:uniqueId val="{00000008-0C15-44A5-8645-B4208F4F06B8}"/>
            </c:ext>
          </c:extLst>
        </c:ser>
        <c:ser>
          <c:idx val="9"/>
          <c:order val="9"/>
          <c:tx>
            <c:strRef>
              <c:f>'7. Regions'!$D$100</c:f>
              <c:strCache>
                <c:ptCount val="1"/>
                <c:pt idx="0">
                  <c:v>   NB-IoT </c:v>
                </c:pt>
              </c:strCache>
            </c:strRef>
          </c:tx>
          <c:spPr>
            <a:solidFill>
              <a:schemeClr val="tx1"/>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Regions'!$H$100:$O$100</c:f>
              <c:numCache>
                <c:formatCode>_(* #,##0_);_(* \(#,##0\);_(* "-"??_);_(@_)</c:formatCode>
                <c:ptCount val="8"/>
                <c:pt idx="0">
                  <c:v>0</c:v>
                </c:pt>
                <c:pt idx="1">
                  <c:v>0</c:v>
                </c:pt>
                <c:pt idx="2">
                  <c:v>18038.2</c:v>
                </c:pt>
                <c:pt idx="3">
                  <c:v>18098</c:v>
                </c:pt>
                <c:pt idx="4">
                  <c:v>6120</c:v>
                </c:pt>
                <c:pt idx="5">
                  <c:v>6200</c:v>
                </c:pt>
                <c:pt idx="6">
                  <c:v>3070</c:v>
                </c:pt>
                <c:pt idx="7">
                  <c:v>3030</c:v>
                </c:pt>
              </c:numCache>
            </c:numRef>
          </c:val>
          <c:extLst>
            <c:ext xmlns:c16="http://schemas.microsoft.com/office/drawing/2014/chart" uri="{C3380CC4-5D6E-409C-BE32-E72D297353CC}">
              <c16:uniqueId val="{00000009-0C15-44A5-8645-B4208F4F06B8}"/>
            </c:ext>
          </c:extLst>
        </c:ser>
        <c:dLbls>
          <c:showLegendKey val="0"/>
          <c:showVal val="0"/>
          <c:showCatName val="0"/>
          <c:showSerName val="0"/>
          <c:showPercent val="0"/>
          <c:showBubbleSize val="0"/>
        </c:dLbls>
        <c:gapWidth val="150"/>
        <c:overlap val="100"/>
        <c:axId val="497928120"/>
        <c:axId val="497928512"/>
      </c:barChart>
      <c:catAx>
        <c:axId val="4979281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97928512"/>
        <c:crosses val="autoZero"/>
        <c:auto val="1"/>
        <c:lblAlgn val="ctr"/>
        <c:lblOffset val="100"/>
        <c:noMultiLvlLbl val="0"/>
      </c:catAx>
      <c:valAx>
        <c:axId val="497928512"/>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MEA Transceiver Shipments</a:t>
                </a:r>
              </a:p>
            </c:rich>
          </c:tx>
          <c:layout>
            <c:manualLayout>
              <c:xMode val="edge"/>
              <c:yMode val="edge"/>
              <c:x val="2.2824550777306683E-2"/>
              <c:y val="0.22004383072805556"/>
            </c:manualLayout>
          </c:layout>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97928120"/>
        <c:crosses val="autoZero"/>
        <c:crossBetween val="between"/>
      </c:valAx>
    </c:plotArea>
    <c:legend>
      <c:legendPos val="r"/>
      <c:layout>
        <c:manualLayout>
          <c:xMode val="edge"/>
          <c:yMode val="edge"/>
          <c:x val="0.80558519312304899"/>
          <c:y val="2.5320110848212941E-2"/>
          <c:w val="0.17921073475283045"/>
          <c:h val="0.52835895513060871"/>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Regions'!$D$62</c:f>
              <c:strCache>
                <c:ptCount val="1"/>
                <c:pt idx="0">
                  <c:v>   GPRS/EDGE</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Regions'!$H$62:$O$62</c:f>
              <c:numCache>
                <c:formatCode>_(* #,##0_);_(* \(#,##0\);_(* "-"??_);_(@_)</c:formatCode>
                <c:ptCount val="8"/>
                <c:pt idx="0">
                  <c:v>311406.48</c:v>
                </c:pt>
                <c:pt idx="1">
                  <c:v>220418</c:v>
                </c:pt>
                <c:pt idx="2">
                  <c:v>130240</c:v>
                </c:pt>
                <c:pt idx="3">
                  <c:v>90900</c:v>
                </c:pt>
                <c:pt idx="4">
                  <c:v>63480</c:v>
                </c:pt>
                <c:pt idx="5">
                  <c:v>44180</c:v>
                </c:pt>
                <c:pt idx="6">
                  <c:v>24000</c:v>
                </c:pt>
                <c:pt idx="7">
                  <c:v>18620</c:v>
                </c:pt>
              </c:numCache>
            </c:numRef>
          </c:val>
          <c:extLst>
            <c:ext xmlns:c16="http://schemas.microsoft.com/office/drawing/2014/chart" uri="{C3380CC4-5D6E-409C-BE32-E72D297353CC}">
              <c16:uniqueId val="{00000000-71E0-495D-902B-C172133B64FE}"/>
            </c:ext>
          </c:extLst>
        </c:ser>
        <c:ser>
          <c:idx val="1"/>
          <c:order val="1"/>
          <c:tx>
            <c:strRef>
              <c:f>'7. Regions'!$D$63</c:f>
              <c:strCache>
                <c:ptCount val="1"/>
                <c:pt idx="0">
                  <c:v>   CDMA/EVDO</c:v>
                </c:pt>
              </c:strCache>
            </c:strRef>
          </c:tx>
          <c:spPr>
            <a:solidFill>
              <a:schemeClr val="tx1"/>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Regions'!$H$63:$O$63</c:f>
              <c:numCache>
                <c:formatCode>_(* #,##0_);_(* \(#,##0\);_(* "-"??_);_(@_)</c:formatCode>
                <c:ptCount val="8"/>
                <c:pt idx="0">
                  <c:v>6630.4000000000005</c:v>
                </c:pt>
                <c:pt idx="1">
                  <c:v>4265.6400000000003</c:v>
                </c:pt>
                <c:pt idx="2">
                  <c:v>0</c:v>
                </c:pt>
                <c:pt idx="3">
                  <c:v>0</c:v>
                </c:pt>
                <c:pt idx="4">
                  <c:v>0</c:v>
                </c:pt>
                <c:pt idx="5">
                  <c:v>0</c:v>
                </c:pt>
                <c:pt idx="6">
                  <c:v>0</c:v>
                </c:pt>
                <c:pt idx="7">
                  <c:v>0</c:v>
                </c:pt>
              </c:numCache>
            </c:numRef>
          </c:val>
          <c:extLst>
            <c:ext xmlns:c16="http://schemas.microsoft.com/office/drawing/2014/chart" uri="{C3380CC4-5D6E-409C-BE32-E72D297353CC}">
              <c16:uniqueId val="{00000001-71E0-495D-902B-C172133B64FE}"/>
            </c:ext>
          </c:extLst>
        </c:ser>
        <c:ser>
          <c:idx val="2"/>
          <c:order val="2"/>
          <c:tx>
            <c:strRef>
              <c:f>'7. Regions'!$D$64</c:f>
              <c:strCache>
                <c:ptCount val="1"/>
                <c:pt idx="0">
                  <c:v>   WCDMA/HSPA</c:v>
                </c:pt>
              </c:strCache>
            </c:strRef>
          </c:tx>
          <c:spPr>
            <a:solidFill>
              <a:schemeClr val="bg2">
                <a:lumMod val="50000"/>
              </a:schemeClr>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Regions'!$H$64:$O$64</c:f>
              <c:numCache>
                <c:formatCode>_(* #,##0_);_(* \(#,##0\);_(* "-"??_);_(@_)</c:formatCode>
                <c:ptCount val="8"/>
                <c:pt idx="0">
                  <c:v>1512760.0000000002</c:v>
                </c:pt>
                <c:pt idx="1">
                  <c:v>1015087.5</c:v>
                </c:pt>
                <c:pt idx="2">
                  <c:v>662784.375</c:v>
                </c:pt>
                <c:pt idx="3">
                  <c:v>394760.56250000012</c:v>
                </c:pt>
                <c:pt idx="4">
                  <c:v>287447.953125</c:v>
                </c:pt>
                <c:pt idx="5">
                  <c:v>188703.65117187498</c:v>
                </c:pt>
                <c:pt idx="6">
                  <c:v>121033.5775</c:v>
                </c:pt>
                <c:pt idx="7">
                  <c:v>66954.744843749999</c:v>
                </c:pt>
              </c:numCache>
            </c:numRef>
          </c:val>
          <c:extLst>
            <c:ext xmlns:c16="http://schemas.microsoft.com/office/drawing/2014/chart" uri="{C3380CC4-5D6E-409C-BE32-E72D297353CC}">
              <c16:uniqueId val="{00000002-71E0-495D-902B-C172133B64FE}"/>
            </c:ext>
          </c:extLst>
        </c:ser>
        <c:ser>
          <c:idx val="3"/>
          <c:order val="3"/>
          <c:tx>
            <c:strRef>
              <c:f>'7. Regions'!$D$65</c:f>
              <c:strCache>
                <c:ptCount val="1"/>
                <c:pt idx="0">
                  <c:v>   TD-SCDMA</c:v>
                </c:pt>
              </c:strCache>
            </c:strRef>
          </c:tx>
          <c:spPr>
            <a:solidFill>
              <a:schemeClr val="accent2">
                <a:lumMod val="75000"/>
              </a:schemeClr>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Regions'!$H$65:$O$65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71E0-495D-902B-C172133B64FE}"/>
            </c:ext>
          </c:extLst>
        </c:ser>
        <c:ser>
          <c:idx val="4"/>
          <c:order val="4"/>
          <c:tx>
            <c:strRef>
              <c:f>'7. Regions'!$D$66</c:f>
              <c:strCache>
                <c:ptCount val="1"/>
                <c:pt idx="0">
                  <c:v>   TD-LTE</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Regions'!$H$66:$O$66</c:f>
              <c:numCache>
                <c:formatCode>_(* #,##0_);_(* \(#,##0\);_(* "-"??_);_(@_)</c:formatCode>
                <c:ptCount val="8"/>
                <c:pt idx="0">
                  <c:v>1992261.6600000001</c:v>
                </c:pt>
                <c:pt idx="1">
                  <c:v>1457792.64</c:v>
                </c:pt>
                <c:pt idx="2">
                  <c:v>1893543.9999999998</c:v>
                </c:pt>
                <c:pt idx="3">
                  <c:v>2025041.28</c:v>
                </c:pt>
                <c:pt idx="4">
                  <c:v>2487592</c:v>
                </c:pt>
                <c:pt idx="5">
                  <c:v>2685425.6</c:v>
                </c:pt>
                <c:pt idx="6">
                  <c:v>2883591.3600000003</c:v>
                </c:pt>
                <c:pt idx="7">
                  <c:v>3080560.0000000005</c:v>
                </c:pt>
              </c:numCache>
            </c:numRef>
          </c:val>
          <c:extLst>
            <c:ext xmlns:c16="http://schemas.microsoft.com/office/drawing/2014/chart" uri="{C3380CC4-5D6E-409C-BE32-E72D297353CC}">
              <c16:uniqueId val="{00000004-71E0-495D-902B-C172133B64FE}"/>
            </c:ext>
          </c:extLst>
        </c:ser>
        <c:ser>
          <c:idx val="5"/>
          <c:order val="5"/>
          <c:tx>
            <c:strRef>
              <c:f>'7. Regions'!$D$67</c:f>
              <c:strCache>
                <c:ptCount val="1"/>
                <c:pt idx="0">
                  <c:v>   LTE-FDD</c:v>
                </c:pt>
              </c:strCache>
            </c:strRef>
          </c:tx>
          <c:spPr>
            <a:solidFill>
              <a:schemeClr val="tx2"/>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Regions'!$H$67:$O$67</c:f>
              <c:numCache>
                <c:formatCode>_(* #,##0_);_(* \(#,##0\);_(* "-"??_);_(@_)</c:formatCode>
                <c:ptCount val="8"/>
                <c:pt idx="0">
                  <c:v>2261694.5290552112</c:v>
                </c:pt>
                <c:pt idx="1">
                  <c:v>2637815.4</c:v>
                </c:pt>
                <c:pt idx="2">
                  <c:v>3249456</c:v>
                </c:pt>
                <c:pt idx="3">
                  <c:v>3421402.6224000002</c:v>
                </c:pt>
                <c:pt idx="4">
                  <c:v>3560981.6647680001</c:v>
                </c:pt>
                <c:pt idx="5">
                  <c:v>3698121.2591360002</c:v>
                </c:pt>
                <c:pt idx="6">
                  <c:v>3833683.9729151996</c:v>
                </c:pt>
                <c:pt idx="7">
                  <c:v>3949126.4152000006</c:v>
                </c:pt>
              </c:numCache>
            </c:numRef>
          </c:val>
          <c:extLst>
            <c:ext xmlns:c16="http://schemas.microsoft.com/office/drawing/2014/chart" uri="{C3380CC4-5D6E-409C-BE32-E72D297353CC}">
              <c16:uniqueId val="{00000005-71E0-495D-902B-C172133B64FE}"/>
            </c:ext>
          </c:extLst>
        </c:ser>
        <c:ser>
          <c:idx val="6"/>
          <c:order val="6"/>
          <c:tx>
            <c:strRef>
              <c:f>'7. Regions'!$D$68</c:f>
              <c:strCache>
                <c:ptCount val="1"/>
                <c:pt idx="0">
                  <c:v>   Pre-5G</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Regions'!$H$68:$O$68</c:f>
              <c:numCache>
                <c:formatCode>_(* #,##0_);_(* \(#,##0\);_(* "-"??_);_(@_)</c:formatCode>
                <c:ptCount val="8"/>
                <c:pt idx="0">
                  <c:v>0</c:v>
                </c:pt>
                <c:pt idx="1">
                  <c:v>30720</c:v>
                </c:pt>
                <c:pt idx="2">
                  <c:v>384000</c:v>
                </c:pt>
                <c:pt idx="3">
                  <c:v>921600</c:v>
                </c:pt>
                <c:pt idx="4">
                  <c:v>0</c:v>
                </c:pt>
                <c:pt idx="5">
                  <c:v>0</c:v>
                </c:pt>
                <c:pt idx="6">
                  <c:v>0</c:v>
                </c:pt>
                <c:pt idx="7">
                  <c:v>0</c:v>
                </c:pt>
              </c:numCache>
            </c:numRef>
          </c:val>
          <c:extLst>
            <c:ext xmlns:c16="http://schemas.microsoft.com/office/drawing/2014/chart" uri="{C3380CC4-5D6E-409C-BE32-E72D297353CC}">
              <c16:uniqueId val="{00000006-71E0-495D-902B-C172133B64FE}"/>
            </c:ext>
          </c:extLst>
        </c:ser>
        <c:ser>
          <c:idx val="7"/>
          <c:order val="7"/>
          <c:tx>
            <c:strRef>
              <c:f>'7. Regions'!$D$69</c:f>
              <c:strCache>
                <c:ptCount val="1"/>
                <c:pt idx="0">
                  <c:v>   5G NR  &lt;6 GHz</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Regions'!$H$69:$O$69</c:f>
              <c:numCache>
                <c:formatCode>_(* #,##0_);_(* \(#,##0\);_(* "-"??_);_(@_)</c:formatCode>
                <c:ptCount val="8"/>
                <c:pt idx="0">
                  <c:v>0</c:v>
                </c:pt>
                <c:pt idx="1">
                  <c:v>0</c:v>
                </c:pt>
                <c:pt idx="2">
                  <c:v>22536</c:v>
                </c:pt>
                <c:pt idx="3">
                  <c:v>354000</c:v>
                </c:pt>
                <c:pt idx="4">
                  <c:v>759000.00000000012</c:v>
                </c:pt>
                <c:pt idx="5">
                  <c:v>662400</c:v>
                </c:pt>
                <c:pt idx="6">
                  <c:v>895440.00000000012</c:v>
                </c:pt>
                <c:pt idx="7">
                  <c:v>1064879.9999999998</c:v>
                </c:pt>
              </c:numCache>
            </c:numRef>
          </c:val>
          <c:extLst>
            <c:ext xmlns:c16="http://schemas.microsoft.com/office/drawing/2014/chart" uri="{C3380CC4-5D6E-409C-BE32-E72D297353CC}">
              <c16:uniqueId val="{00000007-71E0-495D-902B-C172133B64FE}"/>
            </c:ext>
          </c:extLst>
        </c:ser>
        <c:ser>
          <c:idx val="8"/>
          <c:order val="8"/>
          <c:tx>
            <c:strRef>
              <c:f>'7. Regions'!$D$70</c:f>
              <c:strCache>
                <c:ptCount val="1"/>
                <c:pt idx="0">
                  <c:v>   5G NR &gt;20 GHz</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Regions'!$H$70:$O$70</c:f>
              <c:numCache>
                <c:formatCode>_(* #,##0_);_(* \(#,##0\);_(* "-"??_);_(@_)</c:formatCode>
                <c:ptCount val="8"/>
                <c:pt idx="0">
                  <c:v>0</c:v>
                </c:pt>
                <c:pt idx="1">
                  <c:v>0</c:v>
                </c:pt>
                <c:pt idx="2">
                  <c:v>1459200</c:v>
                </c:pt>
                <c:pt idx="3">
                  <c:v>2766336</c:v>
                </c:pt>
                <c:pt idx="4">
                  <c:v>479520</c:v>
                </c:pt>
                <c:pt idx="5">
                  <c:v>639360</c:v>
                </c:pt>
                <c:pt idx="6">
                  <c:v>1998000</c:v>
                </c:pt>
                <c:pt idx="7">
                  <c:v>2797200</c:v>
                </c:pt>
              </c:numCache>
            </c:numRef>
          </c:val>
          <c:extLst>
            <c:ext xmlns:c16="http://schemas.microsoft.com/office/drawing/2014/chart" uri="{C3380CC4-5D6E-409C-BE32-E72D297353CC}">
              <c16:uniqueId val="{00000008-71E0-495D-902B-C172133B64FE}"/>
            </c:ext>
          </c:extLst>
        </c:ser>
        <c:ser>
          <c:idx val="9"/>
          <c:order val="9"/>
          <c:tx>
            <c:strRef>
              <c:f>'7. Regions'!$D$71</c:f>
              <c:strCache>
                <c:ptCount val="1"/>
                <c:pt idx="0">
                  <c:v>   NB-IoT </c:v>
                </c:pt>
              </c:strCache>
            </c:strRef>
          </c:tx>
          <c:spPr>
            <a:solidFill>
              <a:schemeClr val="tx1"/>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Regions'!$H$71:$O$71</c:f>
              <c:numCache>
                <c:formatCode>_(* #,##0_);_(* \(#,##0\);_(* "-"??_);_(@_)</c:formatCode>
                <c:ptCount val="8"/>
                <c:pt idx="0">
                  <c:v>0</c:v>
                </c:pt>
                <c:pt idx="1">
                  <c:v>0</c:v>
                </c:pt>
                <c:pt idx="2">
                  <c:v>90191</c:v>
                </c:pt>
                <c:pt idx="3">
                  <c:v>90490</c:v>
                </c:pt>
                <c:pt idx="4">
                  <c:v>61200</c:v>
                </c:pt>
                <c:pt idx="5">
                  <c:v>24800</c:v>
                </c:pt>
                <c:pt idx="6">
                  <c:v>12280</c:v>
                </c:pt>
                <c:pt idx="7">
                  <c:v>12120</c:v>
                </c:pt>
              </c:numCache>
            </c:numRef>
          </c:val>
          <c:extLst>
            <c:ext xmlns:c16="http://schemas.microsoft.com/office/drawing/2014/chart" uri="{C3380CC4-5D6E-409C-BE32-E72D297353CC}">
              <c16:uniqueId val="{00000009-71E0-495D-902B-C172133B64FE}"/>
            </c:ext>
          </c:extLst>
        </c:ser>
        <c:dLbls>
          <c:showLegendKey val="0"/>
          <c:showVal val="0"/>
          <c:showCatName val="0"/>
          <c:showSerName val="0"/>
          <c:showPercent val="0"/>
          <c:showBubbleSize val="0"/>
        </c:dLbls>
        <c:gapWidth val="150"/>
        <c:overlap val="100"/>
        <c:axId val="497929296"/>
        <c:axId val="497929688"/>
      </c:barChart>
      <c:catAx>
        <c:axId val="49792929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97929688"/>
        <c:crosses val="autoZero"/>
        <c:auto val="1"/>
        <c:lblAlgn val="ctr"/>
        <c:lblOffset val="100"/>
        <c:noMultiLvlLbl val="0"/>
      </c:catAx>
      <c:valAx>
        <c:axId val="49792968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APAC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97929296"/>
        <c:crosses val="autoZero"/>
        <c:crossBetween val="between"/>
      </c:valAx>
    </c:plotArea>
    <c:legend>
      <c:legendPos val="r"/>
      <c:layout>
        <c:manualLayout>
          <c:xMode val="edge"/>
          <c:yMode val="edge"/>
          <c:x val="0.79728042995639747"/>
          <c:y val="2.926217556138816E-2"/>
          <c:w val="0.1851164332146108"/>
          <c:h val="0.59554534849810437"/>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Regions'!$D$48</c:f>
              <c:strCache>
                <c:ptCount val="1"/>
                <c:pt idx="0">
                  <c:v>   GPRS/EDGE</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Regions'!$H$48:$O$48</c:f>
              <c:numCache>
                <c:formatCode>_(* #,##0_);_(* \(#,##0\);_(* "-"??_);_(@_)</c:formatCode>
                <c:ptCount val="8"/>
                <c:pt idx="0">
                  <c:v>11121.66</c:v>
                </c:pt>
                <c:pt idx="1">
                  <c:v>5126</c:v>
                </c:pt>
                <c:pt idx="2">
                  <c:v>1480</c:v>
                </c:pt>
                <c:pt idx="3">
                  <c:v>2020</c:v>
                </c:pt>
                <c:pt idx="4">
                  <c:v>1380</c:v>
                </c:pt>
                <c:pt idx="5">
                  <c:v>940</c:v>
                </c:pt>
                <c:pt idx="6">
                  <c:v>500</c:v>
                </c:pt>
                <c:pt idx="7">
                  <c:v>380</c:v>
                </c:pt>
              </c:numCache>
            </c:numRef>
          </c:val>
          <c:extLst>
            <c:ext xmlns:c16="http://schemas.microsoft.com/office/drawing/2014/chart" uri="{C3380CC4-5D6E-409C-BE32-E72D297353CC}">
              <c16:uniqueId val="{00000000-0F12-40BA-A618-BBCA8C2AA4B2}"/>
            </c:ext>
          </c:extLst>
        </c:ser>
        <c:ser>
          <c:idx val="1"/>
          <c:order val="1"/>
          <c:tx>
            <c:strRef>
              <c:f>'7. Regions'!$D$49</c:f>
              <c:strCache>
                <c:ptCount val="1"/>
                <c:pt idx="0">
                  <c:v>   CDMA/EVDO</c:v>
                </c:pt>
              </c:strCache>
            </c:strRef>
          </c:tx>
          <c:spPr>
            <a:solidFill>
              <a:schemeClr val="tx1"/>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Regions'!$H$49:$O$49</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F12-40BA-A618-BBCA8C2AA4B2}"/>
            </c:ext>
          </c:extLst>
        </c:ser>
        <c:ser>
          <c:idx val="2"/>
          <c:order val="2"/>
          <c:tx>
            <c:strRef>
              <c:f>'7. Regions'!$D$50</c:f>
              <c:strCache>
                <c:ptCount val="1"/>
                <c:pt idx="0">
                  <c:v>   WCDMA/HSPA</c:v>
                </c:pt>
              </c:strCache>
            </c:strRef>
          </c:tx>
          <c:spPr>
            <a:solidFill>
              <a:schemeClr val="bg2">
                <a:lumMod val="50000"/>
              </a:schemeClr>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Regions'!$H$50:$O$50</c:f>
              <c:numCache>
                <c:formatCode>_(* #,##0_);_(* \(#,##0\);_(* "-"??_);_(@_)</c:formatCode>
                <c:ptCount val="8"/>
                <c:pt idx="0">
                  <c:v>256400</c:v>
                </c:pt>
                <c:pt idx="1">
                  <c:v>128900</c:v>
                </c:pt>
                <c:pt idx="2">
                  <c:v>108455.625</c:v>
                </c:pt>
                <c:pt idx="3">
                  <c:v>59586.5</c:v>
                </c:pt>
                <c:pt idx="4">
                  <c:v>39453.640625000007</c:v>
                </c:pt>
                <c:pt idx="5">
                  <c:v>23106.569531249999</c:v>
                </c:pt>
                <c:pt idx="6">
                  <c:v>12875.9125</c:v>
                </c:pt>
                <c:pt idx="7">
                  <c:v>5951.5328750000008</c:v>
                </c:pt>
              </c:numCache>
            </c:numRef>
          </c:val>
          <c:extLst>
            <c:ext xmlns:c16="http://schemas.microsoft.com/office/drawing/2014/chart" uri="{C3380CC4-5D6E-409C-BE32-E72D297353CC}">
              <c16:uniqueId val="{00000002-0F12-40BA-A618-BBCA8C2AA4B2}"/>
            </c:ext>
          </c:extLst>
        </c:ser>
        <c:ser>
          <c:idx val="3"/>
          <c:order val="3"/>
          <c:tx>
            <c:strRef>
              <c:f>'7. Regions'!$D$51</c:f>
              <c:strCache>
                <c:ptCount val="1"/>
                <c:pt idx="0">
                  <c:v>   TD-SCDMA</c:v>
                </c:pt>
              </c:strCache>
            </c:strRef>
          </c:tx>
          <c:spPr>
            <a:solidFill>
              <a:schemeClr val="accent2">
                <a:lumMod val="75000"/>
              </a:schemeClr>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Regions'!$H$51:$O$51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F12-40BA-A618-BBCA8C2AA4B2}"/>
            </c:ext>
          </c:extLst>
        </c:ser>
        <c:ser>
          <c:idx val="4"/>
          <c:order val="4"/>
          <c:tx>
            <c:strRef>
              <c:f>'7. Regions'!$D$52</c:f>
              <c:strCache>
                <c:ptCount val="1"/>
                <c:pt idx="0">
                  <c:v>   TD-LTE</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Regions'!$H$52:$O$52</c:f>
              <c:numCache>
                <c:formatCode>_(* #,##0_);_(* \(#,##0\);_(* "-"??_);_(@_)</c:formatCode>
                <c:ptCount val="8"/>
                <c:pt idx="0">
                  <c:v>298839.24900000001</c:v>
                </c:pt>
                <c:pt idx="1">
                  <c:v>404942.4</c:v>
                </c:pt>
                <c:pt idx="2">
                  <c:v>411640</c:v>
                </c:pt>
                <c:pt idx="3">
                  <c:v>843767.20000000007</c:v>
                </c:pt>
                <c:pt idx="4">
                  <c:v>995036.8</c:v>
                </c:pt>
                <c:pt idx="5">
                  <c:v>1549284</c:v>
                </c:pt>
                <c:pt idx="6">
                  <c:v>1601995.2</c:v>
                </c:pt>
                <c:pt idx="7">
                  <c:v>1650300</c:v>
                </c:pt>
              </c:numCache>
            </c:numRef>
          </c:val>
          <c:extLst>
            <c:ext xmlns:c16="http://schemas.microsoft.com/office/drawing/2014/chart" uri="{C3380CC4-5D6E-409C-BE32-E72D297353CC}">
              <c16:uniqueId val="{00000004-0F12-40BA-A618-BBCA8C2AA4B2}"/>
            </c:ext>
          </c:extLst>
        </c:ser>
        <c:ser>
          <c:idx val="5"/>
          <c:order val="5"/>
          <c:tx>
            <c:strRef>
              <c:f>'7. Regions'!$D$53</c:f>
              <c:strCache>
                <c:ptCount val="1"/>
                <c:pt idx="0">
                  <c:v>   LTE-FDD</c:v>
                </c:pt>
              </c:strCache>
            </c:strRef>
          </c:tx>
          <c:spPr>
            <a:solidFill>
              <a:schemeClr val="tx2"/>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Regions'!$H$53:$O$53</c:f>
              <c:numCache>
                <c:formatCode>_(* #,##0_);_(* \(#,##0\);_(* "-"??_);_(@_)</c:formatCode>
                <c:ptCount val="8"/>
                <c:pt idx="0">
                  <c:v>1605073.5367488593</c:v>
                </c:pt>
                <c:pt idx="1">
                  <c:v>1758543.5999999999</c:v>
                </c:pt>
                <c:pt idx="2">
                  <c:v>1453704</c:v>
                </c:pt>
                <c:pt idx="3">
                  <c:v>1303391.4752000002</c:v>
                </c:pt>
                <c:pt idx="4">
                  <c:v>1133039.6206080001</c:v>
                </c:pt>
                <c:pt idx="5">
                  <c:v>964727.28499199997</c:v>
                </c:pt>
                <c:pt idx="6">
                  <c:v>798684.16102400003</c:v>
                </c:pt>
                <c:pt idx="7">
                  <c:v>631860.22643200017</c:v>
                </c:pt>
              </c:numCache>
            </c:numRef>
          </c:val>
          <c:extLst>
            <c:ext xmlns:c16="http://schemas.microsoft.com/office/drawing/2014/chart" uri="{C3380CC4-5D6E-409C-BE32-E72D297353CC}">
              <c16:uniqueId val="{00000005-0F12-40BA-A618-BBCA8C2AA4B2}"/>
            </c:ext>
          </c:extLst>
        </c:ser>
        <c:ser>
          <c:idx val="6"/>
          <c:order val="6"/>
          <c:tx>
            <c:strRef>
              <c:f>'7. Regions'!$D$54</c:f>
              <c:strCache>
                <c:ptCount val="1"/>
                <c:pt idx="0">
                  <c:v>   Pre-5G</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Regions'!$H$54:$O$54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F12-40BA-A618-BBCA8C2AA4B2}"/>
            </c:ext>
          </c:extLst>
        </c:ser>
        <c:ser>
          <c:idx val="7"/>
          <c:order val="7"/>
          <c:tx>
            <c:strRef>
              <c:f>'7. Regions'!$D$55</c:f>
              <c:strCache>
                <c:ptCount val="1"/>
                <c:pt idx="0">
                  <c:v>   5G NR  &lt;6 GHz</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Regions'!$H$55:$O$55</c:f>
              <c:numCache>
                <c:formatCode>_(* #,##0_);_(* \(#,##0\);_(* "-"??_);_(@_)</c:formatCode>
                <c:ptCount val="8"/>
                <c:pt idx="0">
                  <c:v>0</c:v>
                </c:pt>
                <c:pt idx="1">
                  <c:v>0</c:v>
                </c:pt>
                <c:pt idx="2">
                  <c:v>0</c:v>
                </c:pt>
                <c:pt idx="3">
                  <c:v>0</c:v>
                </c:pt>
                <c:pt idx="4">
                  <c:v>151800.00000000003</c:v>
                </c:pt>
                <c:pt idx="5">
                  <c:v>132480</c:v>
                </c:pt>
                <c:pt idx="6">
                  <c:v>255840</c:v>
                </c:pt>
                <c:pt idx="7">
                  <c:v>354959.99999999994</c:v>
                </c:pt>
              </c:numCache>
            </c:numRef>
          </c:val>
          <c:extLst>
            <c:ext xmlns:c16="http://schemas.microsoft.com/office/drawing/2014/chart" uri="{C3380CC4-5D6E-409C-BE32-E72D297353CC}">
              <c16:uniqueId val="{00000007-0F12-40BA-A618-BBCA8C2AA4B2}"/>
            </c:ext>
          </c:extLst>
        </c:ser>
        <c:ser>
          <c:idx val="8"/>
          <c:order val="8"/>
          <c:tx>
            <c:strRef>
              <c:f>'7. Regions'!$D$56</c:f>
              <c:strCache>
                <c:ptCount val="1"/>
                <c:pt idx="0">
                  <c:v>   5G NR &gt;20 GHz</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Regions'!$H$56:$O$56</c:f>
              <c:numCache>
                <c:formatCode>_(* #,##0_);_(* \(#,##0\);_(* "-"??_);_(@_)</c:formatCode>
                <c:ptCount val="8"/>
                <c:pt idx="0">
                  <c:v>0</c:v>
                </c:pt>
                <c:pt idx="1">
                  <c:v>0</c:v>
                </c:pt>
                <c:pt idx="2">
                  <c:v>0</c:v>
                </c:pt>
                <c:pt idx="3">
                  <c:v>0</c:v>
                </c:pt>
                <c:pt idx="4">
                  <c:v>53280</c:v>
                </c:pt>
                <c:pt idx="5">
                  <c:v>127872</c:v>
                </c:pt>
                <c:pt idx="6">
                  <c:v>799200</c:v>
                </c:pt>
                <c:pt idx="7">
                  <c:v>799200</c:v>
                </c:pt>
              </c:numCache>
            </c:numRef>
          </c:val>
          <c:extLst>
            <c:ext xmlns:c16="http://schemas.microsoft.com/office/drawing/2014/chart" uri="{C3380CC4-5D6E-409C-BE32-E72D297353CC}">
              <c16:uniqueId val="{00000008-0F12-40BA-A618-BBCA8C2AA4B2}"/>
            </c:ext>
          </c:extLst>
        </c:ser>
        <c:ser>
          <c:idx val="9"/>
          <c:order val="9"/>
          <c:tx>
            <c:strRef>
              <c:f>'7. Regions'!$D$57</c:f>
              <c:strCache>
                <c:ptCount val="1"/>
                <c:pt idx="0">
                  <c:v>   NB-IoT </c:v>
                </c:pt>
              </c:strCache>
            </c:strRef>
          </c:tx>
          <c:spPr>
            <a:solidFill>
              <a:schemeClr val="tx1"/>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Regions'!$H$57:$O$57</c:f>
              <c:numCache>
                <c:formatCode>_(* #,##0_);_(* \(#,##0\);_(* "-"??_);_(@_)</c:formatCode>
                <c:ptCount val="8"/>
                <c:pt idx="0">
                  <c:v>0</c:v>
                </c:pt>
                <c:pt idx="1">
                  <c:v>0</c:v>
                </c:pt>
                <c:pt idx="2">
                  <c:v>45095.5</c:v>
                </c:pt>
                <c:pt idx="3">
                  <c:v>90490</c:v>
                </c:pt>
                <c:pt idx="4">
                  <c:v>30600</c:v>
                </c:pt>
                <c:pt idx="5">
                  <c:v>18600</c:v>
                </c:pt>
                <c:pt idx="6">
                  <c:v>9210</c:v>
                </c:pt>
                <c:pt idx="7">
                  <c:v>9090</c:v>
                </c:pt>
              </c:numCache>
            </c:numRef>
          </c:val>
          <c:extLst>
            <c:ext xmlns:c16="http://schemas.microsoft.com/office/drawing/2014/chart" uri="{C3380CC4-5D6E-409C-BE32-E72D297353CC}">
              <c16:uniqueId val="{00000009-0F12-40BA-A618-BBCA8C2AA4B2}"/>
            </c:ext>
          </c:extLst>
        </c:ser>
        <c:dLbls>
          <c:showLegendKey val="0"/>
          <c:showVal val="0"/>
          <c:showCatName val="0"/>
          <c:showSerName val="0"/>
          <c:showPercent val="0"/>
          <c:showBubbleSize val="0"/>
        </c:dLbls>
        <c:gapWidth val="150"/>
        <c:overlap val="100"/>
        <c:axId val="532059176"/>
        <c:axId val="532059568"/>
      </c:barChart>
      <c:catAx>
        <c:axId val="5320591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2059568"/>
        <c:crosses val="autoZero"/>
        <c:auto val="1"/>
        <c:lblAlgn val="ctr"/>
        <c:lblOffset val="100"/>
        <c:noMultiLvlLbl val="0"/>
      </c:catAx>
      <c:valAx>
        <c:axId val="53205956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Europe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2059176"/>
        <c:crosses val="autoZero"/>
        <c:crossBetween val="between"/>
      </c:valAx>
    </c:plotArea>
    <c:legend>
      <c:legendPos val="r"/>
      <c:layout>
        <c:manualLayout>
          <c:xMode val="edge"/>
          <c:yMode val="edge"/>
          <c:x val="0.80191319060324073"/>
          <c:y val="4.8607174103237095E-2"/>
          <c:w val="0.1891230667447561"/>
          <c:h val="0.61256092988376454"/>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Regions'!$D$34</c:f>
              <c:strCache>
                <c:ptCount val="1"/>
                <c:pt idx="0">
                  <c:v>   GPRS/EDGE</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Regions'!$H$34:$O$34</c:f>
              <c:numCache>
                <c:formatCode>_(* #,##0_);_(* \(#,##0\);_(* "-"??_);_(@_)</c:formatCode>
                <c:ptCount val="8"/>
                <c:pt idx="0">
                  <c:v>122338.26000000001</c:v>
                </c:pt>
                <c:pt idx="1">
                  <c:v>87142</c:v>
                </c:pt>
                <c:pt idx="2">
                  <c:v>51800</c:v>
                </c:pt>
                <c:pt idx="3">
                  <c:v>36360</c:v>
                </c:pt>
                <c:pt idx="4">
                  <c:v>25530</c:v>
                </c:pt>
                <c:pt idx="5">
                  <c:v>17860</c:v>
                </c:pt>
                <c:pt idx="6">
                  <c:v>9750</c:v>
                </c:pt>
                <c:pt idx="7">
                  <c:v>7600</c:v>
                </c:pt>
              </c:numCache>
            </c:numRef>
          </c:val>
          <c:extLst>
            <c:ext xmlns:c16="http://schemas.microsoft.com/office/drawing/2014/chart" uri="{C3380CC4-5D6E-409C-BE32-E72D297353CC}">
              <c16:uniqueId val="{00000000-2CFD-482B-9344-5FD39290BE3E}"/>
            </c:ext>
          </c:extLst>
        </c:ser>
        <c:ser>
          <c:idx val="1"/>
          <c:order val="1"/>
          <c:tx>
            <c:strRef>
              <c:f>'7. Regions'!$D$35</c:f>
              <c:strCache>
                <c:ptCount val="1"/>
                <c:pt idx="0">
                  <c:v>   CDMA/EVDO</c:v>
                </c:pt>
              </c:strCache>
            </c:strRef>
          </c:tx>
          <c:spPr>
            <a:solidFill>
              <a:schemeClr val="tx1"/>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Regions'!$H$35:$O$35</c:f>
              <c:numCache>
                <c:formatCode>_(* #,##0_);_(* \(#,##0\);_(* "-"??_);_(@_)</c:formatCode>
                <c:ptCount val="8"/>
                <c:pt idx="0">
                  <c:v>3315.2000000000003</c:v>
                </c:pt>
                <c:pt idx="1">
                  <c:v>2258.2799999999997</c:v>
                </c:pt>
                <c:pt idx="2">
                  <c:v>0</c:v>
                </c:pt>
                <c:pt idx="3">
                  <c:v>0</c:v>
                </c:pt>
                <c:pt idx="4">
                  <c:v>0</c:v>
                </c:pt>
                <c:pt idx="5">
                  <c:v>0</c:v>
                </c:pt>
                <c:pt idx="6">
                  <c:v>0</c:v>
                </c:pt>
                <c:pt idx="7">
                  <c:v>0</c:v>
                </c:pt>
              </c:numCache>
            </c:numRef>
          </c:val>
          <c:extLst>
            <c:ext xmlns:c16="http://schemas.microsoft.com/office/drawing/2014/chart" uri="{C3380CC4-5D6E-409C-BE32-E72D297353CC}">
              <c16:uniqueId val="{00000001-2CFD-482B-9344-5FD39290BE3E}"/>
            </c:ext>
          </c:extLst>
        </c:ser>
        <c:ser>
          <c:idx val="2"/>
          <c:order val="2"/>
          <c:tx>
            <c:strRef>
              <c:f>'7. Regions'!$D$36</c:f>
              <c:strCache>
                <c:ptCount val="1"/>
                <c:pt idx="0">
                  <c:v>   WCDMA/HSPA</c:v>
                </c:pt>
              </c:strCache>
            </c:strRef>
          </c:tx>
          <c:spPr>
            <a:solidFill>
              <a:schemeClr val="bg2">
                <a:lumMod val="50000"/>
              </a:schemeClr>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Regions'!$H$36:$O$36</c:f>
              <c:numCache>
                <c:formatCode>_(* #,##0_);_(* \(#,##0\);_(* "-"??_);_(@_)</c:formatCode>
                <c:ptCount val="8"/>
                <c:pt idx="0">
                  <c:v>307680</c:v>
                </c:pt>
                <c:pt idx="1">
                  <c:v>177237.5</c:v>
                </c:pt>
                <c:pt idx="2">
                  <c:v>192810</c:v>
                </c:pt>
                <c:pt idx="3">
                  <c:v>134069.625</c:v>
                </c:pt>
                <c:pt idx="4">
                  <c:v>112724.6875</c:v>
                </c:pt>
                <c:pt idx="5">
                  <c:v>84724.088281250006</c:v>
                </c:pt>
                <c:pt idx="6">
                  <c:v>61804.38</c:v>
                </c:pt>
                <c:pt idx="7">
                  <c:v>38684.963687500007</c:v>
                </c:pt>
              </c:numCache>
            </c:numRef>
          </c:val>
          <c:extLst>
            <c:ext xmlns:c16="http://schemas.microsoft.com/office/drawing/2014/chart" uri="{C3380CC4-5D6E-409C-BE32-E72D297353CC}">
              <c16:uniqueId val="{00000002-2CFD-482B-9344-5FD39290BE3E}"/>
            </c:ext>
          </c:extLst>
        </c:ser>
        <c:ser>
          <c:idx val="3"/>
          <c:order val="3"/>
          <c:tx>
            <c:strRef>
              <c:f>'7. Regions'!$D$37</c:f>
              <c:strCache>
                <c:ptCount val="1"/>
                <c:pt idx="0">
                  <c:v>   TD-SCDMA</c:v>
                </c:pt>
              </c:strCache>
            </c:strRef>
          </c:tx>
          <c:spPr>
            <a:solidFill>
              <a:schemeClr val="accent2">
                <a:lumMod val="75000"/>
              </a:schemeClr>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Regions'!$H$37:$O$37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2CFD-482B-9344-5FD39290BE3E}"/>
            </c:ext>
          </c:extLst>
        </c:ser>
        <c:ser>
          <c:idx val="4"/>
          <c:order val="4"/>
          <c:tx>
            <c:strRef>
              <c:f>'7. Regions'!$D$38</c:f>
              <c:strCache>
                <c:ptCount val="1"/>
                <c:pt idx="0">
                  <c:v>   TD-LTE</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Regions'!$H$38:$O$38</c:f>
              <c:numCache>
                <c:formatCode>_(* #,##0_);_(* \(#,##0\);_(* "-"??_);_(@_)</c:formatCode>
                <c:ptCount val="8"/>
                <c:pt idx="0">
                  <c:v>298839.24900000001</c:v>
                </c:pt>
                <c:pt idx="1">
                  <c:v>323953.91999999998</c:v>
                </c:pt>
                <c:pt idx="2">
                  <c:v>493967.99999999994</c:v>
                </c:pt>
                <c:pt idx="3">
                  <c:v>506260.32</c:v>
                </c:pt>
                <c:pt idx="4">
                  <c:v>597022.07999999996</c:v>
                </c:pt>
                <c:pt idx="5">
                  <c:v>619713.6</c:v>
                </c:pt>
                <c:pt idx="6">
                  <c:v>640798.07999999996</c:v>
                </c:pt>
                <c:pt idx="7">
                  <c:v>660120</c:v>
                </c:pt>
              </c:numCache>
            </c:numRef>
          </c:val>
          <c:extLst>
            <c:ext xmlns:c16="http://schemas.microsoft.com/office/drawing/2014/chart" uri="{C3380CC4-5D6E-409C-BE32-E72D297353CC}">
              <c16:uniqueId val="{00000004-2CFD-482B-9344-5FD39290BE3E}"/>
            </c:ext>
          </c:extLst>
        </c:ser>
        <c:ser>
          <c:idx val="5"/>
          <c:order val="5"/>
          <c:tx>
            <c:strRef>
              <c:f>'7. Regions'!$D$39</c:f>
              <c:strCache>
                <c:ptCount val="1"/>
                <c:pt idx="0">
                  <c:v>   LTE-FDD</c:v>
                </c:pt>
              </c:strCache>
            </c:strRef>
          </c:tx>
          <c:spPr>
            <a:solidFill>
              <a:schemeClr val="tx2"/>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Regions'!$H$39:$O$39</c:f>
              <c:numCache>
                <c:formatCode>_(* #,##0_);_(* \(#,##0\);_(* "-"??_);_(@_)</c:formatCode>
                <c:ptCount val="8"/>
                <c:pt idx="0">
                  <c:v>291831.55213615624</c:v>
                </c:pt>
                <c:pt idx="1">
                  <c:v>479602.79999999993</c:v>
                </c:pt>
                <c:pt idx="2">
                  <c:v>598584</c:v>
                </c:pt>
                <c:pt idx="3">
                  <c:v>651695.73760000011</c:v>
                </c:pt>
                <c:pt idx="4">
                  <c:v>728382.61324800004</c:v>
                </c:pt>
                <c:pt idx="5">
                  <c:v>803939.40416000003</c:v>
                </c:pt>
                <c:pt idx="6">
                  <c:v>878552.57712639996</c:v>
                </c:pt>
                <c:pt idx="7">
                  <c:v>947790.33964800008</c:v>
                </c:pt>
              </c:numCache>
            </c:numRef>
          </c:val>
          <c:extLst>
            <c:ext xmlns:c16="http://schemas.microsoft.com/office/drawing/2014/chart" uri="{C3380CC4-5D6E-409C-BE32-E72D297353CC}">
              <c16:uniqueId val="{00000005-2CFD-482B-9344-5FD39290BE3E}"/>
            </c:ext>
          </c:extLst>
        </c:ser>
        <c:ser>
          <c:idx val="6"/>
          <c:order val="6"/>
          <c:tx>
            <c:strRef>
              <c:f>'7. Regions'!$D$40</c:f>
              <c:strCache>
                <c:ptCount val="1"/>
                <c:pt idx="0">
                  <c:v>   Pre-5G</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Regions'!$H$40:$O$40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2CFD-482B-9344-5FD39290BE3E}"/>
            </c:ext>
          </c:extLst>
        </c:ser>
        <c:ser>
          <c:idx val="7"/>
          <c:order val="7"/>
          <c:tx>
            <c:strRef>
              <c:f>'7. Regions'!$D$41</c:f>
              <c:strCache>
                <c:ptCount val="1"/>
                <c:pt idx="0">
                  <c:v>   5G NR  &lt;6 GHz</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Regions'!$H$41:$O$41</c:f>
              <c:numCache>
                <c:formatCode>_(* #,##0_);_(* \(#,##0\);_(* "-"??_);_(@_)</c:formatCode>
                <c:ptCount val="8"/>
                <c:pt idx="0">
                  <c:v>0</c:v>
                </c:pt>
                <c:pt idx="1">
                  <c:v>0</c:v>
                </c:pt>
                <c:pt idx="2">
                  <c:v>0</c:v>
                </c:pt>
                <c:pt idx="3">
                  <c:v>0</c:v>
                </c:pt>
                <c:pt idx="4">
                  <c:v>0</c:v>
                </c:pt>
                <c:pt idx="5">
                  <c:v>0</c:v>
                </c:pt>
                <c:pt idx="6">
                  <c:v>127920</c:v>
                </c:pt>
                <c:pt idx="7">
                  <c:v>118319.99999999999</c:v>
                </c:pt>
              </c:numCache>
            </c:numRef>
          </c:val>
          <c:extLst>
            <c:ext xmlns:c16="http://schemas.microsoft.com/office/drawing/2014/chart" uri="{C3380CC4-5D6E-409C-BE32-E72D297353CC}">
              <c16:uniqueId val="{00000007-2CFD-482B-9344-5FD39290BE3E}"/>
            </c:ext>
          </c:extLst>
        </c:ser>
        <c:ser>
          <c:idx val="8"/>
          <c:order val="8"/>
          <c:tx>
            <c:strRef>
              <c:f>'7. Regions'!$D$42</c:f>
              <c:strCache>
                <c:ptCount val="1"/>
                <c:pt idx="0">
                  <c:v>   5G NR &gt;20 GHz</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Regions'!$H$42:$O$42</c:f>
              <c:numCache>
                <c:formatCode>_(* #,##0_);_(* \(#,##0\);_(* "-"??_);_(@_)</c:formatCode>
                <c:ptCount val="8"/>
                <c:pt idx="0">
                  <c:v>0</c:v>
                </c:pt>
                <c:pt idx="1">
                  <c:v>0</c:v>
                </c:pt>
                <c:pt idx="2">
                  <c:v>0</c:v>
                </c:pt>
                <c:pt idx="3">
                  <c:v>0</c:v>
                </c:pt>
                <c:pt idx="4">
                  <c:v>0</c:v>
                </c:pt>
                <c:pt idx="5">
                  <c:v>0</c:v>
                </c:pt>
                <c:pt idx="6">
                  <c:v>79920</c:v>
                </c:pt>
                <c:pt idx="7">
                  <c:v>79920</c:v>
                </c:pt>
              </c:numCache>
            </c:numRef>
          </c:val>
          <c:extLst>
            <c:ext xmlns:c16="http://schemas.microsoft.com/office/drawing/2014/chart" uri="{C3380CC4-5D6E-409C-BE32-E72D297353CC}">
              <c16:uniqueId val="{00000008-2CFD-482B-9344-5FD39290BE3E}"/>
            </c:ext>
          </c:extLst>
        </c:ser>
        <c:ser>
          <c:idx val="9"/>
          <c:order val="9"/>
          <c:tx>
            <c:strRef>
              <c:f>'7. Regions'!$D$43</c:f>
              <c:strCache>
                <c:ptCount val="1"/>
                <c:pt idx="0">
                  <c:v>   NB-IoT</c:v>
                </c:pt>
              </c:strCache>
            </c:strRef>
          </c:tx>
          <c:spPr>
            <a:solidFill>
              <a:schemeClr val="tx1"/>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Regions'!$H$43:$O$43</c:f>
              <c:numCache>
                <c:formatCode>_(* #,##0_);_(* \(#,##0\);_(* "-"??_);_(@_)</c:formatCode>
                <c:ptCount val="8"/>
                <c:pt idx="0">
                  <c:v>0</c:v>
                </c:pt>
                <c:pt idx="1">
                  <c:v>0</c:v>
                </c:pt>
                <c:pt idx="2">
                  <c:v>27057.3</c:v>
                </c:pt>
                <c:pt idx="3">
                  <c:v>45245</c:v>
                </c:pt>
                <c:pt idx="4">
                  <c:v>15300</c:v>
                </c:pt>
                <c:pt idx="5">
                  <c:v>6200</c:v>
                </c:pt>
                <c:pt idx="6">
                  <c:v>3070</c:v>
                </c:pt>
                <c:pt idx="7">
                  <c:v>3030</c:v>
                </c:pt>
              </c:numCache>
            </c:numRef>
          </c:val>
          <c:extLst>
            <c:ext xmlns:c16="http://schemas.microsoft.com/office/drawing/2014/chart" uri="{C3380CC4-5D6E-409C-BE32-E72D297353CC}">
              <c16:uniqueId val="{00000009-2CFD-482B-9344-5FD39290BE3E}"/>
            </c:ext>
          </c:extLst>
        </c:ser>
        <c:dLbls>
          <c:showLegendKey val="0"/>
          <c:showVal val="0"/>
          <c:showCatName val="0"/>
          <c:showSerName val="0"/>
          <c:showPercent val="0"/>
          <c:showBubbleSize val="0"/>
        </c:dLbls>
        <c:gapWidth val="150"/>
        <c:overlap val="100"/>
        <c:axId val="532060352"/>
        <c:axId val="532060744"/>
      </c:barChart>
      <c:catAx>
        <c:axId val="5320603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2060744"/>
        <c:crosses val="autoZero"/>
        <c:auto val="1"/>
        <c:lblAlgn val="ctr"/>
        <c:lblOffset val="100"/>
        <c:noMultiLvlLbl val="0"/>
      </c:catAx>
      <c:valAx>
        <c:axId val="53206074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L. Amer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2060352"/>
        <c:crosses val="autoZero"/>
        <c:crossBetween val="between"/>
      </c:valAx>
    </c:plotArea>
    <c:legend>
      <c:legendPos val="r"/>
      <c:layout>
        <c:manualLayout>
          <c:xMode val="edge"/>
          <c:yMode val="edge"/>
          <c:x val="0.79872707649972174"/>
          <c:y val="3.5997631734754294E-2"/>
          <c:w val="0.19204800691625068"/>
          <c:h val="0.57121578719178756"/>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Regions'!$D$20</c:f>
              <c:strCache>
                <c:ptCount val="1"/>
                <c:pt idx="0">
                  <c:v>   GPRS/EDGE</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Regions'!$H$20:$O$20</c:f>
              <c:numCache>
                <c:formatCode>_(* #,##0_);_(* \(#,##0\);_(* "-"??_);_(@_)</c:formatCode>
                <c:ptCount val="8"/>
                <c:pt idx="0">
                  <c:v>14828.880000000001</c:v>
                </c:pt>
                <c:pt idx="1">
                  <c:v>5126</c:v>
                </c:pt>
                <c:pt idx="2">
                  <c:v>0</c:v>
                </c:pt>
                <c:pt idx="3">
                  <c:v>0</c:v>
                </c:pt>
                <c:pt idx="4">
                  <c:v>0</c:v>
                </c:pt>
                <c:pt idx="5">
                  <c:v>0</c:v>
                </c:pt>
                <c:pt idx="6">
                  <c:v>0</c:v>
                </c:pt>
                <c:pt idx="7">
                  <c:v>0</c:v>
                </c:pt>
              </c:numCache>
            </c:numRef>
          </c:val>
          <c:extLst>
            <c:ext xmlns:c16="http://schemas.microsoft.com/office/drawing/2014/chart" uri="{C3380CC4-5D6E-409C-BE32-E72D297353CC}">
              <c16:uniqueId val="{00000000-9B28-4949-9105-439F9EA656A9}"/>
            </c:ext>
          </c:extLst>
        </c:ser>
        <c:ser>
          <c:idx val="1"/>
          <c:order val="1"/>
          <c:tx>
            <c:strRef>
              <c:f>'7. Regions'!$D$21</c:f>
              <c:strCache>
                <c:ptCount val="1"/>
                <c:pt idx="0">
                  <c:v>   CDMA/EVDO</c:v>
                </c:pt>
              </c:strCache>
            </c:strRef>
          </c:tx>
          <c:spPr>
            <a:solidFill>
              <a:schemeClr val="tx1"/>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Regions'!$H$21:$O$21</c:f>
              <c:numCache>
                <c:formatCode>_(* #,##0_);_(* \(#,##0\);_(* "-"??_);_(@_)</c:formatCode>
                <c:ptCount val="8"/>
                <c:pt idx="0">
                  <c:v>30251.200000000001</c:v>
                </c:pt>
                <c:pt idx="1">
                  <c:v>17815.32</c:v>
                </c:pt>
                <c:pt idx="2">
                  <c:v>0</c:v>
                </c:pt>
                <c:pt idx="3">
                  <c:v>0</c:v>
                </c:pt>
                <c:pt idx="4">
                  <c:v>0</c:v>
                </c:pt>
                <c:pt idx="5">
                  <c:v>0</c:v>
                </c:pt>
                <c:pt idx="6">
                  <c:v>0</c:v>
                </c:pt>
                <c:pt idx="7">
                  <c:v>0</c:v>
                </c:pt>
              </c:numCache>
            </c:numRef>
          </c:val>
          <c:extLst>
            <c:ext xmlns:c16="http://schemas.microsoft.com/office/drawing/2014/chart" uri="{C3380CC4-5D6E-409C-BE32-E72D297353CC}">
              <c16:uniqueId val="{00000001-9B28-4949-9105-439F9EA656A9}"/>
            </c:ext>
          </c:extLst>
        </c:ser>
        <c:ser>
          <c:idx val="2"/>
          <c:order val="2"/>
          <c:tx>
            <c:strRef>
              <c:f>'7. Regions'!$D$22</c:f>
              <c:strCache>
                <c:ptCount val="1"/>
                <c:pt idx="0">
                  <c:v>   WCDMA/HSPA</c:v>
                </c:pt>
              </c:strCache>
            </c:strRef>
          </c:tx>
          <c:spPr>
            <a:solidFill>
              <a:schemeClr val="bg2">
                <a:lumMod val="50000"/>
              </a:schemeClr>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Regions'!$H$22:$O$22</c:f>
              <c:numCache>
                <c:formatCode>_(* #,##0_);_(* \(#,##0\);_(* "-"??_);_(@_)</c:formatCode>
                <c:ptCount val="8"/>
                <c:pt idx="0">
                  <c:v>25640</c:v>
                </c:pt>
                <c:pt idx="1">
                  <c:v>16112.5</c:v>
                </c:pt>
                <c:pt idx="2">
                  <c:v>0</c:v>
                </c:pt>
                <c:pt idx="3">
                  <c:v>0</c:v>
                </c:pt>
                <c:pt idx="4">
                  <c:v>0</c:v>
                </c:pt>
                <c:pt idx="5">
                  <c:v>0</c:v>
                </c:pt>
                <c:pt idx="6">
                  <c:v>0</c:v>
                </c:pt>
                <c:pt idx="7">
                  <c:v>0</c:v>
                </c:pt>
              </c:numCache>
            </c:numRef>
          </c:val>
          <c:extLst>
            <c:ext xmlns:c16="http://schemas.microsoft.com/office/drawing/2014/chart" uri="{C3380CC4-5D6E-409C-BE32-E72D297353CC}">
              <c16:uniqueId val="{00000002-9B28-4949-9105-439F9EA656A9}"/>
            </c:ext>
          </c:extLst>
        </c:ser>
        <c:ser>
          <c:idx val="3"/>
          <c:order val="3"/>
          <c:tx>
            <c:strRef>
              <c:f>'7. Regions'!$D$23</c:f>
              <c:strCache>
                <c:ptCount val="1"/>
                <c:pt idx="0">
                  <c:v>   TD-SCDMA</c:v>
                </c:pt>
              </c:strCache>
            </c:strRef>
          </c:tx>
          <c:spPr>
            <a:solidFill>
              <a:schemeClr val="accent2">
                <a:lumMod val="75000"/>
              </a:schemeClr>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Regions'!$H$23:$O$23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B28-4949-9105-439F9EA656A9}"/>
            </c:ext>
          </c:extLst>
        </c:ser>
        <c:ser>
          <c:idx val="4"/>
          <c:order val="4"/>
          <c:tx>
            <c:strRef>
              <c:f>'7. Regions'!$D$24</c:f>
              <c:strCache>
                <c:ptCount val="1"/>
                <c:pt idx="0">
                  <c:v>   TD-LTE</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Regions'!$H$24:$O$24</c:f>
              <c:numCache>
                <c:formatCode>_(* #,##0_);_(* \(#,##0\);_(* "-"??_);_(@_)</c:formatCode>
                <c:ptCount val="8"/>
                <c:pt idx="0">
                  <c:v>1693422.4110000003</c:v>
                </c:pt>
                <c:pt idx="1">
                  <c:v>971861.76</c:v>
                </c:pt>
                <c:pt idx="2">
                  <c:v>823280</c:v>
                </c:pt>
                <c:pt idx="3">
                  <c:v>843767.20000000007</c:v>
                </c:pt>
                <c:pt idx="4">
                  <c:v>995036.8</c:v>
                </c:pt>
                <c:pt idx="5">
                  <c:v>1032856</c:v>
                </c:pt>
                <c:pt idx="6">
                  <c:v>1067996.8</c:v>
                </c:pt>
                <c:pt idx="7">
                  <c:v>1100200</c:v>
                </c:pt>
              </c:numCache>
            </c:numRef>
          </c:val>
          <c:extLst>
            <c:ext xmlns:c16="http://schemas.microsoft.com/office/drawing/2014/chart" uri="{C3380CC4-5D6E-409C-BE32-E72D297353CC}">
              <c16:uniqueId val="{00000004-9B28-4949-9105-439F9EA656A9}"/>
            </c:ext>
          </c:extLst>
        </c:ser>
        <c:ser>
          <c:idx val="5"/>
          <c:order val="5"/>
          <c:tx>
            <c:strRef>
              <c:f>'7. Regions'!$D$25</c:f>
              <c:strCache>
                <c:ptCount val="1"/>
                <c:pt idx="0">
                  <c:v>   LTE-FDD</c:v>
                </c:pt>
              </c:strCache>
            </c:strRef>
          </c:tx>
          <c:spPr>
            <a:solidFill>
              <a:schemeClr val="tx2"/>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Regions'!$H$25:$O$25</c:f>
              <c:numCache>
                <c:formatCode>_(* #,##0_);_(* \(#,##0\);_(* "-"??_);_(@_)</c:formatCode>
                <c:ptCount val="8"/>
                <c:pt idx="0">
                  <c:v>1167326.208544625</c:v>
                </c:pt>
                <c:pt idx="1">
                  <c:v>1278940.7999999998</c:v>
                </c:pt>
                <c:pt idx="2">
                  <c:v>1197168</c:v>
                </c:pt>
                <c:pt idx="3">
                  <c:v>1140467.5408000003</c:v>
                </c:pt>
                <c:pt idx="4">
                  <c:v>1133039.6206080001</c:v>
                </c:pt>
                <c:pt idx="5">
                  <c:v>964727.28499199997</c:v>
                </c:pt>
                <c:pt idx="6">
                  <c:v>798684.16102400003</c:v>
                </c:pt>
                <c:pt idx="7">
                  <c:v>631860.22643200017</c:v>
                </c:pt>
              </c:numCache>
            </c:numRef>
          </c:val>
          <c:extLst>
            <c:ext xmlns:c16="http://schemas.microsoft.com/office/drawing/2014/chart" uri="{C3380CC4-5D6E-409C-BE32-E72D297353CC}">
              <c16:uniqueId val="{00000005-9B28-4949-9105-439F9EA656A9}"/>
            </c:ext>
          </c:extLst>
        </c:ser>
        <c:ser>
          <c:idx val="6"/>
          <c:order val="6"/>
          <c:tx>
            <c:strRef>
              <c:f>'7. Regions'!$D$26</c:f>
              <c:strCache>
                <c:ptCount val="1"/>
                <c:pt idx="0">
                  <c:v>   Pre-5G</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Regions'!$H$26:$O$26</c:f>
              <c:numCache>
                <c:formatCode>_(* #,##0_);_(* \(#,##0\);_(* "-"??_);_(@_)</c:formatCode>
                <c:ptCount val="8"/>
                <c:pt idx="0">
                  <c:v>0</c:v>
                </c:pt>
                <c:pt idx="1">
                  <c:v>46080</c:v>
                </c:pt>
                <c:pt idx="2">
                  <c:v>384000</c:v>
                </c:pt>
                <c:pt idx="3">
                  <c:v>614400</c:v>
                </c:pt>
                <c:pt idx="4">
                  <c:v>0</c:v>
                </c:pt>
                <c:pt idx="5">
                  <c:v>0</c:v>
                </c:pt>
                <c:pt idx="6">
                  <c:v>0</c:v>
                </c:pt>
                <c:pt idx="7">
                  <c:v>0</c:v>
                </c:pt>
              </c:numCache>
            </c:numRef>
          </c:val>
          <c:extLst>
            <c:ext xmlns:c16="http://schemas.microsoft.com/office/drawing/2014/chart" uri="{C3380CC4-5D6E-409C-BE32-E72D297353CC}">
              <c16:uniqueId val="{00000006-9B28-4949-9105-439F9EA656A9}"/>
            </c:ext>
          </c:extLst>
        </c:ser>
        <c:ser>
          <c:idx val="7"/>
          <c:order val="7"/>
          <c:tx>
            <c:strRef>
              <c:f>'7. Regions'!$D$27</c:f>
              <c:strCache>
                <c:ptCount val="1"/>
                <c:pt idx="0">
                  <c:v>   5G NR  &lt;6 GHz</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Regions'!$H$27:$O$27</c:f>
              <c:numCache>
                <c:formatCode>_(* #,##0_);_(* \(#,##0\);_(* "-"??_);_(@_)</c:formatCode>
                <c:ptCount val="8"/>
                <c:pt idx="0">
                  <c:v>0</c:v>
                </c:pt>
                <c:pt idx="1">
                  <c:v>0</c:v>
                </c:pt>
                <c:pt idx="2">
                  <c:v>0</c:v>
                </c:pt>
                <c:pt idx="3">
                  <c:v>0</c:v>
                </c:pt>
                <c:pt idx="4">
                  <c:v>303600.00000000006</c:v>
                </c:pt>
                <c:pt idx="5">
                  <c:v>264960</c:v>
                </c:pt>
                <c:pt idx="6">
                  <c:v>511680</c:v>
                </c:pt>
                <c:pt idx="7">
                  <c:v>709919.99999999988</c:v>
                </c:pt>
              </c:numCache>
            </c:numRef>
          </c:val>
          <c:extLst>
            <c:ext xmlns:c16="http://schemas.microsoft.com/office/drawing/2014/chart" uri="{C3380CC4-5D6E-409C-BE32-E72D297353CC}">
              <c16:uniqueId val="{00000007-9B28-4949-9105-439F9EA656A9}"/>
            </c:ext>
          </c:extLst>
        </c:ser>
        <c:ser>
          <c:idx val="8"/>
          <c:order val="8"/>
          <c:tx>
            <c:strRef>
              <c:f>'7. Regions'!$D$28</c:f>
              <c:strCache>
                <c:ptCount val="1"/>
                <c:pt idx="0">
                  <c:v>   5G NR &gt;20 GHz</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Regions'!$H$28:$O$28</c:f>
              <c:numCache>
                <c:formatCode>_(* #,##0_);_(* \(#,##0\);_(* "-"??_);_(@_)</c:formatCode>
                <c:ptCount val="8"/>
                <c:pt idx="0">
                  <c:v>0</c:v>
                </c:pt>
                <c:pt idx="1">
                  <c:v>0</c:v>
                </c:pt>
                <c:pt idx="2">
                  <c:v>0</c:v>
                </c:pt>
                <c:pt idx="3">
                  <c:v>0</c:v>
                </c:pt>
                <c:pt idx="4">
                  <c:v>4795200</c:v>
                </c:pt>
                <c:pt idx="5">
                  <c:v>5178816</c:v>
                </c:pt>
                <c:pt idx="6">
                  <c:v>4315680</c:v>
                </c:pt>
                <c:pt idx="7">
                  <c:v>3276720.0000000005</c:v>
                </c:pt>
              </c:numCache>
            </c:numRef>
          </c:val>
          <c:extLst>
            <c:ext xmlns:c16="http://schemas.microsoft.com/office/drawing/2014/chart" uri="{C3380CC4-5D6E-409C-BE32-E72D297353CC}">
              <c16:uniqueId val="{00000008-9B28-4949-9105-439F9EA656A9}"/>
            </c:ext>
          </c:extLst>
        </c:ser>
        <c:ser>
          <c:idx val="9"/>
          <c:order val="9"/>
          <c:tx>
            <c:strRef>
              <c:f>'7. Regions'!$D$29</c:f>
              <c:strCache>
                <c:ptCount val="1"/>
                <c:pt idx="0">
                  <c:v>   NB-IoT</c:v>
                </c:pt>
              </c:strCache>
            </c:strRef>
          </c:tx>
          <c:spPr>
            <a:solidFill>
              <a:schemeClr val="tx1"/>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Regions'!$H$29:$O$29</c:f>
              <c:numCache>
                <c:formatCode>_(* #,##0_);_(* \(#,##0\);_(* "-"??_);_(@_)</c:formatCode>
                <c:ptCount val="8"/>
                <c:pt idx="0">
                  <c:v>0</c:v>
                </c:pt>
                <c:pt idx="1">
                  <c:v>0</c:v>
                </c:pt>
                <c:pt idx="2">
                  <c:v>-8.4486480311785073E-11</c:v>
                </c:pt>
                <c:pt idx="3">
                  <c:v>27147.00000000004</c:v>
                </c:pt>
                <c:pt idx="4">
                  <c:v>9179.99999999998</c:v>
                </c:pt>
                <c:pt idx="5">
                  <c:v>18599.999999999982</c:v>
                </c:pt>
                <c:pt idx="6">
                  <c:v>9209.9999999999909</c:v>
                </c:pt>
                <c:pt idx="7">
                  <c:v>9089.9999999999909</c:v>
                </c:pt>
              </c:numCache>
            </c:numRef>
          </c:val>
          <c:extLst>
            <c:ext xmlns:c16="http://schemas.microsoft.com/office/drawing/2014/chart" uri="{C3380CC4-5D6E-409C-BE32-E72D297353CC}">
              <c16:uniqueId val="{00000009-9B28-4949-9105-439F9EA656A9}"/>
            </c:ext>
          </c:extLst>
        </c:ser>
        <c:dLbls>
          <c:showLegendKey val="0"/>
          <c:showVal val="0"/>
          <c:showCatName val="0"/>
          <c:showSerName val="0"/>
          <c:showPercent val="0"/>
          <c:showBubbleSize val="0"/>
        </c:dLbls>
        <c:gapWidth val="150"/>
        <c:overlap val="100"/>
        <c:axId val="532061528"/>
        <c:axId val="532061920"/>
      </c:barChart>
      <c:catAx>
        <c:axId val="5320615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2061920"/>
        <c:crosses val="autoZero"/>
        <c:auto val="1"/>
        <c:lblAlgn val="ctr"/>
        <c:lblOffset val="100"/>
        <c:noMultiLvlLbl val="0"/>
      </c:catAx>
      <c:valAx>
        <c:axId val="5320619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N. Amer   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2061528"/>
        <c:crosses val="autoZero"/>
        <c:crossBetween val="between"/>
      </c:valAx>
    </c:plotArea>
    <c:legend>
      <c:legendPos val="r"/>
      <c:layout>
        <c:manualLayout>
          <c:xMode val="edge"/>
          <c:yMode val="edge"/>
          <c:x val="0.81820182633420824"/>
          <c:y val="2.9647684295368588E-2"/>
          <c:w val="0.1747363024934383"/>
          <c:h val="0.59327143654287307"/>
        </c:manualLayout>
      </c:layout>
      <c:overlay val="0"/>
      <c:txPr>
        <a:bodyPr/>
        <a:lstStyle/>
        <a:p>
          <a:pPr>
            <a:defRPr sz="92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Regions'!$D$9</c:f>
              <c:strCache>
                <c:ptCount val="1"/>
                <c:pt idx="0">
                  <c:v>North America</c:v>
                </c:pt>
              </c:strCache>
            </c:strRef>
          </c:tx>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Regions'!$H$9:$O$9</c:f>
              <c:numCache>
                <c:formatCode>_(* #,##0_);_(* \(#,##0\);_(* "-"??_);_(@_)</c:formatCode>
                <c:ptCount val="8"/>
                <c:pt idx="0">
                  <c:v>2931468.6995446254</c:v>
                </c:pt>
                <c:pt idx="1">
                  <c:v>2335936.38</c:v>
                </c:pt>
                <c:pt idx="2">
                  <c:v>2404448</c:v>
                </c:pt>
                <c:pt idx="3">
                  <c:v>2625781.7408000003</c:v>
                </c:pt>
                <c:pt idx="4">
                  <c:v>7236056.4206079999</c:v>
                </c:pt>
                <c:pt idx="5">
                  <c:v>7459959.2849920001</c:v>
                </c:pt>
                <c:pt idx="6">
                  <c:v>6703250.9610240003</c:v>
                </c:pt>
                <c:pt idx="7">
                  <c:v>5727790.2264320012</c:v>
                </c:pt>
              </c:numCache>
            </c:numRef>
          </c:val>
          <c:extLst>
            <c:ext xmlns:c16="http://schemas.microsoft.com/office/drawing/2014/chart" uri="{C3380CC4-5D6E-409C-BE32-E72D297353CC}">
              <c16:uniqueId val="{00000000-A9F9-4EA6-B64E-404F818ECFAA}"/>
            </c:ext>
          </c:extLst>
        </c:ser>
        <c:ser>
          <c:idx val="1"/>
          <c:order val="1"/>
          <c:tx>
            <c:strRef>
              <c:f>'7. Regions'!$D$10</c:f>
              <c:strCache>
                <c:ptCount val="1"/>
                <c:pt idx="0">
                  <c:v>Latin America</c:v>
                </c:pt>
              </c:strCache>
            </c:strRef>
          </c:tx>
          <c:spPr>
            <a:solidFill>
              <a:schemeClr val="tx1"/>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Regions'!$H$10:$O$10</c:f>
              <c:numCache>
                <c:formatCode>_(* #,##0_);_(* \(#,##0\);_(* "-"??_);_(@_)</c:formatCode>
                <c:ptCount val="8"/>
                <c:pt idx="0">
                  <c:v>1024004.2611361563</c:v>
                </c:pt>
                <c:pt idx="1">
                  <c:v>1070194.5</c:v>
                </c:pt>
                <c:pt idx="2">
                  <c:v>1364219.3</c:v>
                </c:pt>
                <c:pt idx="3">
                  <c:v>1373630.6826000002</c:v>
                </c:pt>
                <c:pt idx="4">
                  <c:v>1478959.380748</c:v>
                </c:pt>
                <c:pt idx="5">
                  <c:v>1532437.0924412501</c:v>
                </c:pt>
                <c:pt idx="6">
                  <c:v>1801815.0371264</c:v>
                </c:pt>
                <c:pt idx="7">
                  <c:v>1855465.3033354999</c:v>
                </c:pt>
              </c:numCache>
            </c:numRef>
          </c:val>
          <c:extLst>
            <c:ext xmlns:c16="http://schemas.microsoft.com/office/drawing/2014/chart" uri="{C3380CC4-5D6E-409C-BE32-E72D297353CC}">
              <c16:uniqueId val="{00000001-A9F9-4EA6-B64E-404F818ECFAA}"/>
            </c:ext>
          </c:extLst>
        </c:ser>
        <c:ser>
          <c:idx val="2"/>
          <c:order val="2"/>
          <c:tx>
            <c:strRef>
              <c:f>'7. Regions'!$D$11</c:f>
              <c:strCache>
                <c:ptCount val="1"/>
                <c:pt idx="0">
                  <c:v>Europe</c:v>
                </c:pt>
              </c:strCache>
            </c:strRef>
          </c:tx>
          <c:spPr>
            <a:solidFill>
              <a:schemeClr val="bg2">
                <a:lumMod val="50000"/>
              </a:schemeClr>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Regions'!$H$11:$O$11</c:f>
              <c:numCache>
                <c:formatCode>_(* #,##0_);_(* \(#,##0\);_(* "-"??_);_(@_)</c:formatCode>
                <c:ptCount val="8"/>
                <c:pt idx="0">
                  <c:v>2171434.4457488591</c:v>
                </c:pt>
                <c:pt idx="1">
                  <c:v>2297512</c:v>
                </c:pt>
                <c:pt idx="2">
                  <c:v>2020375.125</c:v>
                </c:pt>
                <c:pt idx="3">
                  <c:v>2299255.1752000004</c:v>
                </c:pt>
                <c:pt idx="4">
                  <c:v>2404590.0612329999</c:v>
                </c:pt>
                <c:pt idx="5">
                  <c:v>2817009.8545232499</c:v>
                </c:pt>
                <c:pt idx="6">
                  <c:v>3478305.2735240003</c:v>
                </c:pt>
                <c:pt idx="7">
                  <c:v>3451741.7593070003</c:v>
                </c:pt>
              </c:numCache>
            </c:numRef>
          </c:val>
          <c:extLst>
            <c:ext xmlns:c16="http://schemas.microsoft.com/office/drawing/2014/chart" uri="{C3380CC4-5D6E-409C-BE32-E72D297353CC}">
              <c16:uniqueId val="{00000002-A9F9-4EA6-B64E-404F818ECFAA}"/>
            </c:ext>
          </c:extLst>
        </c:ser>
        <c:ser>
          <c:idx val="3"/>
          <c:order val="3"/>
          <c:tx>
            <c:strRef>
              <c:f>'7. Regions'!$D$12</c:f>
              <c:strCache>
                <c:ptCount val="1"/>
                <c:pt idx="0">
                  <c:v>APAC</c:v>
                </c:pt>
              </c:strCache>
            </c:strRef>
          </c:tx>
          <c:spPr>
            <a:solidFill>
              <a:schemeClr val="tx2"/>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Regions'!$H$12:$O$12</c:f>
              <c:numCache>
                <c:formatCode>_(* #,##0_);_(* \(#,##0\);_(* "-"??_);_(@_)</c:formatCode>
                <c:ptCount val="8"/>
                <c:pt idx="0">
                  <c:v>6084753.0690552117</c:v>
                </c:pt>
                <c:pt idx="1">
                  <c:v>5366099.18</c:v>
                </c:pt>
                <c:pt idx="2">
                  <c:v>7891951.375</c:v>
                </c:pt>
                <c:pt idx="3">
                  <c:v>10064530.4649</c:v>
                </c:pt>
                <c:pt idx="4">
                  <c:v>7699221.6178930001</c:v>
                </c:pt>
                <c:pt idx="5">
                  <c:v>7942990.5103078755</c:v>
                </c:pt>
                <c:pt idx="6">
                  <c:v>9768028.9104152005</c:v>
                </c:pt>
                <c:pt idx="7">
                  <c:v>10989461.16004375</c:v>
                </c:pt>
              </c:numCache>
            </c:numRef>
          </c:val>
          <c:extLst>
            <c:ext xmlns:c16="http://schemas.microsoft.com/office/drawing/2014/chart" uri="{C3380CC4-5D6E-409C-BE32-E72D297353CC}">
              <c16:uniqueId val="{00000003-A9F9-4EA6-B64E-404F818ECFAA}"/>
            </c:ext>
          </c:extLst>
        </c:ser>
        <c:ser>
          <c:idx val="4"/>
          <c:order val="4"/>
          <c:tx>
            <c:strRef>
              <c:f>'7. Regions'!$D$13</c:f>
              <c:strCache>
                <c:ptCount val="1"/>
                <c:pt idx="0">
                  <c:v>China</c:v>
                </c:pt>
              </c:strCache>
            </c:strRef>
          </c:tx>
          <c:spPr>
            <a:solidFill>
              <a:schemeClr val="accent2">
                <a:lumMod val="75000"/>
              </a:schemeClr>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Regions'!$H$13:$O$13</c:f>
              <c:numCache>
                <c:formatCode>_(* #,##0_);_(* \(#,##0\);_(* "-"??_);_(@_)</c:formatCode>
                <c:ptCount val="8"/>
                <c:pt idx="0">
                  <c:v>7158108.6217488591</c:v>
                </c:pt>
                <c:pt idx="1">
                  <c:v>6987933</c:v>
                </c:pt>
                <c:pt idx="2">
                  <c:v>7406252</c:v>
                </c:pt>
                <c:pt idx="3">
                  <c:v>11981602.072000001</c:v>
                </c:pt>
                <c:pt idx="4">
                  <c:v>19441699.614720002</c:v>
                </c:pt>
                <c:pt idx="5">
                  <c:v>17171335.40416</c:v>
                </c:pt>
                <c:pt idx="6">
                  <c:v>15467352.961023999</c:v>
                </c:pt>
                <c:pt idx="7">
                  <c:v>13503845.283039998</c:v>
                </c:pt>
              </c:numCache>
            </c:numRef>
          </c:val>
          <c:extLst>
            <c:ext xmlns:c16="http://schemas.microsoft.com/office/drawing/2014/chart" uri="{C3380CC4-5D6E-409C-BE32-E72D297353CC}">
              <c16:uniqueId val="{00000004-A9F9-4EA6-B64E-404F818ECFAA}"/>
            </c:ext>
          </c:extLst>
        </c:ser>
        <c:ser>
          <c:idx val="5"/>
          <c:order val="5"/>
          <c:tx>
            <c:strRef>
              <c:f>'7. Regions'!$D$14</c:f>
              <c:strCache>
                <c:ptCount val="1"/>
                <c:pt idx="0">
                  <c:v>MEA</c:v>
                </c:pt>
              </c:strCache>
            </c:strRef>
          </c:tx>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Regions'!$H$14:$O$14</c:f>
              <c:numCache>
                <c:formatCode>_(* #,##0_);_(* \(#,##0\);_(* "-"??_);_(@_)</c:formatCode>
                <c:ptCount val="8"/>
                <c:pt idx="0">
                  <c:v>1249212.0061701948</c:v>
                </c:pt>
                <c:pt idx="1">
                  <c:v>834294.94000000041</c:v>
                </c:pt>
                <c:pt idx="2">
                  <c:v>778146.69999999949</c:v>
                </c:pt>
                <c:pt idx="3">
                  <c:v>1473635.8345000003</c:v>
                </c:pt>
                <c:pt idx="4">
                  <c:v>1298604.4894980001</c:v>
                </c:pt>
                <c:pt idx="5">
                  <c:v>1688931.3873631239</c:v>
                </c:pt>
                <c:pt idx="6">
                  <c:v>2600974.7171263993</c:v>
                </c:pt>
                <c:pt idx="7">
                  <c:v>3443337.4201167487</c:v>
                </c:pt>
              </c:numCache>
            </c:numRef>
          </c:val>
          <c:extLst>
            <c:ext xmlns:c16="http://schemas.microsoft.com/office/drawing/2014/chart" uri="{C3380CC4-5D6E-409C-BE32-E72D297353CC}">
              <c16:uniqueId val="{00000005-A9F9-4EA6-B64E-404F818ECFAA}"/>
            </c:ext>
          </c:extLst>
        </c:ser>
        <c:dLbls>
          <c:showLegendKey val="0"/>
          <c:showVal val="0"/>
          <c:showCatName val="0"/>
          <c:showSerName val="0"/>
          <c:showPercent val="0"/>
          <c:showBubbleSize val="0"/>
        </c:dLbls>
        <c:gapWidth val="150"/>
        <c:overlap val="100"/>
        <c:axId val="532062704"/>
        <c:axId val="499794216"/>
      </c:barChart>
      <c:catAx>
        <c:axId val="5320627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99794216"/>
        <c:crosses val="autoZero"/>
        <c:auto val="1"/>
        <c:lblAlgn val="ctr"/>
        <c:lblOffset val="100"/>
        <c:noMultiLvlLbl val="0"/>
      </c:catAx>
      <c:valAx>
        <c:axId val="49979421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2062704"/>
        <c:crosses val="autoZero"/>
        <c:crossBetween val="between"/>
      </c:valAx>
    </c:plotArea>
    <c:legend>
      <c:legendPos val="r"/>
      <c:layout>
        <c:manualLayout>
          <c:xMode val="edge"/>
          <c:yMode val="edge"/>
          <c:x val="0.8490571657266246"/>
          <c:y val="9.8837604181056304E-2"/>
          <c:w val="0.13540528178658517"/>
          <c:h val="0.674490318644379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Regions'!$D$76</c:f>
              <c:strCache>
                <c:ptCount val="1"/>
                <c:pt idx="0">
                  <c:v>   GPRS/EDGE</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Regions'!$H$76:$O$76</c:f>
              <c:numCache>
                <c:formatCode>_(* #,##0_);_(* \(#,##0\);_(* "-"??_);_(@_)</c:formatCode>
                <c:ptCount val="8"/>
                <c:pt idx="0">
                  <c:v>59315.520000000004</c:v>
                </c:pt>
                <c:pt idx="1">
                  <c:v>35882</c:v>
                </c:pt>
                <c:pt idx="2">
                  <c:v>17760</c:v>
                </c:pt>
                <c:pt idx="3">
                  <c:v>10100</c:v>
                </c:pt>
                <c:pt idx="4">
                  <c:v>5520</c:v>
                </c:pt>
                <c:pt idx="5">
                  <c:v>2820</c:v>
                </c:pt>
                <c:pt idx="6">
                  <c:v>1000</c:v>
                </c:pt>
                <c:pt idx="7">
                  <c:v>380</c:v>
                </c:pt>
              </c:numCache>
            </c:numRef>
          </c:val>
          <c:extLst>
            <c:ext xmlns:c16="http://schemas.microsoft.com/office/drawing/2014/chart" uri="{C3380CC4-5D6E-409C-BE32-E72D297353CC}">
              <c16:uniqueId val="{00000000-CA49-4F37-B1D5-7AF56326E170}"/>
            </c:ext>
          </c:extLst>
        </c:ser>
        <c:ser>
          <c:idx val="1"/>
          <c:order val="1"/>
          <c:tx>
            <c:strRef>
              <c:f>'7. Regions'!$D$77</c:f>
              <c:strCache>
                <c:ptCount val="1"/>
                <c:pt idx="0">
                  <c:v>   CDMA/EVDO</c:v>
                </c:pt>
              </c:strCache>
            </c:strRef>
          </c:tx>
          <c:spPr>
            <a:solidFill>
              <a:schemeClr val="tx1"/>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Regions'!$H$77:$O$77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CA49-4F37-B1D5-7AF56326E170}"/>
            </c:ext>
          </c:extLst>
        </c:ser>
        <c:ser>
          <c:idx val="2"/>
          <c:order val="2"/>
          <c:tx>
            <c:strRef>
              <c:f>'7. Regions'!$D$78</c:f>
              <c:strCache>
                <c:ptCount val="1"/>
                <c:pt idx="0">
                  <c:v>   WCDMA/HSPA</c:v>
                </c:pt>
              </c:strCache>
            </c:strRef>
          </c:tx>
          <c:spPr>
            <a:solidFill>
              <a:schemeClr val="bg2">
                <a:lumMod val="50000"/>
              </a:schemeClr>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Regions'!$H$78:$O$78</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CA49-4F37-B1D5-7AF56326E170}"/>
            </c:ext>
          </c:extLst>
        </c:ser>
        <c:ser>
          <c:idx val="3"/>
          <c:order val="3"/>
          <c:tx>
            <c:strRef>
              <c:f>'7. Regions'!$D$79</c:f>
              <c:strCache>
                <c:ptCount val="1"/>
                <c:pt idx="0">
                  <c:v>   TD-SCDMA</c:v>
                </c:pt>
              </c:strCache>
            </c:strRef>
          </c:tx>
          <c:spPr>
            <a:solidFill>
              <a:schemeClr val="accent2">
                <a:lumMod val="75000"/>
              </a:schemeClr>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Regions'!$H$79:$O$79</c:f>
              <c:numCache>
                <c:formatCode>_(* #,##0_);_(* \(#,##0\);_(* "-"??_);_(@_)</c:formatCode>
                <c:ptCount val="8"/>
                <c:pt idx="0">
                  <c:v>12000</c:v>
                </c:pt>
                <c:pt idx="1">
                  <c:v>4000</c:v>
                </c:pt>
                <c:pt idx="2">
                  <c:v>500</c:v>
                </c:pt>
                <c:pt idx="3">
                  <c:v>500</c:v>
                </c:pt>
                <c:pt idx="4">
                  <c:v>0</c:v>
                </c:pt>
                <c:pt idx="5">
                  <c:v>0</c:v>
                </c:pt>
                <c:pt idx="6">
                  <c:v>0</c:v>
                </c:pt>
                <c:pt idx="7">
                  <c:v>0</c:v>
                </c:pt>
              </c:numCache>
            </c:numRef>
          </c:val>
          <c:extLst>
            <c:ext xmlns:c16="http://schemas.microsoft.com/office/drawing/2014/chart" uri="{C3380CC4-5D6E-409C-BE32-E72D297353CC}">
              <c16:uniqueId val="{00000003-CA49-4F37-B1D5-7AF56326E170}"/>
            </c:ext>
          </c:extLst>
        </c:ser>
        <c:ser>
          <c:idx val="4"/>
          <c:order val="4"/>
          <c:tx>
            <c:strRef>
              <c:f>'7. Regions'!$D$80</c:f>
              <c:strCache>
                <c:ptCount val="1"/>
                <c:pt idx="0">
                  <c:v>   TD-LTE</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Regions'!$H$80:$O$80</c:f>
              <c:numCache>
                <c:formatCode>_(* #,##0_);_(* \(#,##0\);_(* "-"??_);_(@_)</c:formatCode>
                <c:ptCount val="8"/>
                <c:pt idx="0">
                  <c:v>5478719.5650000004</c:v>
                </c:pt>
                <c:pt idx="1">
                  <c:v>4859308.8</c:v>
                </c:pt>
                <c:pt idx="2">
                  <c:v>4528040</c:v>
                </c:pt>
                <c:pt idx="3">
                  <c:v>3796952.4</c:v>
                </c:pt>
                <c:pt idx="4">
                  <c:v>4477665.6000000006</c:v>
                </c:pt>
                <c:pt idx="5">
                  <c:v>4131424</c:v>
                </c:pt>
                <c:pt idx="6">
                  <c:v>3737988.8</c:v>
                </c:pt>
                <c:pt idx="7">
                  <c:v>3300600</c:v>
                </c:pt>
              </c:numCache>
            </c:numRef>
          </c:val>
          <c:extLst>
            <c:ext xmlns:c16="http://schemas.microsoft.com/office/drawing/2014/chart" uri="{C3380CC4-5D6E-409C-BE32-E72D297353CC}">
              <c16:uniqueId val="{00000004-CA49-4F37-B1D5-7AF56326E170}"/>
            </c:ext>
          </c:extLst>
        </c:ser>
        <c:ser>
          <c:idx val="5"/>
          <c:order val="5"/>
          <c:tx>
            <c:strRef>
              <c:f>'7. Regions'!$D$81</c:f>
              <c:strCache>
                <c:ptCount val="1"/>
                <c:pt idx="0">
                  <c:v>   LTE-FDD</c:v>
                </c:pt>
              </c:strCache>
            </c:strRef>
          </c:tx>
          <c:spPr>
            <a:solidFill>
              <a:schemeClr val="tx2"/>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Regions'!$H$81:$O$81</c:f>
              <c:numCache>
                <c:formatCode>_(* #,##0_);_(* \(#,##0\);_(* "-"??_);_(@_)</c:formatCode>
                <c:ptCount val="8"/>
                <c:pt idx="0">
                  <c:v>1605073.5367488593</c:v>
                </c:pt>
                <c:pt idx="1">
                  <c:v>1518742.2</c:v>
                </c:pt>
                <c:pt idx="2">
                  <c:v>1710240</c:v>
                </c:pt>
                <c:pt idx="3">
                  <c:v>814619.67200000014</c:v>
                </c:pt>
                <c:pt idx="4">
                  <c:v>809314.01472000009</c:v>
                </c:pt>
                <c:pt idx="5">
                  <c:v>803939.40416000003</c:v>
                </c:pt>
                <c:pt idx="6">
                  <c:v>798684.16102400003</c:v>
                </c:pt>
                <c:pt idx="7">
                  <c:v>789825.28304000013</c:v>
                </c:pt>
              </c:numCache>
            </c:numRef>
          </c:val>
          <c:extLst>
            <c:ext xmlns:c16="http://schemas.microsoft.com/office/drawing/2014/chart" uri="{C3380CC4-5D6E-409C-BE32-E72D297353CC}">
              <c16:uniqueId val="{00000005-CA49-4F37-B1D5-7AF56326E170}"/>
            </c:ext>
          </c:extLst>
        </c:ser>
        <c:ser>
          <c:idx val="6"/>
          <c:order val="6"/>
          <c:tx>
            <c:strRef>
              <c:f>'7. Regions'!$D$82</c:f>
              <c:strCache>
                <c:ptCount val="1"/>
                <c:pt idx="0">
                  <c:v>   Pre-5G</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Regions'!$H$82:$O$82</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CA49-4F37-B1D5-7AF56326E170}"/>
            </c:ext>
          </c:extLst>
        </c:ser>
        <c:ser>
          <c:idx val="7"/>
          <c:order val="7"/>
          <c:tx>
            <c:strRef>
              <c:f>'7. Regions'!$D$83</c:f>
              <c:strCache>
                <c:ptCount val="1"/>
                <c:pt idx="0">
                  <c:v>   5G NR  &lt;6 GHz</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Regions'!$H$83:$O$83</c:f>
              <c:numCache>
                <c:formatCode>_(* #,##0_);_(* \(#,##0\);_(* "-"??_);_(@_)</c:formatCode>
                <c:ptCount val="8"/>
                <c:pt idx="0">
                  <c:v>0</c:v>
                </c:pt>
                <c:pt idx="1">
                  <c:v>0</c:v>
                </c:pt>
                <c:pt idx="2">
                  <c:v>428184</c:v>
                </c:pt>
                <c:pt idx="3">
                  <c:v>6726000</c:v>
                </c:pt>
                <c:pt idx="4">
                  <c:v>13965600.000000002</c:v>
                </c:pt>
                <c:pt idx="5">
                  <c:v>12055680</c:v>
                </c:pt>
                <c:pt idx="6">
                  <c:v>10745280</c:v>
                </c:pt>
                <c:pt idx="7">
                  <c:v>9228959.9999999981</c:v>
                </c:pt>
              </c:numCache>
            </c:numRef>
          </c:val>
          <c:extLst>
            <c:ext xmlns:c16="http://schemas.microsoft.com/office/drawing/2014/chart" uri="{C3380CC4-5D6E-409C-BE32-E72D297353CC}">
              <c16:uniqueId val="{00000007-CA49-4F37-B1D5-7AF56326E170}"/>
            </c:ext>
          </c:extLst>
        </c:ser>
        <c:ser>
          <c:idx val="8"/>
          <c:order val="8"/>
          <c:tx>
            <c:strRef>
              <c:f>'7. Regions'!$D$84</c:f>
              <c:strCache>
                <c:ptCount val="1"/>
                <c:pt idx="0">
                  <c:v>   5G NR &gt;20 GHz</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Regions'!$H$84:$O$84</c:f>
              <c:numCache>
                <c:formatCode>_(* #,##0_);_(* \(#,##0\);_(* "-"??_);_(@_)</c:formatCode>
                <c:ptCount val="8"/>
                <c:pt idx="0">
                  <c:v>0</c:v>
                </c:pt>
                <c:pt idx="1">
                  <c:v>0</c:v>
                </c:pt>
                <c:pt idx="2">
                  <c:v>0</c:v>
                </c:pt>
                <c:pt idx="3">
                  <c:v>0</c:v>
                </c:pt>
                <c:pt idx="4">
                  <c:v>0</c:v>
                </c:pt>
                <c:pt idx="5">
                  <c:v>127872</c:v>
                </c:pt>
                <c:pt idx="6">
                  <c:v>159840</c:v>
                </c:pt>
                <c:pt idx="7">
                  <c:v>159840</c:v>
                </c:pt>
              </c:numCache>
            </c:numRef>
          </c:val>
          <c:extLst>
            <c:ext xmlns:c16="http://schemas.microsoft.com/office/drawing/2014/chart" uri="{C3380CC4-5D6E-409C-BE32-E72D297353CC}">
              <c16:uniqueId val="{00000008-CA49-4F37-B1D5-7AF56326E170}"/>
            </c:ext>
          </c:extLst>
        </c:ser>
        <c:ser>
          <c:idx val="9"/>
          <c:order val="9"/>
          <c:tx>
            <c:strRef>
              <c:f>'7. Regions'!$D$85</c:f>
              <c:strCache>
                <c:ptCount val="1"/>
                <c:pt idx="0">
                  <c:v>   NB-IoT </c:v>
                </c:pt>
              </c:strCache>
            </c:strRef>
          </c:tx>
          <c:spPr>
            <a:solidFill>
              <a:schemeClr val="tx1"/>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Regions'!$H$85:$O$85</c:f>
              <c:numCache>
                <c:formatCode>_(* #,##0_);_(* \(#,##0\);_(* "-"??_);_(@_)</c:formatCode>
                <c:ptCount val="8"/>
                <c:pt idx="0">
                  <c:v>3000</c:v>
                </c:pt>
                <c:pt idx="1">
                  <c:v>570000</c:v>
                </c:pt>
                <c:pt idx="2">
                  <c:v>721528</c:v>
                </c:pt>
                <c:pt idx="3">
                  <c:v>633430</c:v>
                </c:pt>
                <c:pt idx="4">
                  <c:v>183600</c:v>
                </c:pt>
                <c:pt idx="5">
                  <c:v>49600</c:v>
                </c:pt>
                <c:pt idx="6">
                  <c:v>24560</c:v>
                </c:pt>
                <c:pt idx="7">
                  <c:v>24240</c:v>
                </c:pt>
              </c:numCache>
            </c:numRef>
          </c:val>
          <c:extLst>
            <c:ext xmlns:c16="http://schemas.microsoft.com/office/drawing/2014/chart" uri="{C3380CC4-5D6E-409C-BE32-E72D297353CC}">
              <c16:uniqueId val="{00000009-CA49-4F37-B1D5-7AF56326E170}"/>
            </c:ext>
          </c:extLst>
        </c:ser>
        <c:dLbls>
          <c:showLegendKey val="0"/>
          <c:showVal val="0"/>
          <c:showCatName val="0"/>
          <c:showSerName val="0"/>
          <c:showPercent val="0"/>
          <c:showBubbleSize val="0"/>
        </c:dLbls>
        <c:gapWidth val="150"/>
        <c:overlap val="100"/>
        <c:axId val="499795000"/>
        <c:axId val="499795392"/>
      </c:barChart>
      <c:catAx>
        <c:axId val="4997950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99795392"/>
        <c:crosses val="autoZero"/>
        <c:auto val="1"/>
        <c:lblAlgn val="ctr"/>
        <c:lblOffset val="100"/>
        <c:noMultiLvlLbl val="0"/>
      </c:catAx>
      <c:valAx>
        <c:axId val="499795392"/>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China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99795000"/>
        <c:crosses val="autoZero"/>
        <c:crossBetween val="between"/>
      </c:valAx>
    </c:plotArea>
    <c:legend>
      <c:legendPos val="r"/>
      <c:layout>
        <c:manualLayout>
          <c:xMode val="edge"/>
          <c:yMode val="edge"/>
          <c:x val="0.79609757972227435"/>
          <c:y val="4.2182123067949842E-2"/>
          <c:w val="0.19370349178153157"/>
          <c:h val="0.5955453484981044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'7. Regions'!#REF!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'7. Regions'!#REF!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'7. Regions'!#REF!</c15:sqref>
                        </c15:formulaRef>
                      </c:ext>
                    </c:extLst>
                  </c:multiLvlStrRef>
                </c15:cat>
              </c15:filteredCategoryTitle>
            </c:ext>
            <c:ext xmlns:c16="http://schemas.microsoft.com/office/drawing/2014/chart" uri="{C3380CC4-5D6E-409C-BE32-E72D297353CC}">
              <c16:uniqueId val="{00000000-C512-482E-85BE-6282A8BF05C1}"/>
            </c:ext>
          </c:extLst>
        </c:ser>
        <c:ser>
          <c:idx val="1"/>
          <c:order val="1"/>
          <c:spPr>
            <a:solidFill>
              <a:schemeClr val="tx1"/>
            </a:solidFill>
          </c:spPr>
          <c:invertIfNegative val="0"/>
          <c:val>
            <c:numRef>
              <c:f>'7. Regions'!#REF!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'7. Regions'!#REF!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'7. Regions'!#REF!</c15:sqref>
                        </c15:formulaRef>
                      </c:ext>
                    </c:extLst>
                  </c:multiLvlStrRef>
                </c15:cat>
              </c15:filteredCategoryTitle>
            </c:ext>
            <c:ext xmlns:c16="http://schemas.microsoft.com/office/drawing/2014/chart" uri="{C3380CC4-5D6E-409C-BE32-E72D297353CC}">
              <c16:uniqueId val="{00000001-C512-482E-85BE-6282A8BF05C1}"/>
            </c:ext>
          </c:extLst>
        </c:ser>
        <c:ser>
          <c:idx val="2"/>
          <c:order val="2"/>
          <c:spPr>
            <a:solidFill>
              <a:schemeClr val="bg2">
                <a:lumMod val="50000"/>
              </a:schemeClr>
            </a:solidFill>
          </c:spPr>
          <c:invertIfNegative val="0"/>
          <c:val>
            <c:numRef>
              <c:f>'7. Regions'!#REF!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'7. Regions'!#REF!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'7. Regions'!#REF!</c15:sqref>
                        </c15:formulaRef>
                      </c:ext>
                    </c:extLst>
                  </c:multiLvlStrRef>
                </c15:cat>
              </c15:filteredCategoryTitle>
            </c:ext>
            <c:ext xmlns:c16="http://schemas.microsoft.com/office/drawing/2014/chart" uri="{C3380CC4-5D6E-409C-BE32-E72D297353CC}">
              <c16:uniqueId val="{00000002-C512-482E-85BE-6282A8BF05C1}"/>
            </c:ext>
          </c:extLst>
        </c:ser>
        <c:ser>
          <c:idx val="3"/>
          <c:order val="3"/>
          <c:spPr>
            <a:solidFill>
              <a:schemeClr val="accent2">
                <a:lumMod val="75000"/>
              </a:schemeClr>
            </a:solidFill>
          </c:spPr>
          <c:invertIfNegative val="0"/>
          <c:val>
            <c:numRef>
              <c:f>'7. Regions'!#REF!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'7. Regions'!#REF!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'7. Regions'!#REF!</c15:sqref>
                        </c15:formulaRef>
                      </c:ext>
                    </c:extLst>
                  </c:multiLvlStrRef>
                </c15:cat>
              </c15:filteredCategoryTitle>
            </c:ext>
            <c:ext xmlns:c16="http://schemas.microsoft.com/office/drawing/2014/chart" uri="{C3380CC4-5D6E-409C-BE32-E72D297353CC}">
              <c16:uniqueId val="{00000003-C512-482E-85BE-6282A8BF05C1}"/>
            </c:ext>
          </c:extLst>
        </c:ser>
        <c:ser>
          <c:idx val="4"/>
          <c:order val="4"/>
          <c:invertIfNegative val="0"/>
          <c:val>
            <c:numRef>
              <c:f>'7. Regions'!#REF!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'7. Regions'!#REF!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'7. Regions'!#REF!</c15:sqref>
                        </c15:formulaRef>
                      </c:ext>
                    </c:extLst>
                  </c:multiLvlStrRef>
                </c15:cat>
              </c15:filteredCategoryTitle>
            </c:ext>
            <c:ext xmlns:c16="http://schemas.microsoft.com/office/drawing/2014/chart" uri="{C3380CC4-5D6E-409C-BE32-E72D297353CC}">
              <c16:uniqueId val="{00000004-C512-482E-85BE-6282A8BF05C1}"/>
            </c:ext>
          </c:extLst>
        </c:ser>
        <c:ser>
          <c:idx val="5"/>
          <c:order val="5"/>
          <c:spPr>
            <a:solidFill>
              <a:schemeClr val="tx2"/>
            </a:solidFill>
          </c:spPr>
          <c:invertIfNegative val="0"/>
          <c:val>
            <c:numRef>
              <c:f>'7. Regions'!#REF!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'7. Regions'!#REF!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'7. Regions'!#REF!</c15:sqref>
                        </c15:formulaRef>
                      </c:ext>
                    </c:extLst>
                  </c:multiLvlStrRef>
                </c15:cat>
              </c15:filteredCategoryTitle>
            </c:ext>
            <c:ext xmlns:c16="http://schemas.microsoft.com/office/drawing/2014/chart" uri="{C3380CC4-5D6E-409C-BE32-E72D297353CC}">
              <c16:uniqueId val="{00000005-C512-482E-85BE-6282A8BF05C1}"/>
            </c:ext>
          </c:extLst>
        </c:ser>
        <c:dLbls>
          <c:showLegendKey val="0"/>
          <c:showVal val="0"/>
          <c:showCatName val="0"/>
          <c:showSerName val="0"/>
          <c:showPercent val="0"/>
          <c:showBubbleSize val="0"/>
        </c:dLbls>
        <c:gapWidth val="150"/>
        <c:overlap val="100"/>
        <c:axId val="659854800"/>
        <c:axId val="659855192"/>
      </c:barChart>
      <c:catAx>
        <c:axId val="6598548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659855192"/>
        <c:crosses val="autoZero"/>
        <c:auto val="1"/>
        <c:lblAlgn val="ctr"/>
        <c:lblOffset val="100"/>
        <c:noMultiLvlLbl val="0"/>
      </c:catAx>
      <c:valAx>
        <c:axId val="659855192"/>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NB-IoT  Transceiver Shipments</a:t>
                </a:r>
              </a:p>
            </c:rich>
          </c:tx>
          <c:layout>
            <c:manualLayout>
              <c:xMode val="edge"/>
              <c:yMode val="edge"/>
              <c:x val="2.2824550777306683E-2"/>
              <c:y val="0.22004388123359581"/>
            </c:manualLayout>
          </c:layout>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659854800"/>
        <c:crosses val="autoZero"/>
        <c:crossBetween val="between"/>
      </c:valAx>
    </c:plotArea>
    <c:legend>
      <c:legendPos val="r"/>
      <c:layout>
        <c:manualLayout>
          <c:xMode val="edge"/>
          <c:yMode val="edge"/>
          <c:x val="0.87394824785822556"/>
          <c:y val="2.5320223643919507E-2"/>
          <c:w val="0.11084763945264597"/>
          <c:h val="0.72824939851268589"/>
        </c:manualLayout>
      </c:layout>
      <c:overlay val="0"/>
      <c:txPr>
        <a:bodyPr/>
        <a:lstStyle/>
        <a:p>
          <a:pPr>
            <a:defRPr sz="10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4Q2017</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OEM'!$K$7</c:f>
              <c:strCache>
                <c:ptCount val="1"/>
                <c:pt idx="0">
                  <c:v>4Q2017</c:v>
                </c:pt>
              </c:strCache>
            </c:strRef>
          </c:tx>
          <c:spPr>
            <a:ln>
              <a:solidFill>
                <a:srgbClr val="000000"/>
              </a:solidFill>
            </a:ln>
          </c:spPr>
          <c:explosion val="25"/>
          <c:dPt>
            <c:idx val="0"/>
            <c:bubble3D val="0"/>
            <c:extLst>
              <c:ext xmlns:c16="http://schemas.microsoft.com/office/drawing/2014/chart" uri="{C3380CC4-5D6E-409C-BE32-E72D297353CC}">
                <c16:uniqueId val="{00000000-C58B-40B4-9199-915BD453489D}"/>
              </c:ext>
            </c:extLst>
          </c:dPt>
          <c:dPt>
            <c:idx val="1"/>
            <c:bubble3D val="0"/>
            <c:spPr>
              <a:solidFill>
                <a:srgbClr val="CC0000"/>
              </a:solidFill>
              <a:ln>
                <a:solidFill>
                  <a:srgbClr val="000000"/>
                </a:solidFill>
              </a:ln>
            </c:spPr>
            <c:extLst>
              <c:ext xmlns:c16="http://schemas.microsoft.com/office/drawing/2014/chart" uri="{C3380CC4-5D6E-409C-BE32-E72D297353CC}">
                <c16:uniqueId val="{00000002-C58B-40B4-9199-915BD453489D}"/>
              </c:ext>
            </c:extLst>
          </c:dPt>
          <c:dPt>
            <c:idx val="2"/>
            <c:bubble3D val="0"/>
            <c:spPr>
              <a:solidFill>
                <a:srgbClr val="006600"/>
              </a:solidFill>
              <a:ln>
                <a:solidFill>
                  <a:srgbClr val="000000"/>
                </a:solidFill>
              </a:ln>
            </c:spPr>
            <c:extLst>
              <c:ext xmlns:c16="http://schemas.microsoft.com/office/drawing/2014/chart" uri="{C3380CC4-5D6E-409C-BE32-E72D297353CC}">
                <c16:uniqueId val="{00000004-C58B-40B4-9199-915BD453489D}"/>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C58B-40B4-9199-915BD453489D}"/>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C58B-40B4-9199-915BD453489D}"/>
              </c:ext>
            </c:extLst>
          </c:dPt>
          <c:dPt>
            <c:idx val="5"/>
            <c:bubble3D val="0"/>
            <c:extLst>
              <c:ext xmlns:c16="http://schemas.microsoft.com/office/drawing/2014/chart" uri="{C3380CC4-5D6E-409C-BE32-E72D297353CC}">
                <c16:uniqueId val="{00000009-C58B-40B4-9199-915BD453489D}"/>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58B-40B4-9199-915BD453489D}"/>
                </c:ext>
              </c:extLst>
            </c:dLbl>
            <c:dLbl>
              <c:idx val="1"/>
              <c:layout>
                <c:manualLayout>
                  <c:x val="8.5687664041994752E-2"/>
                  <c:y val="-5.29731700204141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8B-40B4-9199-915BD453489D}"/>
                </c:ext>
              </c:extLst>
            </c:dLbl>
            <c:dLbl>
              <c:idx val="2"/>
              <c:layout>
                <c:manualLayout>
                  <c:x val="-2.8742910632674414E-3"/>
                  <c:y val="1.012149066795965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58B-40B4-9199-915BD453489D}"/>
                </c:ext>
              </c:extLst>
            </c:dLbl>
            <c:dLbl>
              <c:idx val="3"/>
              <c:layout>
                <c:manualLayout>
                  <c:x val="-3.7423009623797028E-2"/>
                  <c:y val="1.43070137066200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58B-40B4-9199-915BD453489D}"/>
                </c:ext>
              </c:extLst>
            </c:dLbl>
            <c:dLbl>
              <c:idx val="4"/>
              <c:layout>
                <c:manualLayout>
                  <c:x val="-1.6581364829396325E-3"/>
                  <c:y val="1.524496937882764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C58B-40B4-9199-915BD453489D}"/>
                </c:ext>
              </c:extLst>
            </c:dLbl>
            <c:dLbl>
              <c:idx val="5"/>
              <c:layout>
                <c:manualLayout>
                  <c:x val="-2.2046185189734602E-2"/>
                  <c:y val="-3.0000478040852004E-3"/>
                </c:manualLayout>
              </c:layout>
              <c:numFmt formatCode="0.0%" sourceLinked="0"/>
              <c:spPr>
                <a:noFill/>
                <a:ln w="25400">
                  <a:noFill/>
                </a:ln>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58B-40B4-9199-915BD453489D}"/>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OEM'!$C$8:$C$13</c:f>
              <c:strCache>
                <c:ptCount val="6"/>
                <c:pt idx="0">
                  <c:v>Ericsson</c:v>
                </c:pt>
                <c:pt idx="1">
                  <c:v>Huawei</c:v>
                </c:pt>
                <c:pt idx="2">
                  <c:v>Nokia</c:v>
                </c:pt>
                <c:pt idx="3">
                  <c:v>ALU</c:v>
                </c:pt>
                <c:pt idx="4">
                  <c:v>ZTE</c:v>
                </c:pt>
                <c:pt idx="5">
                  <c:v>Other</c:v>
                </c:pt>
              </c:strCache>
            </c:strRef>
          </c:cat>
          <c:val>
            <c:numRef>
              <c:f>'8.  TRX by OEM'!$K$8:$K$13</c:f>
              <c:numCache>
                <c:formatCode>0.0%</c:formatCode>
                <c:ptCount val="6"/>
                <c:pt idx="0">
                  <c:v>0.12772840626164728</c:v>
                </c:pt>
                <c:pt idx="1">
                  <c:v>0.43696565317049424</c:v>
                </c:pt>
                <c:pt idx="2">
                  <c:v>0.16921792696651378</c:v>
                </c:pt>
                <c:pt idx="4">
                  <c:v>0.23171662850763139</c:v>
                </c:pt>
                <c:pt idx="5">
                  <c:v>3.437138509371325E-2</c:v>
                </c:pt>
              </c:numCache>
            </c:numRef>
          </c:val>
          <c:extLst>
            <c:ext xmlns:c16="http://schemas.microsoft.com/office/drawing/2014/chart" uri="{C3380CC4-5D6E-409C-BE32-E72D297353CC}">
              <c16:uniqueId val="{0000000A-C58B-40B4-9199-915BD453489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683543374389169"/>
          <c:y val="6.1271826919919031E-2"/>
          <c:w val="0.78078364414974444"/>
          <c:h val="0.75263157894736843"/>
        </c:manualLayout>
      </c:layout>
      <c:barChart>
        <c:barDir val="col"/>
        <c:grouping val="stacked"/>
        <c:varyColors val="0"/>
        <c:ser>
          <c:idx val="0"/>
          <c:order val="0"/>
          <c:tx>
            <c:strRef>
              <c:f>'1.  Base Stations'!$C$54</c:f>
              <c:strCache>
                <c:ptCount val="1"/>
                <c:pt idx="0">
                  <c:v>Single Mode</c:v>
                </c:pt>
              </c:strCache>
            </c:strRef>
          </c:tx>
          <c:spPr>
            <a:solidFill>
              <a:srgbClr val="333399"/>
            </a:solidFill>
            <a:ln w="12700">
              <a:solidFill>
                <a:srgbClr val="000000"/>
              </a:solidFill>
              <a:prstDash val="solid"/>
            </a:ln>
          </c:spPr>
          <c:invertIfNegative val="0"/>
          <c:cat>
            <c:numRef>
              <c:f>'1.  Base Stations'!$I$53:$P$53</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Stations'!$I$54:$P$54</c:f>
              <c:numCache>
                <c:formatCode>#,##0</c:formatCode>
                <c:ptCount val="8"/>
                <c:pt idx="0">
                  <c:v>353804</c:v>
                </c:pt>
                <c:pt idx="1">
                  <c:v>198088.8</c:v>
                </c:pt>
                <c:pt idx="2">
                  <c:v>136630</c:v>
                </c:pt>
                <c:pt idx="3">
                  <c:v>85132.8125</c:v>
                </c:pt>
                <c:pt idx="4">
                  <c:v>46360.865624999999</c:v>
                </c:pt>
                <c:pt idx="5">
                  <c:v>26833.3084375</c:v>
                </c:pt>
                <c:pt idx="6">
                  <c:v>12294.616531250002</c:v>
                </c:pt>
                <c:pt idx="7">
                  <c:v>0</c:v>
                </c:pt>
              </c:numCache>
            </c:numRef>
          </c:val>
          <c:extLst>
            <c:ext xmlns:c16="http://schemas.microsoft.com/office/drawing/2014/chart" uri="{C3380CC4-5D6E-409C-BE32-E72D297353CC}">
              <c16:uniqueId val="{00000000-209C-464C-90EC-757948561A86}"/>
            </c:ext>
          </c:extLst>
        </c:ser>
        <c:ser>
          <c:idx val="1"/>
          <c:order val="1"/>
          <c:tx>
            <c:strRef>
              <c:f>'1.  Base Stations'!$C$55</c:f>
              <c:strCache>
                <c:ptCount val="1"/>
                <c:pt idx="0">
                  <c:v>MultiMode</c:v>
                </c:pt>
              </c:strCache>
            </c:strRef>
          </c:tx>
          <c:spPr>
            <a:solidFill>
              <a:schemeClr val="tx2">
                <a:lumMod val="40000"/>
                <a:lumOff val="60000"/>
              </a:schemeClr>
            </a:solidFill>
            <a:ln w="12700">
              <a:solidFill>
                <a:srgbClr val="000000"/>
              </a:solidFill>
              <a:prstDash val="solid"/>
            </a:ln>
          </c:spPr>
          <c:invertIfNegative val="0"/>
          <c:cat>
            <c:numRef>
              <c:f>'1.  Base Stations'!$I$53:$P$53</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Stations'!$I$55:$P$55</c:f>
              <c:numCache>
                <c:formatCode>#,##0</c:formatCode>
                <c:ptCount val="8"/>
                <c:pt idx="0">
                  <c:v>1254396</c:v>
                </c:pt>
                <c:pt idx="1">
                  <c:v>1452651.2</c:v>
                </c:pt>
                <c:pt idx="2">
                  <c:v>1571245</c:v>
                </c:pt>
                <c:pt idx="3">
                  <c:v>1617523.4375</c:v>
                </c:pt>
                <c:pt idx="4">
                  <c:v>1499001.3218749999</c:v>
                </c:pt>
                <c:pt idx="5">
                  <c:v>1314832.1134375001</c:v>
                </c:pt>
                <c:pt idx="6">
                  <c:v>1217167.0365937501</c:v>
                </c:pt>
                <c:pt idx="7">
                  <c:v>1154878.26125</c:v>
                </c:pt>
              </c:numCache>
            </c:numRef>
          </c:val>
          <c:extLst>
            <c:ext xmlns:c16="http://schemas.microsoft.com/office/drawing/2014/chart" uri="{C3380CC4-5D6E-409C-BE32-E72D297353CC}">
              <c16:uniqueId val="{00000001-209C-464C-90EC-757948561A86}"/>
            </c:ext>
          </c:extLst>
        </c:ser>
        <c:dLbls>
          <c:showLegendKey val="0"/>
          <c:showVal val="0"/>
          <c:showCatName val="0"/>
          <c:showSerName val="0"/>
          <c:showPercent val="0"/>
          <c:showBubbleSize val="0"/>
        </c:dLbls>
        <c:gapWidth val="150"/>
        <c:overlap val="100"/>
        <c:axId val="487844232"/>
        <c:axId val="487844624"/>
      </c:barChart>
      <c:catAx>
        <c:axId val="487844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7844624"/>
        <c:crosses val="autoZero"/>
        <c:auto val="1"/>
        <c:lblAlgn val="ctr"/>
        <c:lblOffset val="100"/>
        <c:tickLblSkip val="1"/>
        <c:tickMarkSkip val="1"/>
        <c:noMultiLvlLbl val="0"/>
      </c:catAx>
      <c:valAx>
        <c:axId val="487844624"/>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4.317505645633446E-2"/>
              <c:y val="0.18315895941184149"/>
            </c:manualLayout>
          </c:layout>
          <c:overlay val="0"/>
          <c:spPr>
            <a:noFill/>
            <a:ln w="25400">
              <a:noFill/>
            </a:ln>
          </c:spPr>
        </c:title>
        <c:numFmt formatCode="#,##0.0,,&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7844232"/>
        <c:crosses val="autoZero"/>
        <c:crossBetween val="between"/>
      </c:valAx>
      <c:spPr>
        <a:noFill/>
        <a:ln w="25400">
          <a:noFill/>
        </a:ln>
      </c:spPr>
    </c:plotArea>
    <c:legend>
      <c:legendPos val="b"/>
      <c:layout>
        <c:manualLayout>
          <c:xMode val="edge"/>
          <c:yMode val="edge"/>
          <c:x val="0.30909096340195713"/>
          <c:y val="6.3366250489407056E-2"/>
          <c:w val="0.47272750807514768"/>
          <c:h val="4.7524687867055299E-2"/>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OEM'!$I$7</c:f>
              <c:strCache>
                <c:ptCount val="1"/>
                <c:pt idx="0">
                  <c:v>2016</c:v>
                </c:pt>
              </c:strCache>
            </c:strRef>
          </c:tx>
          <c:spPr>
            <a:ln>
              <a:solidFill>
                <a:srgbClr val="000000"/>
              </a:solidFill>
            </a:ln>
          </c:spPr>
          <c:explosion val="25"/>
          <c:dPt>
            <c:idx val="0"/>
            <c:bubble3D val="0"/>
            <c:extLst>
              <c:ext xmlns:c16="http://schemas.microsoft.com/office/drawing/2014/chart" uri="{C3380CC4-5D6E-409C-BE32-E72D297353CC}">
                <c16:uniqueId val="{00000000-2DFA-4BB3-B214-E59F075A8AA7}"/>
              </c:ext>
            </c:extLst>
          </c:dPt>
          <c:dPt>
            <c:idx val="1"/>
            <c:bubble3D val="0"/>
            <c:spPr>
              <a:solidFill>
                <a:srgbClr val="CC0000"/>
              </a:solidFill>
              <a:ln>
                <a:solidFill>
                  <a:srgbClr val="000000"/>
                </a:solidFill>
              </a:ln>
            </c:spPr>
            <c:extLst>
              <c:ext xmlns:c16="http://schemas.microsoft.com/office/drawing/2014/chart" uri="{C3380CC4-5D6E-409C-BE32-E72D297353CC}">
                <c16:uniqueId val="{00000002-2DFA-4BB3-B214-E59F075A8AA7}"/>
              </c:ext>
            </c:extLst>
          </c:dPt>
          <c:dPt>
            <c:idx val="2"/>
            <c:bubble3D val="0"/>
            <c:spPr>
              <a:solidFill>
                <a:srgbClr val="006600"/>
              </a:solidFill>
              <a:ln>
                <a:solidFill>
                  <a:srgbClr val="000000"/>
                </a:solidFill>
              </a:ln>
            </c:spPr>
            <c:extLst>
              <c:ext xmlns:c16="http://schemas.microsoft.com/office/drawing/2014/chart" uri="{C3380CC4-5D6E-409C-BE32-E72D297353CC}">
                <c16:uniqueId val="{00000004-2DFA-4BB3-B214-E59F075A8AA7}"/>
              </c:ext>
            </c:extLst>
          </c:dPt>
          <c:dPt>
            <c:idx val="3"/>
            <c:bubble3D val="0"/>
            <c:spPr>
              <a:solidFill>
                <a:schemeClr val="bg1">
                  <a:lumMod val="95000"/>
                </a:schemeClr>
              </a:solidFill>
              <a:ln>
                <a:solidFill>
                  <a:srgbClr val="000000"/>
                </a:solidFill>
              </a:ln>
            </c:spPr>
            <c:extLst>
              <c:ext xmlns:c16="http://schemas.microsoft.com/office/drawing/2014/chart" uri="{C3380CC4-5D6E-409C-BE32-E72D297353CC}">
                <c16:uniqueId val="{00000006-2DFA-4BB3-B214-E59F075A8AA7}"/>
              </c:ext>
            </c:extLst>
          </c:dPt>
          <c:dPt>
            <c:idx val="4"/>
            <c:bubble3D val="0"/>
            <c:spPr>
              <a:solidFill>
                <a:schemeClr val="tx1"/>
              </a:solidFill>
              <a:ln>
                <a:solidFill>
                  <a:srgbClr val="000000"/>
                </a:solidFill>
              </a:ln>
            </c:spPr>
            <c:extLst>
              <c:ext xmlns:c16="http://schemas.microsoft.com/office/drawing/2014/chart" uri="{C3380CC4-5D6E-409C-BE32-E72D297353CC}">
                <c16:uniqueId val="{00000008-2DFA-4BB3-B214-E59F075A8AA7}"/>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DFA-4BB3-B214-E59F075A8AA7}"/>
                </c:ext>
              </c:extLst>
            </c:dLbl>
            <c:dLbl>
              <c:idx val="1"/>
              <c:layout>
                <c:manualLayout>
                  <c:x val="0.14155248143739968"/>
                  <c:y val="-5.01020958676782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DFA-4BB3-B214-E59F075A8AA7}"/>
                </c:ext>
              </c:extLst>
            </c:dLbl>
            <c:dLbl>
              <c:idx val="2"/>
              <c:layout>
                <c:manualLayout>
                  <c:x val="-4.5908136482939635E-2"/>
                  <c:y val="-2.890711577719451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DFA-4BB3-B214-E59F075A8AA7}"/>
                </c:ext>
              </c:extLst>
            </c:dLbl>
            <c:dLbl>
              <c:idx val="3"/>
              <c:layout>
                <c:manualLayout>
                  <c:x val="-7.828521434820648E-3"/>
                  <c:y val="-6.7468649752114316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2DFA-4BB3-B214-E59F075A8AA7}"/>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extLst>
                <c:ext xmlns:c15="http://schemas.microsoft.com/office/drawing/2012/chart" uri="{02D57815-91ED-43cb-92C2-25804820EDAC}">
                  <c15:fullRef>
                    <c15:sqref>'8.  TRX by OEM'!$C$8:$C$13</c15:sqref>
                  </c15:fullRef>
                </c:ext>
              </c:extLst>
              <c:f>('8.  TRX by OEM'!$C$8:$C$10,'8.  TRX by OEM'!$C$12:$C$13)</c:f>
              <c:strCache>
                <c:ptCount val="5"/>
                <c:pt idx="0">
                  <c:v>Ericsson</c:v>
                </c:pt>
                <c:pt idx="1">
                  <c:v>Huawei</c:v>
                </c:pt>
                <c:pt idx="2">
                  <c:v>Nokia</c:v>
                </c:pt>
                <c:pt idx="3">
                  <c:v>ZTE</c:v>
                </c:pt>
                <c:pt idx="4">
                  <c:v>Other</c:v>
                </c:pt>
              </c:strCache>
            </c:strRef>
          </c:cat>
          <c:val>
            <c:numRef>
              <c:extLst>
                <c:ext xmlns:c15="http://schemas.microsoft.com/office/drawing/2012/chart" uri="{02D57815-91ED-43cb-92C2-25804820EDAC}">
                  <c15:fullRef>
                    <c15:sqref>'8.  TRX by OEM'!$J$8:$J$13</c15:sqref>
                  </c15:fullRef>
                </c:ext>
              </c:extLst>
              <c:f>('8.  TRX by OEM'!$J$8:$J$10,'8.  TRX by OEM'!$J$12:$J$13)</c:f>
              <c:numCache>
                <c:formatCode>0.0%</c:formatCode>
                <c:ptCount val="5"/>
                <c:pt idx="0">
                  <c:v>0.14328288992094129</c:v>
                </c:pt>
                <c:pt idx="1">
                  <c:v>0.43655784132528963</c:v>
                </c:pt>
                <c:pt idx="2">
                  <c:v>0.18128340568001583</c:v>
                </c:pt>
                <c:pt idx="3">
                  <c:v>0.20248825931719489</c:v>
                </c:pt>
                <c:pt idx="4">
                  <c:v>3.6387603756558327E-2</c:v>
                </c:pt>
              </c:numCache>
            </c:numRef>
          </c:val>
          <c:extLst>
            <c:ext xmlns:c15="http://schemas.microsoft.com/office/drawing/2012/chart" uri="{02D57815-91ED-43cb-92C2-25804820EDAC}">
              <c15:categoryFilterExceptions>
                <c15:categoryFilterException>
                  <c15:sqref>'8.  TRX by OEM'!$J$11</c15:sqref>
                  <c15:spPr xmlns:c15="http://schemas.microsoft.com/office/drawing/2012/chart">
                    <a:solidFill>
                      <a:schemeClr val="bg2">
                        <a:lumMod val="50000"/>
                      </a:schemeClr>
                    </a:solidFill>
                    <a:ln>
                      <a:solidFill>
                        <a:srgbClr val="000000"/>
                      </a:solidFill>
                    </a:ln>
                  </c15:spPr>
                  <c15:bubble3D val="0"/>
                  <c15:dLbl>
                    <c:idx val="2"/>
                    <c:delete val="1"/>
                    <c:extLst>
                      <c:ext uri="{CE6537A1-D6FC-4f65-9D91-7224C49458BB}"/>
                      <c:ext xmlns:c16="http://schemas.microsoft.com/office/drawing/2014/chart" uri="{C3380CC4-5D6E-409C-BE32-E72D297353CC}">
                        <c16:uniqueId val="{0000000B-2DFA-4BB3-B214-E59F075A8AA7}"/>
                      </c:ext>
                    </c:extLst>
                  </c15:dLbl>
                </c15:categoryFilterException>
              </c15:categoryFilterExceptions>
            </c:ext>
            <c:ext xmlns:c16="http://schemas.microsoft.com/office/drawing/2014/chart" uri="{C3380CC4-5D6E-409C-BE32-E72D297353CC}">
              <c16:uniqueId val="{00000009-2DFA-4BB3-B214-E59F075A8AA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4Q2017</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OEM'!$K$28</c:f>
              <c:strCache>
                <c:ptCount val="1"/>
                <c:pt idx="0">
                  <c:v>4Q2017</c:v>
                </c:pt>
              </c:strCache>
            </c:strRef>
          </c:tx>
          <c:spPr>
            <a:ln>
              <a:solidFill>
                <a:srgbClr val="000000"/>
              </a:solidFill>
            </a:ln>
          </c:spPr>
          <c:explosion val="25"/>
          <c:dPt>
            <c:idx val="0"/>
            <c:bubble3D val="0"/>
            <c:extLst>
              <c:ext xmlns:c16="http://schemas.microsoft.com/office/drawing/2014/chart" uri="{C3380CC4-5D6E-409C-BE32-E72D297353CC}">
                <c16:uniqueId val="{00000000-F707-4473-88A1-E7671DD36A4E}"/>
              </c:ext>
            </c:extLst>
          </c:dPt>
          <c:dPt>
            <c:idx val="1"/>
            <c:bubble3D val="0"/>
            <c:spPr>
              <a:solidFill>
                <a:srgbClr val="CC0000"/>
              </a:solidFill>
              <a:ln>
                <a:solidFill>
                  <a:srgbClr val="000000"/>
                </a:solidFill>
              </a:ln>
            </c:spPr>
            <c:extLst>
              <c:ext xmlns:c16="http://schemas.microsoft.com/office/drawing/2014/chart" uri="{C3380CC4-5D6E-409C-BE32-E72D297353CC}">
                <c16:uniqueId val="{00000002-F707-4473-88A1-E7671DD36A4E}"/>
              </c:ext>
            </c:extLst>
          </c:dPt>
          <c:dPt>
            <c:idx val="2"/>
            <c:bubble3D val="0"/>
            <c:spPr>
              <a:solidFill>
                <a:srgbClr val="006600"/>
              </a:solidFill>
              <a:ln>
                <a:solidFill>
                  <a:srgbClr val="000000"/>
                </a:solidFill>
              </a:ln>
            </c:spPr>
            <c:extLst>
              <c:ext xmlns:c16="http://schemas.microsoft.com/office/drawing/2014/chart" uri="{C3380CC4-5D6E-409C-BE32-E72D297353CC}">
                <c16:uniqueId val="{00000004-F707-4473-88A1-E7671DD36A4E}"/>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F707-4473-88A1-E7671DD36A4E}"/>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F707-4473-88A1-E7671DD36A4E}"/>
              </c:ext>
            </c:extLst>
          </c:dPt>
          <c:dPt>
            <c:idx val="5"/>
            <c:bubble3D val="0"/>
            <c:spPr>
              <a:solidFill>
                <a:schemeClr val="tx1"/>
              </a:solidFill>
              <a:ln>
                <a:solidFill>
                  <a:srgbClr val="000000"/>
                </a:solidFill>
              </a:ln>
            </c:spPr>
            <c:extLst>
              <c:ext xmlns:c16="http://schemas.microsoft.com/office/drawing/2014/chart" uri="{C3380CC4-5D6E-409C-BE32-E72D297353CC}">
                <c16:uniqueId val="{0000000A-F707-4473-88A1-E7671DD36A4E}"/>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F707-4473-88A1-E7671DD36A4E}"/>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707-4473-88A1-E7671DD36A4E}"/>
                </c:ext>
              </c:extLst>
            </c:dLbl>
            <c:dLbl>
              <c:idx val="2"/>
              <c:layout>
                <c:manualLayout>
                  <c:x val="-7.0192475940507437E-3"/>
                  <c:y val="1.738918051910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707-4473-88A1-E7671DD36A4E}"/>
                </c:ext>
              </c:extLst>
            </c:dLbl>
            <c:dLbl>
              <c:idx val="3"/>
              <c:layout>
                <c:manualLayout>
                  <c:x val="-5.4089895013123362E-2"/>
                  <c:y val="-1.810039370078740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707-4473-88A1-E7671DD36A4E}"/>
                </c:ext>
              </c:extLst>
            </c:dLbl>
            <c:dLbl>
              <c:idx val="4"/>
              <c:layout>
                <c:manualLayout>
                  <c:x val="3.0328083989501313E-3"/>
                  <c:y val="9.121463983668708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F707-4473-88A1-E7671DD36A4E}"/>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OEM'!$C$29:$C$34</c:f>
              <c:strCache>
                <c:ptCount val="6"/>
                <c:pt idx="0">
                  <c:v>Ericsson</c:v>
                </c:pt>
                <c:pt idx="1">
                  <c:v>Huawei</c:v>
                </c:pt>
                <c:pt idx="2">
                  <c:v>Nokia</c:v>
                </c:pt>
                <c:pt idx="3">
                  <c:v>ALU</c:v>
                </c:pt>
                <c:pt idx="4">
                  <c:v>ZTE</c:v>
                </c:pt>
                <c:pt idx="5">
                  <c:v>Other</c:v>
                </c:pt>
              </c:strCache>
            </c:strRef>
          </c:cat>
          <c:val>
            <c:numRef>
              <c:f>'8.  TRX by OEM'!$K$29:$K$34</c:f>
              <c:numCache>
                <c:formatCode>0.0%</c:formatCode>
                <c:ptCount val="6"/>
                <c:pt idx="0">
                  <c:v>0.08</c:v>
                </c:pt>
                <c:pt idx="1">
                  <c:v>0.49</c:v>
                </c:pt>
                <c:pt idx="2">
                  <c:v>0.03</c:v>
                </c:pt>
                <c:pt idx="4">
                  <c:v>0.32</c:v>
                </c:pt>
                <c:pt idx="5">
                  <c:v>8.0000000000000071E-2</c:v>
                </c:pt>
              </c:numCache>
            </c:numRef>
          </c:val>
          <c:extLst>
            <c:ext xmlns:c16="http://schemas.microsoft.com/office/drawing/2014/chart" uri="{C3380CC4-5D6E-409C-BE32-E72D297353CC}">
              <c16:uniqueId val="{0000000B-F707-4473-88A1-E7671DD36A4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69097219554872713"/>
          <c:y val="4.1666666666666664E-2"/>
        </c:manualLayout>
      </c:layout>
      <c:overlay val="0"/>
    </c:title>
    <c:autoTitleDeleted val="0"/>
    <c:plotArea>
      <c:layout/>
      <c:pieChart>
        <c:varyColors val="1"/>
        <c:ser>
          <c:idx val="0"/>
          <c:order val="0"/>
          <c:tx>
            <c:strRef>
              <c:f>'8.  TRX by OEM'!$I$28</c:f>
              <c:strCache>
                <c:ptCount val="1"/>
                <c:pt idx="0">
                  <c:v>2016</c:v>
                </c:pt>
              </c:strCache>
            </c:strRef>
          </c:tx>
          <c:spPr>
            <a:ln>
              <a:solidFill>
                <a:srgbClr val="000000"/>
              </a:solidFill>
            </a:ln>
          </c:spPr>
          <c:explosion val="25"/>
          <c:dPt>
            <c:idx val="0"/>
            <c:bubble3D val="0"/>
            <c:extLst>
              <c:ext xmlns:c16="http://schemas.microsoft.com/office/drawing/2014/chart" uri="{C3380CC4-5D6E-409C-BE32-E72D297353CC}">
                <c16:uniqueId val="{00000000-7ABE-4296-A723-6F800195FD57}"/>
              </c:ext>
            </c:extLst>
          </c:dPt>
          <c:dPt>
            <c:idx val="1"/>
            <c:bubble3D val="0"/>
            <c:spPr>
              <a:solidFill>
                <a:srgbClr val="CC0000"/>
              </a:solidFill>
              <a:ln>
                <a:solidFill>
                  <a:srgbClr val="000000"/>
                </a:solidFill>
              </a:ln>
            </c:spPr>
            <c:extLst>
              <c:ext xmlns:c16="http://schemas.microsoft.com/office/drawing/2014/chart" uri="{C3380CC4-5D6E-409C-BE32-E72D297353CC}">
                <c16:uniqueId val="{00000002-7ABE-4296-A723-6F800195FD57}"/>
              </c:ext>
            </c:extLst>
          </c:dPt>
          <c:dPt>
            <c:idx val="2"/>
            <c:bubble3D val="0"/>
            <c:spPr>
              <a:solidFill>
                <a:srgbClr val="006600"/>
              </a:solidFill>
              <a:ln>
                <a:solidFill>
                  <a:srgbClr val="000000"/>
                </a:solidFill>
              </a:ln>
            </c:spPr>
            <c:extLst>
              <c:ext xmlns:c16="http://schemas.microsoft.com/office/drawing/2014/chart" uri="{C3380CC4-5D6E-409C-BE32-E72D297353CC}">
                <c16:uniqueId val="{00000004-7ABE-4296-A723-6F800195FD57}"/>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ABE-4296-A723-6F800195FD57}"/>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ABE-4296-A723-6F800195FD57}"/>
              </c:ext>
            </c:extLst>
          </c:dPt>
          <c:dPt>
            <c:idx val="5"/>
            <c:bubble3D val="0"/>
            <c:spPr>
              <a:solidFill>
                <a:schemeClr val="tx1"/>
              </a:solidFill>
              <a:ln>
                <a:solidFill>
                  <a:srgbClr val="000000"/>
                </a:solidFill>
              </a:ln>
            </c:spPr>
            <c:extLst>
              <c:ext xmlns:c16="http://schemas.microsoft.com/office/drawing/2014/chart" uri="{C3380CC4-5D6E-409C-BE32-E72D297353CC}">
                <c16:uniqueId val="{0000000A-7ABE-4296-A723-6F800195FD57}"/>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ABE-4296-A723-6F800195FD57}"/>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ABE-4296-A723-6F800195FD57}"/>
                </c:ext>
              </c:extLst>
            </c:dLbl>
            <c:dLbl>
              <c:idx val="2"/>
              <c:layout>
                <c:manualLayout>
                  <c:x val="-1.8130358705161855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ABE-4296-A723-6F800195FD57}"/>
                </c:ext>
              </c:extLst>
            </c:dLbl>
            <c:dLbl>
              <c:idx val="3"/>
              <c:layout>
                <c:manualLayout>
                  <c:x val="-9.3904944238075702E-2"/>
                  <c:y val="-7.375487430940169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ABE-4296-A723-6F800195FD57}"/>
                </c:ext>
              </c:extLst>
            </c:dLbl>
            <c:dLbl>
              <c:idx val="4"/>
              <c:layout>
                <c:manualLayout>
                  <c:x val="1.3279636920384951E-2"/>
                  <c:y val="-3.58165645960921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ABE-4296-A723-6F800195FD57}"/>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OEM'!$C$29:$C$34</c:f>
              <c:strCache>
                <c:ptCount val="6"/>
                <c:pt idx="0">
                  <c:v>Ericsson</c:v>
                </c:pt>
                <c:pt idx="1">
                  <c:v>Huawei</c:v>
                </c:pt>
                <c:pt idx="2">
                  <c:v>Nokia</c:v>
                </c:pt>
                <c:pt idx="3">
                  <c:v>ALU</c:v>
                </c:pt>
                <c:pt idx="4">
                  <c:v>ZTE</c:v>
                </c:pt>
                <c:pt idx="5">
                  <c:v>Other</c:v>
                </c:pt>
              </c:strCache>
            </c:strRef>
          </c:cat>
          <c:val>
            <c:numRef>
              <c:f>'8.  TRX by OEM'!$J$29:$J$34</c:f>
              <c:numCache>
                <c:formatCode>0.0%</c:formatCode>
                <c:ptCount val="6"/>
                <c:pt idx="0">
                  <c:v>0.13600000000000001</c:v>
                </c:pt>
                <c:pt idx="1">
                  <c:v>0.47</c:v>
                </c:pt>
                <c:pt idx="2">
                  <c:v>0.04</c:v>
                </c:pt>
                <c:pt idx="4">
                  <c:v>0.28199999999999997</c:v>
                </c:pt>
                <c:pt idx="5">
                  <c:v>7.2000000000000064E-2</c:v>
                </c:pt>
              </c:numCache>
            </c:numRef>
          </c:val>
          <c:extLst>
            <c:ext xmlns:c16="http://schemas.microsoft.com/office/drawing/2014/chart" uri="{C3380CC4-5D6E-409C-BE32-E72D297353CC}">
              <c16:uniqueId val="{0000000B-7ABE-4296-A723-6F800195FD5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4Q2017</a:t>
            </a:r>
          </a:p>
        </c:rich>
      </c:tx>
      <c:layout>
        <c:manualLayout>
          <c:xMode val="edge"/>
          <c:yMode val="edge"/>
          <c:x val="0.69419093954719069"/>
          <c:y val="4.1666666666666664E-2"/>
        </c:manualLayout>
      </c:layout>
      <c:overlay val="0"/>
    </c:title>
    <c:autoTitleDeleted val="0"/>
    <c:plotArea>
      <c:layout/>
      <c:pieChart>
        <c:varyColors val="1"/>
        <c:ser>
          <c:idx val="0"/>
          <c:order val="0"/>
          <c:tx>
            <c:strRef>
              <c:f>'8.  TRX by OEM'!$K$48</c:f>
              <c:strCache>
                <c:ptCount val="1"/>
                <c:pt idx="0">
                  <c:v>4Q2017</c:v>
                </c:pt>
              </c:strCache>
            </c:strRef>
          </c:tx>
          <c:spPr>
            <a:ln>
              <a:solidFill>
                <a:srgbClr val="000000"/>
              </a:solidFill>
            </a:ln>
          </c:spPr>
          <c:explosion val="25"/>
          <c:dPt>
            <c:idx val="0"/>
            <c:bubble3D val="0"/>
            <c:extLst>
              <c:ext xmlns:c16="http://schemas.microsoft.com/office/drawing/2014/chart" uri="{C3380CC4-5D6E-409C-BE32-E72D297353CC}">
                <c16:uniqueId val="{00000000-9C2A-4F28-9E18-A8FC07C802F4}"/>
              </c:ext>
            </c:extLst>
          </c:dPt>
          <c:dPt>
            <c:idx val="1"/>
            <c:bubble3D val="0"/>
            <c:spPr>
              <a:solidFill>
                <a:srgbClr val="CC0000"/>
              </a:solidFill>
              <a:ln>
                <a:solidFill>
                  <a:srgbClr val="000000"/>
                </a:solidFill>
              </a:ln>
            </c:spPr>
            <c:extLst>
              <c:ext xmlns:c16="http://schemas.microsoft.com/office/drawing/2014/chart" uri="{C3380CC4-5D6E-409C-BE32-E72D297353CC}">
                <c16:uniqueId val="{00000002-9C2A-4F28-9E18-A8FC07C802F4}"/>
              </c:ext>
            </c:extLst>
          </c:dPt>
          <c:dPt>
            <c:idx val="2"/>
            <c:bubble3D val="0"/>
            <c:spPr>
              <a:solidFill>
                <a:srgbClr val="006600"/>
              </a:solidFill>
              <a:ln>
                <a:solidFill>
                  <a:srgbClr val="000000"/>
                </a:solidFill>
              </a:ln>
            </c:spPr>
            <c:extLst>
              <c:ext xmlns:c16="http://schemas.microsoft.com/office/drawing/2014/chart" uri="{C3380CC4-5D6E-409C-BE32-E72D297353CC}">
                <c16:uniqueId val="{00000004-9C2A-4F28-9E18-A8FC07C802F4}"/>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9C2A-4F28-9E18-A8FC07C802F4}"/>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9C2A-4F28-9E18-A8FC07C802F4}"/>
              </c:ext>
            </c:extLst>
          </c:dPt>
          <c:dPt>
            <c:idx val="5"/>
            <c:bubble3D val="0"/>
            <c:spPr>
              <a:solidFill>
                <a:schemeClr val="tx1"/>
              </a:solidFill>
              <a:ln>
                <a:solidFill>
                  <a:srgbClr val="000000"/>
                </a:solidFill>
              </a:ln>
            </c:spPr>
            <c:extLst>
              <c:ext xmlns:c16="http://schemas.microsoft.com/office/drawing/2014/chart" uri="{C3380CC4-5D6E-409C-BE32-E72D297353CC}">
                <c16:uniqueId val="{0000000A-9C2A-4F28-9E18-A8FC07C802F4}"/>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C2A-4F28-9E18-A8FC07C802F4}"/>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C2A-4F28-9E18-A8FC07C802F4}"/>
                </c:ext>
              </c:extLst>
            </c:dLbl>
            <c:dLbl>
              <c:idx val="2"/>
              <c:layout>
                <c:manualLayout>
                  <c:x val="4.5758530183727032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C2A-4F28-9E18-A8FC07C802F4}"/>
                </c:ext>
              </c:extLst>
            </c:dLbl>
            <c:dLbl>
              <c:idx val="3"/>
              <c:layout>
                <c:manualLayout>
                  <c:x val="-4.0898950131233597E-3"/>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C2A-4F28-9E18-A8FC07C802F4}"/>
                </c:ext>
              </c:extLst>
            </c:dLbl>
            <c:dLbl>
              <c:idx val="4"/>
              <c:layout>
                <c:manualLayout>
                  <c:x val="-4.6147637795275594E-2"/>
                  <c:y val="4.94152814231554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C2A-4F28-9E18-A8FC07C802F4}"/>
                </c:ext>
              </c:extLst>
            </c:dLbl>
            <c:dLbl>
              <c:idx val="5"/>
              <c:layout>
                <c:manualLayout>
                  <c:x val="-3.836395450568679E-3"/>
                  <c:y val="-5.1035287255759694E-5"/>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9C2A-4F28-9E18-A8FC07C802F4}"/>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OEM'!$C$49:$C$54</c:f>
              <c:strCache>
                <c:ptCount val="6"/>
                <c:pt idx="0">
                  <c:v>Ericsson</c:v>
                </c:pt>
                <c:pt idx="1">
                  <c:v>Huawei</c:v>
                </c:pt>
                <c:pt idx="2">
                  <c:v>Nokia</c:v>
                </c:pt>
                <c:pt idx="3">
                  <c:v>ALU</c:v>
                </c:pt>
                <c:pt idx="4">
                  <c:v>ZTE</c:v>
                </c:pt>
                <c:pt idx="5">
                  <c:v>Other</c:v>
                </c:pt>
              </c:strCache>
            </c:strRef>
          </c:cat>
          <c:val>
            <c:numRef>
              <c:f>'8.  TRX by OEM'!$K$49:$K$54</c:f>
              <c:numCache>
                <c:formatCode>0.0%</c:formatCode>
                <c:ptCount val="6"/>
                <c:pt idx="0">
                  <c:v>0.02</c:v>
                </c:pt>
                <c:pt idx="1">
                  <c:v>0.35</c:v>
                </c:pt>
                <c:pt idx="2">
                  <c:v>0.11</c:v>
                </c:pt>
                <c:pt idx="4">
                  <c:v>0.38</c:v>
                </c:pt>
                <c:pt idx="5">
                  <c:v>0.14000000000000001</c:v>
                </c:pt>
              </c:numCache>
            </c:numRef>
          </c:val>
          <c:extLst>
            <c:ext xmlns:c16="http://schemas.microsoft.com/office/drawing/2014/chart" uri="{C3380CC4-5D6E-409C-BE32-E72D297353CC}">
              <c16:uniqueId val="{0000000B-9C2A-4F28-9E18-A8FC07C802F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ndara"/>
                <a:ea typeface="Candara"/>
                <a:cs typeface="Candara"/>
              </a:defRPr>
            </a:pPr>
            <a:r>
              <a:rPr lang="en-US"/>
              <a:t>2017</a:t>
            </a:r>
          </a:p>
        </c:rich>
      </c:tx>
      <c:layout>
        <c:manualLayout>
          <c:xMode val="edge"/>
          <c:yMode val="edge"/>
          <c:x val="0.69688048140323933"/>
          <c:y val="4.1666666666666664E-2"/>
        </c:manualLayout>
      </c:layout>
      <c:overlay val="0"/>
    </c:title>
    <c:autoTitleDeleted val="0"/>
    <c:plotArea>
      <c:layout/>
      <c:pieChart>
        <c:varyColors val="1"/>
        <c:ser>
          <c:idx val="0"/>
          <c:order val="0"/>
          <c:tx>
            <c:strRef>
              <c:f>'8.  TRX by OEM'!$J$48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5352-4023-A122-9E99E427456B}"/>
              </c:ext>
            </c:extLst>
          </c:dPt>
          <c:dPt>
            <c:idx val="1"/>
            <c:bubble3D val="0"/>
            <c:spPr>
              <a:solidFill>
                <a:srgbClr val="CC0000"/>
              </a:solidFill>
              <a:ln>
                <a:solidFill>
                  <a:srgbClr val="000000"/>
                </a:solidFill>
              </a:ln>
            </c:spPr>
            <c:extLst>
              <c:ext xmlns:c16="http://schemas.microsoft.com/office/drawing/2014/chart" uri="{C3380CC4-5D6E-409C-BE32-E72D297353CC}">
                <c16:uniqueId val="{00000002-5352-4023-A122-9E99E427456B}"/>
              </c:ext>
            </c:extLst>
          </c:dPt>
          <c:dPt>
            <c:idx val="2"/>
            <c:bubble3D val="0"/>
            <c:spPr>
              <a:solidFill>
                <a:srgbClr val="006600"/>
              </a:solidFill>
              <a:ln>
                <a:solidFill>
                  <a:srgbClr val="000000"/>
                </a:solidFill>
              </a:ln>
            </c:spPr>
            <c:extLst>
              <c:ext xmlns:c16="http://schemas.microsoft.com/office/drawing/2014/chart" uri="{C3380CC4-5D6E-409C-BE32-E72D297353CC}">
                <c16:uniqueId val="{00000004-5352-4023-A122-9E99E427456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352-4023-A122-9E99E427456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5352-4023-A122-9E99E427456B}"/>
              </c:ext>
            </c:extLst>
          </c:dPt>
          <c:dPt>
            <c:idx val="5"/>
            <c:bubble3D val="0"/>
            <c:spPr>
              <a:solidFill>
                <a:schemeClr val="tx1"/>
              </a:solidFill>
              <a:ln>
                <a:solidFill>
                  <a:srgbClr val="000000"/>
                </a:solidFill>
              </a:ln>
            </c:spPr>
            <c:extLst>
              <c:ext xmlns:c16="http://schemas.microsoft.com/office/drawing/2014/chart" uri="{C3380CC4-5D6E-409C-BE32-E72D297353CC}">
                <c16:uniqueId val="{0000000A-5352-4023-A122-9E99E427456B}"/>
              </c:ext>
            </c:extLst>
          </c:dPt>
          <c:dLbls>
            <c:dLbl>
              <c:idx val="0"/>
              <c:layout>
                <c:manualLayout>
                  <c:x val="3.0364940934292841E-2"/>
                  <c:y val="2.177168768908220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352-4023-A122-9E99E427456B}"/>
                </c:ext>
              </c:extLst>
            </c:dLbl>
            <c:dLbl>
              <c:idx val="1"/>
              <c:layout>
                <c:manualLayout>
                  <c:x val="6.6243219597550307E-2"/>
                  <c:y val="-7.612131816856226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352-4023-A122-9E99E427456B}"/>
                </c:ext>
              </c:extLst>
            </c:dLbl>
            <c:dLbl>
              <c:idx val="2"/>
              <c:layout>
                <c:manualLayout>
                  <c:x val="3.7425196850393597E-2"/>
                  <c:y val="-1.5018226888305628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352-4023-A122-9E99E427456B}"/>
                </c:ext>
              </c:extLst>
            </c:dLbl>
            <c:dLbl>
              <c:idx val="3"/>
              <c:layout>
                <c:manualLayout>
                  <c:x val="9.7992125984251964E-3"/>
                  <c:y val="0"/>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352-4023-A122-9E99E427456B}"/>
                </c:ext>
              </c:extLst>
            </c:dLbl>
            <c:dLbl>
              <c:idx val="4"/>
              <c:layout>
                <c:manualLayout>
                  <c:x val="-4.9759295713035868E-2"/>
                  <c:y val="2.085119568387285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352-4023-A122-9E99E427456B}"/>
                </c:ext>
              </c:extLst>
            </c:dLbl>
            <c:dLbl>
              <c:idx val="5"/>
              <c:layout>
                <c:manualLayout>
                  <c:x val="-2.5385653111273946E-2"/>
                  <c:y val="6.966762502475568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5352-4023-A122-9E99E427456B}"/>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OEM'!$C$49:$C$54</c:f>
              <c:strCache>
                <c:ptCount val="6"/>
                <c:pt idx="0">
                  <c:v>Ericsson</c:v>
                </c:pt>
                <c:pt idx="1">
                  <c:v>Huawei</c:v>
                </c:pt>
                <c:pt idx="2">
                  <c:v>Nokia</c:v>
                </c:pt>
                <c:pt idx="3">
                  <c:v>ALU</c:v>
                </c:pt>
                <c:pt idx="4">
                  <c:v>ZTE</c:v>
                </c:pt>
                <c:pt idx="5">
                  <c:v>Other</c:v>
                </c:pt>
              </c:strCache>
            </c:strRef>
          </c:cat>
          <c:val>
            <c:numRef>
              <c:f>'8.  TRX by OEM'!$J$49:$J$54</c:f>
              <c:numCache>
                <c:formatCode>0.0%</c:formatCode>
                <c:ptCount val="6"/>
                <c:pt idx="0">
                  <c:v>0.02</c:v>
                </c:pt>
                <c:pt idx="1">
                  <c:v>0.37</c:v>
                </c:pt>
                <c:pt idx="2">
                  <c:v>0.1</c:v>
                </c:pt>
                <c:pt idx="4">
                  <c:v>0.39</c:v>
                </c:pt>
                <c:pt idx="5">
                  <c:v>0.12</c:v>
                </c:pt>
              </c:numCache>
            </c:numRef>
          </c:val>
          <c:extLst>
            <c:ext xmlns:c16="http://schemas.microsoft.com/office/drawing/2014/chart" uri="{C3380CC4-5D6E-409C-BE32-E72D297353CC}">
              <c16:uniqueId val="{0000000B-5352-4023-A122-9E99E42745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4Q2017</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OEM'!$K$68</c:f>
              <c:strCache>
                <c:ptCount val="1"/>
                <c:pt idx="0">
                  <c:v>4Q2017</c:v>
                </c:pt>
              </c:strCache>
            </c:strRef>
          </c:tx>
          <c:spPr>
            <a:ln>
              <a:solidFill>
                <a:srgbClr val="000000"/>
              </a:solidFill>
            </a:ln>
          </c:spPr>
          <c:explosion val="25"/>
          <c:dPt>
            <c:idx val="0"/>
            <c:bubble3D val="0"/>
            <c:extLst>
              <c:ext xmlns:c16="http://schemas.microsoft.com/office/drawing/2014/chart" uri="{C3380CC4-5D6E-409C-BE32-E72D297353CC}">
                <c16:uniqueId val="{00000000-2181-4371-A78A-594A6D89CC5B}"/>
              </c:ext>
            </c:extLst>
          </c:dPt>
          <c:dPt>
            <c:idx val="1"/>
            <c:bubble3D val="0"/>
            <c:spPr>
              <a:solidFill>
                <a:srgbClr val="CC0000"/>
              </a:solidFill>
              <a:ln>
                <a:solidFill>
                  <a:srgbClr val="000000"/>
                </a:solidFill>
              </a:ln>
            </c:spPr>
            <c:extLst>
              <c:ext xmlns:c16="http://schemas.microsoft.com/office/drawing/2014/chart" uri="{C3380CC4-5D6E-409C-BE32-E72D297353CC}">
                <c16:uniqueId val="{00000002-2181-4371-A78A-594A6D89CC5B}"/>
              </c:ext>
            </c:extLst>
          </c:dPt>
          <c:dPt>
            <c:idx val="2"/>
            <c:bubble3D val="0"/>
            <c:spPr>
              <a:solidFill>
                <a:srgbClr val="006600"/>
              </a:solidFill>
              <a:ln>
                <a:solidFill>
                  <a:srgbClr val="000000"/>
                </a:solidFill>
              </a:ln>
            </c:spPr>
            <c:extLst>
              <c:ext xmlns:c16="http://schemas.microsoft.com/office/drawing/2014/chart" uri="{C3380CC4-5D6E-409C-BE32-E72D297353CC}">
                <c16:uniqueId val="{00000004-2181-4371-A78A-594A6D89CC5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2181-4371-A78A-594A6D89CC5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2181-4371-A78A-594A6D89CC5B}"/>
              </c:ext>
            </c:extLst>
          </c:dPt>
          <c:dPt>
            <c:idx val="5"/>
            <c:bubble3D val="0"/>
            <c:spPr>
              <a:solidFill>
                <a:schemeClr val="tx1"/>
              </a:solidFill>
              <a:ln>
                <a:solidFill>
                  <a:srgbClr val="000000"/>
                </a:solidFill>
              </a:ln>
            </c:spPr>
            <c:extLst>
              <c:ext xmlns:c16="http://schemas.microsoft.com/office/drawing/2014/chart" uri="{C3380CC4-5D6E-409C-BE32-E72D297353CC}">
                <c16:uniqueId val="{0000000A-2181-4371-A78A-594A6D89CC5B}"/>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181-4371-A78A-594A6D89CC5B}"/>
                </c:ext>
              </c:extLst>
            </c:dLbl>
            <c:dLbl>
              <c:idx val="1"/>
              <c:layout>
                <c:manualLayout>
                  <c:x val="0.16624321959755031"/>
                  <c:y val="-3.445465150189559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181-4371-A78A-594A6D89CC5B}"/>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181-4371-A78A-594A6D89CC5B}"/>
                </c:ext>
              </c:extLst>
            </c:dLbl>
            <c:dLbl>
              <c:idx val="3"/>
              <c:layout>
                <c:manualLayout>
                  <c:x val="-2.6311898512685915E-2"/>
                  <c:y val="-1.851851851851851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2181-4371-A78A-594A6D89CC5B}"/>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2181-4371-A78A-594A6D89CC5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OEM'!$C$69:$C$74</c:f>
              <c:strCache>
                <c:ptCount val="6"/>
                <c:pt idx="0">
                  <c:v>Ericsson</c:v>
                </c:pt>
                <c:pt idx="1">
                  <c:v>Huawei</c:v>
                </c:pt>
                <c:pt idx="2">
                  <c:v>Nokia</c:v>
                </c:pt>
                <c:pt idx="3">
                  <c:v>ALU</c:v>
                </c:pt>
                <c:pt idx="4">
                  <c:v>ZTE</c:v>
                </c:pt>
                <c:pt idx="5">
                  <c:v>Other</c:v>
                </c:pt>
              </c:strCache>
            </c:strRef>
          </c:cat>
          <c:val>
            <c:numRef>
              <c:f>'8.  TRX by OEM'!$K$69:$K$74</c:f>
              <c:numCache>
                <c:formatCode>0.0%</c:formatCode>
                <c:ptCount val="6"/>
                <c:pt idx="0">
                  <c:v>0.16</c:v>
                </c:pt>
                <c:pt idx="1">
                  <c:v>0.49</c:v>
                </c:pt>
                <c:pt idx="2">
                  <c:v>0.12</c:v>
                </c:pt>
                <c:pt idx="4">
                  <c:v>0.19</c:v>
                </c:pt>
                <c:pt idx="5">
                  <c:v>0.04</c:v>
                </c:pt>
              </c:numCache>
            </c:numRef>
          </c:val>
          <c:extLst>
            <c:ext xmlns:c16="http://schemas.microsoft.com/office/drawing/2014/chart" uri="{C3380CC4-5D6E-409C-BE32-E72D297353CC}">
              <c16:uniqueId val="{0000000B-2181-4371-A78A-594A6D89CC5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OEM'!$J$68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F90E-4D19-B769-D07348E19A15}"/>
              </c:ext>
            </c:extLst>
          </c:dPt>
          <c:dPt>
            <c:idx val="1"/>
            <c:bubble3D val="0"/>
            <c:spPr>
              <a:solidFill>
                <a:srgbClr val="CC0000"/>
              </a:solidFill>
              <a:ln>
                <a:solidFill>
                  <a:srgbClr val="000000"/>
                </a:solidFill>
              </a:ln>
            </c:spPr>
            <c:extLst>
              <c:ext xmlns:c16="http://schemas.microsoft.com/office/drawing/2014/chart" uri="{C3380CC4-5D6E-409C-BE32-E72D297353CC}">
                <c16:uniqueId val="{00000002-F90E-4D19-B769-D07348E19A15}"/>
              </c:ext>
            </c:extLst>
          </c:dPt>
          <c:dPt>
            <c:idx val="2"/>
            <c:bubble3D val="0"/>
            <c:spPr>
              <a:solidFill>
                <a:srgbClr val="006600"/>
              </a:solidFill>
              <a:ln>
                <a:solidFill>
                  <a:srgbClr val="000000"/>
                </a:solidFill>
              </a:ln>
            </c:spPr>
            <c:extLst>
              <c:ext xmlns:c16="http://schemas.microsoft.com/office/drawing/2014/chart" uri="{C3380CC4-5D6E-409C-BE32-E72D297353CC}">
                <c16:uniqueId val="{00000004-F90E-4D19-B769-D07348E19A15}"/>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F90E-4D19-B769-D07348E19A15}"/>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F90E-4D19-B769-D07348E19A15}"/>
              </c:ext>
            </c:extLst>
          </c:dPt>
          <c:dPt>
            <c:idx val="5"/>
            <c:bubble3D val="0"/>
            <c:spPr>
              <a:solidFill>
                <a:schemeClr val="tx1"/>
              </a:solidFill>
              <a:ln>
                <a:solidFill>
                  <a:srgbClr val="000000"/>
                </a:solidFill>
              </a:ln>
            </c:spPr>
            <c:extLst>
              <c:ext xmlns:c16="http://schemas.microsoft.com/office/drawing/2014/chart" uri="{C3380CC4-5D6E-409C-BE32-E72D297353CC}">
                <c16:uniqueId val="{0000000A-F90E-4D19-B769-D07348E19A15}"/>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F90E-4D19-B769-D07348E19A15}"/>
                </c:ext>
              </c:extLst>
            </c:dLbl>
            <c:dLbl>
              <c:idx val="1"/>
              <c:layout>
                <c:manualLayout>
                  <c:x val="0.20235433070866141"/>
                  <c:y val="-3.908428113152522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90E-4D19-B769-D07348E19A15}"/>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90E-4D19-B769-D07348E19A15}"/>
                </c:ext>
              </c:extLst>
            </c:dLbl>
            <c:dLbl>
              <c:idx val="3"/>
              <c:layout>
                <c:manualLayout>
                  <c:x val="-0.12908967629046364"/>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90E-4D19-B769-D07348E19A15}"/>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F90E-4D19-B769-D07348E19A15}"/>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OEM'!$C$69:$C$74</c:f>
              <c:strCache>
                <c:ptCount val="6"/>
                <c:pt idx="0">
                  <c:v>Ericsson</c:v>
                </c:pt>
                <c:pt idx="1">
                  <c:v>Huawei</c:v>
                </c:pt>
                <c:pt idx="2">
                  <c:v>Nokia</c:v>
                </c:pt>
                <c:pt idx="3">
                  <c:v>ALU</c:v>
                </c:pt>
                <c:pt idx="4">
                  <c:v>ZTE</c:v>
                </c:pt>
                <c:pt idx="5">
                  <c:v>Other</c:v>
                </c:pt>
              </c:strCache>
            </c:strRef>
          </c:cat>
          <c:val>
            <c:numRef>
              <c:f>'8.  TRX by OEM'!$J$69:$J$74</c:f>
              <c:numCache>
                <c:formatCode>0.0%</c:formatCode>
                <c:ptCount val="6"/>
                <c:pt idx="0">
                  <c:v>0.19500000000000001</c:v>
                </c:pt>
                <c:pt idx="1">
                  <c:v>0.49</c:v>
                </c:pt>
                <c:pt idx="2">
                  <c:v>0.12</c:v>
                </c:pt>
                <c:pt idx="4">
                  <c:v>0.15</c:v>
                </c:pt>
                <c:pt idx="5">
                  <c:v>4.4999999999999929E-2</c:v>
                </c:pt>
              </c:numCache>
            </c:numRef>
          </c:val>
          <c:extLst>
            <c:ext xmlns:c16="http://schemas.microsoft.com/office/drawing/2014/chart" uri="{C3380CC4-5D6E-409C-BE32-E72D297353CC}">
              <c16:uniqueId val="{0000000B-F90E-4D19-B769-D07348E19A15}"/>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4Q2017</a:t>
            </a:r>
          </a:p>
        </c:rich>
      </c:tx>
      <c:layout>
        <c:manualLayout>
          <c:xMode val="edge"/>
          <c:yMode val="edge"/>
          <c:x val="0.70763886221539385"/>
          <c:y val="4.1666666666666664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OEM'!$K$118</c:f>
              <c:strCache>
                <c:ptCount val="1"/>
                <c:pt idx="0">
                  <c:v>4Q2017</c:v>
                </c:pt>
              </c:strCache>
            </c:strRef>
          </c:tx>
          <c:spPr>
            <a:ln>
              <a:solidFill>
                <a:srgbClr val="000000"/>
              </a:solidFill>
            </a:ln>
          </c:spPr>
          <c:explosion val="25"/>
          <c:dPt>
            <c:idx val="0"/>
            <c:bubble3D val="0"/>
            <c:extLst>
              <c:ext xmlns:c16="http://schemas.microsoft.com/office/drawing/2014/chart" uri="{C3380CC4-5D6E-409C-BE32-E72D297353CC}">
                <c16:uniqueId val="{00000000-9FC8-4D50-9AD5-9DD0B9076ACA}"/>
              </c:ext>
            </c:extLst>
          </c:dPt>
          <c:dPt>
            <c:idx val="1"/>
            <c:bubble3D val="0"/>
            <c:spPr>
              <a:solidFill>
                <a:srgbClr val="CC0000"/>
              </a:solidFill>
              <a:ln>
                <a:solidFill>
                  <a:srgbClr val="000000"/>
                </a:solidFill>
              </a:ln>
            </c:spPr>
            <c:extLst>
              <c:ext xmlns:c16="http://schemas.microsoft.com/office/drawing/2014/chart" uri="{C3380CC4-5D6E-409C-BE32-E72D297353CC}">
                <c16:uniqueId val="{00000002-9FC8-4D50-9AD5-9DD0B9076ACA}"/>
              </c:ext>
            </c:extLst>
          </c:dPt>
          <c:dPt>
            <c:idx val="2"/>
            <c:bubble3D val="0"/>
            <c:spPr>
              <a:solidFill>
                <a:srgbClr val="006600"/>
              </a:solidFill>
              <a:ln>
                <a:solidFill>
                  <a:srgbClr val="000000"/>
                </a:solidFill>
              </a:ln>
            </c:spPr>
            <c:extLst>
              <c:ext xmlns:c16="http://schemas.microsoft.com/office/drawing/2014/chart" uri="{C3380CC4-5D6E-409C-BE32-E72D297353CC}">
                <c16:uniqueId val="{00000004-9FC8-4D50-9AD5-9DD0B9076AC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9FC8-4D50-9AD5-9DD0B9076AC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9FC8-4D50-9AD5-9DD0B9076ACA}"/>
              </c:ext>
            </c:extLst>
          </c:dPt>
          <c:dPt>
            <c:idx val="5"/>
            <c:bubble3D val="0"/>
            <c:spPr>
              <a:solidFill>
                <a:schemeClr val="tx1"/>
              </a:solidFill>
              <a:ln>
                <a:solidFill>
                  <a:srgbClr val="000000"/>
                </a:solidFill>
              </a:ln>
            </c:spPr>
            <c:extLst>
              <c:ext xmlns:c16="http://schemas.microsoft.com/office/drawing/2014/chart" uri="{C3380CC4-5D6E-409C-BE32-E72D297353CC}">
                <c16:uniqueId val="{0000000A-9FC8-4D50-9AD5-9DD0B9076ACA}"/>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FC8-4D50-9AD5-9DD0B9076ACA}"/>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FC8-4D50-9AD5-9DD0B9076ACA}"/>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FC8-4D50-9AD5-9DD0B9076ACA}"/>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FC8-4D50-9AD5-9DD0B9076ACA}"/>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FC8-4D50-9AD5-9DD0B9076AC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OEM'!$C$119:$C$124</c:f>
              <c:strCache>
                <c:ptCount val="6"/>
                <c:pt idx="0">
                  <c:v>Ericsson</c:v>
                </c:pt>
                <c:pt idx="1">
                  <c:v>Huawei</c:v>
                </c:pt>
                <c:pt idx="2">
                  <c:v>Nokia</c:v>
                </c:pt>
                <c:pt idx="3">
                  <c:v>ALU</c:v>
                </c:pt>
                <c:pt idx="4">
                  <c:v>ZTE</c:v>
                </c:pt>
                <c:pt idx="5">
                  <c:v>Other</c:v>
                </c:pt>
              </c:strCache>
            </c:strRef>
          </c:cat>
          <c:val>
            <c:numRef>
              <c:f>'8.  TRX by OEM'!$K$119:$K$124</c:f>
              <c:numCache>
                <c:formatCode>0.0%</c:formatCode>
                <c:ptCount val="6"/>
                <c:pt idx="0">
                  <c:v>0.23</c:v>
                </c:pt>
                <c:pt idx="1">
                  <c:v>0.33800000000000002</c:v>
                </c:pt>
                <c:pt idx="2">
                  <c:v>0.24</c:v>
                </c:pt>
                <c:pt idx="4">
                  <c:v>0.16</c:v>
                </c:pt>
                <c:pt idx="5">
                  <c:v>3.1999999999999917E-2</c:v>
                </c:pt>
              </c:numCache>
            </c:numRef>
          </c:val>
          <c:extLst>
            <c:ext xmlns:c16="http://schemas.microsoft.com/office/drawing/2014/chart" uri="{C3380CC4-5D6E-409C-BE32-E72D297353CC}">
              <c16:uniqueId val="{0000000B-9FC8-4D50-9AD5-9DD0B9076AC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OEM'!$J$128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DA3E-4936-9872-16047DF3B5B1}"/>
              </c:ext>
            </c:extLst>
          </c:dPt>
          <c:dPt>
            <c:idx val="1"/>
            <c:bubble3D val="0"/>
            <c:spPr>
              <a:solidFill>
                <a:srgbClr val="CC0000"/>
              </a:solidFill>
              <a:ln>
                <a:solidFill>
                  <a:srgbClr val="000000"/>
                </a:solidFill>
              </a:ln>
            </c:spPr>
            <c:extLst>
              <c:ext xmlns:c16="http://schemas.microsoft.com/office/drawing/2014/chart" uri="{C3380CC4-5D6E-409C-BE32-E72D297353CC}">
                <c16:uniqueId val="{00000002-DA3E-4936-9872-16047DF3B5B1}"/>
              </c:ext>
            </c:extLst>
          </c:dPt>
          <c:dPt>
            <c:idx val="2"/>
            <c:bubble3D val="0"/>
            <c:spPr>
              <a:solidFill>
                <a:srgbClr val="006600"/>
              </a:solidFill>
              <a:ln>
                <a:solidFill>
                  <a:srgbClr val="000000"/>
                </a:solidFill>
              </a:ln>
            </c:spPr>
            <c:extLst>
              <c:ext xmlns:c16="http://schemas.microsoft.com/office/drawing/2014/chart" uri="{C3380CC4-5D6E-409C-BE32-E72D297353CC}">
                <c16:uniqueId val="{00000004-DA3E-4936-9872-16047DF3B5B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A3E-4936-9872-16047DF3B5B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A3E-4936-9872-16047DF3B5B1}"/>
              </c:ext>
            </c:extLst>
          </c:dPt>
          <c:dPt>
            <c:idx val="5"/>
            <c:bubble3D val="0"/>
            <c:spPr>
              <a:solidFill>
                <a:schemeClr val="tx1"/>
              </a:solidFill>
              <a:ln>
                <a:solidFill>
                  <a:srgbClr val="000000"/>
                </a:solidFill>
              </a:ln>
            </c:spPr>
            <c:extLst>
              <c:ext xmlns:c16="http://schemas.microsoft.com/office/drawing/2014/chart" uri="{C3380CC4-5D6E-409C-BE32-E72D297353CC}">
                <c16:uniqueId val="{0000000A-DA3E-4936-9872-16047DF3B5B1}"/>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A3E-4936-9872-16047DF3B5B1}"/>
                </c:ext>
              </c:extLst>
            </c:dLbl>
            <c:dLbl>
              <c:idx val="1"/>
              <c:layout>
                <c:manualLayout>
                  <c:x val="0.15080621172353456"/>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A3E-4936-9872-16047DF3B5B1}"/>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A3E-4936-9872-16047DF3B5B1}"/>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A3E-4936-9872-16047DF3B5B1}"/>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A3E-4936-9872-16047DF3B5B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OEM'!$C$129:$C$134</c:f>
              <c:strCache>
                <c:ptCount val="6"/>
                <c:pt idx="0">
                  <c:v>Ericsson</c:v>
                </c:pt>
                <c:pt idx="1">
                  <c:v>Huawei</c:v>
                </c:pt>
                <c:pt idx="2">
                  <c:v>Nokia</c:v>
                </c:pt>
                <c:pt idx="3">
                  <c:v>ALU</c:v>
                </c:pt>
                <c:pt idx="4">
                  <c:v>ZTE</c:v>
                </c:pt>
                <c:pt idx="5">
                  <c:v>Other</c:v>
                </c:pt>
              </c:strCache>
            </c:strRef>
          </c:cat>
          <c:val>
            <c:numRef>
              <c:f>'8.  TRX by OEM'!$J$129:$J$134</c:f>
              <c:numCache>
                <c:formatCode>#,##0</c:formatCode>
                <c:ptCount val="6"/>
                <c:pt idx="0">
                  <c:v>1638642.8999999997</c:v>
                </c:pt>
                <c:pt idx="1">
                  <c:v>3117418.1999999997</c:v>
                </c:pt>
                <c:pt idx="2">
                  <c:v>1918411.1999999997</c:v>
                </c:pt>
                <c:pt idx="3">
                  <c:v>0</c:v>
                </c:pt>
                <c:pt idx="4">
                  <c:v>1039139.3999999999</c:v>
                </c:pt>
                <c:pt idx="5">
                  <c:v>279768.30000000022</c:v>
                </c:pt>
              </c:numCache>
            </c:numRef>
          </c:val>
          <c:extLst>
            <c:ext xmlns:c16="http://schemas.microsoft.com/office/drawing/2014/chart" uri="{C3380CC4-5D6E-409C-BE32-E72D297353CC}">
              <c16:uniqueId val="{0000000B-DA3E-4936-9872-16047DF3B5B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4Q2017</a:t>
            </a:r>
          </a:p>
        </c:rich>
      </c:tx>
      <c:layout>
        <c:manualLayout>
          <c:xMode val="edge"/>
          <c:yMode val="edge"/>
          <c:x val="0.77098377599173173"/>
          <c:y val="3.8145778652668411E-2"/>
        </c:manualLayout>
      </c:layout>
      <c:overlay val="0"/>
    </c:title>
    <c:autoTitleDeleted val="0"/>
    <c:plotArea>
      <c:layout/>
      <c:pieChart>
        <c:varyColors val="1"/>
        <c:ser>
          <c:idx val="0"/>
          <c:order val="0"/>
          <c:tx>
            <c:strRef>
              <c:f>'8.  TRX by OEM'!$K$93</c:f>
              <c:strCache>
                <c:ptCount val="1"/>
                <c:pt idx="0">
                  <c:v>4Q2017</c:v>
                </c:pt>
              </c:strCache>
            </c:strRef>
          </c:tx>
          <c:spPr>
            <a:ln>
              <a:solidFill>
                <a:srgbClr val="000000"/>
              </a:solidFill>
            </a:ln>
          </c:spPr>
          <c:explosion val="25"/>
          <c:dPt>
            <c:idx val="0"/>
            <c:bubble3D val="0"/>
            <c:extLst>
              <c:ext xmlns:c16="http://schemas.microsoft.com/office/drawing/2014/chart" uri="{C3380CC4-5D6E-409C-BE32-E72D297353CC}">
                <c16:uniqueId val="{00000000-0323-4327-A125-7F0B69FFB259}"/>
              </c:ext>
            </c:extLst>
          </c:dPt>
          <c:dPt>
            <c:idx val="1"/>
            <c:bubble3D val="0"/>
            <c:spPr>
              <a:solidFill>
                <a:srgbClr val="CC0000"/>
              </a:solidFill>
              <a:ln>
                <a:solidFill>
                  <a:srgbClr val="000000"/>
                </a:solidFill>
              </a:ln>
            </c:spPr>
            <c:extLst>
              <c:ext xmlns:c16="http://schemas.microsoft.com/office/drawing/2014/chart" uri="{C3380CC4-5D6E-409C-BE32-E72D297353CC}">
                <c16:uniqueId val="{00000002-0323-4327-A125-7F0B69FFB259}"/>
              </c:ext>
            </c:extLst>
          </c:dPt>
          <c:dPt>
            <c:idx val="2"/>
            <c:bubble3D val="0"/>
            <c:spPr>
              <a:solidFill>
                <a:srgbClr val="006600"/>
              </a:solidFill>
              <a:ln>
                <a:solidFill>
                  <a:srgbClr val="000000"/>
                </a:solidFill>
              </a:ln>
            </c:spPr>
            <c:extLst>
              <c:ext xmlns:c16="http://schemas.microsoft.com/office/drawing/2014/chart" uri="{C3380CC4-5D6E-409C-BE32-E72D297353CC}">
                <c16:uniqueId val="{00000004-0323-4327-A125-7F0B69FFB259}"/>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323-4327-A125-7F0B69FFB259}"/>
              </c:ext>
            </c:extLst>
          </c:dPt>
          <c:dPt>
            <c:idx val="4"/>
            <c:bubble3D val="0"/>
            <c:spPr>
              <a:solidFill>
                <a:schemeClr val="tx1"/>
              </a:solidFill>
              <a:ln>
                <a:solidFill>
                  <a:srgbClr val="000000"/>
                </a:solidFill>
              </a:ln>
            </c:spPr>
            <c:extLst>
              <c:ext xmlns:c16="http://schemas.microsoft.com/office/drawing/2014/chart" uri="{C3380CC4-5D6E-409C-BE32-E72D297353CC}">
                <c16:uniqueId val="{00000008-0323-4327-A125-7F0B69FFB259}"/>
              </c:ext>
            </c:extLst>
          </c:dPt>
          <c:dPt>
            <c:idx val="5"/>
            <c:bubble3D val="0"/>
            <c:extLst>
              <c:ext xmlns:c16="http://schemas.microsoft.com/office/drawing/2014/chart" uri="{C3380CC4-5D6E-409C-BE32-E72D297353CC}">
                <c16:uniqueId val="{00000009-0323-4327-A125-7F0B69FFB259}"/>
              </c:ext>
            </c:extLst>
          </c:dPt>
          <c:dPt>
            <c:idx val="6"/>
            <c:bubble3D val="0"/>
            <c:extLst>
              <c:ext xmlns:c16="http://schemas.microsoft.com/office/drawing/2014/chart" uri="{C3380CC4-5D6E-409C-BE32-E72D297353CC}">
                <c16:uniqueId val="{0000000A-0323-4327-A125-7F0B69FFB259}"/>
              </c:ext>
            </c:extLst>
          </c:dPt>
          <c:dPt>
            <c:idx val="7"/>
            <c:bubble3D val="0"/>
            <c:extLst>
              <c:ext xmlns:c16="http://schemas.microsoft.com/office/drawing/2014/chart" uri="{C3380CC4-5D6E-409C-BE32-E72D297353CC}">
                <c16:uniqueId val="{0000000B-0323-4327-A125-7F0B69FFB259}"/>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323-4327-A125-7F0B69FFB259}"/>
                </c:ext>
              </c:extLst>
            </c:dLbl>
            <c:dLbl>
              <c:idx val="1"/>
              <c:layout>
                <c:manualLayout>
                  <c:x val="1.9568559847177882E-3"/>
                  <c:y val="-0.1180250436045046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323-4327-A125-7F0B69FFB259}"/>
                </c:ext>
              </c:extLst>
            </c:dLbl>
            <c:dLbl>
              <c:idx val="2"/>
              <c:layout>
                <c:manualLayout>
                  <c:x val="-0.16438437395433156"/>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323-4327-A125-7F0B69FFB259}"/>
                </c:ext>
              </c:extLst>
            </c:dLbl>
            <c:dLbl>
              <c:idx val="3"/>
              <c:layout>
                <c:manualLayout>
                  <c:x val="-9.8534120734908082E-2"/>
                  <c:y val="-1.560647615677253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323-4327-A125-7F0B69FFB259}"/>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323-4327-A125-7F0B69FFB259}"/>
                </c:ext>
              </c:extLst>
            </c:dLbl>
            <c:dLbl>
              <c:idx val="6"/>
              <c:layout>
                <c:manualLayout>
                  <c:x val="9.9190726159230098E-3"/>
                  <c:y val="-1.197145300657642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323-4327-A125-7F0B69FFB259}"/>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OEM'!$C$94:$C$101</c:f>
              <c:strCache>
                <c:ptCount val="8"/>
                <c:pt idx="0">
                  <c:v>Ericsson</c:v>
                </c:pt>
                <c:pt idx="1">
                  <c:v>Huawei </c:v>
                </c:pt>
                <c:pt idx="2">
                  <c:v>Nokia</c:v>
                </c:pt>
                <c:pt idx="3">
                  <c:v>ALU (ASB)</c:v>
                </c:pt>
                <c:pt idx="4">
                  <c:v>ZTE</c:v>
                </c:pt>
                <c:pt idx="5">
                  <c:v>Datang</c:v>
                </c:pt>
                <c:pt idx="6">
                  <c:v>Samsung</c:v>
                </c:pt>
                <c:pt idx="7">
                  <c:v>Other</c:v>
                </c:pt>
              </c:strCache>
            </c:strRef>
          </c:cat>
          <c:val>
            <c:numRef>
              <c:f>'8.  TRX by OEM'!$K$94:$K$101</c:f>
              <c:numCache>
                <c:formatCode>0.0%</c:formatCode>
                <c:ptCount val="8"/>
                <c:pt idx="0">
                  <c:v>0.03</c:v>
                </c:pt>
                <c:pt idx="1">
                  <c:v>0.49</c:v>
                </c:pt>
                <c:pt idx="2">
                  <c:v>0.13500000000000001</c:v>
                </c:pt>
                <c:pt idx="4">
                  <c:v>0.28999999999999998</c:v>
                </c:pt>
                <c:pt idx="5">
                  <c:v>0.02</c:v>
                </c:pt>
                <c:pt idx="6">
                  <c:v>2.3E-2</c:v>
                </c:pt>
                <c:pt idx="7">
                  <c:v>1.19999999999999E-2</c:v>
                </c:pt>
              </c:numCache>
            </c:numRef>
          </c:val>
          <c:extLst>
            <c:ext xmlns:c16="http://schemas.microsoft.com/office/drawing/2014/chart" uri="{C3380CC4-5D6E-409C-BE32-E72D297353CC}">
              <c16:uniqueId val="{0000000C-0323-4327-A125-7F0B69FFB25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25400">
              <a:noFill/>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Stations'!$F$7:$P$7</c:f>
              <c:numCache>
                <c:formatCode>#,##0</c:formatCode>
                <c:ptCount val="11"/>
                <c:pt idx="0">
                  <c:v>200000</c:v>
                </c:pt>
                <c:pt idx="1">
                  <c:v>165000</c:v>
                </c:pt>
                <c:pt idx="2">
                  <c:v>110000</c:v>
                </c:pt>
                <c:pt idx="3">
                  <c:v>66600</c:v>
                </c:pt>
                <c:pt idx="4">
                  <c:v>40000</c:v>
                </c:pt>
                <c:pt idx="5">
                  <c:v>40000</c:v>
                </c:pt>
                <c:pt idx="6">
                  <c:v>40000</c:v>
                </c:pt>
                <c:pt idx="7">
                  <c:v>30000</c:v>
                </c:pt>
                <c:pt idx="8">
                  <c:v>20000</c:v>
                </c:pt>
                <c:pt idx="9">
                  <c:v>10000</c:v>
                </c:pt>
                <c:pt idx="10">
                  <c:v>10000</c:v>
                </c:pt>
              </c:numCache>
            </c:numRef>
          </c:val>
          <c:extLst>
            <c:ext xmlns:c16="http://schemas.microsoft.com/office/drawing/2014/chart" uri="{C3380CC4-5D6E-409C-BE32-E72D297353CC}">
              <c16:uniqueId val="{00000000-58A7-4C5D-B071-4DE90B127D96}"/>
            </c:ext>
          </c:extLst>
        </c:ser>
        <c:ser>
          <c:idx val="1"/>
          <c:order val="1"/>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Stations'!$F$8:$P$8</c:f>
              <c:numCache>
                <c:formatCode>#,##0</c:formatCode>
                <c:ptCount val="11"/>
                <c:pt idx="0">
                  <c:v>5000</c:v>
                </c:pt>
                <c:pt idx="1">
                  <c:v>2400</c:v>
                </c:pt>
                <c:pt idx="2">
                  <c:v>2160</c:v>
                </c:pt>
                <c:pt idx="3">
                  <c:v>600</c:v>
                </c:pt>
                <c:pt idx="4">
                  <c:v>40</c:v>
                </c:pt>
                <c:pt idx="5">
                  <c:v>0</c:v>
                </c:pt>
                <c:pt idx="6">
                  <c:v>0</c:v>
                </c:pt>
                <c:pt idx="7">
                  <c:v>0</c:v>
                </c:pt>
              </c:numCache>
            </c:numRef>
          </c:val>
          <c:extLst>
            <c:ext xmlns:c16="http://schemas.microsoft.com/office/drawing/2014/chart" uri="{C3380CC4-5D6E-409C-BE32-E72D297353CC}">
              <c16:uniqueId val="{00000001-58A7-4C5D-B071-4DE90B127D96}"/>
            </c:ext>
          </c:extLst>
        </c:ser>
        <c:ser>
          <c:idx val="2"/>
          <c:order val="2"/>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Stations'!$F$9:$P$9</c:f>
              <c:numCache>
                <c:formatCode>#,##0</c:formatCode>
                <c:ptCount val="11"/>
                <c:pt idx="0">
                  <c:v>602000</c:v>
                </c:pt>
                <c:pt idx="1">
                  <c:v>600000</c:v>
                </c:pt>
                <c:pt idx="2">
                  <c:v>450000</c:v>
                </c:pt>
                <c:pt idx="3">
                  <c:v>350000</c:v>
                </c:pt>
                <c:pt idx="4">
                  <c:v>297500</c:v>
                </c:pt>
                <c:pt idx="5">
                  <c:v>252875</c:v>
                </c:pt>
                <c:pt idx="6">
                  <c:v>189656.25</c:v>
                </c:pt>
                <c:pt idx="7">
                  <c:v>142242.1875</c:v>
                </c:pt>
                <c:pt idx="8">
                  <c:v>92457.421875</c:v>
                </c:pt>
                <c:pt idx="9">
                  <c:v>55474.453125</c:v>
                </c:pt>
                <c:pt idx="10">
                  <c:v>22189.78125</c:v>
                </c:pt>
              </c:numCache>
            </c:numRef>
          </c:val>
          <c:extLst>
            <c:ext xmlns:c16="http://schemas.microsoft.com/office/drawing/2014/chart" uri="{C3380CC4-5D6E-409C-BE32-E72D297353CC}">
              <c16:uniqueId val="{00000002-58A7-4C5D-B071-4DE90B127D96}"/>
            </c:ext>
          </c:extLst>
        </c:ser>
        <c:ser>
          <c:idx val="3"/>
          <c:order val="3"/>
          <c:tx>
            <c:strRef>
              <c:f>'1.  Base Stations'!$C$10</c:f>
              <c:strCache>
                <c:ptCount val="1"/>
                <c:pt idx="0">
                  <c:v>TD-SCDMA </c:v>
                </c:pt>
              </c:strCache>
            </c:strRef>
          </c:tx>
          <c:spPr>
            <a:solidFill>
              <a:schemeClr val="accent2">
                <a:lumMod val="7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Stations'!$F$10:$P$10</c:f>
              <c:numCache>
                <c:formatCode>#,##0</c:formatCode>
                <c:ptCount val="11"/>
                <c:pt idx="0">
                  <c:v>126000</c:v>
                </c:pt>
                <c:pt idx="1">
                  <c:v>50000</c:v>
                </c:pt>
                <c:pt idx="2">
                  <c:v>0</c:v>
                </c:pt>
                <c:pt idx="3">
                  <c:v>0</c:v>
                </c:pt>
                <c:pt idx="4">
                  <c:v>0</c:v>
                </c:pt>
                <c:pt idx="5">
                  <c:v>0</c:v>
                </c:pt>
                <c:pt idx="6">
                  <c:v>0</c:v>
                </c:pt>
                <c:pt idx="7">
                  <c:v>0</c:v>
                </c:pt>
              </c:numCache>
            </c:numRef>
          </c:val>
          <c:extLst>
            <c:ext xmlns:c16="http://schemas.microsoft.com/office/drawing/2014/chart" uri="{C3380CC4-5D6E-409C-BE32-E72D297353CC}">
              <c16:uniqueId val="{00000003-58A7-4C5D-B071-4DE90B127D96}"/>
            </c:ext>
          </c:extLst>
        </c:ser>
        <c:ser>
          <c:idx val="4"/>
          <c:order val="4"/>
          <c:tx>
            <c:strRef>
              <c:f>'1.  Base Stations'!$C$11</c:f>
              <c:strCache>
                <c:ptCount val="1"/>
                <c:pt idx="0">
                  <c:v>TD-LTE</c:v>
                </c:pt>
              </c:strCache>
            </c:strRef>
          </c:tx>
          <c:spPr>
            <a:solidFill>
              <a:schemeClr val="bg1">
                <a:lumMod val="9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Stations'!$F$11:$P$11</c:f>
              <c:numCache>
                <c:formatCode>#,##0</c:formatCode>
                <c:ptCount val="11"/>
                <c:pt idx="0">
                  <c:v>185000</c:v>
                </c:pt>
                <c:pt idx="1">
                  <c:v>510000</c:v>
                </c:pt>
                <c:pt idx="2">
                  <c:v>380000</c:v>
                </c:pt>
                <c:pt idx="3">
                  <c:v>350000</c:v>
                </c:pt>
                <c:pt idx="4">
                  <c:v>253000</c:v>
                </c:pt>
                <c:pt idx="5">
                  <c:v>230000</c:v>
                </c:pt>
                <c:pt idx="6">
                  <c:v>233000</c:v>
                </c:pt>
                <c:pt idx="7">
                  <c:v>264000</c:v>
                </c:pt>
                <c:pt idx="8">
                  <c:v>255000</c:v>
                </c:pt>
                <c:pt idx="9">
                  <c:v>246000</c:v>
                </c:pt>
                <c:pt idx="10">
                  <c:v>237000</c:v>
                </c:pt>
              </c:numCache>
            </c:numRef>
          </c:val>
          <c:extLst>
            <c:ext xmlns:c16="http://schemas.microsoft.com/office/drawing/2014/chart" uri="{C3380CC4-5D6E-409C-BE32-E72D297353CC}">
              <c16:uniqueId val="{00000004-58A7-4C5D-B071-4DE90B127D96}"/>
            </c:ext>
          </c:extLst>
        </c:ser>
        <c:ser>
          <c:idx val="5"/>
          <c:order val="5"/>
          <c:tx>
            <c:strRef>
              <c:f>'1.  Base Stations'!$C$12</c:f>
              <c:strCache>
                <c:ptCount val="1"/>
                <c:pt idx="0">
                  <c:v>LTE-FDD </c:v>
                </c:pt>
              </c:strCache>
            </c:strRef>
          </c:tx>
          <c:spPr>
            <a:solidFill>
              <a:schemeClr val="tx2"/>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Stations'!$F$12:$P$12</c:f>
              <c:numCache>
                <c:formatCode>_(* #,##0_);_(* \(#,##0\);_(* "-"??_);_(@_)</c:formatCode>
                <c:ptCount val="11"/>
                <c:pt idx="0">
                  <c:v>315000</c:v>
                </c:pt>
                <c:pt idx="1">
                  <c:v>530000</c:v>
                </c:pt>
                <c:pt idx="2">
                  <c:v>870000</c:v>
                </c:pt>
                <c:pt idx="3">
                  <c:v>840000</c:v>
                </c:pt>
                <c:pt idx="4">
                  <c:v>870000</c:v>
                </c:pt>
                <c:pt idx="5">
                  <c:v>880000</c:v>
                </c:pt>
                <c:pt idx="6">
                  <c:v>836000</c:v>
                </c:pt>
                <c:pt idx="7">
                  <c:v>769120</c:v>
                </c:pt>
                <c:pt idx="8">
                  <c:v>692208</c:v>
                </c:pt>
                <c:pt idx="9">
                  <c:v>622987.20000000007</c:v>
                </c:pt>
                <c:pt idx="10">
                  <c:v>560688.4800000001</c:v>
                </c:pt>
              </c:numCache>
            </c:numRef>
          </c:val>
          <c:extLst>
            <c:ext xmlns:c16="http://schemas.microsoft.com/office/drawing/2014/chart" uri="{C3380CC4-5D6E-409C-BE32-E72D297353CC}">
              <c16:uniqueId val="{00000005-58A7-4C5D-B071-4DE90B127D96}"/>
            </c:ext>
          </c:extLst>
        </c:ser>
        <c:ser>
          <c:idx val="6"/>
          <c:order val="6"/>
          <c:tx>
            <c:strRef>
              <c:f>'1.  Base Stations'!$C$13</c:f>
              <c:strCache>
                <c:ptCount val="1"/>
                <c:pt idx="0">
                  <c:v>Pre-5G </c:v>
                </c:pt>
              </c:strCache>
            </c:strRef>
          </c:tx>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Stations'!$F$13:$P$13</c:f>
              <c:numCache>
                <c:formatCode>_(* #,##0_);_(* \(#,##0\);_(* "-"??_);_(@_)</c:formatCode>
                <c:ptCount val="11"/>
                <c:pt idx="4">
                  <c:v>200</c:v>
                </c:pt>
                <c:pt idx="5">
                  <c:v>2000</c:v>
                </c:pt>
                <c:pt idx="6">
                  <c:v>4000</c:v>
                </c:pt>
              </c:numCache>
            </c:numRef>
          </c:val>
          <c:extLst>
            <c:ext xmlns:c16="http://schemas.microsoft.com/office/drawing/2014/chart" uri="{C3380CC4-5D6E-409C-BE32-E72D297353CC}">
              <c16:uniqueId val="{00000006-58A7-4C5D-B071-4DE90B127D96}"/>
            </c:ext>
          </c:extLst>
        </c:ser>
        <c:ser>
          <c:idx val="7"/>
          <c:order val="7"/>
          <c:tx>
            <c:strRef>
              <c:f>'1.  Base Stations'!$C$14</c:f>
              <c:strCache>
                <c:ptCount val="1"/>
                <c:pt idx="0">
                  <c:v>5G NR &lt; 6 GHz</c:v>
                </c:pt>
              </c:strCache>
            </c:strRef>
          </c:tx>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Stations'!$F$14:$P$14</c:f>
              <c:numCache>
                <c:formatCode>_(* #,##0_);_(* \(#,##0\);_(* "-"??_);_(@_)</c:formatCode>
                <c:ptCount val="11"/>
                <c:pt idx="5">
                  <c:v>3000</c:v>
                </c:pt>
                <c:pt idx="6">
                  <c:v>100000</c:v>
                </c:pt>
                <c:pt idx="7">
                  <c:v>230000</c:v>
                </c:pt>
                <c:pt idx="8">
                  <c:v>230000</c:v>
                </c:pt>
                <c:pt idx="9">
                  <c:v>260000</c:v>
                </c:pt>
                <c:pt idx="10">
                  <c:v>290000</c:v>
                </c:pt>
              </c:numCache>
            </c:numRef>
          </c:val>
          <c:extLst>
            <c:ext xmlns:c16="http://schemas.microsoft.com/office/drawing/2014/chart" uri="{C3380CC4-5D6E-409C-BE32-E72D297353CC}">
              <c16:uniqueId val="{00000007-58A7-4C5D-B071-4DE90B127D96}"/>
            </c:ext>
          </c:extLst>
        </c:ser>
        <c:ser>
          <c:idx val="8"/>
          <c:order val="8"/>
          <c:tx>
            <c:strRef>
              <c:f>'1.  Base Stations'!$C$15</c:f>
              <c:strCache>
                <c:ptCount val="1"/>
                <c:pt idx="0">
                  <c:v>5G NR &gt; 20 GHz</c:v>
                </c:pt>
              </c:strCache>
            </c:strRef>
          </c:tx>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Stations'!$F$15:$P$15</c:f>
              <c:numCache>
                <c:formatCode>_(* #,##0_);_(* \(#,##0\);_(* "-"??_);_(@_)</c:formatCode>
                <c:ptCount val="11"/>
                <c:pt idx="7">
                  <c:v>10000</c:v>
                </c:pt>
                <c:pt idx="8">
                  <c:v>12000</c:v>
                </c:pt>
                <c:pt idx="9">
                  <c:v>15000</c:v>
                </c:pt>
                <c:pt idx="10">
                  <c:v>15000</c:v>
                </c:pt>
              </c:numCache>
            </c:numRef>
          </c:val>
          <c:extLst>
            <c:ext xmlns:c16="http://schemas.microsoft.com/office/drawing/2014/chart" uri="{C3380CC4-5D6E-409C-BE32-E72D297353CC}">
              <c16:uniqueId val="{00000008-58A7-4C5D-B071-4DE90B127D96}"/>
            </c:ext>
          </c:extLst>
        </c:ser>
        <c:ser>
          <c:idx val="9"/>
          <c:order val="9"/>
          <c:tx>
            <c:strRef>
              <c:f>'1.  Base Stations'!$C$16</c:f>
              <c:strCache>
                <c:ptCount val="1"/>
                <c:pt idx="0">
                  <c:v>NB-IoT</c:v>
                </c:pt>
              </c:strCache>
            </c:strRef>
          </c:tx>
          <c:spPr>
            <a:solidFill>
              <a:schemeClr val="tx1"/>
            </a:solidFill>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Stations'!$F$16:$P$16</c:f>
              <c:numCache>
                <c:formatCode>_(* #,##0_);_(* \(#,##0\);_(* "-"??_);_(@_)</c:formatCode>
                <c:ptCount val="11"/>
                <c:pt idx="3">
                  <c:v>1000</c:v>
                </c:pt>
                <c:pt idx="4">
                  <c:v>190000</c:v>
                </c:pt>
                <c:pt idx="5">
                  <c:v>300000</c:v>
                </c:pt>
                <c:pt idx="6">
                  <c:v>300000</c:v>
                </c:pt>
                <c:pt idx="7">
                  <c:v>100000</c:v>
                </c:pt>
                <c:pt idx="8">
                  <c:v>40000</c:v>
                </c:pt>
                <c:pt idx="9">
                  <c:v>20000</c:v>
                </c:pt>
                <c:pt idx="10">
                  <c:v>20000</c:v>
                </c:pt>
              </c:numCache>
            </c:numRef>
          </c:val>
          <c:extLst>
            <c:ext xmlns:c16="http://schemas.microsoft.com/office/drawing/2014/chart" uri="{C3380CC4-5D6E-409C-BE32-E72D297353CC}">
              <c16:uniqueId val="{00000009-58A7-4C5D-B071-4DE90B127D96}"/>
            </c:ext>
          </c:extLst>
        </c:ser>
        <c:dLbls>
          <c:showLegendKey val="0"/>
          <c:showVal val="0"/>
          <c:showCatName val="0"/>
          <c:showSerName val="0"/>
          <c:showPercent val="0"/>
          <c:showBubbleSize val="0"/>
        </c:dLbls>
        <c:gapWidth val="150"/>
        <c:overlap val="100"/>
        <c:axId val="487845408"/>
        <c:axId val="534157320"/>
      </c:barChart>
      <c:catAx>
        <c:axId val="4878454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4157320"/>
        <c:crosses val="autoZero"/>
        <c:auto val="1"/>
        <c:lblAlgn val="ctr"/>
        <c:lblOffset val="100"/>
        <c:noMultiLvlLbl val="0"/>
      </c:catAx>
      <c:valAx>
        <c:axId val="53415732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7845408"/>
        <c:crosses val="autoZero"/>
        <c:crossBetween val="between"/>
      </c:valAx>
      <c:spPr>
        <a:noFill/>
        <a:ln w="25400">
          <a:noFill/>
        </a:ln>
      </c:spPr>
    </c:plotArea>
    <c:legend>
      <c:legendPos val="r"/>
      <c:layout>
        <c:manualLayout>
          <c:xMode val="edge"/>
          <c:yMode val="edge"/>
          <c:x val="0.78002944660944962"/>
          <c:y val="9.4662732267810454E-2"/>
          <c:w val="0.18366513148120633"/>
          <c:h val="0.56718220858575574"/>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83843562944919647"/>
          <c:y val="2.3720124156454962E-2"/>
        </c:manualLayout>
      </c:layout>
      <c:overlay val="0"/>
    </c:title>
    <c:autoTitleDeleted val="0"/>
    <c:plotArea>
      <c:layout/>
      <c:pieChart>
        <c:varyColors val="1"/>
        <c:ser>
          <c:idx val="0"/>
          <c:order val="0"/>
          <c:tx>
            <c:strRef>
              <c:f>'8.  TRX by OEM'!$J$105</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D690-4A83-A2EF-18FF1BD4B82F}"/>
              </c:ext>
            </c:extLst>
          </c:dPt>
          <c:dPt>
            <c:idx val="1"/>
            <c:bubble3D val="0"/>
            <c:spPr>
              <a:solidFill>
                <a:srgbClr val="CC0000"/>
              </a:solidFill>
              <a:ln>
                <a:solidFill>
                  <a:srgbClr val="000000"/>
                </a:solidFill>
              </a:ln>
            </c:spPr>
            <c:extLst>
              <c:ext xmlns:c16="http://schemas.microsoft.com/office/drawing/2014/chart" uri="{C3380CC4-5D6E-409C-BE32-E72D297353CC}">
                <c16:uniqueId val="{00000002-D690-4A83-A2EF-18FF1BD4B82F}"/>
              </c:ext>
            </c:extLst>
          </c:dPt>
          <c:dPt>
            <c:idx val="2"/>
            <c:bubble3D val="0"/>
            <c:spPr>
              <a:solidFill>
                <a:srgbClr val="006600"/>
              </a:solidFill>
              <a:ln>
                <a:solidFill>
                  <a:srgbClr val="000000"/>
                </a:solidFill>
              </a:ln>
            </c:spPr>
            <c:extLst>
              <c:ext xmlns:c16="http://schemas.microsoft.com/office/drawing/2014/chart" uri="{C3380CC4-5D6E-409C-BE32-E72D297353CC}">
                <c16:uniqueId val="{00000004-D690-4A83-A2EF-18FF1BD4B82F}"/>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690-4A83-A2EF-18FF1BD4B82F}"/>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690-4A83-A2EF-18FF1BD4B82F}"/>
              </c:ext>
            </c:extLst>
          </c:dPt>
          <c:dPt>
            <c:idx val="5"/>
            <c:bubble3D val="0"/>
            <c:extLst>
              <c:ext xmlns:c16="http://schemas.microsoft.com/office/drawing/2014/chart" uri="{C3380CC4-5D6E-409C-BE32-E72D297353CC}">
                <c16:uniqueId val="{00000009-D690-4A83-A2EF-18FF1BD4B82F}"/>
              </c:ext>
            </c:extLst>
          </c:dPt>
          <c:dPt>
            <c:idx val="6"/>
            <c:bubble3D val="0"/>
            <c:extLst>
              <c:ext xmlns:c16="http://schemas.microsoft.com/office/drawing/2014/chart" uri="{C3380CC4-5D6E-409C-BE32-E72D297353CC}">
                <c16:uniqueId val="{0000000A-D690-4A83-A2EF-18FF1BD4B82F}"/>
              </c:ext>
            </c:extLst>
          </c:dPt>
          <c:dPt>
            <c:idx val="7"/>
            <c:bubble3D val="0"/>
            <c:extLst>
              <c:ext xmlns:c16="http://schemas.microsoft.com/office/drawing/2014/chart" uri="{C3380CC4-5D6E-409C-BE32-E72D297353CC}">
                <c16:uniqueId val="{0000000B-D690-4A83-A2EF-18FF1BD4B82F}"/>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690-4A83-A2EF-18FF1BD4B82F}"/>
                </c:ext>
              </c:extLst>
            </c:dLbl>
            <c:dLbl>
              <c:idx val="1"/>
              <c:layout>
                <c:manualLayout>
                  <c:x val="0.10358398950131234"/>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690-4A83-A2EF-18FF1BD4B82F}"/>
                </c:ext>
              </c:extLst>
            </c:dLbl>
            <c:dLbl>
              <c:idx val="2"/>
              <c:layout>
                <c:manualLayout>
                  <c:x val="-0.2016864117106395"/>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690-4A83-A2EF-18FF1BD4B82F}"/>
                </c:ext>
              </c:extLst>
            </c:dLbl>
            <c:dLbl>
              <c:idx val="3"/>
              <c:delete val="1"/>
              <c:extLst>
                <c:ext xmlns:c15="http://schemas.microsoft.com/office/drawing/2012/chart" uri="{CE6537A1-D6FC-4f65-9D91-7224C49458BB}"/>
                <c:ext xmlns:c16="http://schemas.microsoft.com/office/drawing/2014/chart" uri="{C3380CC4-5D6E-409C-BE32-E72D297353CC}">
                  <c16:uniqueId val="{00000006-D690-4A83-A2EF-18FF1BD4B82F}"/>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690-4A83-A2EF-18FF1BD4B82F}"/>
                </c:ext>
              </c:extLst>
            </c:dLbl>
            <c:dLbl>
              <c:idx val="6"/>
              <c:layout>
                <c:manualLayout>
                  <c:x val="5.0167322834645672E-2"/>
                  <c:y val="-1.736677578224070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D690-4A83-A2EF-18FF1BD4B82F}"/>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OEM'!$C$106:$C$113</c:f>
              <c:strCache>
                <c:ptCount val="8"/>
                <c:pt idx="0">
                  <c:v>Ericsson</c:v>
                </c:pt>
                <c:pt idx="1">
                  <c:v>Huawei </c:v>
                </c:pt>
                <c:pt idx="2">
                  <c:v>Nokia</c:v>
                </c:pt>
                <c:pt idx="3">
                  <c:v>ALU (ASB)</c:v>
                </c:pt>
                <c:pt idx="4">
                  <c:v>ZTE</c:v>
                </c:pt>
                <c:pt idx="5">
                  <c:v>Datang</c:v>
                </c:pt>
                <c:pt idx="6">
                  <c:v>Samsung</c:v>
                </c:pt>
                <c:pt idx="7">
                  <c:v>Other</c:v>
                </c:pt>
              </c:strCache>
            </c:strRef>
          </c:cat>
          <c:val>
            <c:numRef>
              <c:f>'8.  TRX by OEM'!$J$106:$J$113</c:f>
              <c:numCache>
                <c:formatCode>#,##0</c:formatCode>
                <c:ptCount val="8"/>
                <c:pt idx="0">
                  <c:v>323953.91999999998</c:v>
                </c:pt>
                <c:pt idx="1">
                  <c:v>3806458.5599999996</c:v>
                </c:pt>
                <c:pt idx="2">
                  <c:v>1174332.96</c:v>
                </c:pt>
                <c:pt idx="3">
                  <c:v>0</c:v>
                </c:pt>
                <c:pt idx="4">
                  <c:v>2267677.4400000004</c:v>
                </c:pt>
                <c:pt idx="5">
                  <c:v>161976.95999999999</c:v>
                </c:pt>
                <c:pt idx="6">
                  <c:v>242965.44</c:v>
                </c:pt>
                <c:pt idx="7">
                  <c:v>121482.71999999922</c:v>
                </c:pt>
              </c:numCache>
            </c:numRef>
          </c:val>
          <c:extLst>
            <c:ext xmlns:c16="http://schemas.microsoft.com/office/drawing/2014/chart" uri="{C3380CC4-5D6E-409C-BE32-E72D297353CC}">
              <c16:uniqueId val="{0000000C-D690-4A83-A2EF-18FF1BD4B82F}"/>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4Q2017</a:t>
            </a:r>
          </a:p>
        </c:rich>
      </c:tx>
      <c:layout>
        <c:manualLayout>
          <c:xMode val="edge"/>
          <c:yMode val="edge"/>
          <c:x val="0.83136141518895501"/>
          <c:y val="3.2993808466249407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OEM'!$K$118</c:f>
              <c:strCache>
                <c:ptCount val="1"/>
                <c:pt idx="0">
                  <c:v>4Q2017</c:v>
                </c:pt>
              </c:strCache>
            </c:strRef>
          </c:tx>
          <c:spPr>
            <a:ln>
              <a:solidFill>
                <a:srgbClr val="000000"/>
              </a:solidFill>
            </a:ln>
          </c:spPr>
          <c:explosion val="25"/>
          <c:dPt>
            <c:idx val="0"/>
            <c:bubble3D val="0"/>
            <c:extLst>
              <c:ext xmlns:c16="http://schemas.microsoft.com/office/drawing/2014/chart" uri="{C3380CC4-5D6E-409C-BE32-E72D297353CC}">
                <c16:uniqueId val="{00000000-E2B8-4E3B-B3C0-3B0E883C36CA}"/>
              </c:ext>
            </c:extLst>
          </c:dPt>
          <c:dPt>
            <c:idx val="1"/>
            <c:bubble3D val="0"/>
            <c:spPr>
              <a:solidFill>
                <a:srgbClr val="CC0000"/>
              </a:solidFill>
              <a:ln>
                <a:solidFill>
                  <a:srgbClr val="000000"/>
                </a:solidFill>
              </a:ln>
            </c:spPr>
            <c:extLst>
              <c:ext xmlns:c16="http://schemas.microsoft.com/office/drawing/2014/chart" uri="{C3380CC4-5D6E-409C-BE32-E72D297353CC}">
                <c16:uniqueId val="{00000002-E2B8-4E3B-B3C0-3B0E883C36CA}"/>
              </c:ext>
            </c:extLst>
          </c:dPt>
          <c:dPt>
            <c:idx val="2"/>
            <c:bubble3D val="0"/>
            <c:spPr>
              <a:solidFill>
                <a:srgbClr val="006600"/>
              </a:solidFill>
              <a:ln>
                <a:solidFill>
                  <a:srgbClr val="000000"/>
                </a:solidFill>
              </a:ln>
            </c:spPr>
            <c:extLst>
              <c:ext xmlns:c16="http://schemas.microsoft.com/office/drawing/2014/chart" uri="{C3380CC4-5D6E-409C-BE32-E72D297353CC}">
                <c16:uniqueId val="{00000004-E2B8-4E3B-B3C0-3B0E883C36C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E2B8-4E3B-B3C0-3B0E883C36C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E2B8-4E3B-B3C0-3B0E883C36CA}"/>
              </c:ext>
            </c:extLst>
          </c:dPt>
          <c:dPt>
            <c:idx val="5"/>
            <c:bubble3D val="0"/>
            <c:spPr>
              <a:solidFill>
                <a:schemeClr val="tx1"/>
              </a:solidFill>
              <a:ln>
                <a:solidFill>
                  <a:srgbClr val="000000"/>
                </a:solidFill>
              </a:ln>
            </c:spPr>
            <c:extLst>
              <c:ext xmlns:c16="http://schemas.microsoft.com/office/drawing/2014/chart" uri="{C3380CC4-5D6E-409C-BE32-E72D297353CC}">
                <c16:uniqueId val="{0000000A-E2B8-4E3B-B3C0-3B0E883C36CA}"/>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E2B8-4E3B-B3C0-3B0E883C36CA}"/>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2B8-4E3B-B3C0-3B0E883C36CA}"/>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2B8-4E3B-B3C0-3B0E883C36CA}"/>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2B8-4E3B-B3C0-3B0E883C36CA}"/>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2B8-4E3B-B3C0-3B0E883C36C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OEM'!$C$119:$C$124</c:f>
              <c:strCache>
                <c:ptCount val="6"/>
                <c:pt idx="0">
                  <c:v>Ericsson</c:v>
                </c:pt>
                <c:pt idx="1">
                  <c:v>Huawei</c:v>
                </c:pt>
                <c:pt idx="2">
                  <c:v>Nokia</c:v>
                </c:pt>
                <c:pt idx="3">
                  <c:v>ALU</c:v>
                </c:pt>
                <c:pt idx="4">
                  <c:v>ZTE</c:v>
                </c:pt>
                <c:pt idx="5">
                  <c:v>Other</c:v>
                </c:pt>
              </c:strCache>
            </c:strRef>
          </c:cat>
          <c:val>
            <c:numRef>
              <c:f>'8.  TRX by OEM'!$K$119:$K$124</c:f>
              <c:numCache>
                <c:formatCode>0.0%</c:formatCode>
                <c:ptCount val="6"/>
                <c:pt idx="0">
                  <c:v>0.23</c:v>
                </c:pt>
                <c:pt idx="1">
                  <c:v>0.33800000000000002</c:v>
                </c:pt>
                <c:pt idx="2">
                  <c:v>0.24</c:v>
                </c:pt>
                <c:pt idx="4">
                  <c:v>0.16</c:v>
                </c:pt>
                <c:pt idx="5">
                  <c:v>3.1999999999999917E-2</c:v>
                </c:pt>
              </c:numCache>
            </c:numRef>
          </c:val>
          <c:extLst>
            <c:ext xmlns:c16="http://schemas.microsoft.com/office/drawing/2014/chart" uri="{C3380CC4-5D6E-409C-BE32-E72D297353CC}">
              <c16:uniqueId val="{0000000B-E2B8-4E3B-B3C0-3B0E883C36C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OEM'!$J$128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31CD-4E28-9750-7253D5B0303B}"/>
              </c:ext>
            </c:extLst>
          </c:dPt>
          <c:dPt>
            <c:idx val="1"/>
            <c:bubble3D val="0"/>
            <c:spPr>
              <a:solidFill>
                <a:srgbClr val="CC0000"/>
              </a:solidFill>
              <a:ln>
                <a:solidFill>
                  <a:srgbClr val="000000"/>
                </a:solidFill>
              </a:ln>
            </c:spPr>
            <c:extLst>
              <c:ext xmlns:c16="http://schemas.microsoft.com/office/drawing/2014/chart" uri="{C3380CC4-5D6E-409C-BE32-E72D297353CC}">
                <c16:uniqueId val="{00000002-31CD-4E28-9750-7253D5B0303B}"/>
              </c:ext>
            </c:extLst>
          </c:dPt>
          <c:dPt>
            <c:idx val="2"/>
            <c:bubble3D val="0"/>
            <c:spPr>
              <a:solidFill>
                <a:srgbClr val="006600"/>
              </a:solidFill>
              <a:ln>
                <a:solidFill>
                  <a:srgbClr val="000000"/>
                </a:solidFill>
              </a:ln>
            </c:spPr>
            <c:extLst>
              <c:ext xmlns:c16="http://schemas.microsoft.com/office/drawing/2014/chart" uri="{C3380CC4-5D6E-409C-BE32-E72D297353CC}">
                <c16:uniqueId val="{00000004-31CD-4E28-9750-7253D5B0303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31CD-4E28-9750-7253D5B0303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31CD-4E28-9750-7253D5B0303B}"/>
              </c:ext>
            </c:extLst>
          </c:dPt>
          <c:dPt>
            <c:idx val="5"/>
            <c:bubble3D val="0"/>
            <c:spPr>
              <a:solidFill>
                <a:schemeClr val="tx1"/>
              </a:solidFill>
              <a:ln>
                <a:solidFill>
                  <a:srgbClr val="000000"/>
                </a:solidFill>
              </a:ln>
            </c:spPr>
            <c:extLst>
              <c:ext xmlns:c16="http://schemas.microsoft.com/office/drawing/2014/chart" uri="{C3380CC4-5D6E-409C-BE32-E72D297353CC}">
                <c16:uniqueId val="{0000000A-31CD-4E28-9750-7253D5B0303B}"/>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1CD-4E28-9750-7253D5B0303B}"/>
                </c:ext>
              </c:extLst>
            </c:dLbl>
            <c:dLbl>
              <c:idx val="1"/>
              <c:layout>
                <c:manualLayout>
                  <c:x val="5.129038133277998E-2"/>
                  <c:y val="-6.856061899461179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1CD-4E28-9750-7253D5B0303B}"/>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1CD-4E28-9750-7253D5B0303B}"/>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31CD-4E28-9750-7253D5B0303B}"/>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31CD-4E28-9750-7253D5B0303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OEM'!$C$129:$C$134</c:f>
              <c:strCache>
                <c:ptCount val="6"/>
                <c:pt idx="0">
                  <c:v>Ericsson</c:v>
                </c:pt>
                <c:pt idx="1">
                  <c:v>Huawei</c:v>
                </c:pt>
                <c:pt idx="2">
                  <c:v>Nokia</c:v>
                </c:pt>
                <c:pt idx="3">
                  <c:v>ALU</c:v>
                </c:pt>
                <c:pt idx="4">
                  <c:v>ZTE</c:v>
                </c:pt>
                <c:pt idx="5">
                  <c:v>Other</c:v>
                </c:pt>
              </c:strCache>
            </c:strRef>
          </c:cat>
          <c:val>
            <c:numRef>
              <c:f>'8.  TRX by OEM'!$J$129:$J$134</c:f>
              <c:numCache>
                <c:formatCode>#,##0</c:formatCode>
                <c:ptCount val="6"/>
                <c:pt idx="0">
                  <c:v>1638642.8999999997</c:v>
                </c:pt>
                <c:pt idx="1">
                  <c:v>3117418.1999999997</c:v>
                </c:pt>
                <c:pt idx="2">
                  <c:v>1918411.1999999997</c:v>
                </c:pt>
                <c:pt idx="3">
                  <c:v>0</c:v>
                </c:pt>
                <c:pt idx="4">
                  <c:v>1039139.3999999999</c:v>
                </c:pt>
                <c:pt idx="5">
                  <c:v>279768.30000000022</c:v>
                </c:pt>
              </c:numCache>
            </c:numRef>
          </c:val>
          <c:extLst>
            <c:ext xmlns:c16="http://schemas.microsoft.com/office/drawing/2014/chart" uri="{C3380CC4-5D6E-409C-BE32-E72D297353CC}">
              <c16:uniqueId val="{0000000B-31CD-4E28-9750-7253D5B0303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Base Stations'!$C$17</c:f>
              <c:strCache>
                <c:ptCount val="1"/>
                <c:pt idx="0">
                  <c:v>Total</c:v>
                </c:pt>
              </c:strCache>
            </c:strRef>
          </c:tx>
          <c:invertIfNegative val="0"/>
          <c:cat>
            <c:numRef>
              <c:f>'1.  Base Stations'!$D$6:$M$6</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'1.  Base Stations'!$D$17:$M$17</c:f>
              <c:numCache>
                <c:formatCode>#,##0</c:formatCode>
                <c:ptCount val="10"/>
                <c:pt idx="0">
                  <c:v>1434000</c:v>
                </c:pt>
                <c:pt idx="1">
                  <c:v>1313424</c:v>
                </c:pt>
                <c:pt idx="2">
                  <c:v>1433000</c:v>
                </c:pt>
                <c:pt idx="3">
                  <c:v>1857400</c:v>
                </c:pt>
                <c:pt idx="4">
                  <c:v>1812160</c:v>
                </c:pt>
                <c:pt idx="5">
                  <c:v>1608200</c:v>
                </c:pt>
                <c:pt idx="6">
                  <c:v>1650740</c:v>
                </c:pt>
                <c:pt idx="7">
                  <c:v>1707875</c:v>
                </c:pt>
                <c:pt idx="8">
                  <c:v>1702656.25</c:v>
                </c:pt>
                <c:pt idx="9">
                  <c:v>1545362.1875</c:v>
                </c:pt>
              </c:numCache>
            </c:numRef>
          </c:val>
          <c:extLst>
            <c:ext xmlns:c16="http://schemas.microsoft.com/office/drawing/2014/chart" uri="{C3380CC4-5D6E-409C-BE32-E72D297353CC}">
              <c16:uniqueId val="{00000000-D418-4F33-97FE-992D3B34F008}"/>
            </c:ext>
          </c:extLst>
        </c:ser>
        <c:dLbls>
          <c:showLegendKey val="0"/>
          <c:showVal val="0"/>
          <c:showCatName val="0"/>
          <c:showSerName val="0"/>
          <c:showPercent val="0"/>
          <c:showBubbleSize val="0"/>
        </c:dLbls>
        <c:gapWidth val="150"/>
        <c:overlap val="100"/>
        <c:axId val="532241072"/>
        <c:axId val="532241464"/>
      </c:barChart>
      <c:catAx>
        <c:axId val="53224107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2241464"/>
        <c:crosses val="autoZero"/>
        <c:auto val="1"/>
        <c:lblAlgn val="ctr"/>
        <c:lblOffset val="100"/>
        <c:noMultiLvlLbl val="0"/>
      </c:catAx>
      <c:valAx>
        <c:axId val="53224146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Base Station Shipments</a:t>
                </a:r>
              </a:p>
            </c:rich>
          </c:tx>
          <c:overlay val="0"/>
        </c:title>
        <c:numFmt formatCode="#,##0"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2241072"/>
        <c:crosses val="autoZero"/>
        <c:crossBetween val="between"/>
      </c:valAx>
    </c:plotArea>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Stations'!$C$32</c:f>
              <c:strCache>
                <c:ptCount val="1"/>
                <c:pt idx="0">
                  <c:v>Local BBU</c:v>
                </c:pt>
              </c:strCache>
            </c:strRef>
          </c:tx>
          <c:spPr>
            <a:solidFill>
              <a:srgbClr val="9999FF"/>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Stations'!$I$32:$P$32</c:f>
              <c:numCache>
                <c:formatCode>#,##0</c:formatCode>
                <c:ptCount val="8"/>
                <c:pt idx="0">
                  <c:v>1277390</c:v>
                </c:pt>
                <c:pt idx="1">
                  <c:v>1121740</c:v>
                </c:pt>
                <c:pt idx="2">
                  <c:v>1048343.75</c:v>
                </c:pt>
                <c:pt idx="3">
                  <c:v>1012548.125</c:v>
                </c:pt>
                <c:pt idx="4">
                  <c:v>828414.50624999998</c:v>
                </c:pt>
                <c:pt idx="5">
                  <c:v>647521.70640625001</c:v>
                </c:pt>
                <c:pt idx="6">
                  <c:v>560578.02225000015</c:v>
                </c:pt>
                <c:pt idx="7">
                  <c:v>506819.29946249985</c:v>
                </c:pt>
              </c:numCache>
            </c:numRef>
          </c:val>
          <c:extLst>
            <c:ext xmlns:c16="http://schemas.microsoft.com/office/drawing/2014/chart" uri="{C3380CC4-5D6E-409C-BE32-E72D297353CC}">
              <c16:uniqueId val="{00000000-4271-4115-9149-224FE1C5DD4A}"/>
            </c:ext>
          </c:extLst>
        </c:ser>
        <c:ser>
          <c:idx val="1"/>
          <c:order val="1"/>
          <c:tx>
            <c:strRef>
              <c:f>'1.  Base Stations'!$C$33</c:f>
              <c:strCache>
                <c:ptCount val="1"/>
                <c:pt idx="0">
                  <c:v>Centralized BBU</c:v>
                </c:pt>
              </c:strCache>
            </c:strRef>
          </c:tx>
          <c:spPr>
            <a:solidFill>
              <a:schemeClr val="bg2">
                <a:lumMod val="25000"/>
              </a:schemeClr>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Stations'!$I$33:$P$33</c:f>
              <c:numCache>
                <c:formatCode>#,##0</c:formatCode>
                <c:ptCount val="8"/>
                <c:pt idx="0">
                  <c:v>273030</c:v>
                </c:pt>
                <c:pt idx="1">
                  <c:v>461850</c:v>
                </c:pt>
                <c:pt idx="2">
                  <c:v>578000</c:v>
                </c:pt>
                <c:pt idx="3">
                  <c:v>611250</c:v>
                </c:pt>
                <c:pt idx="4">
                  <c:v>646272</c:v>
                </c:pt>
                <c:pt idx="5">
                  <c:v>641185.19999999995</c:v>
                </c:pt>
                <c:pt idx="6">
                  <c:v>632891.04</c:v>
                </c:pt>
                <c:pt idx="7">
                  <c:v>621966.3600000001</c:v>
                </c:pt>
              </c:numCache>
            </c:numRef>
          </c:val>
          <c:extLst>
            <c:ext xmlns:c16="http://schemas.microsoft.com/office/drawing/2014/chart" uri="{C3380CC4-5D6E-409C-BE32-E72D297353CC}">
              <c16:uniqueId val="{00000001-4271-4115-9149-224FE1C5DD4A}"/>
            </c:ext>
          </c:extLst>
        </c:ser>
        <c:ser>
          <c:idx val="2"/>
          <c:order val="2"/>
          <c:tx>
            <c:strRef>
              <c:f>'1.  Base Stations'!$C$34</c:f>
              <c:strCache>
                <c:ptCount val="1"/>
                <c:pt idx="0">
                  <c:v>Compact BTS</c:v>
                </c:pt>
              </c:strCache>
            </c:strRef>
          </c:tx>
          <c:spPr>
            <a:solidFill>
              <a:schemeClr val="accent3">
                <a:lumMod val="75000"/>
              </a:schemeClr>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Stations'!$I$34:$P$34</c:f>
              <c:numCache>
                <c:formatCode>#,##0</c:formatCode>
                <c:ptCount val="8"/>
                <c:pt idx="0">
                  <c:v>57780</c:v>
                </c:pt>
                <c:pt idx="1">
                  <c:v>67150</c:v>
                </c:pt>
                <c:pt idx="2">
                  <c:v>81531.25</c:v>
                </c:pt>
                <c:pt idx="3">
                  <c:v>78858.125</c:v>
                </c:pt>
                <c:pt idx="4">
                  <c:v>70675.681249999994</c:v>
                </c:pt>
                <c:pt idx="5">
                  <c:v>52958.515468750003</c:v>
                </c:pt>
                <c:pt idx="6">
                  <c:v>35992.590875000009</c:v>
                </c:pt>
                <c:pt idx="7">
                  <c:v>26092.601787500003</c:v>
                </c:pt>
              </c:numCache>
            </c:numRef>
          </c:val>
          <c:extLst>
            <c:ext xmlns:c16="http://schemas.microsoft.com/office/drawing/2014/chart" uri="{C3380CC4-5D6E-409C-BE32-E72D297353CC}">
              <c16:uniqueId val="{00000002-4271-4115-9149-224FE1C5DD4A}"/>
            </c:ext>
          </c:extLst>
        </c:ser>
        <c:dLbls>
          <c:showLegendKey val="0"/>
          <c:showVal val="0"/>
          <c:showCatName val="0"/>
          <c:showSerName val="0"/>
          <c:showPercent val="0"/>
          <c:showBubbleSize val="0"/>
        </c:dLbls>
        <c:gapWidth val="150"/>
        <c:overlap val="100"/>
        <c:axId val="500258024"/>
        <c:axId val="418102968"/>
      </c:barChart>
      <c:catAx>
        <c:axId val="500258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8102968"/>
        <c:crosses val="autoZero"/>
        <c:auto val="1"/>
        <c:lblAlgn val="ctr"/>
        <c:lblOffset val="100"/>
        <c:noMultiLvlLbl val="0"/>
      </c:catAx>
      <c:valAx>
        <c:axId val="41810296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807507895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00258024"/>
        <c:crosses val="autoZero"/>
        <c:crossBetween val="between"/>
      </c:valAx>
      <c:spPr>
        <a:noFill/>
        <a:ln w="25400">
          <a:noFill/>
        </a:ln>
      </c:spPr>
    </c:plotArea>
    <c:legend>
      <c:legendPos val="r"/>
      <c:layout>
        <c:manualLayout>
          <c:xMode val="edge"/>
          <c:yMode val="edge"/>
          <c:x val="0.78002944660944962"/>
          <c:y val="0.14976965927757874"/>
          <c:w val="0.2054994304957164"/>
          <c:h val="0.594470004182502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643356998751844"/>
          <c:y val="0.14288880941549689"/>
          <c:w val="0.76342794898982003"/>
          <c:h val="0.76867560320454065"/>
        </c:manualLayout>
      </c:layout>
      <c:barChart>
        <c:barDir val="col"/>
        <c:grouping val="stacked"/>
        <c:varyColors val="0"/>
        <c:ser>
          <c:idx val="3"/>
          <c:order val="0"/>
          <c:tx>
            <c:strRef>
              <c:f>'1.  Base Stations'!$C$61</c:f>
              <c:strCache>
                <c:ptCount val="1"/>
                <c:pt idx="0">
                  <c:v>Ultra Dense</c:v>
                </c:pt>
              </c:strCache>
            </c:strRef>
          </c:tx>
          <c:spPr>
            <a:solidFill>
              <a:srgbClr val="C00000"/>
            </a:solidFill>
          </c:spPr>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Stations'!$I$61:$P$61</c:f>
              <c:numCache>
                <c:formatCode>#,##0</c:formatCode>
                <c:ptCount val="8"/>
                <c:pt idx="0">
                  <c:v>0</c:v>
                </c:pt>
                <c:pt idx="1">
                  <c:v>16507.400000000001</c:v>
                </c:pt>
                <c:pt idx="2">
                  <c:v>34157.5</c:v>
                </c:pt>
                <c:pt idx="3">
                  <c:v>68106.25</c:v>
                </c:pt>
                <c:pt idx="4">
                  <c:v>108175.35312500001</c:v>
                </c:pt>
                <c:pt idx="5">
                  <c:v>134166.54218750002</c:v>
                </c:pt>
                <c:pt idx="6">
                  <c:v>159830.01490625003</c:v>
                </c:pt>
                <c:pt idx="7">
                  <c:v>184780.52179999999</c:v>
                </c:pt>
              </c:numCache>
            </c:numRef>
          </c:val>
          <c:extLst>
            <c:ext xmlns:c16="http://schemas.microsoft.com/office/drawing/2014/chart" uri="{C3380CC4-5D6E-409C-BE32-E72D297353CC}">
              <c16:uniqueId val="{00000000-5D0C-424E-8775-D65F39042EB7}"/>
            </c:ext>
          </c:extLst>
        </c:ser>
        <c:ser>
          <c:idx val="0"/>
          <c:order val="1"/>
          <c:tx>
            <c:strRef>
              <c:f>'1.  Base Stations'!$C$62</c:f>
              <c:strCache>
                <c:ptCount val="1"/>
                <c:pt idx="0">
                  <c:v>High Density</c:v>
                </c:pt>
              </c:strCache>
            </c:strRef>
          </c:tx>
          <c:spPr>
            <a:solidFill>
              <a:schemeClr val="tx2"/>
            </a:solidFill>
            <a:ln w="12700">
              <a:noFill/>
              <a:prstDash val="solid"/>
            </a:ln>
          </c:spPr>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Stations'!$I$62:$P$62</c:f>
              <c:numCache>
                <c:formatCode>#,##0</c:formatCode>
                <c:ptCount val="8"/>
                <c:pt idx="0">
                  <c:v>112574.00000000001</c:v>
                </c:pt>
                <c:pt idx="1">
                  <c:v>148566.6</c:v>
                </c:pt>
                <c:pt idx="2">
                  <c:v>187866.25</c:v>
                </c:pt>
                <c:pt idx="3">
                  <c:v>221345.3125</c:v>
                </c:pt>
                <c:pt idx="4">
                  <c:v>231804.328125</c:v>
                </c:pt>
                <c:pt idx="5">
                  <c:v>228083.12171875002</c:v>
                </c:pt>
                <c:pt idx="6">
                  <c:v>233597.71409375005</c:v>
                </c:pt>
                <c:pt idx="7">
                  <c:v>242524.4348625</c:v>
                </c:pt>
              </c:numCache>
            </c:numRef>
          </c:val>
          <c:extLst>
            <c:ext xmlns:c16="http://schemas.microsoft.com/office/drawing/2014/chart" uri="{C3380CC4-5D6E-409C-BE32-E72D297353CC}">
              <c16:uniqueId val="{00000001-5D0C-424E-8775-D65F39042EB7}"/>
            </c:ext>
          </c:extLst>
        </c:ser>
        <c:ser>
          <c:idx val="1"/>
          <c:order val="2"/>
          <c:tx>
            <c:strRef>
              <c:f>'1.  Base Stations'!$C$63</c:f>
              <c:strCache>
                <c:ptCount val="1"/>
                <c:pt idx="0">
                  <c:v>Mid Density</c:v>
                </c:pt>
              </c:strCache>
            </c:strRef>
          </c:tx>
          <c:spPr>
            <a:solidFill>
              <a:schemeClr val="tx2">
                <a:lumMod val="40000"/>
                <a:lumOff val="60000"/>
              </a:schemeClr>
            </a:solidFill>
            <a:ln w="12700">
              <a:noFill/>
              <a:prstDash val="solid"/>
            </a:ln>
          </c:spPr>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Stations'!$I$63:$P$63</c:f>
              <c:numCache>
                <c:formatCode>#,##0</c:formatCode>
                <c:ptCount val="8"/>
                <c:pt idx="0">
                  <c:v>514624</c:v>
                </c:pt>
                <c:pt idx="1">
                  <c:v>561251.60000000009</c:v>
                </c:pt>
                <c:pt idx="2">
                  <c:v>631913.75</c:v>
                </c:pt>
                <c:pt idx="3">
                  <c:v>672549.21875</c:v>
                </c:pt>
                <c:pt idx="4">
                  <c:v>649052.11875000002</c:v>
                </c:pt>
                <c:pt idx="5">
                  <c:v>597041.11273437506</c:v>
                </c:pt>
                <c:pt idx="6">
                  <c:v>577846.97696875001</c:v>
                </c:pt>
                <c:pt idx="7">
                  <c:v>571664.73931874998</c:v>
                </c:pt>
              </c:numCache>
            </c:numRef>
          </c:val>
          <c:extLst>
            <c:ext xmlns:c16="http://schemas.microsoft.com/office/drawing/2014/chart" uri="{C3380CC4-5D6E-409C-BE32-E72D297353CC}">
              <c16:uniqueId val="{00000002-5D0C-424E-8775-D65F39042EB7}"/>
            </c:ext>
          </c:extLst>
        </c:ser>
        <c:ser>
          <c:idx val="2"/>
          <c:order val="3"/>
          <c:tx>
            <c:strRef>
              <c:f>'1.  Base Stations'!$C$64</c:f>
              <c:strCache>
                <c:ptCount val="1"/>
                <c:pt idx="0">
                  <c:v>Low Density</c:v>
                </c:pt>
              </c:strCache>
            </c:strRef>
          </c:tx>
          <c:spPr>
            <a:solidFill>
              <a:schemeClr val="bg1">
                <a:lumMod val="85000"/>
              </a:schemeClr>
            </a:solidFill>
            <a:ln w="15875">
              <a:noFill/>
            </a:ln>
          </c:spPr>
          <c:invertIfNegative val="0"/>
          <c:cat>
            <c:numRef>
              <c:f>'1.  Base Stations'!$I$60:$P$60</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Stations'!$I$64:$P$64</c:f>
              <c:numCache>
                <c:formatCode>#,##0</c:formatCode>
                <c:ptCount val="8"/>
                <c:pt idx="0">
                  <c:v>981001.99999999977</c:v>
                </c:pt>
                <c:pt idx="1">
                  <c:v>924414.40000000014</c:v>
                </c:pt>
                <c:pt idx="2">
                  <c:v>853937.5</c:v>
                </c:pt>
                <c:pt idx="3">
                  <c:v>740655.46875</c:v>
                </c:pt>
                <c:pt idx="4">
                  <c:v>556330.38749999995</c:v>
                </c:pt>
                <c:pt idx="5">
                  <c:v>382374.64523437491</c:v>
                </c:pt>
                <c:pt idx="6">
                  <c:v>258186.94715625013</c:v>
                </c:pt>
                <c:pt idx="7">
                  <c:v>155908.56526875004</c:v>
                </c:pt>
              </c:numCache>
            </c:numRef>
          </c:val>
          <c:extLst>
            <c:ext xmlns:c16="http://schemas.microsoft.com/office/drawing/2014/chart" uri="{C3380CC4-5D6E-409C-BE32-E72D297353CC}">
              <c16:uniqueId val="{00000003-5D0C-424E-8775-D65F39042EB7}"/>
            </c:ext>
          </c:extLst>
        </c:ser>
        <c:dLbls>
          <c:showLegendKey val="0"/>
          <c:showVal val="0"/>
          <c:showCatName val="0"/>
          <c:showSerName val="0"/>
          <c:showPercent val="0"/>
          <c:showBubbleSize val="0"/>
        </c:dLbls>
        <c:gapWidth val="150"/>
        <c:overlap val="100"/>
        <c:axId val="204568464"/>
        <c:axId val="204568856"/>
      </c:barChart>
      <c:catAx>
        <c:axId val="204568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04568856"/>
        <c:crosses val="autoZero"/>
        <c:auto val="1"/>
        <c:lblAlgn val="ctr"/>
        <c:lblOffset val="100"/>
        <c:tickLblSkip val="1"/>
        <c:tickMarkSkip val="1"/>
        <c:noMultiLvlLbl val="0"/>
      </c:catAx>
      <c:valAx>
        <c:axId val="204568856"/>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a:t>
                </a:r>
              </a:p>
            </c:rich>
          </c:tx>
          <c:layout>
            <c:manualLayout>
              <c:xMode val="edge"/>
              <c:yMode val="edge"/>
              <c:x val="2.4158176910350659E-2"/>
              <c:y val="0.2633419807442862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04568464"/>
        <c:crosses val="autoZero"/>
        <c:crossBetween val="between"/>
      </c:valAx>
      <c:spPr>
        <a:noFill/>
        <a:ln w="25400">
          <a:noFill/>
        </a:ln>
      </c:spPr>
    </c:plotArea>
    <c:legend>
      <c:legendPos val="r"/>
      <c:layout>
        <c:manualLayout>
          <c:xMode val="edge"/>
          <c:yMode val="edge"/>
          <c:x val="0.61934938819851315"/>
          <c:y val="0.15143078112915698"/>
          <c:w val="0.34407541474377312"/>
          <c:h val="0.13285559432681121"/>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8" Type="http://schemas.openxmlformats.org/officeDocument/2006/relationships/chart" Target="../charts/chart55.xml"/><Relationship Id="rId13" Type="http://schemas.openxmlformats.org/officeDocument/2006/relationships/chart" Target="../charts/chart60.xml"/><Relationship Id="rId3" Type="http://schemas.openxmlformats.org/officeDocument/2006/relationships/chart" Target="../charts/chart50.xml"/><Relationship Id="rId7" Type="http://schemas.openxmlformats.org/officeDocument/2006/relationships/chart" Target="../charts/chart54.xml"/><Relationship Id="rId12" Type="http://schemas.openxmlformats.org/officeDocument/2006/relationships/chart" Target="../charts/chart59.xml"/><Relationship Id="rId2" Type="http://schemas.openxmlformats.org/officeDocument/2006/relationships/chart" Target="../charts/chart49.xml"/><Relationship Id="rId1" Type="http://schemas.openxmlformats.org/officeDocument/2006/relationships/image" Target="../media/image9.jpeg"/><Relationship Id="rId6" Type="http://schemas.openxmlformats.org/officeDocument/2006/relationships/chart" Target="../charts/chart53.xml"/><Relationship Id="rId11" Type="http://schemas.openxmlformats.org/officeDocument/2006/relationships/chart" Target="../charts/chart58.xml"/><Relationship Id="rId5" Type="http://schemas.openxmlformats.org/officeDocument/2006/relationships/chart" Target="../charts/chart52.xml"/><Relationship Id="rId15" Type="http://schemas.openxmlformats.org/officeDocument/2006/relationships/chart" Target="../charts/chart62.xml"/><Relationship Id="rId10" Type="http://schemas.openxmlformats.org/officeDocument/2006/relationships/chart" Target="../charts/chart57.xml"/><Relationship Id="rId4" Type="http://schemas.openxmlformats.org/officeDocument/2006/relationships/chart" Target="../charts/chart51.xml"/><Relationship Id="rId9" Type="http://schemas.openxmlformats.org/officeDocument/2006/relationships/chart" Target="../charts/chart56.xml"/><Relationship Id="rId14" Type="http://schemas.openxmlformats.org/officeDocument/2006/relationships/chart" Target="../charts/chart6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3" Type="http://schemas.openxmlformats.org/officeDocument/2006/relationships/chart" Target="../charts/chart3.xml"/><Relationship Id="rId21" Type="http://schemas.openxmlformats.org/officeDocument/2006/relationships/chart" Target="../charts/chart20.xml"/><Relationship Id="rId7" Type="http://schemas.openxmlformats.org/officeDocument/2006/relationships/image" Target="../media/image3.jpeg"/><Relationship Id="rId12" Type="http://schemas.openxmlformats.org/officeDocument/2006/relationships/chart" Target="../charts/chart11.xml"/><Relationship Id="rId17" Type="http://schemas.openxmlformats.org/officeDocument/2006/relationships/chart" Target="../charts/chart16.xml"/><Relationship Id="rId2" Type="http://schemas.openxmlformats.org/officeDocument/2006/relationships/chart" Target="../charts/chart2.xml"/><Relationship Id="rId16" Type="http://schemas.openxmlformats.org/officeDocument/2006/relationships/chart" Target="../charts/chart15.xml"/><Relationship Id="rId20" Type="http://schemas.openxmlformats.org/officeDocument/2006/relationships/chart" Target="../charts/chart1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5" Type="http://schemas.openxmlformats.org/officeDocument/2006/relationships/chart" Target="../charts/chart14.xml"/><Relationship Id="rId10" Type="http://schemas.openxmlformats.org/officeDocument/2006/relationships/chart" Target="../charts/chart9.xml"/><Relationship Id="rId19" Type="http://schemas.openxmlformats.org/officeDocument/2006/relationships/chart" Target="../charts/chart18.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image" Target="../media/image4.jpeg"/><Relationship Id="rId1" Type="http://schemas.openxmlformats.org/officeDocument/2006/relationships/chart" Target="../charts/chart21.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 Id="rId9" Type="http://schemas.openxmlformats.org/officeDocument/2006/relationships/chart" Target="../charts/chart2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image" Target="../media/image6.jpeg"/><Relationship Id="rId1"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image" Target="../media/image7.jpeg"/><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47.xml"/><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image" Target="../media/image8.jpeg"/><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 Id="rId9" Type="http://schemas.openxmlformats.org/officeDocument/2006/relationships/chart" Target="../charts/chart48.xml"/></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6</xdr:row>
      <xdr:rowOff>7620</xdr:rowOff>
    </xdr:from>
    <xdr:to>
      <xdr:col>2</xdr:col>
      <xdr:colOff>822960</xdr:colOff>
      <xdr:row>10</xdr:row>
      <xdr:rowOff>129540</xdr:rowOff>
    </xdr:to>
    <xdr:pic>
      <xdr:nvPicPr>
        <xdr:cNvPr id="3431362" name="Picture 1">
          <a:extLst>
            <a:ext uri="{FF2B5EF4-FFF2-40B4-BE49-F238E27FC236}">
              <a16:creationId xmlns:a16="http://schemas.microsoft.com/office/drawing/2014/main" id="{00000000-0008-0000-0000-0000C25B34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560" y="1104900"/>
          <a:ext cx="184404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312420</xdr:colOff>
      <xdr:row>0</xdr:row>
      <xdr:rowOff>0</xdr:rowOff>
    </xdr:from>
    <xdr:to>
      <xdr:col>5</xdr:col>
      <xdr:colOff>312420</xdr:colOff>
      <xdr:row>2</xdr:row>
      <xdr:rowOff>137160</xdr:rowOff>
    </xdr:to>
    <xdr:pic>
      <xdr:nvPicPr>
        <xdr:cNvPr id="55136288" name="Picture 11">
          <a:extLst>
            <a:ext uri="{FF2B5EF4-FFF2-40B4-BE49-F238E27FC236}">
              <a16:creationId xmlns:a16="http://schemas.microsoft.com/office/drawing/2014/main" id="{00000000-0008-0000-0900-0000205049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35580" y="0"/>
          <a:ext cx="62484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6</xdr:row>
      <xdr:rowOff>121920</xdr:rowOff>
    </xdr:from>
    <xdr:to>
      <xdr:col>19</xdr:col>
      <xdr:colOff>388620</xdr:colOff>
      <xdr:row>23</xdr:row>
      <xdr:rowOff>114300</xdr:rowOff>
    </xdr:to>
    <xdr:graphicFrame macro="">
      <xdr:nvGraphicFramePr>
        <xdr:cNvPr id="55136289" name="Chart 3">
          <a:extLst>
            <a:ext uri="{FF2B5EF4-FFF2-40B4-BE49-F238E27FC236}">
              <a16:creationId xmlns:a16="http://schemas.microsoft.com/office/drawing/2014/main" id="{00000000-0008-0000-0900-000021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6</xdr:row>
      <xdr:rowOff>91440</xdr:rowOff>
    </xdr:from>
    <xdr:to>
      <xdr:col>27</xdr:col>
      <xdr:colOff>312420</xdr:colOff>
      <xdr:row>23</xdr:row>
      <xdr:rowOff>83820</xdr:rowOff>
    </xdr:to>
    <xdr:graphicFrame macro="">
      <xdr:nvGraphicFramePr>
        <xdr:cNvPr id="55136290" name="Chart 4">
          <a:extLst>
            <a:ext uri="{FF2B5EF4-FFF2-40B4-BE49-F238E27FC236}">
              <a16:creationId xmlns:a16="http://schemas.microsoft.com/office/drawing/2014/main" id="{00000000-0008-0000-0900-000022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76200</xdr:colOff>
      <xdr:row>26</xdr:row>
      <xdr:rowOff>121920</xdr:rowOff>
    </xdr:from>
    <xdr:to>
      <xdr:col>19</xdr:col>
      <xdr:colOff>388620</xdr:colOff>
      <xdr:row>43</xdr:row>
      <xdr:rowOff>114300</xdr:rowOff>
    </xdr:to>
    <xdr:graphicFrame macro="">
      <xdr:nvGraphicFramePr>
        <xdr:cNvPr id="55136291" name="Chart 5">
          <a:extLst>
            <a:ext uri="{FF2B5EF4-FFF2-40B4-BE49-F238E27FC236}">
              <a16:creationId xmlns:a16="http://schemas.microsoft.com/office/drawing/2014/main" id="{00000000-0008-0000-0900-000023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26</xdr:row>
      <xdr:rowOff>91440</xdr:rowOff>
    </xdr:from>
    <xdr:to>
      <xdr:col>27</xdr:col>
      <xdr:colOff>312420</xdr:colOff>
      <xdr:row>43</xdr:row>
      <xdr:rowOff>83820</xdr:rowOff>
    </xdr:to>
    <xdr:graphicFrame macro="">
      <xdr:nvGraphicFramePr>
        <xdr:cNvPr id="55136292" name="Chart 6">
          <a:extLst>
            <a:ext uri="{FF2B5EF4-FFF2-40B4-BE49-F238E27FC236}">
              <a16:creationId xmlns:a16="http://schemas.microsoft.com/office/drawing/2014/main" id="{00000000-0008-0000-0900-000024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632460</xdr:colOff>
      <xdr:row>47</xdr:row>
      <xdr:rowOff>121920</xdr:rowOff>
    </xdr:from>
    <xdr:to>
      <xdr:col>18</xdr:col>
      <xdr:colOff>518160</xdr:colOff>
      <xdr:row>64</xdr:row>
      <xdr:rowOff>114300</xdr:rowOff>
    </xdr:to>
    <xdr:graphicFrame macro="">
      <xdr:nvGraphicFramePr>
        <xdr:cNvPr id="55136293" name="Chart 7">
          <a:extLst>
            <a:ext uri="{FF2B5EF4-FFF2-40B4-BE49-F238E27FC236}">
              <a16:creationId xmlns:a16="http://schemas.microsoft.com/office/drawing/2014/main" id="{00000000-0008-0000-0900-000025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0</xdr:colOff>
      <xdr:row>46</xdr:row>
      <xdr:rowOff>91440</xdr:rowOff>
    </xdr:from>
    <xdr:to>
      <xdr:col>27</xdr:col>
      <xdr:colOff>312420</xdr:colOff>
      <xdr:row>63</xdr:row>
      <xdr:rowOff>83820</xdr:rowOff>
    </xdr:to>
    <xdr:graphicFrame macro="">
      <xdr:nvGraphicFramePr>
        <xdr:cNvPr id="55136294" name="Chart 8">
          <a:extLst>
            <a:ext uri="{FF2B5EF4-FFF2-40B4-BE49-F238E27FC236}">
              <a16:creationId xmlns:a16="http://schemas.microsoft.com/office/drawing/2014/main" id="{00000000-0008-0000-0900-000026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38100</xdr:colOff>
      <xdr:row>66</xdr:row>
      <xdr:rowOff>38100</xdr:rowOff>
    </xdr:from>
    <xdr:to>
      <xdr:col>19</xdr:col>
      <xdr:colOff>350520</xdr:colOff>
      <xdr:row>83</xdr:row>
      <xdr:rowOff>30480</xdr:rowOff>
    </xdr:to>
    <xdr:graphicFrame macro="">
      <xdr:nvGraphicFramePr>
        <xdr:cNvPr id="55136295" name="Chart 9">
          <a:extLst>
            <a:ext uri="{FF2B5EF4-FFF2-40B4-BE49-F238E27FC236}">
              <a16:creationId xmlns:a16="http://schemas.microsoft.com/office/drawing/2014/main" id="{00000000-0008-0000-0900-000027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0</xdr:colOff>
      <xdr:row>66</xdr:row>
      <xdr:rowOff>91440</xdr:rowOff>
    </xdr:from>
    <xdr:to>
      <xdr:col>27</xdr:col>
      <xdr:colOff>312420</xdr:colOff>
      <xdr:row>83</xdr:row>
      <xdr:rowOff>83820</xdr:rowOff>
    </xdr:to>
    <xdr:graphicFrame macro="">
      <xdr:nvGraphicFramePr>
        <xdr:cNvPr id="55136296" name="Chart 10">
          <a:extLst>
            <a:ext uri="{FF2B5EF4-FFF2-40B4-BE49-F238E27FC236}">
              <a16:creationId xmlns:a16="http://schemas.microsoft.com/office/drawing/2014/main" id="{00000000-0008-0000-0900-000028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76200</xdr:colOff>
      <xdr:row>116</xdr:row>
      <xdr:rowOff>121920</xdr:rowOff>
    </xdr:from>
    <xdr:to>
      <xdr:col>19</xdr:col>
      <xdr:colOff>388620</xdr:colOff>
      <xdr:row>133</xdr:row>
      <xdr:rowOff>114300</xdr:rowOff>
    </xdr:to>
    <xdr:graphicFrame macro="">
      <xdr:nvGraphicFramePr>
        <xdr:cNvPr id="55136297" name="Chart 15">
          <a:extLst>
            <a:ext uri="{FF2B5EF4-FFF2-40B4-BE49-F238E27FC236}">
              <a16:creationId xmlns:a16="http://schemas.microsoft.com/office/drawing/2014/main" id="{00000000-0008-0000-0900-000029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0</xdr:colOff>
      <xdr:row>116</xdr:row>
      <xdr:rowOff>91440</xdr:rowOff>
    </xdr:from>
    <xdr:to>
      <xdr:col>27</xdr:col>
      <xdr:colOff>312420</xdr:colOff>
      <xdr:row>133</xdr:row>
      <xdr:rowOff>83820</xdr:rowOff>
    </xdr:to>
    <xdr:graphicFrame macro="">
      <xdr:nvGraphicFramePr>
        <xdr:cNvPr id="55136298" name="Chart 16">
          <a:extLst>
            <a:ext uri="{FF2B5EF4-FFF2-40B4-BE49-F238E27FC236}">
              <a16:creationId xmlns:a16="http://schemas.microsoft.com/office/drawing/2014/main" id="{00000000-0008-0000-0900-00002A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274320</xdr:colOff>
      <xdr:row>92</xdr:row>
      <xdr:rowOff>0</xdr:rowOff>
    </xdr:from>
    <xdr:to>
      <xdr:col>19</xdr:col>
      <xdr:colOff>312420</xdr:colOff>
      <xdr:row>112</xdr:row>
      <xdr:rowOff>152400</xdr:rowOff>
    </xdr:to>
    <xdr:graphicFrame macro="">
      <xdr:nvGraphicFramePr>
        <xdr:cNvPr id="55136299" name="Chart 11">
          <a:extLst>
            <a:ext uri="{FF2B5EF4-FFF2-40B4-BE49-F238E27FC236}">
              <a16:creationId xmlns:a16="http://schemas.microsoft.com/office/drawing/2014/main" id="{00000000-0008-0000-0900-00002B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449580</xdr:colOff>
      <xdr:row>92</xdr:row>
      <xdr:rowOff>0</xdr:rowOff>
    </xdr:from>
    <xdr:to>
      <xdr:col>27</xdr:col>
      <xdr:colOff>312420</xdr:colOff>
      <xdr:row>112</xdr:row>
      <xdr:rowOff>83820</xdr:rowOff>
    </xdr:to>
    <xdr:graphicFrame macro="">
      <xdr:nvGraphicFramePr>
        <xdr:cNvPr id="55136300" name="Chart 12">
          <a:extLst>
            <a:ext uri="{FF2B5EF4-FFF2-40B4-BE49-F238E27FC236}">
              <a16:creationId xmlns:a16="http://schemas.microsoft.com/office/drawing/2014/main" id="{00000000-0008-0000-0900-00002C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76200</xdr:colOff>
      <xdr:row>137</xdr:row>
      <xdr:rowOff>121920</xdr:rowOff>
    </xdr:from>
    <xdr:to>
      <xdr:col>19</xdr:col>
      <xdr:colOff>388620</xdr:colOff>
      <xdr:row>154</xdr:row>
      <xdr:rowOff>114300</xdr:rowOff>
    </xdr:to>
    <xdr:graphicFrame macro="">
      <xdr:nvGraphicFramePr>
        <xdr:cNvPr id="55136301" name="Chart 15">
          <a:extLst>
            <a:ext uri="{FF2B5EF4-FFF2-40B4-BE49-F238E27FC236}">
              <a16:creationId xmlns:a16="http://schemas.microsoft.com/office/drawing/2014/main" id="{00000000-0008-0000-0900-00002D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0</xdr:colOff>
      <xdr:row>137</xdr:row>
      <xdr:rowOff>91440</xdr:rowOff>
    </xdr:from>
    <xdr:to>
      <xdr:col>27</xdr:col>
      <xdr:colOff>312420</xdr:colOff>
      <xdr:row>154</xdr:row>
      <xdr:rowOff>83820</xdr:rowOff>
    </xdr:to>
    <xdr:graphicFrame macro="">
      <xdr:nvGraphicFramePr>
        <xdr:cNvPr id="55136302" name="Chart 16">
          <a:extLst>
            <a:ext uri="{FF2B5EF4-FFF2-40B4-BE49-F238E27FC236}">
              <a16:creationId xmlns:a16="http://schemas.microsoft.com/office/drawing/2014/main" id="{00000000-0008-0000-0900-00002E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2926080</xdr:colOff>
      <xdr:row>0</xdr:row>
      <xdr:rowOff>0</xdr:rowOff>
    </xdr:from>
    <xdr:to>
      <xdr:col>2</xdr:col>
      <xdr:colOff>4838700</xdr:colOff>
      <xdr:row>5</xdr:row>
      <xdr:rowOff>68580</xdr:rowOff>
    </xdr:to>
    <xdr:pic>
      <xdr:nvPicPr>
        <xdr:cNvPr id="4862872" name="Picture 1">
          <a:extLst>
            <a:ext uri="{FF2B5EF4-FFF2-40B4-BE49-F238E27FC236}">
              <a16:creationId xmlns:a16="http://schemas.microsoft.com/office/drawing/2014/main" id="{00000000-0008-0000-0100-000098334A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91840" y="0"/>
          <a:ext cx="1912620" cy="944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685800</xdr:colOff>
      <xdr:row>52</xdr:row>
      <xdr:rowOff>91440</xdr:rowOff>
    </xdr:from>
    <xdr:to>
      <xdr:col>24</xdr:col>
      <xdr:colOff>556260</xdr:colOff>
      <xdr:row>57</xdr:row>
      <xdr:rowOff>1623060</xdr:rowOff>
    </xdr:to>
    <xdr:graphicFrame macro="">
      <xdr:nvGraphicFramePr>
        <xdr:cNvPr id="53390720" name="Chart 9387">
          <a:extLst>
            <a:ext uri="{FF2B5EF4-FFF2-40B4-BE49-F238E27FC236}">
              <a16:creationId xmlns:a16="http://schemas.microsoft.com/office/drawing/2014/main" id="{00000000-0008-0000-0200-00008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685800</xdr:colOff>
      <xdr:row>52</xdr:row>
      <xdr:rowOff>91440</xdr:rowOff>
    </xdr:from>
    <xdr:to>
      <xdr:col>24</xdr:col>
      <xdr:colOff>556260</xdr:colOff>
      <xdr:row>57</xdr:row>
      <xdr:rowOff>1623060</xdr:rowOff>
    </xdr:to>
    <xdr:graphicFrame macro="">
      <xdr:nvGraphicFramePr>
        <xdr:cNvPr id="53390721" name="Chart 9390">
          <a:extLst>
            <a:ext uri="{FF2B5EF4-FFF2-40B4-BE49-F238E27FC236}">
              <a16:creationId xmlns:a16="http://schemas.microsoft.com/office/drawing/2014/main" id="{00000000-0008-0000-0200-00008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685800</xdr:colOff>
      <xdr:row>52</xdr:row>
      <xdr:rowOff>83820</xdr:rowOff>
    </xdr:from>
    <xdr:to>
      <xdr:col>24</xdr:col>
      <xdr:colOff>556260</xdr:colOff>
      <xdr:row>57</xdr:row>
      <xdr:rowOff>1623060</xdr:rowOff>
    </xdr:to>
    <xdr:graphicFrame macro="">
      <xdr:nvGraphicFramePr>
        <xdr:cNvPr id="53390722" name="Chart 6645">
          <a:extLst>
            <a:ext uri="{FF2B5EF4-FFF2-40B4-BE49-F238E27FC236}">
              <a16:creationId xmlns:a16="http://schemas.microsoft.com/office/drawing/2014/main" id="{00000000-0008-0000-0200-000082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685800</xdr:colOff>
      <xdr:row>52</xdr:row>
      <xdr:rowOff>83820</xdr:rowOff>
    </xdr:from>
    <xdr:to>
      <xdr:col>24</xdr:col>
      <xdr:colOff>556260</xdr:colOff>
      <xdr:row>57</xdr:row>
      <xdr:rowOff>1623060</xdr:rowOff>
    </xdr:to>
    <xdr:graphicFrame macro="">
      <xdr:nvGraphicFramePr>
        <xdr:cNvPr id="53390723" name="Chart 6646">
          <a:extLst>
            <a:ext uri="{FF2B5EF4-FFF2-40B4-BE49-F238E27FC236}">
              <a16:creationId xmlns:a16="http://schemas.microsoft.com/office/drawing/2014/main" id="{00000000-0008-0000-0200-000083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685800</xdr:colOff>
      <xdr:row>52</xdr:row>
      <xdr:rowOff>91440</xdr:rowOff>
    </xdr:from>
    <xdr:to>
      <xdr:col>24</xdr:col>
      <xdr:colOff>556260</xdr:colOff>
      <xdr:row>57</xdr:row>
      <xdr:rowOff>1623060</xdr:rowOff>
    </xdr:to>
    <xdr:graphicFrame macro="">
      <xdr:nvGraphicFramePr>
        <xdr:cNvPr id="53390724" name="Chart 2">
          <a:extLst>
            <a:ext uri="{FF2B5EF4-FFF2-40B4-BE49-F238E27FC236}">
              <a16:creationId xmlns:a16="http://schemas.microsoft.com/office/drawing/2014/main" id="{00000000-0008-0000-0200-000084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746760</xdr:colOff>
      <xdr:row>5</xdr:row>
      <xdr:rowOff>53340</xdr:rowOff>
    </xdr:from>
    <xdr:to>
      <xdr:col>25</xdr:col>
      <xdr:colOff>220980</xdr:colOff>
      <xdr:row>27</xdr:row>
      <xdr:rowOff>0</xdr:rowOff>
    </xdr:to>
    <xdr:graphicFrame macro="">
      <xdr:nvGraphicFramePr>
        <xdr:cNvPr id="53390725" name="Chart 7">
          <a:extLst>
            <a:ext uri="{FF2B5EF4-FFF2-40B4-BE49-F238E27FC236}">
              <a16:creationId xmlns:a16="http://schemas.microsoft.com/office/drawing/2014/main" id="{00000000-0008-0000-0200-000085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541020</xdr:colOff>
      <xdr:row>0</xdr:row>
      <xdr:rowOff>0</xdr:rowOff>
    </xdr:from>
    <xdr:to>
      <xdr:col>4</xdr:col>
      <xdr:colOff>685800</xdr:colOff>
      <xdr:row>2</xdr:row>
      <xdr:rowOff>137160</xdr:rowOff>
    </xdr:to>
    <xdr:pic>
      <xdr:nvPicPr>
        <xdr:cNvPr id="53390726" name="Picture 11">
          <a:extLst>
            <a:ext uri="{FF2B5EF4-FFF2-40B4-BE49-F238E27FC236}">
              <a16:creationId xmlns:a16="http://schemas.microsoft.com/office/drawing/2014/main" id="{00000000-0008-0000-0200-000086AD2E0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636520" y="0"/>
          <a:ext cx="86868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640080</xdr:colOff>
      <xdr:row>27</xdr:row>
      <xdr:rowOff>0</xdr:rowOff>
    </xdr:from>
    <xdr:to>
      <xdr:col>25</xdr:col>
      <xdr:colOff>144780</xdr:colOff>
      <xdr:row>27</xdr:row>
      <xdr:rowOff>83820</xdr:rowOff>
    </xdr:to>
    <xdr:graphicFrame macro="">
      <xdr:nvGraphicFramePr>
        <xdr:cNvPr id="53390727" name="Chart 1">
          <a:extLst>
            <a:ext uri="{FF2B5EF4-FFF2-40B4-BE49-F238E27FC236}">
              <a16:creationId xmlns:a16="http://schemas.microsoft.com/office/drawing/2014/main" id="{00000000-0008-0000-0200-000087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601980</xdr:colOff>
      <xdr:row>30</xdr:row>
      <xdr:rowOff>30480</xdr:rowOff>
    </xdr:from>
    <xdr:to>
      <xdr:col>25</xdr:col>
      <xdr:colOff>76200</xdr:colOff>
      <xdr:row>49</xdr:row>
      <xdr:rowOff>0</xdr:rowOff>
    </xdr:to>
    <xdr:graphicFrame macro="">
      <xdr:nvGraphicFramePr>
        <xdr:cNvPr id="53390728" name="Chart 7">
          <a:extLst>
            <a:ext uri="{FF2B5EF4-FFF2-40B4-BE49-F238E27FC236}">
              <a16:creationId xmlns:a16="http://schemas.microsoft.com/office/drawing/2014/main" id="{00000000-0008-0000-0200-000088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715895</xdr:colOff>
      <xdr:row>58</xdr:row>
      <xdr:rowOff>160020</xdr:rowOff>
    </xdr:from>
    <xdr:to>
      <xdr:col>24</xdr:col>
      <xdr:colOff>388235</xdr:colOff>
      <xdr:row>72</xdr:row>
      <xdr:rowOff>114300</xdr:rowOff>
    </xdr:to>
    <xdr:graphicFrame macro="">
      <xdr:nvGraphicFramePr>
        <xdr:cNvPr id="53390729" name="Chart 3">
          <a:extLst>
            <a:ext uri="{FF2B5EF4-FFF2-40B4-BE49-F238E27FC236}">
              <a16:creationId xmlns:a16="http://schemas.microsoft.com/office/drawing/2014/main" id="{00000000-0008-0000-0200-000089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0</xdr:colOff>
      <xdr:row>5</xdr:row>
      <xdr:rowOff>60960</xdr:rowOff>
    </xdr:from>
    <xdr:to>
      <xdr:col>34</xdr:col>
      <xdr:colOff>251460</xdr:colOff>
      <xdr:row>27</xdr:row>
      <xdr:rowOff>7620</xdr:rowOff>
    </xdr:to>
    <xdr:graphicFrame macro="">
      <xdr:nvGraphicFramePr>
        <xdr:cNvPr id="53390730" name="Chart 7">
          <a:extLst>
            <a:ext uri="{FF2B5EF4-FFF2-40B4-BE49-F238E27FC236}">
              <a16:creationId xmlns:a16="http://schemas.microsoft.com/office/drawing/2014/main" id="{00000000-0008-0000-0200-00008A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22860</xdr:colOff>
      <xdr:row>4</xdr:row>
      <xdr:rowOff>144780</xdr:rowOff>
    </xdr:from>
    <xdr:to>
      <xdr:col>43</xdr:col>
      <xdr:colOff>274320</xdr:colOff>
      <xdr:row>26</xdr:row>
      <xdr:rowOff>91440</xdr:rowOff>
    </xdr:to>
    <xdr:graphicFrame macro="">
      <xdr:nvGraphicFramePr>
        <xdr:cNvPr id="53390731" name="Chart 7">
          <a:extLst>
            <a:ext uri="{FF2B5EF4-FFF2-40B4-BE49-F238E27FC236}">
              <a16:creationId xmlns:a16="http://schemas.microsoft.com/office/drawing/2014/main" id="{00000000-0008-0000-0200-00008B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44</xdr:col>
      <xdr:colOff>0</xdr:colOff>
      <xdr:row>5</xdr:row>
      <xdr:rowOff>0</xdr:rowOff>
    </xdr:from>
    <xdr:to>
      <xdr:col>52</xdr:col>
      <xdr:colOff>251460</xdr:colOff>
      <xdr:row>26</xdr:row>
      <xdr:rowOff>121920</xdr:rowOff>
    </xdr:to>
    <xdr:graphicFrame macro="">
      <xdr:nvGraphicFramePr>
        <xdr:cNvPr id="53390732" name="Chart 7">
          <a:extLst>
            <a:ext uri="{FF2B5EF4-FFF2-40B4-BE49-F238E27FC236}">
              <a16:creationId xmlns:a16="http://schemas.microsoft.com/office/drawing/2014/main" id="{00000000-0008-0000-0200-00008C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53</xdr:col>
      <xdr:colOff>0</xdr:colOff>
      <xdr:row>5</xdr:row>
      <xdr:rowOff>0</xdr:rowOff>
    </xdr:from>
    <xdr:to>
      <xdr:col>61</xdr:col>
      <xdr:colOff>251460</xdr:colOff>
      <xdr:row>26</xdr:row>
      <xdr:rowOff>121920</xdr:rowOff>
    </xdr:to>
    <xdr:graphicFrame macro="">
      <xdr:nvGraphicFramePr>
        <xdr:cNvPr id="53390733" name="Chart 7">
          <a:extLst>
            <a:ext uri="{FF2B5EF4-FFF2-40B4-BE49-F238E27FC236}">
              <a16:creationId xmlns:a16="http://schemas.microsoft.com/office/drawing/2014/main" id="{00000000-0008-0000-0200-00008D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0</xdr:colOff>
      <xdr:row>5</xdr:row>
      <xdr:rowOff>0</xdr:rowOff>
    </xdr:from>
    <xdr:to>
      <xdr:col>70</xdr:col>
      <xdr:colOff>251460</xdr:colOff>
      <xdr:row>26</xdr:row>
      <xdr:rowOff>121920</xdr:rowOff>
    </xdr:to>
    <xdr:graphicFrame macro="">
      <xdr:nvGraphicFramePr>
        <xdr:cNvPr id="53390734" name="Chart 7">
          <a:extLst>
            <a:ext uri="{FF2B5EF4-FFF2-40B4-BE49-F238E27FC236}">
              <a16:creationId xmlns:a16="http://schemas.microsoft.com/office/drawing/2014/main" id="{00000000-0008-0000-0200-00008E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71</xdr:col>
      <xdr:colOff>0</xdr:colOff>
      <xdr:row>5</xdr:row>
      <xdr:rowOff>0</xdr:rowOff>
    </xdr:from>
    <xdr:to>
      <xdr:col>79</xdr:col>
      <xdr:colOff>251460</xdr:colOff>
      <xdr:row>26</xdr:row>
      <xdr:rowOff>121920</xdr:rowOff>
    </xdr:to>
    <xdr:graphicFrame macro="">
      <xdr:nvGraphicFramePr>
        <xdr:cNvPr id="53390735" name="Chart 7">
          <a:extLst>
            <a:ext uri="{FF2B5EF4-FFF2-40B4-BE49-F238E27FC236}">
              <a16:creationId xmlns:a16="http://schemas.microsoft.com/office/drawing/2014/main" id="{00000000-0008-0000-0200-00008F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80</xdr:col>
      <xdr:colOff>0</xdr:colOff>
      <xdr:row>5</xdr:row>
      <xdr:rowOff>0</xdr:rowOff>
    </xdr:from>
    <xdr:to>
      <xdr:col>88</xdr:col>
      <xdr:colOff>251460</xdr:colOff>
      <xdr:row>26</xdr:row>
      <xdr:rowOff>121920</xdr:rowOff>
    </xdr:to>
    <xdr:graphicFrame macro="">
      <xdr:nvGraphicFramePr>
        <xdr:cNvPr id="53390736" name="Chart 7">
          <a:extLst>
            <a:ext uri="{FF2B5EF4-FFF2-40B4-BE49-F238E27FC236}">
              <a16:creationId xmlns:a16="http://schemas.microsoft.com/office/drawing/2014/main" id="{00000000-0008-0000-0200-00009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89</xdr:col>
      <xdr:colOff>0</xdr:colOff>
      <xdr:row>6</xdr:row>
      <xdr:rowOff>0</xdr:rowOff>
    </xdr:from>
    <xdr:to>
      <xdr:col>97</xdr:col>
      <xdr:colOff>251460</xdr:colOff>
      <xdr:row>27</xdr:row>
      <xdr:rowOff>121920</xdr:rowOff>
    </xdr:to>
    <xdr:graphicFrame macro="">
      <xdr:nvGraphicFramePr>
        <xdr:cNvPr id="53390737" name="Chart 7">
          <a:extLst>
            <a:ext uri="{FF2B5EF4-FFF2-40B4-BE49-F238E27FC236}">
              <a16:creationId xmlns:a16="http://schemas.microsoft.com/office/drawing/2014/main" id="{00000000-0008-0000-0200-00009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7697</xdr:colOff>
      <xdr:row>76</xdr:row>
      <xdr:rowOff>146244</xdr:rowOff>
    </xdr:from>
    <xdr:to>
      <xdr:col>25</xdr:col>
      <xdr:colOff>457431</xdr:colOff>
      <xdr:row>95</xdr:row>
      <xdr:rowOff>100524</xdr:rowOff>
    </xdr:to>
    <xdr:graphicFrame macro="">
      <xdr:nvGraphicFramePr>
        <xdr:cNvPr id="20" name="Chart 3">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407940</xdr:colOff>
      <xdr:row>103</xdr:row>
      <xdr:rowOff>13855</xdr:rowOff>
    </xdr:from>
    <xdr:to>
      <xdr:col>26</xdr:col>
      <xdr:colOff>461819</xdr:colOff>
      <xdr:row>119</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177030</xdr:colOff>
      <xdr:row>120</xdr:row>
      <xdr:rowOff>130848</xdr:rowOff>
    </xdr:from>
    <xdr:to>
      <xdr:col>26</xdr:col>
      <xdr:colOff>384848</xdr:colOff>
      <xdr:row>136</xdr:row>
      <xdr:rowOff>41563</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502920</xdr:colOff>
      <xdr:row>48</xdr:row>
      <xdr:rowOff>68580</xdr:rowOff>
    </xdr:from>
    <xdr:to>
      <xdr:col>28</xdr:col>
      <xdr:colOff>396240</xdr:colOff>
      <xdr:row>61</xdr:row>
      <xdr:rowOff>1402080</xdr:rowOff>
    </xdr:to>
    <xdr:graphicFrame macro="">
      <xdr:nvGraphicFramePr>
        <xdr:cNvPr id="49630882" name="Chart 1">
          <a:extLst>
            <a:ext uri="{FF2B5EF4-FFF2-40B4-BE49-F238E27FC236}">
              <a16:creationId xmlns:a16="http://schemas.microsoft.com/office/drawing/2014/main" id="{00000000-0008-0000-0300-0000A2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762000</xdr:colOff>
      <xdr:row>0</xdr:row>
      <xdr:rowOff>0</xdr:rowOff>
    </xdr:from>
    <xdr:to>
      <xdr:col>5</xdr:col>
      <xdr:colOff>106680</xdr:colOff>
      <xdr:row>2</xdr:row>
      <xdr:rowOff>137160</xdr:rowOff>
    </xdr:to>
    <xdr:pic>
      <xdr:nvPicPr>
        <xdr:cNvPr id="49630883" name="Picture 11">
          <a:extLst>
            <a:ext uri="{FF2B5EF4-FFF2-40B4-BE49-F238E27FC236}">
              <a16:creationId xmlns:a16="http://schemas.microsoft.com/office/drawing/2014/main" id="{00000000-0008-0000-0300-0000A34EF5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90800" y="0"/>
          <a:ext cx="94488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137160</xdr:colOff>
      <xdr:row>85</xdr:row>
      <xdr:rowOff>7620</xdr:rowOff>
    </xdr:from>
    <xdr:to>
      <xdr:col>26</xdr:col>
      <xdr:colOff>556260</xdr:colOff>
      <xdr:row>101</xdr:row>
      <xdr:rowOff>129540</xdr:rowOff>
    </xdr:to>
    <xdr:graphicFrame macro="">
      <xdr:nvGraphicFramePr>
        <xdr:cNvPr id="49630884" name="Chart 1">
          <a:extLst>
            <a:ext uri="{FF2B5EF4-FFF2-40B4-BE49-F238E27FC236}">
              <a16:creationId xmlns:a16="http://schemas.microsoft.com/office/drawing/2014/main" id="{00000000-0008-0000-0300-0000A4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83820</xdr:colOff>
      <xdr:row>5</xdr:row>
      <xdr:rowOff>60960</xdr:rowOff>
    </xdr:from>
    <xdr:to>
      <xdr:col>27</xdr:col>
      <xdr:colOff>167640</xdr:colOff>
      <xdr:row>23</xdr:row>
      <xdr:rowOff>15240</xdr:rowOff>
    </xdr:to>
    <xdr:graphicFrame macro="">
      <xdr:nvGraphicFramePr>
        <xdr:cNvPr id="49630885" name="Chart 1">
          <a:extLst>
            <a:ext uri="{FF2B5EF4-FFF2-40B4-BE49-F238E27FC236}">
              <a16:creationId xmlns:a16="http://schemas.microsoft.com/office/drawing/2014/main" id="{00000000-0008-0000-0300-0000A5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289560</xdr:colOff>
      <xdr:row>29</xdr:row>
      <xdr:rowOff>99060</xdr:rowOff>
    </xdr:from>
    <xdr:to>
      <xdr:col>28</xdr:col>
      <xdr:colOff>579120</xdr:colOff>
      <xdr:row>45</xdr:row>
      <xdr:rowOff>891540</xdr:rowOff>
    </xdr:to>
    <xdr:graphicFrame macro="">
      <xdr:nvGraphicFramePr>
        <xdr:cNvPr id="49630888" name="Chart 1">
          <a:extLst>
            <a:ext uri="{FF2B5EF4-FFF2-40B4-BE49-F238E27FC236}">
              <a16:creationId xmlns:a16="http://schemas.microsoft.com/office/drawing/2014/main" id="{00000000-0008-0000-0300-0000A8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65</xdr:row>
      <xdr:rowOff>0</xdr:rowOff>
    </xdr:from>
    <xdr:to>
      <xdr:col>28</xdr:col>
      <xdr:colOff>518160</xdr:colOff>
      <xdr:row>81</xdr:row>
      <xdr:rowOff>60960</xdr:rowOff>
    </xdr:to>
    <xdr:graphicFrame macro="">
      <xdr:nvGraphicFramePr>
        <xdr:cNvPr id="49630889" name="Chart 1">
          <a:extLst>
            <a:ext uri="{FF2B5EF4-FFF2-40B4-BE49-F238E27FC236}">
              <a16:creationId xmlns:a16="http://schemas.microsoft.com/office/drawing/2014/main" id="{00000000-0008-0000-0300-0000A9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0</xdr:colOff>
      <xdr:row>51</xdr:row>
      <xdr:rowOff>0</xdr:rowOff>
    </xdr:from>
    <xdr:to>
      <xdr:col>38</xdr:col>
      <xdr:colOff>510540</xdr:colOff>
      <xdr:row>62</xdr:row>
      <xdr:rowOff>38100</xdr:rowOff>
    </xdr:to>
    <xdr:graphicFrame macro="">
      <xdr:nvGraphicFramePr>
        <xdr:cNvPr id="49630890" name="Chart 1">
          <a:extLst>
            <a:ext uri="{FF2B5EF4-FFF2-40B4-BE49-F238E27FC236}">
              <a16:creationId xmlns:a16="http://schemas.microsoft.com/office/drawing/2014/main" id="{00000000-0008-0000-0300-0000AA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0</xdr:colOff>
      <xdr:row>85</xdr:row>
      <xdr:rowOff>0</xdr:rowOff>
    </xdr:from>
    <xdr:to>
      <xdr:col>36</xdr:col>
      <xdr:colOff>568188</xdr:colOff>
      <xdr:row>101</xdr:row>
      <xdr:rowOff>121920</xdr:rowOff>
    </xdr:to>
    <xdr:graphicFrame macro="">
      <xdr:nvGraphicFramePr>
        <xdr:cNvPr id="11" name="Chart 1">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0</xdr:colOff>
      <xdr:row>66</xdr:row>
      <xdr:rowOff>0</xdr:rowOff>
    </xdr:from>
    <xdr:to>
      <xdr:col>42</xdr:col>
      <xdr:colOff>46052</xdr:colOff>
      <xdr:row>82</xdr:row>
      <xdr:rowOff>60961</xdr:rowOff>
    </xdr:to>
    <xdr:graphicFrame macro="">
      <xdr:nvGraphicFramePr>
        <xdr:cNvPr id="12" name="Chart 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807720</xdr:colOff>
      <xdr:row>0</xdr:row>
      <xdr:rowOff>30480</xdr:rowOff>
    </xdr:from>
    <xdr:to>
      <xdr:col>8</xdr:col>
      <xdr:colOff>137160</xdr:colOff>
      <xdr:row>2</xdr:row>
      <xdr:rowOff>167640</xdr:rowOff>
    </xdr:to>
    <xdr:pic>
      <xdr:nvPicPr>
        <xdr:cNvPr id="54520896" name="Picture 11">
          <a:extLst>
            <a:ext uri="{FF2B5EF4-FFF2-40B4-BE49-F238E27FC236}">
              <a16:creationId xmlns:a16="http://schemas.microsoft.com/office/drawing/2014/main" id="{00000000-0008-0000-0400-000040EC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2660" y="30480"/>
          <a:ext cx="100584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609600</xdr:colOff>
      <xdr:row>53</xdr:row>
      <xdr:rowOff>54293</xdr:rowOff>
    </xdr:from>
    <xdr:to>
      <xdr:col>25</xdr:col>
      <xdr:colOff>195898</xdr:colOff>
      <xdr:row>75</xdr:row>
      <xdr:rowOff>15876</xdr:rowOff>
    </xdr:to>
    <xdr:graphicFrame macro="">
      <xdr:nvGraphicFramePr>
        <xdr:cNvPr id="54520897" name="Chart 7">
          <a:extLst>
            <a:ext uri="{FF2B5EF4-FFF2-40B4-BE49-F238E27FC236}">
              <a16:creationId xmlns:a16="http://schemas.microsoft.com/office/drawing/2014/main" id="{00000000-0008-0000-0400-000041EC3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166687</xdr:colOff>
      <xdr:row>69</xdr:row>
      <xdr:rowOff>96838</xdr:rowOff>
    </xdr:from>
    <xdr:to>
      <xdr:col>33</xdr:col>
      <xdr:colOff>63500</xdr:colOff>
      <xdr:row>85</xdr:row>
      <xdr:rowOff>46038</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571500</xdr:colOff>
      <xdr:row>21</xdr:row>
      <xdr:rowOff>106680</xdr:rowOff>
    </xdr:from>
    <xdr:to>
      <xdr:col>25</xdr:col>
      <xdr:colOff>609600</xdr:colOff>
      <xdr:row>29</xdr:row>
      <xdr:rowOff>1836420</xdr:rowOff>
    </xdr:to>
    <xdr:graphicFrame macro="">
      <xdr:nvGraphicFramePr>
        <xdr:cNvPr id="29363166" name="Chart 2">
          <a:extLst>
            <a:ext uri="{FF2B5EF4-FFF2-40B4-BE49-F238E27FC236}">
              <a16:creationId xmlns:a16="http://schemas.microsoft.com/office/drawing/2014/main" id="{00000000-0008-0000-0500-0000DE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0</xdr:row>
      <xdr:rowOff>0</xdr:rowOff>
    </xdr:from>
    <xdr:to>
      <xdr:col>5</xdr:col>
      <xdr:colOff>144780</xdr:colOff>
      <xdr:row>2</xdr:row>
      <xdr:rowOff>137160</xdr:rowOff>
    </xdr:to>
    <xdr:pic>
      <xdr:nvPicPr>
        <xdr:cNvPr id="29363167" name="Picture 11">
          <a:extLst>
            <a:ext uri="{FF2B5EF4-FFF2-40B4-BE49-F238E27FC236}">
              <a16:creationId xmlns:a16="http://schemas.microsoft.com/office/drawing/2014/main" id="{00000000-0008-0000-0500-0000DF0BC0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32760" y="0"/>
          <a:ext cx="108204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0</xdr:colOff>
      <xdr:row>31</xdr:row>
      <xdr:rowOff>129540</xdr:rowOff>
    </xdr:from>
    <xdr:to>
      <xdr:col>26</xdr:col>
      <xdr:colOff>38100</xdr:colOff>
      <xdr:row>49</xdr:row>
      <xdr:rowOff>137160</xdr:rowOff>
    </xdr:to>
    <xdr:graphicFrame macro="">
      <xdr:nvGraphicFramePr>
        <xdr:cNvPr id="29363168" name="Chart 2">
          <a:extLst>
            <a:ext uri="{FF2B5EF4-FFF2-40B4-BE49-F238E27FC236}">
              <a16:creationId xmlns:a16="http://schemas.microsoft.com/office/drawing/2014/main" id="{00000000-0008-0000-0500-0000E0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18</xdr:col>
      <xdr:colOff>30480</xdr:colOff>
      <xdr:row>20</xdr:row>
      <xdr:rowOff>83820</xdr:rowOff>
    </xdr:from>
    <xdr:to>
      <xdr:col>25</xdr:col>
      <xdr:colOff>243840</xdr:colOff>
      <xdr:row>36</xdr:row>
      <xdr:rowOff>15240</xdr:rowOff>
    </xdr:to>
    <xdr:graphicFrame macro="">
      <xdr:nvGraphicFramePr>
        <xdr:cNvPr id="35301294" name="Chart 7">
          <a:extLst>
            <a:ext uri="{FF2B5EF4-FFF2-40B4-BE49-F238E27FC236}">
              <a16:creationId xmlns:a16="http://schemas.microsoft.com/office/drawing/2014/main" id="{00000000-0008-0000-0600-0000AEA71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67</xdr:row>
      <xdr:rowOff>0</xdr:rowOff>
    </xdr:from>
    <xdr:to>
      <xdr:col>26</xdr:col>
      <xdr:colOff>0</xdr:colOff>
      <xdr:row>79</xdr:row>
      <xdr:rowOff>1059180</xdr:rowOff>
    </xdr:to>
    <xdr:graphicFrame macro="">
      <xdr:nvGraphicFramePr>
        <xdr:cNvPr id="35301295" name="Chart 7">
          <a:extLst>
            <a:ext uri="{FF2B5EF4-FFF2-40B4-BE49-F238E27FC236}">
              <a16:creationId xmlns:a16="http://schemas.microsoft.com/office/drawing/2014/main" id="{00000000-0008-0000-0600-0000AFA71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37</xdr:row>
      <xdr:rowOff>0</xdr:rowOff>
    </xdr:from>
    <xdr:to>
      <xdr:col>25</xdr:col>
      <xdr:colOff>213360</xdr:colOff>
      <xdr:row>52</xdr:row>
      <xdr:rowOff>106680</xdr:rowOff>
    </xdr:to>
    <xdr:graphicFrame macro="">
      <xdr:nvGraphicFramePr>
        <xdr:cNvPr id="35301296" name="Chart 7">
          <a:extLst>
            <a:ext uri="{FF2B5EF4-FFF2-40B4-BE49-F238E27FC236}">
              <a16:creationId xmlns:a16="http://schemas.microsoft.com/office/drawing/2014/main" id="{00000000-0008-0000-0600-0000B0A71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815340</xdr:colOff>
      <xdr:row>0</xdr:row>
      <xdr:rowOff>38100</xdr:rowOff>
    </xdr:from>
    <xdr:to>
      <xdr:col>7</xdr:col>
      <xdr:colOff>777240</xdr:colOff>
      <xdr:row>3</xdr:row>
      <xdr:rowOff>0</xdr:rowOff>
    </xdr:to>
    <xdr:pic>
      <xdr:nvPicPr>
        <xdr:cNvPr id="47386250" name="Picture 11">
          <a:extLst>
            <a:ext uri="{FF2B5EF4-FFF2-40B4-BE49-F238E27FC236}">
              <a16:creationId xmlns:a16="http://schemas.microsoft.com/office/drawing/2014/main" id="{00000000-0008-0000-0700-00008A0ED3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89760" y="38100"/>
          <a:ext cx="77724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106680</xdr:colOff>
      <xdr:row>50</xdr:row>
      <xdr:rowOff>68580</xdr:rowOff>
    </xdr:from>
    <xdr:to>
      <xdr:col>25</xdr:col>
      <xdr:colOff>327660</xdr:colOff>
      <xdr:row>66</xdr:row>
      <xdr:rowOff>15240</xdr:rowOff>
    </xdr:to>
    <xdr:graphicFrame macro="">
      <xdr:nvGraphicFramePr>
        <xdr:cNvPr id="47386251" name="Chart 7">
          <a:extLst>
            <a:ext uri="{FF2B5EF4-FFF2-40B4-BE49-F238E27FC236}">
              <a16:creationId xmlns:a16="http://schemas.microsoft.com/office/drawing/2014/main" id="{00000000-0008-0000-0700-00008B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175260</xdr:colOff>
      <xdr:row>128</xdr:row>
      <xdr:rowOff>22860</xdr:rowOff>
    </xdr:from>
    <xdr:to>
      <xdr:col>26</xdr:col>
      <xdr:colOff>114300</xdr:colOff>
      <xdr:row>145</xdr:row>
      <xdr:rowOff>114300</xdr:rowOff>
    </xdr:to>
    <xdr:graphicFrame macro="">
      <xdr:nvGraphicFramePr>
        <xdr:cNvPr id="47386252" name="Chart 1">
          <a:extLst>
            <a:ext uri="{FF2B5EF4-FFF2-40B4-BE49-F238E27FC236}">
              <a16:creationId xmlns:a16="http://schemas.microsoft.com/office/drawing/2014/main" id="{00000000-0008-0000-0700-00008C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510540</xdr:colOff>
      <xdr:row>20</xdr:row>
      <xdr:rowOff>91440</xdr:rowOff>
    </xdr:from>
    <xdr:to>
      <xdr:col>25</xdr:col>
      <xdr:colOff>99060</xdr:colOff>
      <xdr:row>36</xdr:row>
      <xdr:rowOff>30480</xdr:rowOff>
    </xdr:to>
    <xdr:graphicFrame macro="">
      <xdr:nvGraphicFramePr>
        <xdr:cNvPr id="47386253" name="Chart 7">
          <a:extLst>
            <a:ext uri="{FF2B5EF4-FFF2-40B4-BE49-F238E27FC236}">
              <a16:creationId xmlns:a16="http://schemas.microsoft.com/office/drawing/2014/main" id="{00000000-0008-0000-0700-00008D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77</xdr:row>
      <xdr:rowOff>0</xdr:rowOff>
    </xdr:from>
    <xdr:to>
      <xdr:col>25</xdr:col>
      <xdr:colOff>220980</xdr:colOff>
      <xdr:row>92</xdr:row>
      <xdr:rowOff>114300</xdr:rowOff>
    </xdr:to>
    <xdr:graphicFrame macro="">
      <xdr:nvGraphicFramePr>
        <xdr:cNvPr id="47386254" name="Chart 7">
          <a:extLst>
            <a:ext uri="{FF2B5EF4-FFF2-40B4-BE49-F238E27FC236}">
              <a16:creationId xmlns:a16="http://schemas.microsoft.com/office/drawing/2014/main" id="{00000000-0008-0000-0700-00008E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106</xdr:row>
      <xdr:rowOff>0</xdr:rowOff>
    </xdr:from>
    <xdr:to>
      <xdr:col>25</xdr:col>
      <xdr:colOff>220980</xdr:colOff>
      <xdr:row>121</xdr:row>
      <xdr:rowOff>114300</xdr:rowOff>
    </xdr:to>
    <xdr:graphicFrame macro="">
      <xdr:nvGraphicFramePr>
        <xdr:cNvPr id="47386255" name="Chart 8">
          <a:extLst>
            <a:ext uri="{FF2B5EF4-FFF2-40B4-BE49-F238E27FC236}">
              <a16:creationId xmlns:a16="http://schemas.microsoft.com/office/drawing/2014/main" id="{00000000-0008-0000-0700-00008F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167640</xdr:colOff>
      <xdr:row>2</xdr:row>
      <xdr:rowOff>60960</xdr:rowOff>
    </xdr:to>
    <xdr:pic>
      <xdr:nvPicPr>
        <xdr:cNvPr id="52238011" name="Picture 11">
          <a:extLst>
            <a:ext uri="{FF2B5EF4-FFF2-40B4-BE49-F238E27FC236}">
              <a16:creationId xmlns:a16="http://schemas.microsoft.com/office/drawing/2014/main" id="{00000000-0008-0000-0800-0000BB161D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40280" y="0"/>
          <a:ext cx="108966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45720</xdr:colOff>
      <xdr:row>90</xdr:row>
      <xdr:rowOff>137160</xdr:rowOff>
    </xdr:from>
    <xdr:to>
      <xdr:col>26</xdr:col>
      <xdr:colOff>434340</xdr:colOff>
      <xdr:row>102</xdr:row>
      <xdr:rowOff>0</xdr:rowOff>
    </xdr:to>
    <xdr:graphicFrame macro="">
      <xdr:nvGraphicFramePr>
        <xdr:cNvPr id="52238012" name="Chart 4">
          <a:extLst>
            <a:ext uri="{FF2B5EF4-FFF2-40B4-BE49-F238E27FC236}">
              <a16:creationId xmlns:a16="http://schemas.microsoft.com/office/drawing/2014/main" id="{00000000-0008-0000-0800-0000BC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xdr:colOff>
      <xdr:row>60</xdr:row>
      <xdr:rowOff>83820</xdr:rowOff>
    </xdr:from>
    <xdr:to>
      <xdr:col>26</xdr:col>
      <xdr:colOff>205740</xdr:colOff>
      <xdr:row>72</xdr:row>
      <xdr:rowOff>2004060</xdr:rowOff>
    </xdr:to>
    <xdr:graphicFrame macro="">
      <xdr:nvGraphicFramePr>
        <xdr:cNvPr id="52238013" name="Chart 6">
          <a:extLst>
            <a:ext uri="{FF2B5EF4-FFF2-40B4-BE49-F238E27FC236}">
              <a16:creationId xmlns:a16="http://schemas.microsoft.com/office/drawing/2014/main" id="{00000000-0008-0000-0800-0000BD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46</xdr:row>
      <xdr:rowOff>7620</xdr:rowOff>
    </xdr:from>
    <xdr:to>
      <xdr:col>26</xdr:col>
      <xdr:colOff>38100</xdr:colOff>
      <xdr:row>58</xdr:row>
      <xdr:rowOff>1813560</xdr:rowOff>
    </xdr:to>
    <xdr:graphicFrame macro="">
      <xdr:nvGraphicFramePr>
        <xdr:cNvPr id="52238014" name="Chart 7">
          <a:extLst>
            <a:ext uri="{FF2B5EF4-FFF2-40B4-BE49-F238E27FC236}">
              <a16:creationId xmlns:a16="http://schemas.microsoft.com/office/drawing/2014/main" id="{00000000-0008-0000-0800-0000BE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32</xdr:row>
      <xdr:rowOff>45720</xdr:rowOff>
    </xdr:from>
    <xdr:to>
      <xdr:col>25</xdr:col>
      <xdr:colOff>571500</xdr:colOff>
      <xdr:row>45</xdr:row>
      <xdr:rowOff>7620</xdr:rowOff>
    </xdr:to>
    <xdr:graphicFrame macro="">
      <xdr:nvGraphicFramePr>
        <xdr:cNvPr id="52238015" name="Chart 8">
          <a:extLst>
            <a:ext uri="{FF2B5EF4-FFF2-40B4-BE49-F238E27FC236}">
              <a16:creationId xmlns:a16="http://schemas.microsoft.com/office/drawing/2014/main" id="{00000000-0008-0000-0800-0000BF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213360</xdr:colOff>
      <xdr:row>18</xdr:row>
      <xdr:rowOff>83820</xdr:rowOff>
    </xdr:from>
    <xdr:to>
      <xdr:col>26</xdr:col>
      <xdr:colOff>190500</xdr:colOff>
      <xdr:row>30</xdr:row>
      <xdr:rowOff>1760220</xdr:rowOff>
    </xdr:to>
    <xdr:graphicFrame macro="">
      <xdr:nvGraphicFramePr>
        <xdr:cNvPr id="52238016" name="Chart 9">
          <a:extLst>
            <a:ext uri="{FF2B5EF4-FFF2-40B4-BE49-F238E27FC236}">
              <a16:creationId xmlns:a16="http://schemas.microsoft.com/office/drawing/2014/main" id="{00000000-0008-0000-0800-0000C0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175260</xdr:colOff>
      <xdr:row>6</xdr:row>
      <xdr:rowOff>76200</xdr:rowOff>
    </xdr:from>
    <xdr:to>
      <xdr:col>26</xdr:col>
      <xdr:colOff>358140</xdr:colOff>
      <xdr:row>16</xdr:row>
      <xdr:rowOff>891540</xdr:rowOff>
    </xdr:to>
    <xdr:graphicFrame macro="">
      <xdr:nvGraphicFramePr>
        <xdr:cNvPr id="52238017" name="Chart 10">
          <a:extLst>
            <a:ext uri="{FF2B5EF4-FFF2-40B4-BE49-F238E27FC236}">
              <a16:creationId xmlns:a16="http://schemas.microsoft.com/office/drawing/2014/main" id="{00000000-0008-0000-0800-0000C1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75</xdr:row>
      <xdr:rowOff>0</xdr:rowOff>
    </xdr:from>
    <xdr:to>
      <xdr:col>25</xdr:col>
      <xdr:colOff>518160</xdr:colOff>
      <xdr:row>86</xdr:row>
      <xdr:rowOff>2103120</xdr:rowOff>
    </xdr:to>
    <xdr:graphicFrame macro="">
      <xdr:nvGraphicFramePr>
        <xdr:cNvPr id="52238018" name="Chart 6">
          <a:extLst>
            <a:ext uri="{FF2B5EF4-FFF2-40B4-BE49-F238E27FC236}">
              <a16:creationId xmlns:a16="http://schemas.microsoft.com/office/drawing/2014/main" id="{00000000-0008-0000-0800-0000C2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0</xdr:colOff>
      <xdr:row>102</xdr:row>
      <xdr:rowOff>0</xdr:rowOff>
    </xdr:from>
    <xdr:to>
      <xdr:col>40</xdr:col>
      <xdr:colOff>388620</xdr:colOff>
      <xdr:row>103</xdr:row>
      <xdr:rowOff>0</xdr:rowOff>
    </xdr:to>
    <xdr:graphicFrame macro="">
      <xdr:nvGraphicFramePr>
        <xdr:cNvPr id="52238023" name="Chart 4">
          <a:extLst>
            <a:ext uri="{FF2B5EF4-FFF2-40B4-BE49-F238E27FC236}">
              <a16:creationId xmlns:a16="http://schemas.microsoft.com/office/drawing/2014/main" id="{00000000-0008-0000-0800-0000C7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4"/>
  <sheetViews>
    <sheetView tabSelected="1" zoomScale="75" zoomScaleNormal="75" workbookViewId="0">
      <selection activeCell="E15" sqref="E15"/>
    </sheetView>
  </sheetViews>
  <sheetFormatPr defaultColWidth="9.140625" defaultRowHeight="12.75" x14ac:dyDescent="0.2"/>
  <cols>
    <col min="1" max="1" width="9.140625" style="1"/>
    <col min="2" max="2" width="15.5703125" style="1" customWidth="1"/>
    <col min="3" max="3" width="14.140625" style="1" customWidth="1"/>
    <col min="4" max="4" width="65" style="1" customWidth="1"/>
    <col min="5" max="5" width="11.5703125" style="1" customWidth="1"/>
    <col min="6" max="16384" width="9.140625" style="1"/>
  </cols>
  <sheetData>
    <row r="1" spans="1:10" ht="15" x14ac:dyDescent="0.25">
      <c r="A1" s="23"/>
      <c r="B1" s="23"/>
      <c r="C1" s="23"/>
      <c r="D1" s="23"/>
      <c r="E1" s="23"/>
      <c r="F1" s="23"/>
      <c r="G1" s="23"/>
      <c r="H1" s="23"/>
      <c r="I1" s="23"/>
      <c r="J1" s="23"/>
    </row>
    <row r="2" spans="1:10" ht="15" x14ac:dyDescent="0.25">
      <c r="A2" s="23"/>
      <c r="B2" s="23"/>
      <c r="C2" s="23"/>
      <c r="D2" s="23"/>
      <c r="E2" s="23"/>
      <c r="F2" s="23"/>
      <c r="G2" s="23"/>
      <c r="H2" s="23"/>
      <c r="I2" s="23"/>
      <c r="J2" s="23"/>
    </row>
    <row r="3" spans="1:10" ht="15" x14ac:dyDescent="0.25">
      <c r="A3" s="23"/>
      <c r="B3" s="23"/>
      <c r="C3" s="23"/>
      <c r="D3" s="23"/>
      <c r="E3" s="23"/>
      <c r="F3" s="23"/>
      <c r="G3" s="23"/>
      <c r="H3" s="23"/>
      <c r="I3" s="23"/>
      <c r="J3" s="23"/>
    </row>
    <row r="4" spans="1:10" ht="15" x14ac:dyDescent="0.25">
      <c r="A4" s="23"/>
      <c r="B4" s="23"/>
      <c r="C4" s="23"/>
      <c r="D4" s="23"/>
      <c r="E4" s="23"/>
      <c r="F4" s="23"/>
      <c r="G4" s="23"/>
      <c r="H4" s="23"/>
      <c r="I4" s="23"/>
      <c r="J4" s="23"/>
    </row>
    <row r="5" spans="1:10" ht="15" x14ac:dyDescent="0.25">
      <c r="A5" s="23"/>
      <c r="B5" s="23"/>
      <c r="C5" s="23"/>
      <c r="D5" s="23"/>
      <c r="E5" s="23"/>
      <c r="F5" s="23"/>
      <c r="G5" s="23"/>
      <c r="H5" s="23"/>
      <c r="I5" s="23"/>
      <c r="J5" s="23"/>
    </row>
    <row r="6" spans="1:10" ht="15" x14ac:dyDescent="0.25">
      <c r="A6" s="23"/>
      <c r="B6" s="23"/>
      <c r="C6" s="23"/>
      <c r="D6" s="23"/>
      <c r="E6" s="23"/>
      <c r="F6" s="23"/>
      <c r="G6" s="23"/>
      <c r="H6" s="23"/>
      <c r="I6" s="23"/>
      <c r="J6" s="23"/>
    </row>
    <row r="7" spans="1:10" ht="15" x14ac:dyDescent="0.25">
      <c r="A7" s="23"/>
      <c r="B7" s="23"/>
      <c r="C7" s="23"/>
      <c r="D7" s="23"/>
      <c r="E7" s="23"/>
      <c r="F7" s="23"/>
      <c r="G7" s="23"/>
      <c r="H7" s="23"/>
      <c r="I7" s="23"/>
      <c r="J7" s="23"/>
    </row>
    <row r="8" spans="1:10" ht="15" x14ac:dyDescent="0.25">
      <c r="A8" s="23"/>
      <c r="B8" s="23"/>
      <c r="C8" s="23"/>
      <c r="D8" s="23"/>
      <c r="E8" s="23"/>
      <c r="F8" s="23"/>
      <c r="G8" s="23"/>
      <c r="H8" s="23"/>
      <c r="I8" s="23"/>
      <c r="J8" s="23"/>
    </row>
    <row r="9" spans="1:10" ht="15" x14ac:dyDescent="0.25">
      <c r="A9" s="23"/>
      <c r="B9" s="23"/>
      <c r="C9" s="23"/>
      <c r="D9" s="23"/>
      <c r="E9" s="23"/>
      <c r="F9" s="23"/>
      <c r="G9" s="23"/>
      <c r="H9" s="23"/>
      <c r="I9" s="23"/>
      <c r="J9" s="23"/>
    </row>
    <row r="10" spans="1:10" ht="15" x14ac:dyDescent="0.25">
      <c r="A10" s="23"/>
      <c r="B10" s="23"/>
      <c r="C10" s="23"/>
      <c r="D10" s="23"/>
      <c r="E10" s="23"/>
      <c r="F10" s="23"/>
      <c r="G10" s="23"/>
      <c r="H10" s="23"/>
      <c r="I10" s="23"/>
      <c r="J10" s="23"/>
    </row>
    <row r="11" spans="1:10" ht="15" x14ac:dyDescent="0.25">
      <c r="A11" s="23"/>
      <c r="B11" s="23"/>
      <c r="C11" s="23"/>
      <c r="D11" s="23"/>
      <c r="E11" s="23"/>
      <c r="F11" s="23"/>
      <c r="G11" s="23"/>
      <c r="H11" s="23"/>
      <c r="I11" s="23"/>
      <c r="J11" s="23"/>
    </row>
    <row r="12" spans="1:10" ht="15" x14ac:dyDescent="0.25">
      <c r="A12" s="23"/>
      <c r="B12" s="23" t="s">
        <v>66</v>
      </c>
      <c r="C12" s="23"/>
      <c r="D12" s="23"/>
      <c r="E12" s="23"/>
      <c r="F12" s="23"/>
      <c r="G12" s="23"/>
      <c r="H12" s="23"/>
      <c r="I12" s="23"/>
      <c r="J12" s="23"/>
    </row>
    <row r="13" spans="1:10" ht="15" x14ac:dyDescent="0.25">
      <c r="A13" s="23"/>
      <c r="B13" s="23" t="s">
        <v>16</v>
      </c>
      <c r="C13" s="24">
        <v>43146</v>
      </c>
      <c r="D13" s="23"/>
      <c r="E13" s="23"/>
      <c r="F13" s="23"/>
      <c r="G13" s="23"/>
      <c r="H13" s="23"/>
      <c r="I13" s="23"/>
      <c r="J13" s="23"/>
    </row>
    <row r="14" spans="1:10" ht="15" x14ac:dyDescent="0.25">
      <c r="A14" s="23"/>
      <c r="B14" s="23"/>
      <c r="C14" s="23"/>
      <c r="D14" s="23"/>
      <c r="E14" s="23" t="s">
        <v>17</v>
      </c>
      <c r="F14" s="23" t="s">
        <v>36</v>
      </c>
      <c r="G14" s="23"/>
      <c r="H14" s="23"/>
      <c r="I14" s="23"/>
      <c r="J14" s="23"/>
    </row>
    <row r="15" spans="1:10" ht="15" x14ac:dyDescent="0.25">
      <c r="A15" s="23"/>
      <c r="B15" s="23" t="s">
        <v>18</v>
      </c>
      <c r="C15" s="23"/>
      <c r="D15" s="23"/>
      <c r="E15" s="23"/>
      <c r="F15" s="23"/>
      <c r="G15" s="23"/>
      <c r="H15" s="23"/>
      <c r="I15" s="23"/>
      <c r="J15" s="23"/>
    </row>
    <row r="16" spans="1:10" ht="15" x14ac:dyDescent="0.25">
      <c r="A16" s="23"/>
      <c r="B16" s="23" t="s">
        <v>19</v>
      </c>
      <c r="C16" s="23"/>
      <c r="D16" s="23"/>
      <c r="E16" s="23"/>
      <c r="F16" s="23"/>
      <c r="G16" s="23"/>
      <c r="H16" s="23"/>
      <c r="I16" s="23"/>
      <c r="J16" s="23"/>
    </row>
    <row r="17" spans="1:11" ht="15" x14ac:dyDescent="0.25">
      <c r="A17" s="23"/>
      <c r="B17" s="25" t="s">
        <v>20</v>
      </c>
      <c r="C17" s="23"/>
      <c r="D17" s="23"/>
      <c r="E17" s="23"/>
      <c r="F17" s="23"/>
      <c r="G17" s="23"/>
      <c r="H17" s="23"/>
      <c r="I17" s="23"/>
      <c r="J17" s="23"/>
    </row>
    <row r="18" spans="1:11" ht="15" x14ac:dyDescent="0.25">
      <c r="A18" s="23"/>
      <c r="B18" s="23"/>
      <c r="C18" s="23"/>
      <c r="D18" s="23"/>
      <c r="E18" s="23"/>
      <c r="F18" s="23"/>
      <c r="G18" s="23"/>
      <c r="H18" s="23"/>
      <c r="I18" s="23"/>
      <c r="J18" s="23"/>
    </row>
    <row r="19" spans="1:11" ht="78.75" customHeight="1" x14ac:dyDescent="0.25">
      <c r="A19" s="23"/>
      <c r="B19" s="137" t="s">
        <v>208</v>
      </c>
      <c r="C19" s="137"/>
      <c r="D19" s="137"/>
      <c r="E19" s="137"/>
      <c r="F19" s="137"/>
      <c r="G19" s="137"/>
      <c r="H19" s="23"/>
      <c r="I19" s="23"/>
      <c r="J19" s="23"/>
    </row>
    <row r="20" spans="1:11" ht="15" x14ac:dyDescent="0.25">
      <c r="A20" s="23"/>
      <c r="B20" s="23"/>
      <c r="C20" s="23"/>
      <c r="D20" s="23"/>
      <c r="E20" s="23"/>
      <c r="F20" s="23"/>
      <c r="G20" s="23"/>
      <c r="H20" s="23"/>
      <c r="I20" s="23"/>
      <c r="J20" s="23"/>
    </row>
    <row r="21" spans="1:11" s="31" customFormat="1" ht="15" x14ac:dyDescent="0.25">
      <c r="A21" s="30"/>
      <c r="B21" s="30" t="s">
        <v>24</v>
      </c>
      <c r="C21" s="30"/>
      <c r="D21" s="30"/>
      <c r="E21" s="30"/>
      <c r="F21" s="30"/>
      <c r="G21" s="30"/>
      <c r="H21" s="30"/>
      <c r="I21" s="30"/>
      <c r="J21" s="30"/>
    </row>
    <row r="22" spans="1:11" s="31" customFormat="1" ht="51" x14ac:dyDescent="0.2">
      <c r="C22" s="31" t="s">
        <v>25</v>
      </c>
      <c r="D22" s="31" t="s">
        <v>209</v>
      </c>
    </row>
    <row r="23" spans="1:11" s="31" customFormat="1" ht="38.25" x14ac:dyDescent="0.2">
      <c r="C23" s="31" t="s">
        <v>26</v>
      </c>
      <c r="D23" s="31" t="s">
        <v>27</v>
      </c>
      <c r="K23" s="31" t="s">
        <v>50</v>
      </c>
    </row>
    <row r="24" spans="1:11" s="31" customFormat="1" ht="51" x14ac:dyDescent="0.2">
      <c r="C24" s="31" t="s">
        <v>29</v>
      </c>
      <c r="D24" s="31" t="s">
        <v>121</v>
      </c>
    </row>
    <row r="25" spans="1:11" s="31" customFormat="1" ht="25.5" x14ac:dyDescent="0.2">
      <c r="C25" s="31" t="s">
        <v>30</v>
      </c>
      <c r="D25" s="31" t="s">
        <v>49</v>
      </c>
    </row>
    <row r="26" spans="1:11" s="31" customFormat="1" ht="38.25" x14ac:dyDescent="0.2">
      <c r="C26" s="31" t="s">
        <v>31</v>
      </c>
      <c r="D26" s="31" t="s">
        <v>32</v>
      </c>
    </row>
    <row r="27" spans="1:11" s="31" customFormat="1" ht="25.5" x14ac:dyDescent="0.2">
      <c r="C27" s="31" t="s">
        <v>58</v>
      </c>
      <c r="D27" s="31" t="s">
        <v>59</v>
      </c>
    </row>
    <row r="28" spans="1:11" ht="38.25" x14ac:dyDescent="0.2">
      <c r="C28" s="1" t="s">
        <v>76</v>
      </c>
      <c r="D28" s="31" t="s">
        <v>67</v>
      </c>
    </row>
    <row r="29" spans="1:11" ht="34.15" customHeight="1" x14ac:dyDescent="0.2">
      <c r="C29" s="100" t="s">
        <v>111</v>
      </c>
      <c r="D29" s="31" t="s">
        <v>113</v>
      </c>
    </row>
    <row r="30" spans="1:11" x14ac:dyDescent="0.2">
      <c r="C30" s="100" t="s">
        <v>112</v>
      </c>
      <c r="D30" s="31" t="s">
        <v>210</v>
      </c>
    </row>
    <row r="31" spans="1:11" x14ac:dyDescent="0.2">
      <c r="C31" s="100" t="s">
        <v>109</v>
      </c>
      <c r="D31" s="31" t="s">
        <v>211</v>
      </c>
    </row>
    <row r="32" spans="1:11" x14ac:dyDescent="0.2">
      <c r="C32" s="47"/>
      <c r="D32" s="46"/>
    </row>
    <row r="33" spans="3:4" x14ac:dyDescent="0.2">
      <c r="C33" s="47"/>
      <c r="D33" s="46"/>
    </row>
    <row r="34" spans="3:4" x14ac:dyDescent="0.2">
      <c r="C34" s="47"/>
      <c r="D34" s="46"/>
    </row>
    <row r="35" spans="3:4" x14ac:dyDescent="0.2">
      <c r="C35" s="47"/>
      <c r="D35" s="46"/>
    </row>
    <row r="36" spans="3:4" x14ac:dyDescent="0.2">
      <c r="C36" s="47"/>
      <c r="D36" s="46"/>
    </row>
    <row r="37" spans="3:4" x14ac:dyDescent="0.2">
      <c r="C37" s="47"/>
      <c r="D37" s="46"/>
    </row>
    <row r="38" spans="3:4" x14ac:dyDescent="0.2">
      <c r="C38" s="47"/>
      <c r="D38" s="46"/>
    </row>
    <row r="39" spans="3:4" x14ac:dyDescent="0.2">
      <c r="C39" s="47"/>
      <c r="D39" s="46"/>
    </row>
    <row r="40" spans="3:4" x14ac:dyDescent="0.2">
      <c r="C40" s="47"/>
      <c r="D40" s="46"/>
    </row>
    <row r="41" spans="3:4" x14ac:dyDescent="0.2">
      <c r="C41" s="47"/>
      <c r="D41" s="46"/>
    </row>
    <row r="42" spans="3:4" x14ac:dyDescent="0.2">
      <c r="C42" s="47"/>
      <c r="D42" s="46"/>
    </row>
    <row r="43" spans="3:4" x14ac:dyDescent="0.2">
      <c r="C43" s="47"/>
      <c r="D43" s="46"/>
    </row>
    <row r="44" spans="3:4" x14ac:dyDescent="0.2">
      <c r="C44" s="47"/>
      <c r="D44" s="46"/>
    </row>
    <row r="45" spans="3:4" x14ac:dyDescent="0.2">
      <c r="C45" s="47"/>
      <c r="D45" s="46"/>
    </row>
    <row r="46" spans="3:4" x14ac:dyDescent="0.2">
      <c r="C46" s="12"/>
    </row>
    <row r="47" spans="3:4" x14ac:dyDescent="0.2">
      <c r="C47" s="12"/>
    </row>
    <row r="48" spans="3:4" x14ac:dyDescent="0.2">
      <c r="C48" s="12"/>
    </row>
    <row r="49" spans="3:3" x14ac:dyDescent="0.2">
      <c r="C49" s="12"/>
    </row>
    <row r="50" spans="3:3" x14ac:dyDescent="0.2">
      <c r="C50" s="12"/>
    </row>
    <row r="51" spans="3:3" x14ac:dyDescent="0.2">
      <c r="C51" s="12"/>
    </row>
    <row r="52" spans="3:3" x14ac:dyDescent="0.2">
      <c r="C52" s="12"/>
    </row>
    <row r="53" spans="3:3" x14ac:dyDescent="0.2">
      <c r="C53" s="12"/>
    </row>
    <row r="54" spans="3:3" x14ac:dyDescent="0.2">
      <c r="C54" s="12"/>
    </row>
    <row r="55" spans="3:3" x14ac:dyDescent="0.2">
      <c r="C55" s="12"/>
    </row>
    <row r="56" spans="3:3" x14ac:dyDescent="0.2">
      <c r="C56" s="12"/>
    </row>
    <row r="57" spans="3:3" x14ac:dyDescent="0.2">
      <c r="C57" s="12"/>
    </row>
    <row r="58" spans="3:3" x14ac:dyDescent="0.2">
      <c r="C58" s="12"/>
    </row>
    <row r="59" spans="3:3" x14ac:dyDescent="0.2">
      <c r="C59" s="12"/>
    </row>
    <row r="60" spans="3:3" x14ac:dyDescent="0.2">
      <c r="C60" s="12"/>
    </row>
    <row r="61" spans="3:3" x14ac:dyDescent="0.2">
      <c r="C61" s="12"/>
    </row>
    <row r="62" spans="3:3" x14ac:dyDescent="0.2">
      <c r="C62" s="12"/>
    </row>
    <row r="63" spans="3:3" x14ac:dyDescent="0.2">
      <c r="C63" s="12"/>
    </row>
    <row r="64" spans="3:3" x14ac:dyDescent="0.2">
      <c r="C64" s="12"/>
    </row>
  </sheetData>
  <mergeCells count="1">
    <mergeCell ref="B19:G19"/>
  </mergeCells>
  <hyperlinks>
    <hyperlink ref="B17" r:id="rId1" xr:uid="{00000000-0004-0000-0000-000000000000}"/>
  </hyperlinks>
  <pageMargins left="0.7" right="0.7" top="0.75" bottom="0.75" header="0.3" footer="0.3"/>
  <pageSetup scale="73" orientation="landscape" horizontalDpi="4294967293"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U156"/>
  <sheetViews>
    <sheetView zoomScale="75" zoomScaleNormal="75" workbookViewId="0">
      <selection activeCell="N2" sqref="N2"/>
    </sheetView>
  </sheetViews>
  <sheetFormatPr defaultColWidth="9.140625" defaultRowHeight="12.75" x14ac:dyDescent="0.2"/>
  <cols>
    <col min="1" max="1" width="3.85546875" style="1" customWidth="1"/>
    <col min="2" max="2" width="5.28515625" style="1" customWidth="1"/>
    <col min="3" max="3" width="17" style="1" customWidth="1"/>
    <col min="4" max="11" width="9.140625" style="1"/>
    <col min="12" max="12" width="15.28515625" style="1" customWidth="1"/>
    <col min="13" max="16384" width="9.140625" style="1"/>
  </cols>
  <sheetData>
    <row r="1" spans="2:21" x14ac:dyDescent="0.2">
      <c r="C1" s="1" t="s">
        <v>3</v>
      </c>
      <c r="M1" s="12" t="s">
        <v>17</v>
      </c>
      <c r="N1" s="1" t="str">
        <f>'Title sheet and Definitions'!$F$14</f>
        <v>Ericsson</v>
      </c>
    </row>
    <row r="2" spans="2:21" x14ac:dyDescent="0.2">
      <c r="C2" s="1" t="s">
        <v>65</v>
      </c>
      <c r="G2" s="49"/>
      <c r="H2" s="49"/>
      <c r="I2" s="49"/>
      <c r="J2" s="49"/>
      <c r="K2" s="49"/>
      <c r="L2" s="49"/>
    </row>
    <row r="3" spans="2:21" x14ac:dyDescent="0.2">
      <c r="C3" s="2">
        <f>'Title sheet and Definitions'!C13</f>
        <v>43146</v>
      </c>
      <c r="G3" s="49"/>
      <c r="H3" s="49"/>
      <c r="I3" s="49"/>
      <c r="J3" s="49"/>
      <c r="K3" s="49"/>
      <c r="L3" s="49"/>
      <c r="P3" s="46"/>
    </row>
    <row r="4" spans="2:21" x14ac:dyDescent="0.2">
      <c r="C4" s="56" t="s">
        <v>92</v>
      </c>
    </row>
    <row r="6" spans="2:21" x14ac:dyDescent="0.2">
      <c r="B6" s="11" t="s">
        <v>72</v>
      </c>
      <c r="M6" s="11" t="s">
        <v>265</v>
      </c>
      <c r="N6" s="11"/>
      <c r="O6" s="11"/>
      <c r="P6" s="11"/>
      <c r="Q6" s="11"/>
      <c r="R6" s="11"/>
      <c r="S6" s="11"/>
      <c r="T6" s="11"/>
      <c r="U6" s="11" t="s">
        <v>258</v>
      </c>
    </row>
    <row r="7" spans="2:21" x14ac:dyDescent="0.2">
      <c r="D7" s="4">
        <v>2011</v>
      </c>
      <c r="E7" s="4">
        <v>2012</v>
      </c>
      <c r="F7" s="4">
        <v>2013</v>
      </c>
      <c r="G7" s="4">
        <v>2014</v>
      </c>
      <c r="H7" s="4">
        <v>2015</v>
      </c>
      <c r="I7" s="4">
        <v>2016</v>
      </c>
      <c r="J7" s="4">
        <v>2017</v>
      </c>
      <c r="K7" s="79" t="s">
        <v>251</v>
      </c>
    </row>
    <row r="8" spans="2:21" x14ac:dyDescent="0.2">
      <c r="C8" s="1" t="s">
        <v>36</v>
      </c>
      <c r="D8" s="13">
        <v>0.28190314399305394</v>
      </c>
      <c r="E8" s="13">
        <v>0.29644814023636096</v>
      </c>
      <c r="F8" s="13">
        <v>0.24238193296500168</v>
      </c>
      <c r="G8" s="13">
        <v>0.13111500964682354</v>
      </c>
      <c r="H8" s="113">
        <v>0.21188053329448331</v>
      </c>
      <c r="I8" s="113">
        <v>0.15655352704191236</v>
      </c>
      <c r="J8" s="113">
        <v>0.14328288992094129</v>
      </c>
      <c r="K8" s="113">
        <v>0.12772840626164728</v>
      </c>
      <c r="L8" s="49"/>
    </row>
    <row r="9" spans="2:21" x14ac:dyDescent="0.2">
      <c r="C9" s="1" t="s">
        <v>37</v>
      </c>
      <c r="D9" s="13">
        <v>0.28424260672499035</v>
      </c>
      <c r="E9" s="13">
        <v>0.28727533107871173</v>
      </c>
      <c r="F9" s="13">
        <v>0.29287152162529334</v>
      </c>
      <c r="G9" s="13">
        <v>0.29695713383240802</v>
      </c>
      <c r="H9" s="113">
        <v>0.25337975540522173</v>
      </c>
      <c r="I9" s="113">
        <v>0.40102584270189912</v>
      </c>
      <c r="J9" s="113">
        <v>0.43655784132528963</v>
      </c>
      <c r="K9" s="113">
        <v>0.43696565317049424</v>
      </c>
      <c r="L9" s="49"/>
    </row>
    <row r="10" spans="2:21" x14ac:dyDescent="0.2">
      <c r="C10" s="1" t="s">
        <v>93</v>
      </c>
      <c r="D10" s="13">
        <v>0.15261449611655251</v>
      </c>
      <c r="E10" s="13">
        <v>0.13996409015866104</v>
      </c>
      <c r="F10" s="13">
        <v>0.11133035068922094</v>
      </c>
      <c r="G10" s="13">
        <v>0.10159021877764619</v>
      </c>
      <c r="H10" s="113">
        <v>0.14239423468327431</v>
      </c>
      <c r="I10" s="113">
        <v>0.19627988708877864</v>
      </c>
      <c r="J10" s="113">
        <v>0.18128340568001583</v>
      </c>
      <c r="K10" s="113">
        <v>0.16921792696651378</v>
      </c>
      <c r="L10" s="49"/>
    </row>
    <row r="11" spans="2:21" x14ac:dyDescent="0.2">
      <c r="C11" s="1" t="s">
        <v>38</v>
      </c>
      <c r="D11" s="13">
        <v>0.1283833721762708</v>
      </c>
      <c r="E11" s="13">
        <v>0.11822691609185407</v>
      </c>
      <c r="F11" s="13">
        <v>0.13759583087616956</v>
      </c>
      <c r="G11" s="13">
        <v>0.20508242257772322</v>
      </c>
      <c r="H11" s="113">
        <v>0.14727656146912801</v>
      </c>
      <c r="I11" s="113">
        <v>0</v>
      </c>
      <c r="J11" s="113">
        <v>0</v>
      </c>
      <c r="K11" s="113"/>
      <c r="L11" s="49"/>
    </row>
    <row r="12" spans="2:21" x14ac:dyDescent="0.2">
      <c r="C12" s="1" t="s">
        <v>39</v>
      </c>
      <c r="D12" s="13">
        <v>0.10485874287667918</v>
      </c>
      <c r="E12" s="13">
        <v>0.11122058423013594</v>
      </c>
      <c r="F12" s="13">
        <v>0.14638648615454744</v>
      </c>
      <c r="G12" s="13">
        <v>0.21894897532142835</v>
      </c>
      <c r="H12" s="113">
        <v>0.15868369807605243</v>
      </c>
      <c r="I12" s="113">
        <v>0.19194024065696402</v>
      </c>
      <c r="J12" s="113">
        <v>0.20248825931719489</v>
      </c>
      <c r="K12" s="113">
        <v>0.23171662850763139</v>
      </c>
      <c r="L12" s="49"/>
    </row>
    <row r="13" spans="2:21" x14ac:dyDescent="0.2">
      <c r="C13" s="1" t="s">
        <v>9</v>
      </c>
      <c r="D13" s="13">
        <v>4.7997638112453243E-2</v>
      </c>
      <c r="E13" s="13">
        <v>4.6864938204276216E-2</v>
      </c>
      <c r="F13" s="13">
        <v>6.9433877689766998E-2</v>
      </c>
      <c r="G13" s="13">
        <v>4.6306239843970615E-2</v>
      </c>
      <c r="H13" s="113">
        <v>8.6385217071840215E-2</v>
      </c>
      <c r="I13" s="113">
        <v>5.420050251044578E-2</v>
      </c>
      <c r="J13" s="113">
        <v>3.6387603756558327E-2</v>
      </c>
      <c r="K13" s="113">
        <v>3.437138509371325E-2</v>
      </c>
      <c r="L13" s="113"/>
    </row>
    <row r="14" spans="2:21" x14ac:dyDescent="0.2">
      <c r="C14" s="56"/>
      <c r="E14" s="13"/>
      <c r="F14" s="13"/>
      <c r="G14" s="13"/>
      <c r="H14" s="113"/>
      <c r="I14" s="113"/>
      <c r="J14" s="113"/>
      <c r="K14" s="113"/>
      <c r="L14" s="49"/>
    </row>
    <row r="15" spans="2:21" x14ac:dyDescent="0.2">
      <c r="C15" s="56"/>
    </row>
    <row r="17" spans="2:21" x14ac:dyDescent="0.2">
      <c r="B17" s="11" t="s">
        <v>53</v>
      </c>
    </row>
    <row r="18" spans="2:21" x14ac:dyDescent="0.2">
      <c r="D18" s="4">
        <v>2011</v>
      </c>
      <c r="E18" s="4">
        <v>2012</v>
      </c>
      <c r="F18" s="4">
        <v>2013</v>
      </c>
      <c r="G18" s="4">
        <v>2014</v>
      </c>
      <c r="H18" s="4">
        <v>2015</v>
      </c>
      <c r="I18" s="4">
        <v>2016</v>
      </c>
      <c r="J18" s="4">
        <v>2017</v>
      </c>
      <c r="K18" s="79" t="s">
        <v>251</v>
      </c>
    </row>
    <row r="19" spans="2:21" x14ac:dyDescent="0.2">
      <c r="C19" s="1" t="s">
        <v>36</v>
      </c>
      <c r="D19" s="6">
        <v>3410853.71</v>
      </c>
      <c r="E19" s="70">
        <v>2869927.8688000008</v>
      </c>
      <c r="F19" s="70">
        <v>3336540.9337800001</v>
      </c>
      <c r="G19" s="70">
        <v>3390166.1495006667</v>
      </c>
      <c r="H19" s="70">
        <v>4914807.2676464999</v>
      </c>
      <c r="I19" s="70">
        <v>3226225.324987133</v>
      </c>
      <c r="J19" s="70">
        <v>2660506.0099999998</v>
      </c>
      <c r="K19" s="70">
        <v>668813.7484457246</v>
      </c>
      <c r="L19" s="49"/>
    </row>
    <row r="20" spans="2:21" x14ac:dyDescent="0.2">
      <c r="C20" s="1" t="s">
        <v>37</v>
      </c>
      <c r="D20" s="70">
        <v>3139584.72</v>
      </c>
      <c r="E20" s="70">
        <v>2781125.4879999999</v>
      </c>
      <c r="F20" s="70">
        <v>4031562.1229999997</v>
      </c>
      <c r="G20" s="70">
        <v>7678251.5265273321</v>
      </c>
      <c r="H20" s="70">
        <v>5877428.3978664139</v>
      </c>
      <c r="I20" s="70">
        <v>8264264.3327530948</v>
      </c>
      <c r="J20" s="70">
        <v>8106095.2999999989</v>
      </c>
      <c r="K20" s="70">
        <v>2288047.3106376301</v>
      </c>
      <c r="L20" s="49"/>
    </row>
    <row r="21" spans="2:21" x14ac:dyDescent="0.2">
      <c r="C21" s="1" t="s">
        <v>93</v>
      </c>
      <c r="D21" s="70">
        <v>1829742.03</v>
      </c>
      <c r="E21" s="70">
        <v>1354998.6944000002</v>
      </c>
      <c r="F21" s="70">
        <v>1532532.8406400001</v>
      </c>
      <c r="G21" s="70">
        <v>2626760.4429733334</v>
      </c>
      <c r="H21" s="70">
        <v>3302994.4214820396</v>
      </c>
      <c r="I21" s="70">
        <v>4044898.6009871331</v>
      </c>
      <c r="J21" s="70">
        <v>3366107.3599999994</v>
      </c>
      <c r="K21" s="70">
        <v>886061.91332923435</v>
      </c>
      <c r="L21" s="49"/>
    </row>
    <row r="22" spans="2:21" x14ac:dyDescent="0.2">
      <c r="C22" s="1" t="s">
        <v>38</v>
      </c>
      <c r="D22" s="6">
        <v>1290369.54</v>
      </c>
      <c r="E22" s="6">
        <v>1144560.128</v>
      </c>
      <c r="F22" s="6">
        <v>1894093.8230000001</v>
      </c>
      <c r="G22" s="70">
        <v>5302699.4297096655</v>
      </c>
      <c r="H22" s="70">
        <v>3416245.482337113</v>
      </c>
      <c r="I22" s="70">
        <v>0</v>
      </c>
      <c r="J22" s="70">
        <v>0</v>
      </c>
      <c r="K22" s="70">
        <v>0</v>
      </c>
      <c r="L22" s="49"/>
    </row>
    <row r="23" spans="2:21" x14ac:dyDescent="0.2">
      <c r="C23" s="1" t="s">
        <v>39</v>
      </c>
      <c r="D23" s="70">
        <v>926631.55</v>
      </c>
      <c r="E23" s="70">
        <v>1076731.5120000001</v>
      </c>
      <c r="F23" s="70">
        <v>2015102.7646000001</v>
      </c>
      <c r="G23" s="70">
        <v>5661238.9885946661</v>
      </c>
      <c r="H23" s="70">
        <v>3680846.8453175798</v>
      </c>
      <c r="I23" s="70">
        <v>3955467.9922723128</v>
      </c>
      <c r="J23" s="70">
        <v>3759843.4200000004</v>
      </c>
      <c r="K23" s="70">
        <v>1213318.7238861562</v>
      </c>
      <c r="L23" s="49"/>
    </row>
    <row r="24" spans="2:21" x14ac:dyDescent="0.2">
      <c r="C24" s="1" t="s">
        <v>9</v>
      </c>
      <c r="D24" s="6">
        <v>479138.44999999966</v>
      </c>
      <c r="E24" s="6">
        <v>453701.58879999997</v>
      </c>
      <c r="F24" s="6">
        <v>955801.33498000004</v>
      </c>
      <c r="G24" s="70">
        <v>1197314.0775610004</v>
      </c>
      <c r="H24" s="70">
        <v>2003802.2657410176</v>
      </c>
      <c r="I24" s="70">
        <v>1116953.6524042329</v>
      </c>
      <c r="J24" s="70">
        <v>675652.46999999939</v>
      </c>
      <c r="K24" s="70">
        <v>179976.05682723087</v>
      </c>
      <c r="L24" s="49"/>
    </row>
    <row r="25" spans="2:21" x14ac:dyDescent="0.2">
      <c r="C25" s="12" t="s">
        <v>4</v>
      </c>
      <c r="D25" s="6">
        <v>11076320</v>
      </c>
      <c r="E25" s="6">
        <v>9681045.2800000012</v>
      </c>
      <c r="F25" s="6">
        <v>13765633.82</v>
      </c>
      <c r="G25" s="70">
        <v>25856430.614866666</v>
      </c>
      <c r="H25" s="70">
        <v>23196124.680390663</v>
      </c>
      <c r="I25" s="70">
        <v>20607809.903403908</v>
      </c>
      <c r="J25" s="70">
        <v>18568204.559999999</v>
      </c>
      <c r="K25" s="70">
        <v>5236217.7531259768</v>
      </c>
      <c r="L25" s="49"/>
    </row>
    <row r="26" spans="2:21" x14ac:dyDescent="0.2">
      <c r="M26" s="11" t="s">
        <v>266</v>
      </c>
      <c r="N26" s="11"/>
      <c r="O26" s="11"/>
      <c r="P26" s="11"/>
      <c r="Q26" s="11"/>
      <c r="R26" s="11"/>
      <c r="S26" s="11"/>
      <c r="T26" s="11"/>
      <c r="U26" s="11" t="s">
        <v>259</v>
      </c>
    </row>
    <row r="27" spans="2:21" x14ac:dyDescent="0.2">
      <c r="B27" s="11" t="s">
        <v>73</v>
      </c>
    </row>
    <row r="28" spans="2:21" x14ac:dyDescent="0.2">
      <c r="D28" s="4">
        <v>2011</v>
      </c>
      <c r="E28" s="4">
        <v>2012</v>
      </c>
      <c r="F28" s="4">
        <v>2013</v>
      </c>
      <c r="G28" s="4">
        <v>2014</v>
      </c>
      <c r="H28" s="4">
        <v>2015</v>
      </c>
      <c r="I28" s="4">
        <v>2016</v>
      </c>
      <c r="J28" s="4">
        <v>2017</v>
      </c>
      <c r="K28" s="79" t="s">
        <v>251</v>
      </c>
    </row>
    <row r="29" spans="2:21" x14ac:dyDescent="0.2">
      <c r="C29" s="1" t="s">
        <v>36</v>
      </c>
      <c r="D29" s="40">
        <v>0.28799999999999998</v>
      </c>
      <c r="E29" s="40">
        <v>0.26500000000000001</v>
      </c>
      <c r="F29" s="40">
        <v>0.23</v>
      </c>
      <c r="G29" s="101">
        <v>0.18</v>
      </c>
      <c r="H29" s="101">
        <v>0.184</v>
      </c>
      <c r="I29" s="101">
        <v>0.16</v>
      </c>
      <c r="J29" s="101">
        <v>0.13600000000000001</v>
      </c>
      <c r="K29" s="101">
        <v>0.08</v>
      </c>
      <c r="L29" s="49"/>
    </row>
    <row r="30" spans="2:21" x14ac:dyDescent="0.2">
      <c r="C30" s="1" t="s">
        <v>37</v>
      </c>
      <c r="D30" s="40">
        <v>0.32600000000000001</v>
      </c>
      <c r="E30" s="40">
        <v>0.33400000000000002</v>
      </c>
      <c r="F30" s="40">
        <v>0.37</v>
      </c>
      <c r="G30" s="101">
        <v>0.43</v>
      </c>
      <c r="H30" s="101">
        <v>0.43</v>
      </c>
      <c r="I30" s="101">
        <v>0.45</v>
      </c>
      <c r="J30" s="101">
        <v>0.47</v>
      </c>
      <c r="K30" s="101">
        <v>0.49</v>
      </c>
      <c r="L30" s="49"/>
    </row>
    <row r="31" spans="2:21" x14ac:dyDescent="0.2">
      <c r="C31" s="1" t="s">
        <v>93</v>
      </c>
      <c r="D31" s="40">
        <v>0.193</v>
      </c>
      <c r="E31" s="40">
        <v>0.16</v>
      </c>
      <c r="F31" s="40">
        <v>7.0000000000000007E-2</v>
      </c>
      <c r="G31" s="101">
        <v>0.02</v>
      </c>
      <c r="H31" s="101">
        <v>0.02</v>
      </c>
      <c r="I31" s="101">
        <v>0.03</v>
      </c>
      <c r="J31" s="101">
        <v>0.04</v>
      </c>
      <c r="K31" s="101">
        <v>0.03</v>
      </c>
      <c r="L31" s="49"/>
    </row>
    <row r="32" spans="2:21" x14ac:dyDescent="0.2">
      <c r="C32" s="1" t="s">
        <v>38</v>
      </c>
      <c r="D32" s="40">
        <v>5.6000000000000001E-2</v>
      </c>
      <c r="E32" s="40">
        <v>3.9E-2</v>
      </c>
      <c r="F32" s="40">
        <v>3.2000000000000001E-2</v>
      </c>
      <c r="G32" s="101">
        <v>0.01</v>
      </c>
      <c r="H32" s="101">
        <v>0.01</v>
      </c>
      <c r="I32" s="101"/>
      <c r="J32" s="101"/>
      <c r="K32" s="101"/>
      <c r="L32" s="49"/>
    </row>
    <row r="33" spans="2:21" x14ac:dyDescent="0.2">
      <c r="C33" s="1" t="s">
        <v>39</v>
      </c>
      <c r="D33" s="40">
        <v>0.105</v>
      </c>
      <c r="E33" s="40">
        <v>0.155</v>
      </c>
      <c r="F33" s="40">
        <v>0.21</v>
      </c>
      <c r="G33" s="101">
        <v>0.28000000000000003</v>
      </c>
      <c r="H33" s="101">
        <v>0.28000000000000003</v>
      </c>
      <c r="I33" s="101">
        <v>0.28100000000000003</v>
      </c>
      <c r="J33" s="101">
        <v>0.28199999999999997</v>
      </c>
      <c r="K33" s="101">
        <v>0.32</v>
      </c>
      <c r="L33" s="49"/>
    </row>
    <row r="34" spans="2:21" x14ac:dyDescent="0.2">
      <c r="C34" s="1" t="s">
        <v>9</v>
      </c>
      <c r="D34" s="40">
        <v>3.2000000000000028E-2</v>
      </c>
      <c r="E34" s="40">
        <v>4.6999999999999931E-2</v>
      </c>
      <c r="F34" s="40">
        <v>8.8000000000000078E-2</v>
      </c>
      <c r="G34" s="101">
        <v>7.999999999999996E-2</v>
      </c>
      <c r="H34" s="101">
        <v>7.5999999999999956E-2</v>
      </c>
      <c r="I34" s="101">
        <v>7.8999999999999959E-2</v>
      </c>
      <c r="J34" s="101">
        <v>7.2000000000000064E-2</v>
      </c>
      <c r="K34" s="101">
        <v>8.0000000000000071E-2</v>
      </c>
      <c r="L34" s="49"/>
    </row>
    <row r="35" spans="2:21" x14ac:dyDescent="0.2">
      <c r="C35" s="56" t="s">
        <v>71</v>
      </c>
      <c r="D35" s="13"/>
      <c r="E35" s="13"/>
      <c r="F35" s="13"/>
      <c r="G35" s="13"/>
      <c r="H35" s="13"/>
      <c r="I35" s="13"/>
      <c r="J35" s="13"/>
      <c r="K35" s="13"/>
    </row>
    <row r="37" spans="2:21" x14ac:dyDescent="0.2">
      <c r="B37" s="11" t="s">
        <v>54</v>
      </c>
    </row>
    <row r="38" spans="2:21" x14ac:dyDescent="0.2">
      <c r="D38" s="4">
        <v>2011</v>
      </c>
      <c r="E38" s="4">
        <v>2012</v>
      </c>
      <c r="F38" s="4">
        <v>2013</v>
      </c>
      <c r="G38" s="4">
        <v>2014</v>
      </c>
      <c r="H38" s="4">
        <v>2015</v>
      </c>
      <c r="I38" s="4">
        <v>2016</v>
      </c>
      <c r="J38" s="4">
        <v>2017</v>
      </c>
      <c r="K38" s="79" t="s">
        <v>251</v>
      </c>
    </row>
    <row r="39" spans="2:21" x14ac:dyDescent="0.2">
      <c r="C39" s="1" t="s">
        <v>36</v>
      </c>
      <c r="D39" s="70">
        <v>1243615.68</v>
      </c>
      <c r="E39" s="70">
        <v>694893.60000000009</v>
      </c>
      <c r="F39" s="70">
        <v>427972.5</v>
      </c>
      <c r="G39" s="70">
        <v>282690</v>
      </c>
      <c r="H39" s="70">
        <v>200725.6</v>
      </c>
      <c r="I39" s="70">
        <v>118631.04000000001</v>
      </c>
      <c r="J39" s="70">
        <v>69713.600000000006</v>
      </c>
      <c r="K39" s="70">
        <v>14828.880000000001</v>
      </c>
      <c r="L39" s="49"/>
    </row>
    <row r="40" spans="2:21" x14ac:dyDescent="0.2">
      <c r="C40" s="1" t="s">
        <v>37</v>
      </c>
      <c r="D40" s="70">
        <v>1407703.86</v>
      </c>
      <c r="E40" s="70">
        <v>875828.16</v>
      </c>
      <c r="F40" s="70">
        <v>688477.5</v>
      </c>
      <c r="G40" s="70">
        <v>675315</v>
      </c>
      <c r="H40" s="70">
        <v>469087</v>
      </c>
      <c r="I40" s="70">
        <v>333649.8</v>
      </c>
      <c r="J40" s="70">
        <v>240922</v>
      </c>
      <c r="K40" s="70">
        <v>90826.89</v>
      </c>
      <c r="L40" s="49"/>
    </row>
    <row r="41" spans="2:21" x14ac:dyDescent="0.2">
      <c r="C41" s="1" t="s">
        <v>93</v>
      </c>
      <c r="D41" s="70">
        <v>833395.23</v>
      </c>
      <c r="E41" s="70">
        <v>419558.40000000002</v>
      </c>
      <c r="F41" s="70">
        <v>130252.50000000001</v>
      </c>
      <c r="G41" s="70">
        <v>31410</v>
      </c>
      <c r="H41" s="70">
        <v>21818</v>
      </c>
      <c r="I41" s="70">
        <v>22243.32</v>
      </c>
      <c r="J41" s="70">
        <v>20504</v>
      </c>
      <c r="K41" s="70">
        <v>5560.83</v>
      </c>
      <c r="L41" s="49"/>
    </row>
    <row r="42" spans="2:21" x14ac:dyDescent="0.2">
      <c r="C42" s="1" t="s">
        <v>38</v>
      </c>
      <c r="D42" s="70">
        <v>241814.16</v>
      </c>
      <c r="E42" s="70">
        <v>102267.36</v>
      </c>
      <c r="F42" s="70">
        <v>59544</v>
      </c>
      <c r="G42" s="70">
        <v>15705</v>
      </c>
      <c r="H42" s="70">
        <v>10909</v>
      </c>
      <c r="I42" s="70">
        <v>0</v>
      </c>
      <c r="J42" s="70">
        <v>0</v>
      </c>
      <c r="K42" s="70">
        <v>0</v>
      </c>
      <c r="L42" s="49"/>
    </row>
    <row r="43" spans="2:21" x14ac:dyDescent="0.2">
      <c r="C43" s="1" t="s">
        <v>39</v>
      </c>
      <c r="D43" s="70">
        <v>453401.55</v>
      </c>
      <c r="E43" s="70">
        <v>406447.2</v>
      </c>
      <c r="F43" s="70">
        <v>390757.5</v>
      </c>
      <c r="G43" s="70">
        <v>439740.00000000006</v>
      </c>
      <c r="H43" s="70">
        <v>305452</v>
      </c>
      <c r="I43" s="70">
        <v>208345.76400000002</v>
      </c>
      <c r="J43" s="70">
        <v>144553.19999999998</v>
      </c>
      <c r="K43" s="70">
        <v>59315.520000000004</v>
      </c>
      <c r="L43" s="49"/>
    </row>
    <row r="44" spans="2:21" x14ac:dyDescent="0.2">
      <c r="C44" s="1" t="s">
        <v>9</v>
      </c>
      <c r="D44" s="70">
        <v>138179.52000000014</v>
      </c>
      <c r="E44" s="70">
        <v>123245.27999999982</v>
      </c>
      <c r="F44" s="70">
        <v>163746.00000000015</v>
      </c>
      <c r="G44" s="70">
        <v>125639.99999999994</v>
      </c>
      <c r="H44" s="70">
        <v>82908.399999999951</v>
      </c>
      <c r="I44" s="70">
        <v>58574.075999999972</v>
      </c>
      <c r="J44" s="70">
        <v>36907.200000000033</v>
      </c>
      <c r="K44" s="70">
        <v>14828.880000000014</v>
      </c>
      <c r="L44" s="49"/>
    </row>
    <row r="45" spans="2:21" x14ac:dyDescent="0.2">
      <c r="D45" s="10">
        <v>4318110</v>
      </c>
      <c r="E45" s="10">
        <v>2622240</v>
      </c>
      <c r="F45" s="10">
        <v>1860750.0000000002</v>
      </c>
      <c r="G45" s="112">
        <v>1570500</v>
      </c>
      <c r="H45" s="112">
        <v>1090900</v>
      </c>
      <c r="I45" s="112">
        <v>741444</v>
      </c>
      <c r="J45" s="112">
        <v>512599.99999999994</v>
      </c>
      <c r="K45" s="112">
        <v>185361</v>
      </c>
      <c r="L45" s="49"/>
    </row>
    <row r="46" spans="2:21" x14ac:dyDescent="0.2">
      <c r="G46" s="49"/>
      <c r="H46" s="49"/>
      <c r="I46" s="49"/>
      <c r="J46" s="49"/>
      <c r="K46" s="49"/>
      <c r="L46" s="49"/>
      <c r="M46" s="11" t="s">
        <v>267</v>
      </c>
      <c r="N46" s="11"/>
      <c r="O46" s="11"/>
      <c r="P46" s="11"/>
      <c r="Q46" s="11"/>
      <c r="R46" s="11"/>
      <c r="S46" s="11"/>
      <c r="T46" s="11"/>
      <c r="U46" s="11" t="s">
        <v>260</v>
      </c>
    </row>
    <row r="47" spans="2:21" x14ac:dyDescent="0.2">
      <c r="B47" s="11" t="s">
        <v>74</v>
      </c>
    </row>
    <row r="48" spans="2:21" x14ac:dyDescent="0.2">
      <c r="D48" s="4">
        <v>2011</v>
      </c>
      <c r="E48" s="4">
        <v>2012</v>
      </c>
      <c r="F48" s="4">
        <v>2013</v>
      </c>
      <c r="G48" s="4">
        <v>2014</v>
      </c>
      <c r="H48" s="4">
        <v>2015</v>
      </c>
      <c r="I48" s="4">
        <v>2016</v>
      </c>
      <c r="J48" s="4">
        <v>2017</v>
      </c>
      <c r="K48" s="79" t="s">
        <v>251</v>
      </c>
    </row>
    <row r="49" spans="2:12" x14ac:dyDescent="0.2">
      <c r="C49" s="1" t="s">
        <v>36</v>
      </c>
      <c r="D49" s="40">
        <v>8.3000000000000004E-2</v>
      </c>
      <c r="E49" s="40">
        <v>4.7E-2</v>
      </c>
      <c r="F49" s="101">
        <v>3.5999999999999997E-2</v>
      </c>
      <c r="G49" s="101">
        <v>2.1999999999999999E-2</v>
      </c>
      <c r="H49" s="101">
        <v>0.04</v>
      </c>
      <c r="I49" s="101">
        <v>0.03</v>
      </c>
      <c r="J49" s="101">
        <v>0.02</v>
      </c>
      <c r="K49" s="101">
        <v>0.02</v>
      </c>
      <c r="L49" s="49"/>
    </row>
    <row r="50" spans="2:12" x14ac:dyDescent="0.2">
      <c r="C50" s="1" t="s">
        <v>37</v>
      </c>
      <c r="D50" s="40">
        <v>0.214</v>
      </c>
      <c r="E50" s="40">
        <v>0.215</v>
      </c>
      <c r="F50" s="101">
        <v>0.26</v>
      </c>
      <c r="G50" s="101">
        <v>0.33500000000000002</v>
      </c>
      <c r="H50" s="101">
        <v>0.33</v>
      </c>
      <c r="I50" s="101">
        <v>0.35</v>
      </c>
      <c r="J50" s="101">
        <v>0.37</v>
      </c>
      <c r="K50" s="101">
        <v>0.35</v>
      </c>
      <c r="L50" s="49"/>
    </row>
    <row r="51" spans="2:12" x14ac:dyDescent="0.2">
      <c r="C51" s="1" t="s">
        <v>93</v>
      </c>
      <c r="D51" s="40">
        <v>0</v>
      </c>
      <c r="E51" s="40">
        <v>0</v>
      </c>
      <c r="F51" s="101">
        <v>0</v>
      </c>
      <c r="G51" s="101">
        <v>0</v>
      </c>
      <c r="H51" s="101">
        <v>0</v>
      </c>
      <c r="I51" s="101">
        <v>0.13</v>
      </c>
      <c r="J51" s="101">
        <v>0.1</v>
      </c>
      <c r="K51" s="101">
        <v>0.11</v>
      </c>
      <c r="L51" s="49"/>
    </row>
    <row r="52" spans="2:12" x14ac:dyDescent="0.2">
      <c r="C52" s="1" t="s">
        <v>38</v>
      </c>
      <c r="D52" s="40">
        <v>0.33</v>
      </c>
      <c r="E52" s="40">
        <v>0.28799999999999998</v>
      </c>
      <c r="F52" s="101">
        <v>0.25</v>
      </c>
      <c r="G52" s="101">
        <v>0.14499999999999999</v>
      </c>
      <c r="H52" s="101">
        <v>0.14000000000000001</v>
      </c>
      <c r="I52" s="101"/>
      <c r="J52" s="101"/>
      <c r="K52" s="101"/>
      <c r="L52" s="49"/>
    </row>
    <row r="53" spans="2:12" x14ac:dyDescent="0.2">
      <c r="C53" s="1" t="s">
        <v>39</v>
      </c>
      <c r="D53" s="40">
        <v>0.26</v>
      </c>
      <c r="E53" s="40">
        <v>0.31</v>
      </c>
      <c r="F53" s="101">
        <v>0.31900000000000001</v>
      </c>
      <c r="G53" s="101">
        <v>0.36</v>
      </c>
      <c r="H53" s="101">
        <v>0.35</v>
      </c>
      <c r="I53" s="101">
        <v>0.37</v>
      </c>
      <c r="J53" s="101">
        <v>0.39</v>
      </c>
      <c r="K53" s="101">
        <v>0.38</v>
      </c>
      <c r="L53" s="49"/>
    </row>
    <row r="54" spans="2:12" x14ac:dyDescent="0.2">
      <c r="C54" s="1" t="s">
        <v>9</v>
      </c>
      <c r="D54" s="40">
        <v>0.11299999999999999</v>
      </c>
      <c r="E54" s="40">
        <v>0.14000000000000001</v>
      </c>
      <c r="F54" s="101">
        <v>0.13500000000000001</v>
      </c>
      <c r="G54" s="101">
        <v>0.13800000000000001</v>
      </c>
      <c r="H54" s="101">
        <v>0.14000000000000001</v>
      </c>
      <c r="I54" s="101">
        <v>0.14000000000000001</v>
      </c>
      <c r="J54" s="101">
        <v>0.12</v>
      </c>
      <c r="K54" s="101">
        <v>0.14000000000000001</v>
      </c>
      <c r="L54" s="49" t="s">
        <v>48</v>
      </c>
    </row>
    <row r="55" spans="2:12" x14ac:dyDescent="0.2">
      <c r="D55" s="13">
        <v>1</v>
      </c>
      <c r="E55" s="13">
        <v>1</v>
      </c>
      <c r="F55" s="13">
        <v>1</v>
      </c>
      <c r="G55" s="13">
        <v>1</v>
      </c>
      <c r="H55" s="13">
        <v>1</v>
      </c>
      <c r="I55" s="13"/>
      <c r="J55" s="13">
        <v>1</v>
      </c>
      <c r="K55" s="13">
        <v>1</v>
      </c>
    </row>
    <row r="57" spans="2:12" x14ac:dyDescent="0.2">
      <c r="B57" s="11" t="s">
        <v>55</v>
      </c>
    </row>
    <row r="58" spans="2:12" x14ac:dyDescent="0.2">
      <c r="D58" s="4">
        <v>2011</v>
      </c>
      <c r="E58" s="4">
        <v>2012</v>
      </c>
      <c r="F58" s="4">
        <v>2013</v>
      </c>
      <c r="G58" s="4">
        <v>2014</v>
      </c>
      <c r="H58" s="4">
        <v>2015</v>
      </c>
      <c r="I58" s="4">
        <v>2016</v>
      </c>
      <c r="J58" s="4">
        <v>2017</v>
      </c>
      <c r="K58" s="79" t="s">
        <v>251</v>
      </c>
    </row>
    <row r="59" spans="2:12" x14ac:dyDescent="0.2">
      <c r="C59" s="1" t="s">
        <v>36</v>
      </c>
      <c r="D59" s="70">
        <v>68970.510000000009</v>
      </c>
      <c r="E59" s="70">
        <v>14250.4</v>
      </c>
      <c r="F59" s="70">
        <v>8370</v>
      </c>
      <c r="G59" s="70">
        <v>3217.2799999999997</v>
      </c>
      <c r="H59" s="70">
        <v>3016</v>
      </c>
      <c r="I59" s="70">
        <v>1243.2</v>
      </c>
      <c r="J59" s="70">
        <v>501.84000000000003</v>
      </c>
      <c r="K59" s="70">
        <v>207.20000000000002</v>
      </c>
    </row>
    <row r="60" spans="2:12" x14ac:dyDescent="0.2">
      <c r="C60" s="1" t="s">
        <v>37</v>
      </c>
      <c r="D60" s="70">
        <v>177827.58</v>
      </c>
      <c r="E60" s="70">
        <v>65188</v>
      </c>
      <c r="F60" s="70">
        <v>60450</v>
      </c>
      <c r="G60" s="70">
        <v>48990.400000000001</v>
      </c>
      <c r="H60" s="70">
        <v>24882</v>
      </c>
      <c r="I60" s="70">
        <v>14503.999999999998</v>
      </c>
      <c r="J60" s="70">
        <v>9284.0399999999991</v>
      </c>
      <c r="K60" s="70">
        <v>3625.9999999999995</v>
      </c>
    </row>
    <row r="61" spans="2:12" x14ac:dyDescent="0.2">
      <c r="C61" s="1" t="s">
        <v>93</v>
      </c>
      <c r="D61" s="70">
        <v>0</v>
      </c>
      <c r="E61" s="70">
        <v>0</v>
      </c>
      <c r="F61" s="70">
        <v>0</v>
      </c>
      <c r="G61" s="70">
        <v>0</v>
      </c>
      <c r="H61" s="70">
        <v>0</v>
      </c>
      <c r="I61" s="70">
        <v>5387.2</v>
      </c>
      <c r="J61" s="70">
        <v>2509.2000000000003</v>
      </c>
      <c r="K61" s="70">
        <v>1139.5999999999999</v>
      </c>
    </row>
    <row r="62" spans="2:12" x14ac:dyDescent="0.2">
      <c r="C62" s="1" t="s">
        <v>38</v>
      </c>
      <c r="D62" s="70">
        <v>274220.10000000003</v>
      </c>
      <c r="E62" s="70">
        <v>87321.599999999991</v>
      </c>
      <c r="F62" s="70">
        <v>58125</v>
      </c>
      <c r="G62" s="70">
        <v>21204.799999999999</v>
      </c>
      <c r="H62" s="70">
        <v>10556.000000000002</v>
      </c>
      <c r="I62" s="70">
        <v>0</v>
      </c>
      <c r="J62" s="70">
        <v>0</v>
      </c>
      <c r="K62" s="70">
        <v>0</v>
      </c>
    </row>
    <row r="63" spans="2:12" x14ac:dyDescent="0.2">
      <c r="C63" s="1" t="s">
        <v>39</v>
      </c>
      <c r="D63" s="70">
        <v>216052.2</v>
      </c>
      <c r="E63" s="70">
        <v>93992</v>
      </c>
      <c r="F63" s="70">
        <v>74167.5</v>
      </c>
      <c r="G63" s="70">
        <v>52646.400000000001</v>
      </c>
      <c r="H63" s="70">
        <v>26390</v>
      </c>
      <c r="I63" s="70">
        <v>15332.8</v>
      </c>
      <c r="J63" s="70">
        <v>9785.880000000001</v>
      </c>
      <c r="K63" s="70">
        <v>3936.8</v>
      </c>
    </row>
    <row r="64" spans="2:12" x14ac:dyDescent="0.2">
      <c r="C64" s="1" t="s">
        <v>9</v>
      </c>
      <c r="D64" s="70">
        <v>93899.609999999986</v>
      </c>
      <c r="E64" s="70">
        <v>42448.000000000007</v>
      </c>
      <c r="F64" s="70">
        <v>31387.500000000004</v>
      </c>
      <c r="G64" s="70">
        <v>20181.120000000003</v>
      </c>
      <c r="H64" s="70">
        <v>10556.000000000002</v>
      </c>
      <c r="I64" s="70">
        <v>5801.6</v>
      </c>
      <c r="J64" s="70">
        <v>3011.04</v>
      </c>
      <c r="K64" s="70">
        <v>1450.4</v>
      </c>
    </row>
    <row r="65" spans="2:21" x14ac:dyDescent="0.2">
      <c r="D65" s="10">
        <v>830970.00000000012</v>
      </c>
      <c r="E65" s="10">
        <v>303200</v>
      </c>
      <c r="F65" s="10">
        <v>232500</v>
      </c>
      <c r="G65" s="112">
        <v>146240</v>
      </c>
      <c r="H65" s="112">
        <v>75400</v>
      </c>
      <c r="I65" s="112">
        <v>42268.799999999996</v>
      </c>
      <c r="J65" s="112">
        <v>25092</v>
      </c>
      <c r="K65" s="112">
        <v>10359.999999999998</v>
      </c>
    </row>
    <row r="66" spans="2:21" x14ac:dyDescent="0.2">
      <c r="M66" s="11" t="s">
        <v>268</v>
      </c>
      <c r="N66" s="11"/>
      <c r="O66" s="11"/>
      <c r="P66" s="11"/>
      <c r="Q66" s="11"/>
      <c r="R66" s="11"/>
      <c r="S66" s="11"/>
      <c r="T66" s="11"/>
      <c r="U66" s="11" t="s">
        <v>261</v>
      </c>
    </row>
    <row r="67" spans="2:21" x14ac:dyDescent="0.2">
      <c r="B67" s="11" t="s">
        <v>75</v>
      </c>
    </row>
    <row r="68" spans="2:21" x14ac:dyDescent="0.2">
      <c r="D68" s="4">
        <v>2011</v>
      </c>
      <c r="E68" s="4">
        <v>2012</v>
      </c>
      <c r="F68" s="4">
        <v>2013</v>
      </c>
      <c r="G68" s="4">
        <v>2014</v>
      </c>
      <c r="H68" s="4">
        <v>2015</v>
      </c>
      <c r="I68" s="4">
        <v>2016</v>
      </c>
      <c r="J68" s="4">
        <v>2017</v>
      </c>
      <c r="K68" s="79" t="s">
        <v>251</v>
      </c>
    </row>
    <row r="69" spans="2:21" x14ac:dyDescent="0.2">
      <c r="C69" s="1" t="s">
        <v>36</v>
      </c>
      <c r="D69" s="40">
        <v>0.34799999999999998</v>
      </c>
      <c r="E69" s="40">
        <v>0.32700000000000001</v>
      </c>
      <c r="F69" s="40">
        <v>0.316</v>
      </c>
      <c r="G69" s="101">
        <v>0.28000000000000003</v>
      </c>
      <c r="H69" s="101">
        <v>0.26500000000000001</v>
      </c>
      <c r="I69" s="101">
        <v>0.23</v>
      </c>
      <c r="J69" s="101">
        <v>0.19500000000000001</v>
      </c>
      <c r="K69" s="101">
        <v>0.16</v>
      </c>
    </row>
    <row r="70" spans="2:21" x14ac:dyDescent="0.2">
      <c r="C70" s="1" t="s">
        <v>37</v>
      </c>
      <c r="D70" s="40">
        <v>0.27200000000000002</v>
      </c>
      <c r="E70" s="40">
        <v>0.3</v>
      </c>
      <c r="F70" s="40">
        <v>0.33200000000000002</v>
      </c>
      <c r="G70" s="101">
        <v>0.41</v>
      </c>
      <c r="H70" s="101">
        <v>0.42</v>
      </c>
      <c r="I70" s="101">
        <v>0.48</v>
      </c>
      <c r="J70" s="101">
        <v>0.49</v>
      </c>
      <c r="K70" s="101">
        <v>0.49</v>
      </c>
    </row>
    <row r="71" spans="2:21" x14ac:dyDescent="0.2">
      <c r="C71" s="1" t="s">
        <v>93</v>
      </c>
      <c r="D71" s="40">
        <v>0.17</v>
      </c>
      <c r="E71" s="40">
        <v>0.13600000000000001</v>
      </c>
      <c r="F71" s="40">
        <v>0.1</v>
      </c>
      <c r="G71" s="101">
        <v>0.12</v>
      </c>
      <c r="H71" s="101">
        <v>0.105</v>
      </c>
      <c r="I71" s="101">
        <v>0.12</v>
      </c>
      <c r="J71" s="101">
        <v>0.12</v>
      </c>
      <c r="K71" s="101">
        <v>0.12</v>
      </c>
    </row>
    <row r="72" spans="2:21" x14ac:dyDescent="0.2">
      <c r="C72" s="1" t="s">
        <v>38</v>
      </c>
      <c r="D72" s="40">
        <v>0.122</v>
      </c>
      <c r="E72" s="40">
        <v>0.115</v>
      </c>
      <c r="F72" s="40">
        <v>0.09</v>
      </c>
      <c r="G72" s="101">
        <v>0.04</v>
      </c>
      <c r="H72" s="101">
        <v>3.3000000000000002E-2</v>
      </c>
      <c r="I72" s="101"/>
      <c r="J72" s="101"/>
      <c r="K72" s="101"/>
    </row>
    <row r="73" spans="2:21" x14ac:dyDescent="0.2">
      <c r="C73" s="1" t="s">
        <v>39</v>
      </c>
      <c r="D73" s="40">
        <v>4.4999999999999998E-2</v>
      </c>
      <c r="E73" s="40">
        <v>0.08</v>
      </c>
      <c r="F73" s="40">
        <v>0.1</v>
      </c>
      <c r="G73" s="101">
        <v>0.09</v>
      </c>
      <c r="H73" s="101">
        <v>0.12</v>
      </c>
      <c r="I73" s="101">
        <v>0.14000000000000001</v>
      </c>
      <c r="J73" s="101">
        <v>0.15</v>
      </c>
      <c r="K73" s="101">
        <v>0.19</v>
      </c>
    </row>
    <row r="74" spans="2:21" x14ac:dyDescent="0.2">
      <c r="C74" s="1" t="s">
        <v>9</v>
      </c>
      <c r="D74" s="40">
        <v>4.2999999999999927E-2</v>
      </c>
      <c r="E74" s="40">
        <v>4.2000000000000037E-2</v>
      </c>
      <c r="F74" s="40">
        <v>6.2000000000000055E-2</v>
      </c>
      <c r="G74" s="101">
        <v>6.0000000000000053E-2</v>
      </c>
      <c r="H74" s="101">
        <v>5.699999999999994E-2</v>
      </c>
      <c r="I74" s="101">
        <v>3.0000000000000027E-2</v>
      </c>
      <c r="J74" s="101">
        <v>4.4999999999999929E-2</v>
      </c>
      <c r="K74" s="101">
        <v>0.04</v>
      </c>
      <c r="L74" s="1" t="s">
        <v>47</v>
      </c>
    </row>
    <row r="75" spans="2:21" x14ac:dyDescent="0.2">
      <c r="C75" s="56" t="s">
        <v>71</v>
      </c>
      <c r="D75" s="13"/>
      <c r="E75" s="13"/>
      <c r="F75" s="13"/>
      <c r="G75" s="13">
        <v>1</v>
      </c>
      <c r="H75" s="13">
        <v>1</v>
      </c>
      <c r="I75" s="13"/>
      <c r="J75" s="13">
        <v>1</v>
      </c>
      <c r="K75" s="13">
        <v>1</v>
      </c>
    </row>
    <row r="77" spans="2:21" x14ac:dyDescent="0.2">
      <c r="B77" s="11" t="s">
        <v>56</v>
      </c>
    </row>
    <row r="78" spans="2:21" x14ac:dyDescent="0.2">
      <c r="D78" s="4">
        <v>2011</v>
      </c>
      <c r="E78" s="4">
        <v>2012</v>
      </c>
      <c r="F78" s="4">
        <v>2013</v>
      </c>
      <c r="G78" s="4">
        <v>2014</v>
      </c>
      <c r="H78" s="4">
        <v>2015</v>
      </c>
      <c r="I78" s="4">
        <v>2016</v>
      </c>
      <c r="J78" s="4">
        <v>2017</v>
      </c>
      <c r="K78" s="79" t="s">
        <v>251</v>
      </c>
    </row>
    <row r="79" spans="2:21" x14ac:dyDescent="0.2">
      <c r="C79" s="1" t="s">
        <v>36</v>
      </c>
      <c r="D79" s="70">
        <v>1911647.5199999998</v>
      </c>
      <c r="E79" s="70">
        <v>1622549.9328000003</v>
      </c>
      <c r="F79" s="70">
        <v>1413910.4</v>
      </c>
      <c r="G79" s="70">
        <v>1113392</v>
      </c>
      <c r="H79" s="70">
        <v>878803.60000000009</v>
      </c>
      <c r="I79" s="70">
        <v>589720</v>
      </c>
      <c r="J79" s="70">
        <v>314193.75</v>
      </c>
      <c r="K79" s="70">
        <v>102560</v>
      </c>
      <c r="L79" s="49"/>
    </row>
    <row r="80" spans="2:21" x14ac:dyDescent="0.2">
      <c r="C80" s="1" t="s">
        <v>37</v>
      </c>
      <c r="D80" s="70">
        <v>1494161.28</v>
      </c>
      <c r="E80" s="70">
        <v>1488577.9200000002</v>
      </c>
      <c r="F80" s="70">
        <v>1485500.8</v>
      </c>
      <c r="G80" s="70">
        <v>1630324</v>
      </c>
      <c r="H80" s="70">
        <v>1392820.8</v>
      </c>
      <c r="I80" s="70">
        <v>1230720</v>
      </c>
      <c r="J80" s="70">
        <v>789512.5</v>
      </c>
      <c r="K80" s="70">
        <v>314090</v>
      </c>
      <c r="L80" s="49"/>
    </row>
    <row r="81" spans="2:21" x14ac:dyDescent="0.2">
      <c r="C81" s="1" t="s">
        <v>93</v>
      </c>
      <c r="D81" s="70">
        <v>933850.8</v>
      </c>
      <c r="E81" s="70">
        <v>674821.99040000013</v>
      </c>
      <c r="F81" s="70">
        <v>447440</v>
      </c>
      <c r="G81" s="70">
        <v>477168</v>
      </c>
      <c r="H81" s="70">
        <v>348205.2</v>
      </c>
      <c r="I81" s="70">
        <v>307680</v>
      </c>
      <c r="J81" s="70">
        <v>193350</v>
      </c>
      <c r="K81" s="70">
        <v>76920</v>
      </c>
      <c r="L81" s="49"/>
    </row>
    <row r="82" spans="2:21" x14ac:dyDescent="0.2">
      <c r="C82" s="1" t="s">
        <v>38</v>
      </c>
      <c r="D82" s="70">
        <v>670175.28</v>
      </c>
      <c r="E82" s="70">
        <v>570621.53600000008</v>
      </c>
      <c r="F82" s="70">
        <v>402696</v>
      </c>
      <c r="G82" s="70">
        <v>159056</v>
      </c>
      <c r="H82" s="70">
        <v>109435.92</v>
      </c>
      <c r="I82" s="70">
        <v>0</v>
      </c>
      <c r="J82" s="70">
        <v>0</v>
      </c>
      <c r="K82" s="70">
        <v>0</v>
      </c>
      <c r="L82" s="49"/>
    </row>
    <row r="83" spans="2:21" x14ac:dyDescent="0.2">
      <c r="C83" s="1" t="s">
        <v>39</v>
      </c>
      <c r="D83" s="70">
        <v>247195.8</v>
      </c>
      <c r="E83" s="70">
        <v>396954.11200000002</v>
      </c>
      <c r="F83" s="70">
        <v>447440</v>
      </c>
      <c r="G83" s="70">
        <v>357876</v>
      </c>
      <c r="H83" s="70">
        <v>397948.8</v>
      </c>
      <c r="I83" s="70">
        <v>358960.00000000006</v>
      </c>
      <c r="J83" s="70">
        <v>241687.5</v>
      </c>
      <c r="K83" s="70">
        <v>121790</v>
      </c>
      <c r="L83" s="49"/>
    </row>
    <row r="84" spans="2:21" x14ac:dyDescent="0.2">
      <c r="C84" s="1" t="s">
        <v>9</v>
      </c>
      <c r="D84" s="70">
        <v>236209.3199999996</v>
      </c>
      <c r="E84" s="70">
        <v>208400.90880000021</v>
      </c>
      <c r="F84" s="70">
        <v>277412.80000000022</v>
      </c>
      <c r="G84" s="70">
        <v>238584.0000000002</v>
      </c>
      <c r="H84" s="70">
        <v>189025.67999999979</v>
      </c>
      <c r="I84" s="70">
        <v>76920.000000000073</v>
      </c>
      <c r="J84" s="70">
        <v>72506.249999999884</v>
      </c>
      <c r="K84" s="70">
        <v>25640</v>
      </c>
      <c r="L84" s="49"/>
    </row>
    <row r="85" spans="2:21" x14ac:dyDescent="0.2">
      <c r="D85" s="10">
        <v>5493239.9999999991</v>
      </c>
      <c r="E85" s="10">
        <v>4961926.4000000004</v>
      </c>
      <c r="F85" s="10">
        <v>4474400</v>
      </c>
      <c r="G85" s="112">
        <v>3976400</v>
      </c>
      <c r="H85" s="112">
        <v>3316240</v>
      </c>
      <c r="I85" s="112">
        <v>2564000</v>
      </c>
      <c r="J85" s="112">
        <v>1611250</v>
      </c>
      <c r="K85" s="112">
        <v>641000</v>
      </c>
      <c r="L85" s="49"/>
    </row>
    <row r="86" spans="2:21" x14ac:dyDescent="0.2">
      <c r="M86" s="11"/>
      <c r="N86" s="11"/>
      <c r="O86" s="11"/>
      <c r="P86" s="11"/>
      <c r="Q86" s="11"/>
      <c r="R86" s="11"/>
      <c r="S86" s="11"/>
      <c r="T86" s="11"/>
      <c r="U86" s="11"/>
    </row>
    <row r="87" spans="2:21" x14ac:dyDescent="0.2">
      <c r="B87" s="11"/>
    </row>
    <row r="88" spans="2:21" x14ac:dyDescent="0.2">
      <c r="D88" s="10"/>
      <c r="E88" s="10"/>
      <c r="F88" s="10"/>
      <c r="G88" s="10"/>
      <c r="H88" s="10"/>
      <c r="I88" s="10"/>
      <c r="J88" s="10"/>
      <c r="K88" s="10"/>
    </row>
    <row r="90" spans="2:21" x14ac:dyDescent="0.2">
      <c r="M90" s="11" t="s">
        <v>269</v>
      </c>
      <c r="N90" s="11"/>
      <c r="O90" s="11"/>
      <c r="P90" s="11"/>
      <c r="Q90" s="11"/>
      <c r="R90" s="11"/>
      <c r="S90" s="11"/>
      <c r="T90" s="11"/>
      <c r="U90" s="11" t="s">
        <v>262</v>
      </c>
    </row>
    <row r="92" spans="2:21" ht="18.75" x14ac:dyDescent="0.3">
      <c r="B92" s="11" t="s">
        <v>87</v>
      </c>
      <c r="P92" s="33"/>
    </row>
    <row r="93" spans="2:21" x14ac:dyDescent="0.2">
      <c r="D93" s="4">
        <v>2011</v>
      </c>
      <c r="E93" s="4">
        <v>2012</v>
      </c>
      <c r="F93" s="4">
        <v>2013</v>
      </c>
      <c r="G93" s="4">
        <v>2014</v>
      </c>
      <c r="H93" s="4">
        <v>2015</v>
      </c>
      <c r="I93" s="4">
        <v>2016</v>
      </c>
      <c r="J93" s="4">
        <v>2017</v>
      </c>
      <c r="K93" s="79" t="s">
        <v>251</v>
      </c>
    </row>
    <row r="94" spans="2:21" x14ac:dyDescent="0.2">
      <c r="C94" s="1" t="s">
        <v>36</v>
      </c>
      <c r="D94" s="40"/>
      <c r="E94" s="40">
        <v>0.1</v>
      </c>
      <c r="F94" s="40">
        <v>0.11</v>
      </c>
      <c r="G94" s="101">
        <v>0.04</v>
      </c>
      <c r="H94" s="101">
        <v>0.13</v>
      </c>
      <c r="I94" s="101">
        <v>0.04</v>
      </c>
      <c r="J94" s="101">
        <v>0.04</v>
      </c>
      <c r="K94" s="101">
        <v>0.03</v>
      </c>
      <c r="L94" s="49"/>
    </row>
    <row r="95" spans="2:21" x14ac:dyDescent="0.2">
      <c r="C95" s="1" t="s">
        <v>82</v>
      </c>
      <c r="D95" s="40"/>
      <c r="E95" s="40">
        <v>0.28999999999999998</v>
      </c>
      <c r="F95" s="40">
        <v>0.31</v>
      </c>
      <c r="G95" s="101">
        <v>0.35</v>
      </c>
      <c r="H95" s="101">
        <v>0.28000000000000003</v>
      </c>
      <c r="I95" s="101">
        <v>0.46600000000000003</v>
      </c>
      <c r="J95" s="101">
        <v>0.47</v>
      </c>
      <c r="K95" s="101">
        <v>0.49</v>
      </c>
      <c r="L95" s="49"/>
    </row>
    <row r="96" spans="2:21" x14ac:dyDescent="0.2">
      <c r="C96" s="1" t="s">
        <v>93</v>
      </c>
      <c r="D96" s="40"/>
      <c r="E96" s="40">
        <v>0.14000000000000001</v>
      </c>
      <c r="F96" s="40">
        <v>0.13</v>
      </c>
      <c r="G96" s="101">
        <v>0.1</v>
      </c>
      <c r="H96" s="101">
        <v>0.15</v>
      </c>
      <c r="I96" s="101">
        <v>0.16</v>
      </c>
      <c r="J96" s="101">
        <v>0.14499999999999999</v>
      </c>
      <c r="K96" s="101">
        <v>0.13500000000000001</v>
      </c>
      <c r="L96" s="49"/>
    </row>
    <row r="97" spans="2:12" x14ac:dyDescent="0.2">
      <c r="C97" s="1" t="s">
        <v>106</v>
      </c>
      <c r="D97" s="40"/>
      <c r="E97" s="40">
        <v>0.13</v>
      </c>
      <c r="F97" s="40">
        <v>0.11</v>
      </c>
      <c r="G97" s="101">
        <v>0.06</v>
      </c>
      <c r="H97" s="101">
        <v>0.06</v>
      </c>
      <c r="I97" s="101"/>
      <c r="J97" s="101"/>
      <c r="K97" s="101"/>
      <c r="L97" s="49"/>
    </row>
    <row r="98" spans="2:12" x14ac:dyDescent="0.2">
      <c r="C98" s="1" t="s">
        <v>39</v>
      </c>
      <c r="D98" s="40"/>
      <c r="E98" s="40">
        <v>0.22</v>
      </c>
      <c r="F98" s="40">
        <v>0.22</v>
      </c>
      <c r="G98" s="101">
        <v>0.35</v>
      </c>
      <c r="H98" s="101">
        <v>0.26</v>
      </c>
      <c r="I98" s="101">
        <v>0.28000000000000003</v>
      </c>
      <c r="J98" s="101">
        <v>0.28000000000000003</v>
      </c>
      <c r="K98" s="101">
        <v>0.28999999999999998</v>
      </c>
      <c r="L98" s="49"/>
    </row>
    <row r="99" spans="2:12" x14ac:dyDescent="0.2">
      <c r="C99" s="1" t="s">
        <v>107</v>
      </c>
      <c r="D99" s="40"/>
      <c r="E99" s="40">
        <v>0.03</v>
      </c>
      <c r="F99" s="40">
        <v>0.04</v>
      </c>
      <c r="G99" s="101">
        <v>0.06</v>
      </c>
      <c r="H99" s="101">
        <v>7.0000000000000007E-2</v>
      </c>
      <c r="I99" s="101">
        <v>0.03</v>
      </c>
      <c r="J99" s="101">
        <v>0.02</v>
      </c>
      <c r="K99" s="101">
        <v>0.02</v>
      </c>
      <c r="L99" s="49"/>
    </row>
    <row r="100" spans="2:12" x14ac:dyDescent="0.2">
      <c r="C100" s="1" t="s">
        <v>83</v>
      </c>
      <c r="D100" s="40"/>
      <c r="E100" s="101">
        <v>0.02</v>
      </c>
      <c r="F100" s="101">
        <v>0.02</v>
      </c>
      <c r="G100" s="101">
        <v>0.01</v>
      </c>
      <c r="H100" s="101">
        <v>0.02</v>
      </c>
      <c r="I100" s="101">
        <v>0.02</v>
      </c>
      <c r="J100" s="101">
        <v>0.03</v>
      </c>
      <c r="K100" s="101">
        <v>2.3E-2</v>
      </c>
      <c r="L100" s="49"/>
    </row>
    <row r="101" spans="2:12" x14ac:dyDescent="0.2">
      <c r="C101" s="1" t="s">
        <v>9</v>
      </c>
      <c r="D101" s="40"/>
      <c r="E101" s="101">
        <v>6.9999999999999951E-2</v>
      </c>
      <c r="F101" s="101">
        <v>5.9999999999999942E-2</v>
      </c>
      <c r="G101" s="101">
        <v>3.0000000000000027E-2</v>
      </c>
      <c r="H101" s="101">
        <v>2.9999999999999805E-2</v>
      </c>
      <c r="I101" s="101">
        <v>3.9999999999998925E-3</v>
      </c>
      <c r="J101" s="101">
        <v>1.4999999999999902E-2</v>
      </c>
      <c r="K101" s="101">
        <v>1.19999999999999E-2</v>
      </c>
      <c r="L101" s="49" t="s">
        <v>108</v>
      </c>
    </row>
    <row r="102" spans="2:12" x14ac:dyDescent="0.2">
      <c r="C102" s="56"/>
      <c r="E102" s="13">
        <v>1</v>
      </c>
      <c r="F102" s="13">
        <v>1</v>
      </c>
      <c r="G102" s="13">
        <v>1</v>
      </c>
      <c r="H102" s="13">
        <v>1</v>
      </c>
      <c r="I102" s="13">
        <v>1</v>
      </c>
      <c r="J102" s="13">
        <v>1</v>
      </c>
      <c r="K102" s="13">
        <v>1</v>
      </c>
    </row>
    <row r="104" spans="2:12" x14ac:dyDescent="0.2">
      <c r="B104" s="11" t="s">
        <v>88</v>
      </c>
    </row>
    <row r="105" spans="2:12" x14ac:dyDescent="0.2">
      <c r="D105" s="4">
        <v>2011</v>
      </c>
      <c r="E105" s="4">
        <v>2012</v>
      </c>
      <c r="F105" s="4">
        <v>2013</v>
      </c>
      <c r="G105" s="4">
        <v>2014</v>
      </c>
      <c r="H105" s="4">
        <v>2015</v>
      </c>
      <c r="I105" s="4">
        <v>2016</v>
      </c>
      <c r="J105" s="4">
        <v>2017</v>
      </c>
      <c r="K105" s="79" t="s">
        <v>251</v>
      </c>
    </row>
    <row r="106" spans="2:12" x14ac:dyDescent="0.2">
      <c r="C106" s="1" t="s">
        <v>36</v>
      </c>
      <c r="D106" s="6"/>
      <c r="E106" s="6">
        <v>66487.199999999997</v>
      </c>
      <c r="F106" s="6">
        <v>517495</v>
      </c>
      <c r="G106" s="6">
        <v>531798.79999999993</v>
      </c>
      <c r="H106" s="6">
        <v>1325098.19</v>
      </c>
      <c r="I106" s="6">
        <v>398452.33200000005</v>
      </c>
      <c r="J106" s="6">
        <v>323953.91999999998</v>
      </c>
      <c r="K106" s="70">
        <v>74709.812250000003</v>
      </c>
      <c r="L106" s="49"/>
    </row>
    <row r="107" spans="2:12" x14ac:dyDescent="0.2">
      <c r="C107" s="1" t="s">
        <v>82</v>
      </c>
      <c r="D107" s="6"/>
      <c r="E107" s="6">
        <v>192812.87999999998</v>
      </c>
      <c r="F107" s="6">
        <v>1458395</v>
      </c>
      <c r="G107" s="6">
        <v>4653239.4999999991</v>
      </c>
      <c r="H107" s="6">
        <v>2854057.64</v>
      </c>
      <c r="I107" s="6">
        <v>4641969.6678000009</v>
      </c>
      <c r="J107" s="6">
        <v>3806458.5599999996</v>
      </c>
      <c r="K107" s="70">
        <v>1220260.2667500002</v>
      </c>
      <c r="L107" s="49"/>
    </row>
    <row r="108" spans="2:12" x14ac:dyDescent="0.2">
      <c r="C108" s="1" t="s">
        <v>93</v>
      </c>
      <c r="D108" s="6"/>
      <c r="E108" s="6">
        <v>93082.08</v>
      </c>
      <c r="F108" s="6">
        <v>611585</v>
      </c>
      <c r="G108" s="6">
        <v>1329497</v>
      </c>
      <c r="H108" s="6">
        <v>1528959.45</v>
      </c>
      <c r="I108" s="6">
        <v>1593809.3280000002</v>
      </c>
      <c r="J108" s="6">
        <v>1174332.96</v>
      </c>
      <c r="K108" s="70">
        <v>336194.15512500005</v>
      </c>
      <c r="L108" s="49"/>
    </row>
    <row r="109" spans="2:12" x14ac:dyDescent="0.2">
      <c r="C109" s="1" t="s">
        <v>106</v>
      </c>
      <c r="D109" s="6"/>
      <c r="E109" s="6">
        <v>86433.36</v>
      </c>
      <c r="F109" s="6">
        <v>517495</v>
      </c>
      <c r="G109" s="6">
        <v>797698.19999999984</v>
      </c>
      <c r="H109" s="6">
        <v>611583.78</v>
      </c>
      <c r="I109" s="6">
        <v>0</v>
      </c>
      <c r="J109" s="6">
        <v>0</v>
      </c>
      <c r="K109" s="70">
        <v>0</v>
      </c>
      <c r="L109" s="49"/>
    </row>
    <row r="110" spans="2:12" x14ac:dyDescent="0.2">
      <c r="C110" s="1" t="s">
        <v>39</v>
      </c>
      <c r="D110" s="6"/>
      <c r="E110" s="6">
        <v>146271.84</v>
      </c>
      <c r="F110" s="6">
        <v>1034990</v>
      </c>
      <c r="G110" s="6">
        <v>4653239.4999999991</v>
      </c>
      <c r="H110" s="6">
        <v>2650196.38</v>
      </c>
      <c r="I110" s="6">
        <v>2789166.3240000005</v>
      </c>
      <c r="J110" s="6">
        <v>2267677.4400000004</v>
      </c>
      <c r="K110" s="70">
        <v>722194.85175000003</v>
      </c>
      <c r="L110" s="49"/>
    </row>
    <row r="111" spans="2:12" x14ac:dyDescent="0.2">
      <c r="C111" s="1" t="s">
        <v>107</v>
      </c>
      <c r="D111" s="6"/>
      <c r="E111" s="6">
        <v>19946.16</v>
      </c>
      <c r="F111" s="6">
        <v>188180</v>
      </c>
      <c r="G111" s="6">
        <v>797698.19999999984</v>
      </c>
      <c r="H111" s="6">
        <v>713514.41</v>
      </c>
      <c r="I111" s="6">
        <v>298839.24900000001</v>
      </c>
      <c r="J111" s="6">
        <v>161976.95999999999</v>
      </c>
      <c r="K111" s="70">
        <v>49806.541500000007</v>
      </c>
      <c r="L111" s="49"/>
    </row>
    <row r="112" spans="2:12" x14ac:dyDescent="0.2">
      <c r="C112" s="1" t="s">
        <v>83</v>
      </c>
      <c r="D112" s="6"/>
      <c r="E112" s="6">
        <v>13297.44</v>
      </c>
      <c r="F112" s="6">
        <v>94090</v>
      </c>
      <c r="G112" s="6">
        <v>132949.69999999998</v>
      </c>
      <c r="H112" s="6">
        <v>203861.26</v>
      </c>
      <c r="I112" s="6">
        <v>199226.16600000003</v>
      </c>
      <c r="J112" s="6">
        <v>242965.44</v>
      </c>
      <c r="K112" s="70">
        <v>57277.522725000003</v>
      </c>
      <c r="L112" s="49"/>
    </row>
    <row r="113" spans="2:21" x14ac:dyDescent="0.2">
      <c r="C113" s="1" t="s">
        <v>9</v>
      </c>
      <c r="D113" s="6"/>
      <c r="E113" s="6">
        <v>46541.039999999964</v>
      </c>
      <c r="F113" s="6">
        <v>282269.99999999971</v>
      </c>
      <c r="G113" s="6">
        <v>398849.10000000033</v>
      </c>
      <c r="H113" s="6">
        <v>305791.88999999803</v>
      </c>
      <c r="I113" s="6">
        <v>39845.233199998933</v>
      </c>
      <c r="J113" s="6">
        <v>121482.71999999922</v>
      </c>
      <c r="K113" s="70">
        <v>29883.924899999751</v>
      </c>
      <c r="L113" s="49"/>
    </row>
    <row r="114" spans="2:21" x14ac:dyDescent="0.2">
      <c r="D114" s="6"/>
      <c r="E114" s="6"/>
      <c r="F114" s="70"/>
      <c r="G114" s="70"/>
      <c r="H114" s="70">
        <v>8867964.8099999987</v>
      </c>
      <c r="I114" s="70"/>
      <c r="J114" s="70">
        <v>7774894.0799999991</v>
      </c>
      <c r="K114" s="70">
        <v>2490327.0750000002</v>
      </c>
      <c r="L114" s="49"/>
    </row>
    <row r="116" spans="2:21" x14ac:dyDescent="0.2">
      <c r="M116" s="11" t="s">
        <v>270</v>
      </c>
      <c r="N116" s="11"/>
      <c r="O116" s="11"/>
      <c r="P116" s="11"/>
      <c r="Q116" s="11"/>
      <c r="R116" s="11"/>
      <c r="S116" s="11"/>
      <c r="T116" s="11"/>
      <c r="U116" s="11" t="s">
        <v>263</v>
      </c>
    </row>
    <row r="117" spans="2:21" x14ac:dyDescent="0.2">
      <c r="B117" s="11" t="s">
        <v>89</v>
      </c>
    </row>
    <row r="118" spans="2:21" x14ac:dyDescent="0.2">
      <c r="D118" s="4">
        <v>2011</v>
      </c>
      <c r="E118" s="4">
        <v>2012</v>
      </c>
      <c r="F118" s="4">
        <v>2013</v>
      </c>
      <c r="G118" s="4">
        <v>2014</v>
      </c>
      <c r="H118" s="4">
        <v>2015</v>
      </c>
      <c r="I118" s="4">
        <v>2016</v>
      </c>
      <c r="J118" s="4">
        <v>2017</v>
      </c>
      <c r="K118" s="79" t="s">
        <v>251</v>
      </c>
    </row>
    <row r="119" spans="2:21" x14ac:dyDescent="0.2">
      <c r="C119" s="1" t="s">
        <v>36</v>
      </c>
      <c r="D119" s="40">
        <v>0.43</v>
      </c>
      <c r="E119" s="40">
        <v>0.42799999999999999</v>
      </c>
      <c r="F119" s="40">
        <v>0.42899999999999999</v>
      </c>
      <c r="G119" s="101">
        <v>0.37</v>
      </c>
      <c r="H119" s="101">
        <v>0.375</v>
      </c>
      <c r="I119" s="101">
        <v>0.28999999999999998</v>
      </c>
      <c r="J119" s="101">
        <v>0.20499999999999999</v>
      </c>
      <c r="K119" s="101">
        <v>0.23</v>
      </c>
    </row>
    <row r="120" spans="2:21" x14ac:dyDescent="0.2">
      <c r="C120" s="1" t="s">
        <v>37</v>
      </c>
      <c r="D120" s="40">
        <v>0.13800000000000001</v>
      </c>
      <c r="E120" s="40">
        <v>0.14399999999999999</v>
      </c>
      <c r="F120" s="40">
        <v>0.15</v>
      </c>
      <c r="G120" s="101">
        <v>0.17</v>
      </c>
      <c r="H120" s="101">
        <v>0.17</v>
      </c>
      <c r="I120" s="101">
        <v>0.28000000000000003</v>
      </c>
      <c r="J120" s="101">
        <v>0.39</v>
      </c>
      <c r="K120" s="101">
        <v>0.33800000000000002</v>
      </c>
    </row>
    <row r="121" spans="2:21" x14ac:dyDescent="0.2">
      <c r="C121" s="1" t="s">
        <v>93</v>
      </c>
      <c r="D121" s="40">
        <v>0.14399999999999999</v>
      </c>
      <c r="E121" s="40">
        <v>0.152</v>
      </c>
      <c r="F121" s="40">
        <v>0.152</v>
      </c>
      <c r="G121" s="101">
        <v>0.2</v>
      </c>
      <c r="H121" s="101">
        <v>0.21</v>
      </c>
      <c r="I121" s="101">
        <v>0.28999999999999998</v>
      </c>
      <c r="J121" s="101">
        <v>0.24</v>
      </c>
      <c r="K121" s="101">
        <v>0.24</v>
      </c>
    </row>
    <row r="122" spans="2:21" x14ac:dyDescent="0.2">
      <c r="C122" s="1" t="s">
        <v>38</v>
      </c>
      <c r="D122" s="40">
        <v>0.24</v>
      </c>
      <c r="E122" s="40">
        <v>0.216</v>
      </c>
      <c r="F122" s="40">
        <v>0.15</v>
      </c>
      <c r="G122" s="101">
        <v>0.115</v>
      </c>
      <c r="H122" s="101">
        <v>9.5000000000000001E-2</v>
      </c>
      <c r="I122" s="101"/>
      <c r="J122" s="101"/>
      <c r="K122" s="101"/>
    </row>
    <row r="123" spans="2:21" x14ac:dyDescent="0.2">
      <c r="C123" s="1" t="s">
        <v>39</v>
      </c>
      <c r="D123" s="40">
        <v>2.3E-2</v>
      </c>
      <c r="E123" s="40">
        <v>0.03</v>
      </c>
      <c r="F123" s="40">
        <v>0.03</v>
      </c>
      <c r="G123" s="101">
        <v>0.04</v>
      </c>
      <c r="H123" s="101">
        <v>4.4999999999999998E-2</v>
      </c>
      <c r="I123" s="101">
        <v>0.08</v>
      </c>
      <c r="J123" s="101">
        <v>0.13</v>
      </c>
      <c r="K123" s="101">
        <v>0.16</v>
      </c>
    </row>
    <row r="124" spans="2:21" x14ac:dyDescent="0.2">
      <c r="C124" s="1" t="s">
        <v>9</v>
      </c>
      <c r="D124" s="40">
        <v>2.4999999999999911E-2</v>
      </c>
      <c r="E124" s="40">
        <v>0.03</v>
      </c>
      <c r="F124" s="40">
        <v>8.8999999999999968E-2</v>
      </c>
      <c r="G124" s="101">
        <v>0.10499999999999998</v>
      </c>
      <c r="H124" s="101">
        <v>0.10499999999999998</v>
      </c>
      <c r="I124" s="101">
        <v>5.9999999999999942E-2</v>
      </c>
      <c r="J124" s="101">
        <v>3.5000000000000031E-2</v>
      </c>
      <c r="K124" s="101">
        <v>3.1999999999999917E-2</v>
      </c>
      <c r="L124" s="1" t="s">
        <v>46</v>
      </c>
    </row>
    <row r="125" spans="2:21" x14ac:dyDescent="0.2">
      <c r="D125" s="13">
        <v>1</v>
      </c>
      <c r="E125" s="13">
        <v>1</v>
      </c>
      <c r="F125" s="13">
        <v>1</v>
      </c>
      <c r="G125" s="13">
        <v>1</v>
      </c>
      <c r="H125" s="13">
        <v>1</v>
      </c>
      <c r="I125" s="13"/>
      <c r="J125" s="13">
        <v>1</v>
      </c>
      <c r="K125" s="13">
        <v>1</v>
      </c>
    </row>
    <row r="127" spans="2:21" x14ac:dyDescent="0.2">
      <c r="B127" s="11" t="s">
        <v>90</v>
      </c>
    </row>
    <row r="128" spans="2:21" x14ac:dyDescent="0.2">
      <c r="D128" s="4">
        <v>2011</v>
      </c>
      <c r="E128" s="4">
        <v>2012</v>
      </c>
      <c r="F128" s="4">
        <v>2013</v>
      </c>
      <c r="G128" s="4">
        <v>2014</v>
      </c>
      <c r="H128" s="4">
        <v>2015</v>
      </c>
      <c r="I128" s="4">
        <v>2016</v>
      </c>
      <c r="J128" s="4">
        <v>2017</v>
      </c>
      <c r="K128" s="79" t="s">
        <v>251</v>
      </c>
    </row>
    <row r="129" spans="2:21" x14ac:dyDescent="0.2">
      <c r="C129" s="1" t="s">
        <v>36</v>
      </c>
      <c r="D129" s="6">
        <v>186620</v>
      </c>
      <c r="E129" s="6">
        <v>471746.73599999998</v>
      </c>
      <c r="F129" s="6">
        <v>968793.03378000006</v>
      </c>
      <c r="G129" s="6">
        <v>1459068.0695006666</v>
      </c>
      <c r="H129" s="6">
        <v>2507163.8776464998</v>
      </c>
      <c r="I129" s="6">
        <v>2115778.7529871329</v>
      </c>
      <c r="J129" s="6">
        <v>1638642.8999999997</v>
      </c>
      <c r="K129" s="70">
        <v>419507.85619572463</v>
      </c>
    </row>
    <row r="130" spans="2:21" x14ac:dyDescent="0.2">
      <c r="C130" s="1" t="s">
        <v>37</v>
      </c>
      <c r="D130" s="6">
        <v>59892.000000000007</v>
      </c>
      <c r="E130" s="6">
        <v>158718.52799999999</v>
      </c>
      <c r="F130" s="6">
        <v>338738.82300000003</v>
      </c>
      <c r="G130" s="6">
        <v>670382.6265273334</v>
      </c>
      <c r="H130" s="6">
        <v>1136580.9578664133</v>
      </c>
      <c r="I130" s="6">
        <v>2042820.8649530939</v>
      </c>
      <c r="J130" s="6">
        <v>3117418.1999999997</v>
      </c>
      <c r="K130" s="70">
        <v>616494.15388763009</v>
      </c>
    </row>
    <row r="131" spans="2:21" x14ac:dyDescent="0.2">
      <c r="C131" s="1" t="s">
        <v>93</v>
      </c>
      <c r="D131" s="6">
        <v>62495.999999999993</v>
      </c>
      <c r="E131" s="6">
        <v>167536.22399999999</v>
      </c>
      <c r="F131" s="6">
        <v>343255.34064000001</v>
      </c>
      <c r="G131" s="6">
        <v>788685.44297333341</v>
      </c>
      <c r="H131" s="6">
        <v>1404011.7714820399</v>
      </c>
      <c r="I131" s="6">
        <v>2115778.7529871329</v>
      </c>
      <c r="J131" s="6">
        <v>1918411.1999999997</v>
      </c>
      <c r="K131" s="70">
        <v>437747.32820423436</v>
      </c>
    </row>
    <row r="132" spans="2:21" x14ac:dyDescent="0.2">
      <c r="C132" s="1" t="s">
        <v>38</v>
      </c>
      <c r="D132" s="6">
        <v>104160</v>
      </c>
      <c r="E132" s="6">
        <v>238077.79199999999</v>
      </c>
      <c r="F132" s="6">
        <v>338738.82300000003</v>
      </c>
      <c r="G132" s="6">
        <v>453494.12970966665</v>
      </c>
      <c r="H132" s="6">
        <v>635148.18233711331</v>
      </c>
      <c r="I132" s="6">
        <v>0</v>
      </c>
      <c r="J132" s="6">
        <v>0</v>
      </c>
      <c r="K132" s="70">
        <v>0</v>
      </c>
    </row>
    <row r="133" spans="2:21" x14ac:dyDescent="0.2">
      <c r="C133" s="1" t="s">
        <v>39</v>
      </c>
      <c r="D133" s="6">
        <v>9982</v>
      </c>
      <c r="E133" s="6">
        <v>33066.36</v>
      </c>
      <c r="F133" s="6">
        <v>67747.76460000001</v>
      </c>
      <c r="G133" s="6">
        <v>157737.08859466665</v>
      </c>
      <c r="H133" s="6">
        <v>300859.66531757999</v>
      </c>
      <c r="I133" s="6">
        <v>583663.10427231248</v>
      </c>
      <c r="J133" s="6">
        <v>1039139.3999999999</v>
      </c>
      <c r="K133" s="70">
        <v>291831.55213615624</v>
      </c>
    </row>
    <row r="134" spans="2:21" x14ac:dyDescent="0.2">
      <c r="C134" s="1" t="s">
        <v>9</v>
      </c>
      <c r="D134" s="6">
        <v>10849.999999999962</v>
      </c>
      <c r="E134" s="6">
        <v>33066.36</v>
      </c>
      <c r="F134" s="6">
        <v>200985.03497999997</v>
      </c>
      <c r="G134" s="6">
        <v>414059.85756099992</v>
      </c>
      <c r="H134" s="6">
        <v>702005.88574101985</v>
      </c>
      <c r="I134" s="6">
        <v>437747.32820423396</v>
      </c>
      <c r="J134" s="6">
        <v>279768.30000000022</v>
      </c>
      <c r="K134" s="70">
        <v>58366.310427231103</v>
      </c>
    </row>
    <row r="135" spans="2:21" x14ac:dyDescent="0.2">
      <c r="D135" s="6">
        <v>433999.99999999994</v>
      </c>
      <c r="E135" s="6">
        <v>1102212</v>
      </c>
      <c r="F135" s="6">
        <v>2258258.8200000003</v>
      </c>
      <c r="G135" s="70">
        <v>3943427.2148666661</v>
      </c>
      <c r="H135" s="70">
        <v>6685770.3403906664</v>
      </c>
      <c r="I135" s="70">
        <v>7295788.8034039065</v>
      </c>
      <c r="J135" s="70">
        <v>7993379.9999999991</v>
      </c>
      <c r="K135" s="70">
        <v>1823947.2008509764</v>
      </c>
    </row>
    <row r="137" spans="2:21" x14ac:dyDescent="0.2">
      <c r="M137" s="11" t="s">
        <v>271</v>
      </c>
      <c r="N137" s="11"/>
      <c r="O137" s="11"/>
      <c r="P137" s="11"/>
      <c r="Q137" s="11"/>
      <c r="R137" s="11"/>
      <c r="S137" s="11"/>
      <c r="T137" s="11"/>
      <c r="U137" s="11" t="s">
        <v>264</v>
      </c>
    </row>
    <row r="138" spans="2:21" x14ac:dyDescent="0.2">
      <c r="B138" s="11" t="s">
        <v>204</v>
      </c>
    </row>
    <row r="139" spans="2:21" x14ac:dyDescent="0.2">
      <c r="D139" s="4">
        <v>2011</v>
      </c>
      <c r="E139" s="4">
        <v>2012</v>
      </c>
      <c r="F139" s="4">
        <v>2013</v>
      </c>
      <c r="G139" s="4">
        <v>2014</v>
      </c>
      <c r="H139" s="4">
        <v>2015</v>
      </c>
      <c r="I139" s="4">
        <v>2016</v>
      </c>
      <c r="J139" s="4">
        <v>2017</v>
      </c>
      <c r="K139" s="79" t="s">
        <v>251</v>
      </c>
    </row>
    <row r="140" spans="2:21" x14ac:dyDescent="0.2">
      <c r="C140" s="1" t="s">
        <v>36</v>
      </c>
      <c r="D140" s="40"/>
      <c r="E140" s="40"/>
      <c r="F140" s="40"/>
      <c r="G140" s="101"/>
      <c r="H140" s="101"/>
      <c r="I140" s="101">
        <v>0.8</v>
      </c>
      <c r="J140" s="101">
        <v>0.55000000000000004</v>
      </c>
      <c r="K140" s="101">
        <v>0.4</v>
      </c>
    </row>
    <row r="141" spans="2:21" x14ac:dyDescent="0.2">
      <c r="C141" s="1" t="s">
        <v>37</v>
      </c>
      <c r="D141" s="40"/>
      <c r="E141" s="40"/>
      <c r="F141" s="40"/>
      <c r="G141" s="101"/>
      <c r="H141" s="101"/>
      <c r="I141" s="101">
        <v>0.2</v>
      </c>
      <c r="J141" s="101">
        <v>0.25</v>
      </c>
      <c r="K141" s="101">
        <v>0.3</v>
      </c>
    </row>
    <row r="142" spans="2:21" x14ac:dyDescent="0.2">
      <c r="C142" s="1" t="s">
        <v>93</v>
      </c>
      <c r="D142" s="40"/>
      <c r="E142" s="40"/>
      <c r="F142" s="40"/>
      <c r="G142" s="101"/>
      <c r="H142" s="101"/>
      <c r="I142" s="101">
        <v>0</v>
      </c>
      <c r="J142" s="101">
        <v>0.1</v>
      </c>
      <c r="K142" s="101">
        <v>0.2</v>
      </c>
    </row>
    <row r="143" spans="2:21" x14ac:dyDescent="0.2">
      <c r="C143" s="1" t="s">
        <v>38</v>
      </c>
      <c r="D143" s="40"/>
      <c r="E143" s="40"/>
      <c r="F143" s="40"/>
      <c r="G143" s="101"/>
      <c r="H143" s="101"/>
      <c r="I143" s="101"/>
      <c r="J143" s="101"/>
      <c r="K143" s="101"/>
    </row>
    <row r="144" spans="2:21" x14ac:dyDescent="0.2">
      <c r="C144" s="1" t="s">
        <v>39</v>
      </c>
      <c r="D144" s="40"/>
      <c r="E144" s="40"/>
      <c r="F144" s="40"/>
      <c r="G144" s="101"/>
      <c r="H144" s="101"/>
      <c r="I144" s="101">
        <v>0</v>
      </c>
      <c r="J144" s="101">
        <v>0.1</v>
      </c>
      <c r="K144" s="101">
        <v>0.1</v>
      </c>
    </row>
    <row r="145" spans="2:12" x14ac:dyDescent="0.2">
      <c r="C145" s="1" t="s">
        <v>9</v>
      </c>
      <c r="D145" s="40"/>
      <c r="E145" s="40"/>
      <c r="F145" s="40"/>
      <c r="G145" s="101"/>
      <c r="H145" s="101"/>
      <c r="I145" s="101">
        <v>0</v>
      </c>
      <c r="J145" s="101">
        <v>0</v>
      </c>
      <c r="K145" s="101">
        <v>0</v>
      </c>
      <c r="L145" s="1" t="s">
        <v>207</v>
      </c>
    </row>
    <row r="146" spans="2:12" x14ac:dyDescent="0.2">
      <c r="D146" s="13">
        <v>0</v>
      </c>
      <c r="E146" s="13">
        <v>0</v>
      </c>
      <c r="F146" s="13">
        <v>0</v>
      </c>
      <c r="G146" s="13">
        <v>0</v>
      </c>
      <c r="H146" s="13">
        <v>0</v>
      </c>
      <c r="I146" s="13"/>
      <c r="J146" s="13">
        <v>1</v>
      </c>
      <c r="K146" s="13">
        <v>0.99999999999999989</v>
      </c>
    </row>
    <row r="148" spans="2:12" x14ac:dyDescent="0.2">
      <c r="B148" s="11" t="s">
        <v>205</v>
      </c>
    </row>
    <row r="149" spans="2:12" x14ac:dyDescent="0.2">
      <c r="D149" s="4">
        <v>2011</v>
      </c>
      <c r="E149" s="4">
        <v>2012</v>
      </c>
      <c r="F149" s="4">
        <v>2013</v>
      </c>
      <c r="G149" s="4">
        <v>2014</v>
      </c>
      <c r="H149" s="4">
        <v>2015</v>
      </c>
      <c r="I149" s="4">
        <v>2016</v>
      </c>
      <c r="J149" s="4">
        <v>2017</v>
      </c>
      <c r="K149" s="79" t="s">
        <v>251</v>
      </c>
    </row>
    <row r="150" spans="2:12" x14ac:dyDescent="0.2">
      <c r="C150" s="1" t="s">
        <v>36</v>
      </c>
      <c r="D150" s="6">
        <v>0</v>
      </c>
      <c r="E150" s="6">
        <v>0</v>
      </c>
      <c r="F150" s="6">
        <v>0</v>
      </c>
      <c r="G150" s="6">
        <v>0</v>
      </c>
      <c r="H150" s="6">
        <v>0</v>
      </c>
      <c r="I150" s="6">
        <v>2400</v>
      </c>
      <c r="J150" s="6">
        <v>313500</v>
      </c>
      <c r="K150" s="70">
        <v>57000</v>
      </c>
    </row>
    <row r="151" spans="2:12" x14ac:dyDescent="0.2">
      <c r="C151" s="1" t="s">
        <v>37</v>
      </c>
      <c r="D151" s="6">
        <v>0</v>
      </c>
      <c r="E151" s="6">
        <v>0</v>
      </c>
      <c r="F151" s="6">
        <v>0</v>
      </c>
      <c r="G151" s="6">
        <v>0</v>
      </c>
      <c r="H151" s="6">
        <v>0</v>
      </c>
      <c r="I151" s="6">
        <v>600</v>
      </c>
      <c r="J151" s="6">
        <v>142500</v>
      </c>
      <c r="K151" s="70">
        <v>42750</v>
      </c>
    </row>
    <row r="152" spans="2:12" x14ac:dyDescent="0.2">
      <c r="C152" s="1" t="s">
        <v>93</v>
      </c>
      <c r="D152" s="6">
        <v>0</v>
      </c>
      <c r="E152" s="6">
        <v>0</v>
      </c>
      <c r="F152" s="6">
        <v>0</v>
      </c>
      <c r="G152" s="6">
        <v>0</v>
      </c>
      <c r="H152" s="6">
        <v>0</v>
      </c>
      <c r="I152" s="6">
        <v>0</v>
      </c>
      <c r="J152" s="6">
        <v>57000</v>
      </c>
      <c r="K152" s="70">
        <v>28500</v>
      </c>
    </row>
    <row r="153" spans="2:12" x14ac:dyDescent="0.2">
      <c r="C153" s="1" t="s">
        <v>38</v>
      </c>
      <c r="D153" s="6">
        <v>0</v>
      </c>
      <c r="E153" s="6">
        <v>0</v>
      </c>
      <c r="F153" s="6">
        <v>0</v>
      </c>
      <c r="G153" s="6">
        <v>0</v>
      </c>
      <c r="H153" s="6">
        <v>0</v>
      </c>
      <c r="I153" s="6">
        <v>0</v>
      </c>
      <c r="J153" s="6">
        <v>0</v>
      </c>
      <c r="K153" s="70">
        <v>0</v>
      </c>
    </row>
    <row r="154" spans="2:12" x14ac:dyDescent="0.2">
      <c r="C154" s="1" t="s">
        <v>39</v>
      </c>
      <c r="D154" s="6">
        <v>0</v>
      </c>
      <c r="E154" s="6">
        <v>0</v>
      </c>
      <c r="F154" s="6">
        <v>0</v>
      </c>
      <c r="G154" s="6">
        <v>0</v>
      </c>
      <c r="H154" s="6">
        <v>0</v>
      </c>
      <c r="I154" s="6">
        <v>0</v>
      </c>
      <c r="J154" s="6">
        <v>57000</v>
      </c>
      <c r="K154" s="70">
        <v>14250</v>
      </c>
    </row>
    <row r="155" spans="2:12" x14ac:dyDescent="0.2">
      <c r="C155" s="1" t="s">
        <v>9</v>
      </c>
      <c r="D155" s="6">
        <v>0</v>
      </c>
      <c r="E155" s="6">
        <v>0</v>
      </c>
      <c r="F155" s="6">
        <v>0</v>
      </c>
      <c r="G155" s="6">
        <v>0</v>
      </c>
      <c r="H155" s="6">
        <v>0</v>
      </c>
      <c r="I155" s="6">
        <v>0</v>
      </c>
      <c r="J155" s="6">
        <v>0</v>
      </c>
      <c r="K155" s="70">
        <v>0</v>
      </c>
    </row>
    <row r="156" spans="2:12" x14ac:dyDescent="0.2">
      <c r="D156" s="6">
        <v>0</v>
      </c>
      <c r="E156" s="6">
        <v>0</v>
      </c>
      <c r="F156" s="6">
        <v>0</v>
      </c>
      <c r="G156" s="70">
        <v>0</v>
      </c>
      <c r="H156" s="70">
        <v>0</v>
      </c>
      <c r="I156" s="70">
        <v>3000</v>
      </c>
      <c r="J156" s="70">
        <v>570000</v>
      </c>
      <c r="K156" s="70">
        <v>142500</v>
      </c>
    </row>
  </sheetData>
  <pageMargins left="0.7" right="0.7" top="0.75" bottom="0.75" header="0.3" footer="0.3"/>
  <pageSetup scale="90" orientation="landscape" r:id="rId1"/>
  <rowBreaks count="3" manualBreakCount="3">
    <brk id="44" max="16383" man="1"/>
    <brk id="84" max="16383" man="1"/>
    <brk id="114"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1:F65"/>
  <sheetViews>
    <sheetView zoomScale="75" zoomScaleNormal="75" workbookViewId="0">
      <selection activeCell="C12" sqref="C12"/>
    </sheetView>
  </sheetViews>
  <sheetFormatPr defaultColWidth="9.140625" defaultRowHeight="12.75" x14ac:dyDescent="0.2"/>
  <cols>
    <col min="1" max="2" width="2.7109375" style="1" customWidth="1"/>
    <col min="3" max="3" width="92.42578125" style="1" customWidth="1"/>
    <col min="4" max="4" width="38.28515625" style="1" customWidth="1"/>
    <col min="5" max="16384" width="9.140625" style="1"/>
  </cols>
  <sheetData>
    <row r="1" spans="3:6" x14ac:dyDescent="0.2">
      <c r="C1" s="1" t="s">
        <v>3</v>
      </c>
      <c r="D1" s="12" t="s">
        <v>17</v>
      </c>
      <c r="E1" s="1" t="str">
        <f>'Title sheet and Definitions'!F14</f>
        <v>Ericsson</v>
      </c>
      <c r="F1" s="12"/>
    </row>
    <row r="2" spans="3:6" x14ac:dyDescent="0.2">
      <c r="C2" s="1" t="s">
        <v>65</v>
      </c>
    </row>
    <row r="3" spans="3:6" x14ac:dyDescent="0.2">
      <c r="C3" s="2">
        <f>'Title sheet and Definitions'!C13</f>
        <v>43146</v>
      </c>
    </row>
    <row r="6" spans="3:6" x14ac:dyDescent="0.2">
      <c r="C6" s="11" t="s">
        <v>33</v>
      </c>
    </row>
    <row r="8" spans="3:6" s="11" customFormat="1" x14ac:dyDescent="0.2">
      <c r="C8" s="11" t="s">
        <v>34</v>
      </c>
      <c r="D8" s="11" t="s">
        <v>35</v>
      </c>
    </row>
    <row r="9" spans="3:6" x14ac:dyDescent="0.2">
      <c r="C9" s="1" t="str">
        <f>'1.  Base Stations'!B5</f>
        <v>Table 1-1:   Base Stations by Air Interface Standard</v>
      </c>
      <c r="D9" s="1" t="str">
        <f>'1.  Base Stations'!Q5</f>
        <v>Chart 1a:  Forecasted Base Stations by Air Interface, 2013-2023</v>
      </c>
    </row>
    <row r="10" spans="3:6" x14ac:dyDescent="0.2">
      <c r="C10" s="1" t="str">
        <f>'1.  Base Stations'!B30</f>
        <v>Table 1-2:   Base Stations by Centralized/Local/Compact</v>
      </c>
      <c r="D10" s="1" t="str">
        <f>'1.  Base Stations'!R30</f>
        <v>Chart 1b:  Forecasted Base Station Shipments by Local BBU/Centralized/Compact, 2016-2023</v>
      </c>
    </row>
    <row r="11" spans="3:6" x14ac:dyDescent="0.2">
      <c r="C11" s="1" t="str">
        <f>'1.  Base Stations'!B52</f>
        <v>Table 1-3:   Base Station Shipments by Multimode/Single Mode</v>
      </c>
      <c r="D11" s="1" t="str">
        <f>'1.  Base Stations'!Q52</f>
        <v>Chart 1c:  Forecasted Base Station Shipments by Multimode/Single Mode, 2016-2023</v>
      </c>
    </row>
    <row r="12" spans="3:6" x14ac:dyDescent="0.2">
      <c r="C12" s="1" t="str">
        <f>'1.  Base Stations'!B59</f>
        <v>Table 1-4:  Base Stations by Urban/Suburban/Rural Deployment</v>
      </c>
      <c r="D12" s="1" t="str">
        <f>'1.  Base Stations'!Q59</f>
        <v>Chart 1d:  Forecasted Urban/Suburban/Rural base station deployment, 2016-2023</v>
      </c>
    </row>
    <row r="13" spans="3:6" x14ac:dyDescent="0.2">
      <c r="C13" s="1" t="str">
        <f>'1.  Base Stations'!B103</f>
        <v>Table 1-5:  Capacity Deployment Trend</v>
      </c>
      <c r="D13" s="1" t="str">
        <f>'1.  Base Stations'!Q76</f>
        <v>Chart 1e:  Forecasted capacity level shipped, 2016-2023</v>
      </c>
    </row>
    <row r="14" spans="3:6" x14ac:dyDescent="0.2">
      <c r="C14" s="1" t="str">
        <f>'1.  Base Stations'!B118</f>
        <v>Table 1-6:  Cost per Gbps</v>
      </c>
      <c r="D14" s="1" t="str">
        <f>'1.  Base Stations'!Q103</f>
        <v>Chart 1f:  Forecasted capacity level shipped, by generation, 2016-2023</v>
      </c>
    </row>
    <row r="15" spans="3:6" x14ac:dyDescent="0.2">
      <c r="D15" s="1" t="str">
        <f>'1.  Base Stations'!Q120</f>
        <v>Chart 1g:  Total Cost of Ownership per Gbps, 2011-2023</v>
      </c>
    </row>
    <row r="17" spans="3:4" x14ac:dyDescent="0.2">
      <c r="C17" s="1" t="str">
        <f>'2. Transceivers'!B5</f>
        <v>Table 2-1:  Transceiver Upgrades (for existing BBUs)</v>
      </c>
      <c r="D17" s="1" t="str">
        <f>'2. Transceivers'!S5</f>
        <v>Chart 2a:  Forecasted Transceiver Upgrade Shipments by Air Interface Standard, 2014-2023</v>
      </c>
    </row>
    <row r="18" spans="3:4" x14ac:dyDescent="0.2">
      <c r="C18" s="1" t="str">
        <f>'2. Transceivers'!B21</f>
        <v>Table 2-2:  Transceivers "virtually shipped" by software upgrade only</v>
      </c>
      <c r="D18" s="1" t="str">
        <f>'2. Transceivers'!S29</f>
        <v>Chart 2b:  Forecasted Transceiver  Shipments by Upgrade/Virtual/New, 2016-2023</v>
      </c>
    </row>
    <row r="19" spans="3:4" x14ac:dyDescent="0.2">
      <c r="C19" s="1" t="str">
        <f>'2. Transceivers'!B31</f>
        <v>Table 2-3:  Transceiver shipments (new deployments)</v>
      </c>
      <c r="D19" s="1" t="str">
        <f>'2. Transceivers'!R48</f>
        <v>Chart 2c:  Forecasted Transceiver Shipments by Air Interface Standard, 2016-2023</v>
      </c>
    </row>
    <row r="20" spans="3:4" x14ac:dyDescent="0.2">
      <c r="C20" s="1" t="str">
        <f>'2. Transceivers'!B47</f>
        <v>Table 2-4:  Transceiver Shipments Forecast by Air Interface Standard</v>
      </c>
      <c r="D20" s="1" t="str">
        <f>'2. Transceivers'!R64</f>
        <v>Chart 2d:  Forecasted Transceiver Shipments by Generation, 2016-2023</v>
      </c>
    </row>
    <row r="21" spans="3:4" x14ac:dyDescent="0.2">
      <c r="C21" s="1" t="str">
        <f>'2. Transceivers'!B64</f>
        <v>Table 2-5:  Transceiver Shipments Summary by Generation</v>
      </c>
      <c r="D21" s="1" t="str">
        <f>'2. Transceivers'!R84</f>
        <v>Chart 2e:  Forecasted Macro Transceiver Shipments, by frequency band, 2016-2023</v>
      </c>
    </row>
    <row r="23" spans="3:4" x14ac:dyDescent="0.2">
      <c r="C23" s="1" t="str">
        <f>'3.  TRX MIMO Breakdowns'!B5</f>
        <v>Table 3-1:  Number of Sectors per New Base Station</v>
      </c>
      <c r="D23" s="1" t="str">
        <f>'3.  TRX MIMO Breakdowns'!Q55</f>
        <v>Chart 3a:  Forecasted Transceiver Shipments, by level of complexity, 2016-2023</v>
      </c>
    </row>
    <row r="24" spans="3:4" x14ac:dyDescent="0.2">
      <c r="C24" s="1" t="str">
        <f>'3.  TRX MIMO Breakdowns'!B19</f>
        <v>Table 3-2:  Transceiver Complexity Level--New Base Stations</v>
      </c>
    </row>
    <row r="25" spans="3:4" x14ac:dyDescent="0.2">
      <c r="C25" s="1" t="str">
        <f>'3.  TRX MIMO Breakdowns'!B55</f>
        <v>Table 3-3:   4G/5G Transceiver Shipments (including new units and upgrades)</v>
      </c>
    </row>
    <row r="27" spans="3:4" x14ac:dyDescent="0.2">
      <c r="C27" s="1" t="str">
        <f>'4. RRH'!B6</f>
        <v>Table 4-1:  Remote Radio Head Shipments  (Physical units)</v>
      </c>
    </row>
    <row r="28" spans="3:4" x14ac:dyDescent="0.2">
      <c r="C28" s="1" t="str">
        <f>'4. RRH'!B21</f>
        <v>Table 4-2:  Remote Radio Head Shipments  (Physical units)</v>
      </c>
      <c r="D28" s="1" t="str">
        <f>'4. RRH'!R21</f>
        <v>Chart 4a:  Forecasted RRH Unit Shipments, 2016-2023</v>
      </c>
    </row>
    <row r="29" spans="3:4" x14ac:dyDescent="0.2">
      <c r="D29" s="1">
        <f>TOC!C29</f>
        <v>0</v>
      </c>
    </row>
    <row r="30" spans="3:4" x14ac:dyDescent="0.2">
      <c r="C30" s="1" t="str">
        <f>'5. AAS and IAR'!B6</f>
        <v>Table 5-1:   Active Antenna System (AAS) adoption</v>
      </c>
      <c r="D30" s="1" t="str">
        <f>'5. AAS and IAR'!R20</f>
        <v>Chart 5a:  Forecasted AAS Transceiver Shipments, 2016-2023</v>
      </c>
    </row>
    <row r="31" spans="3:4" x14ac:dyDescent="0.2">
      <c r="C31" s="1" t="str">
        <f>'5. AAS and IAR'!B21</f>
        <v>Table 5-2:   AAS Transceiver Shipments</v>
      </c>
      <c r="D31" s="1" t="str">
        <f>'5. AAS and IAR'!R37</f>
        <v>Chart 5b:  Forecasted AAS Transceiver Shipments, TDD vs FDD, 2016-2023</v>
      </c>
    </row>
    <row r="32" spans="3:4" x14ac:dyDescent="0.2">
      <c r="C32" s="1" t="str">
        <f>'5. AAS and IAR'!B37</f>
        <v>Table 5-3:   AAS Transceiver Shipments, TDD vs FDD</v>
      </c>
      <c r="D32" s="1" t="str">
        <f>'5. AAS and IAR'!R67</f>
        <v>Chart 5c:  Forecasted IAR Antenna Units, by air interface standard, 2016-2023</v>
      </c>
    </row>
    <row r="33" spans="3:4" x14ac:dyDescent="0.2">
      <c r="C33" s="1" t="str">
        <f>'5. AAS and IAR'!B54</f>
        <v>Table 5-4:   Adoption of Integrated Antenna Radio Physical Implementation</v>
      </c>
      <c r="D33" s="1">
        <f>'5. AAS and IAR'!R65</f>
        <v>0</v>
      </c>
    </row>
    <row r="34" spans="3:4" x14ac:dyDescent="0.2">
      <c r="C34" s="1" t="str">
        <f>'5. AAS and IAR'!B67</f>
        <v>Table 5-5:   Integrated Antenna Radio Implementation</v>
      </c>
    </row>
    <row r="36" spans="3:4" x14ac:dyDescent="0.2">
      <c r="C36" s="1" t="str">
        <f>'6.  TRX by power'!B5</f>
        <v xml:space="preserve">Table 6-1:   Percentage of Transceiver units rated below 5 W  </v>
      </c>
      <c r="D36" s="1" t="str">
        <f>'6.  TRX by power'!R20</f>
        <v>Chart 6a:  Forecasted Transceiver Shipments, rated below 5W, 2016-2023</v>
      </c>
    </row>
    <row r="37" spans="3:4" x14ac:dyDescent="0.2">
      <c r="C37" s="1" t="str">
        <f>'6.  TRX by power'!B20</f>
        <v>Table 6-2:   Number of Transceiver units rated below 5 W</v>
      </c>
      <c r="D37" s="1" t="str">
        <f>'6.  TRX by power'!R49</f>
        <v>Chart 6b:  Forecasted Transceiver Shipments, rated 5- 19W, 2016-2023</v>
      </c>
    </row>
    <row r="38" spans="3:4" x14ac:dyDescent="0.2">
      <c r="C38" s="1" t="str">
        <f>'6.  TRX by power'!B34</f>
        <v xml:space="preserve">Table 6-3:   Percentage of Transceiver units rated 5- 19 W  </v>
      </c>
      <c r="D38" s="1" t="str">
        <f>'6.  TRX by power'!R77</f>
        <v>Chart 6c:  Forecasted  Transceiver Shipments, 20-40W rated power, 2016-2023</v>
      </c>
    </row>
    <row r="39" spans="3:4" x14ac:dyDescent="0.2">
      <c r="C39" s="1" t="str">
        <f>'6.  TRX by power'!B49</f>
        <v>Table 6-4:   Number of Transceiver units rated 5- 19 W</v>
      </c>
      <c r="D39" s="1" t="str">
        <f>'6.  TRX by power'!R105</f>
        <v>Chart 6d:  Forecasted Transceiver Shipments, rated above 40W, 2016-2023</v>
      </c>
    </row>
    <row r="40" spans="3:4" x14ac:dyDescent="0.2">
      <c r="C40" s="1" t="str">
        <f>'6.  TRX by power'!B63</f>
        <v>Table 6-5:   Percentage of Transceiver units rated at 20-40 W</v>
      </c>
      <c r="D40" s="1" t="str">
        <f>'6.  TRX by power'!R126</f>
        <v>Chart 6e:   Forecasted Macro Transceiver shipments, by power level, 2015-2023</v>
      </c>
    </row>
    <row r="41" spans="3:4" x14ac:dyDescent="0.2">
      <c r="C41" s="1" t="str">
        <f>'6.  TRX by power'!B77</f>
        <v>Table 6-6:   Number of Transceiver units rated at 20-40 W</v>
      </c>
    </row>
    <row r="42" spans="3:4" x14ac:dyDescent="0.2">
      <c r="C42" s="1" t="str">
        <f>'6.  TRX by power'!B91</f>
        <v>Table 6-7:   Percentage of Transceiver units rated above 40W</v>
      </c>
    </row>
    <row r="43" spans="3:4" x14ac:dyDescent="0.2">
      <c r="C43" s="1" t="str">
        <f>'6.  TRX by power'!B105</f>
        <v>Table 6-8:   Number of Transceiver units rated above 40 W</v>
      </c>
    </row>
    <row r="44" spans="3:4" x14ac:dyDescent="0.2">
      <c r="C44" s="1" t="str">
        <f>'6.  TRX by power'!B126</f>
        <v>Table 6-9:   Transceiver shipments by rated power level</v>
      </c>
    </row>
    <row r="46" spans="3:4" x14ac:dyDescent="0.2">
      <c r="C46" s="1" t="str">
        <f>'7. Regions'!B7</f>
        <v>Table 7-1:  Transceivers shipped by region, 2013-2022</v>
      </c>
      <c r="D46" s="1" t="str">
        <f>'7. Regions'!P6</f>
        <v>Chart 7a:  Forecasted Transceiver Shipments, by region, 2016-2023</v>
      </c>
    </row>
    <row r="47" spans="3:4" x14ac:dyDescent="0.2">
      <c r="C47" s="1" t="str">
        <f>'7. Regions'!B18</f>
        <v>Table 7-2:  Transceivers shipped for North America</v>
      </c>
      <c r="D47" s="1" t="str">
        <f>'7. Regions'!P18</f>
        <v>Chart 7b:  Forecasted N. American Transceiver Shipments, 2016-2023</v>
      </c>
    </row>
    <row r="48" spans="3:4" x14ac:dyDescent="0.2">
      <c r="C48" s="1" t="str">
        <f>'7. Regions'!B32</f>
        <v>Table 7-3:  Transceivers shipped for Latin America</v>
      </c>
      <c r="D48" s="1" t="str">
        <f>'7. Regions'!P32</f>
        <v>Chart 7c:  Forecasted L. American Transceiver Shipments, 2016-2023</v>
      </c>
    </row>
    <row r="49" spans="3:4" x14ac:dyDescent="0.2">
      <c r="C49" s="1" t="str">
        <f>'7. Regions'!B46</f>
        <v>Table 7-4:  Transceivers shipped for Europe</v>
      </c>
      <c r="D49" s="1" t="str">
        <f>'7. Regions'!P46</f>
        <v>Chart 7d:  Forecasted European Transceiver Shipments, 2016-2023</v>
      </c>
    </row>
    <row r="50" spans="3:4" x14ac:dyDescent="0.2">
      <c r="C50" s="1" t="str">
        <f>'7. Regions'!B60</f>
        <v>Table 7-5:  Transceivers shipped for APAC</v>
      </c>
      <c r="D50" s="1" t="str">
        <f>'7. Regions'!P60</f>
        <v>Chart 7e:  Forecasted APAC Transceiver Shipments, 2016-2023</v>
      </c>
    </row>
    <row r="51" spans="3:4" x14ac:dyDescent="0.2">
      <c r="C51" s="1" t="str">
        <f>'7. Regions'!B74</f>
        <v>Table 7-6:  Transceivers shipped for China</v>
      </c>
      <c r="D51" s="1" t="str">
        <f>'7. Regions'!P74</f>
        <v>Chart 7f:  Forecasted China Transceiver Shipments, 2016-2023</v>
      </c>
    </row>
    <row r="52" spans="3:4" x14ac:dyDescent="0.2">
      <c r="C52" s="1" t="str">
        <f>'7. Regions'!B89</f>
        <v>Table 7-7:  Transceivers shipped for MEA</v>
      </c>
      <c r="D52" s="1" t="str">
        <f>'7. Regions'!P89</f>
        <v>Chart 7g:  Forecasted MEA Transceiver Shipments, 2016-2023</v>
      </c>
    </row>
    <row r="54" spans="3:4" x14ac:dyDescent="0.2">
      <c r="C54" s="1" t="str">
        <f>'8.  TRX by OEM'!B6</f>
        <v>Table 8-1:  Macrocell Transceiver Shipment Shares</v>
      </c>
      <c r="D54" s="1" t="str">
        <f>'8.  TRX by OEM'!M6</f>
        <v>Chart 8a:  Overall Macrocell Transceiver Market Shares, 4Q2017</v>
      </c>
    </row>
    <row r="55" spans="3:4" x14ac:dyDescent="0.2">
      <c r="C55" s="1" t="str">
        <f>'8.  TRX by OEM'!B17</f>
        <v>Table 8-2:  Macrocell Transceiver Shipments by OEM</v>
      </c>
      <c r="D55" s="1" t="str">
        <f>'8.  TRX by OEM'!U6</f>
        <v>Chart 8b:  Overall Macrocell Transceiver Market Shares, 2017</v>
      </c>
    </row>
    <row r="56" spans="3:4" x14ac:dyDescent="0.2">
      <c r="C56" s="1" t="str">
        <f>'8.  TRX by OEM'!B27</f>
        <v>Table 8-3:  GPRS/EDGE Transceiver Shipment Shares</v>
      </c>
      <c r="D56" s="1" t="str">
        <f>'8.  TRX by OEM'!M26</f>
        <v>Chart 8c:  GPRS/EDGE Transceiver Market Shares, 4Q2017</v>
      </c>
    </row>
    <row r="57" spans="3:4" x14ac:dyDescent="0.2">
      <c r="C57" s="1" t="str">
        <f>'8.  TRX by OEM'!B37</f>
        <v>Table 8-4:  GPRS/EDGE Transceiver Shipments by OEM</v>
      </c>
      <c r="D57" s="1" t="str">
        <f>'8.  TRX by OEM'!U26</f>
        <v>Chart 8d:  GPRS/EDGE Transceiver Market Shares, 2017</v>
      </c>
    </row>
    <row r="58" spans="3:4" x14ac:dyDescent="0.2">
      <c r="C58" s="1" t="str">
        <f>'8.  TRX by OEM'!B47</f>
        <v>Table 8-5:  CDMA/EVDO Transceiver Shipment Shares</v>
      </c>
      <c r="D58" s="1" t="str">
        <f>'8.  TRX by OEM'!M46</f>
        <v>Chart 8e:  CDMA/EVDO Transceiver Market Shares,  4Q2017</v>
      </c>
    </row>
    <row r="59" spans="3:4" x14ac:dyDescent="0.2">
      <c r="C59" s="1" t="str">
        <f>'8.  TRX by OEM'!B57</f>
        <v>Table 8-6:  CDMA/EVDO Transceiver Shipments by OEM</v>
      </c>
      <c r="D59" s="1" t="str">
        <f>'8.  TRX by OEM'!U46</f>
        <v>Chart 8f:  CDMA/EVDO Transceiver Market Shares, 2017</v>
      </c>
    </row>
    <row r="60" spans="3:4" x14ac:dyDescent="0.2">
      <c r="C60" s="1" t="str">
        <f>'8.  TRX by OEM'!B67</f>
        <v>Table 8-7:  WCDMA/HSPA Transceiver Shipment Shares</v>
      </c>
      <c r="D60" s="1" t="str">
        <f>'8.  TRX by OEM'!M66</f>
        <v>Chart 8g:  WCDMA/HSPA Transceiver Market Shares,  4Q2017</v>
      </c>
    </row>
    <row r="61" spans="3:4" x14ac:dyDescent="0.2">
      <c r="C61" s="1" t="str">
        <f>'8.  TRX by OEM'!B77</f>
        <v>Table 8-8:  WCDMA/HSPA Transceiver Shipments by OEM</v>
      </c>
      <c r="D61" s="1" t="str">
        <f>'8.  TRX by OEM'!U66</f>
        <v>Chart 8h:  WCDMA/HSPA Transceiver Market Shares, 2017</v>
      </c>
    </row>
    <row r="62" spans="3:4" x14ac:dyDescent="0.2">
      <c r="C62" s="1" t="str">
        <f>'8.  TRX by OEM'!B92</f>
        <v>Table 8-9:  TD-LTE Transceiver Shipment Shares</v>
      </c>
      <c r="D62" s="1" t="str">
        <f>'8.  TRX by OEM'!M90</f>
        <v>Chart 8i: TD- LTE Transceiver Market Shares  4Q2017</v>
      </c>
    </row>
    <row r="63" spans="3:4" x14ac:dyDescent="0.2">
      <c r="C63" s="1" t="str">
        <f>'8.  TRX by OEM'!B104</f>
        <v>Table 8-10:  TD-LTE Transceiver Shipments by OEM</v>
      </c>
      <c r="D63" s="1" t="str">
        <f>'8.  TRX by OEM'!U90</f>
        <v>Chart 8j:  TD-LTE Transceiver Market Shares, 2017</v>
      </c>
    </row>
    <row r="64" spans="3:4" x14ac:dyDescent="0.2">
      <c r="C64" s="1" t="str">
        <f>'8.  TRX by OEM'!B117</f>
        <v>Table 8-11:  LTE-FDD Transceiver Shipment Shares</v>
      </c>
      <c r="D64" s="1" t="str">
        <f>'8.  TRX by OEM'!M116</f>
        <v>Chart 8k:  LTE-FDD Transceiver Market Shares, 4Q2017</v>
      </c>
    </row>
    <row r="65" spans="3:4" x14ac:dyDescent="0.2">
      <c r="C65" s="1" t="str">
        <f>'8.  TRX by OEM'!B127</f>
        <v>Table 8-12:  LTE-FDD Transceiver Shipments by OEM</v>
      </c>
      <c r="D65" s="1" t="str">
        <f>'8.  TRX by OEM'!U116</f>
        <v>Chart 8l:  LTE-FDD Transceiver Market Shares, 2017</v>
      </c>
    </row>
  </sheetData>
  <pageMargins left="0.7" right="0.7" top="0.75" bottom="0.75" header="0.3" footer="0.3"/>
  <pageSetup scale="61" orientation="landscape" horizontalDpi="4294967293"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199"/>
  <sheetViews>
    <sheetView zoomScale="99" zoomScaleNormal="99" workbookViewId="0">
      <selection activeCell="G1" sqref="G1"/>
    </sheetView>
  </sheetViews>
  <sheetFormatPr defaultColWidth="9.140625" defaultRowHeight="12.75" x14ac:dyDescent="0.2"/>
  <cols>
    <col min="1" max="2" width="5.28515625" style="1" customWidth="1"/>
    <col min="3" max="3" width="19.85546875" style="1" bestFit="1" customWidth="1"/>
    <col min="4" max="8" width="10.5703125" style="1" bestFit="1" customWidth="1"/>
    <col min="9" max="9" width="10.42578125" style="1" customWidth="1"/>
    <col min="10" max="10" width="11.28515625" style="1" bestFit="1" customWidth="1"/>
    <col min="11" max="12" width="11.5703125" style="49" customWidth="1"/>
    <col min="13" max="13" width="11" style="1" bestFit="1" customWidth="1"/>
    <col min="14" max="14" width="11" style="1" customWidth="1"/>
    <col min="15" max="15" width="11" style="1" bestFit="1" customWidth="1"/>
    <col min="16" max="16" width="11" style="1" customWidth="1"/>
    <col min="17" max="17" width="11.28515625" style="1" bestFit="1" customWidth="1"/>
    <col min="18" max="16384" width="9.140625" style="1"/>
  </cols>
  <sheetData>
    <row r="1" spans="2:17" x14ac:dyDescent="0.2">
      <c r="C1" s="1" t="s">
        <v>3</v>
      </c>
      <c r="F1" s="12" t="s">
        <v>17</v>
      </c>
      <c r="G1" s="1" t="str">
        <f>'Title sheet and Definitions'!$F$14</f>
        <v>Ericsson</v>
      </c>
      <c r="H1" s="35"/>
    </row>
    <row r="2" spans="2:17" x14ac:dyDescent="0.2">
      <c r="C2" s="1" t="s">
        <v>65</v>
      </c>
      <c r="F2" s="35"/>
      <c r="G2" s="35"/>
      <c r="H2" s="35"/>
    </row>
    <row r="3" spans="2:17" x14ac:dyDescent="0.2">
      <c r="C3" s="2">
        <f>'Title sheet and Definitions'!C13</f>
        <v>43146</v>
      </c>
      <c r="F3" s="35"/>
      <c r="G3" s="35"/>
      <c r="H3" s="35"/>
    </row>
    <row r="5" spans="2:17" s="11" customFormat="1" x14ac:dyDescent="0.2">
      <c r="B5" s="11" t="s">
        <v>21</v>
      </c>
      <c r="D5" s="26"/>
      <c r="E5" s="26"/>
      <c r="K5" s="50"/>
      <c r="L5" s="50"/>
      <c r="Q5" s="11" t="s">
        <v>227</v>
      </c>
    </row>
    <row r="6" spans="2:17" x14ac:dyDescent="0.2">
      <c r="C6" s="3"/>
      <c r="D6" s="4">
        <v>2011</v>
      </c>
      <c r="E6" s="4">
        <v>2012</v>
      </c>
      <c r="F6" s="4">
        <v>2013</v>
      </c>
      <c r="G6" s="4">
        <v>2014</v>
      </c>
      <c r="H6" s="4">
        <v>2015</v>
      </c>
      <c r="I6" s="4">
        <v>2016</v>
      </c>
      <c r="J6" s="4">
        <v>2017</v>
      </c>
      <c r="K6" s="4">
        <v>2018</v>
      </c>
      <c r="L6" s="4">
        <v>2019</v>
      </c>
      <c r="M6" s="4">
        <v>2020</v>
      </c>
      <c r="N6" s="4">
        <v>2021</v>
      </c>
      <c r="O6" s="4">
        <v>2022</v>
      </c>
      <c r="P6" s="4">
        <v>2023</v>
      </c>
    </row>
    <row r="7" spans="2:17" x14ac:dyDescent="0.2">
      <c r="C7" s="1" t="s">
        <v>42</v>
      </c>
      <c r="D7" s="74">
        <v>469300</v>
      </c>
      <c r="E7" s="74">
        <v>310000</v>
      </c>
      <c r="F7" s="74">
        <v>200000</v>
      </c>
      <c r="G7" s="74">
        <v>165000</v>
      </c>
      <c r="H7" s="74">
        <v>110000</v>
      </c>
      <c r="I7" s="74">
        <v>66600</v>
      </c>
      <c r="J7" s="74">
        <v>40000</v>
      </c>
      <c r="K7" s="74">
        <v>40000</v>
      </c>
      <c r="L7" s="74">
        <v>40000</v>
      </c>
      <c r="M7" s="74">
        <v>30000</v>
      </c>
      <c r="N7" s="74">
        <v>20000</v>
      </c>
      <c r="O7" s="74">
        <v>10000</v>
      </c>
      <c r="P7" s="74">
        <v>10000</v>
      </c>
    </row>
    <row r="8" spans="2:17" x14ac:dyDescent="0.2">
      <c r="C8" s="5" t="s">
        <v>13</v>
      </c>
      <c r="D8" s="74">
        <v>69300</v>
      </c>
      <c r="E8" s="74">
        <v>19000</v>
      </c>
      <c r="F8" s="80">
        <v>5000</v>
      </c>
      <c r="G8" s="80">
        <v>2400</v>
      </c>
      <c r="H8" s="80">
        <v>2160</v>
      </c>
      <c r="I8" s="80">
        <v>600</v>
      </c>
      <c r="J8" s="80">
        <v>40</v>
      </c>
      <c r="K8" s="80">
        <v>0</v>
      </c>
      <c r="L8" s="80">
        <v>0</v>
      </c>
      <c r="M8" s="80">
        <v>0</v>
      </c>
      <c r="N8" s="80"/>
      <c r="O8" s="80"/>
      <c r="P8" s="80"/>
    </row>
    <row r="9" spans="2:17" x14ac:dyDescent="0.2">
      <c r="C9" s="1" t="s">
        <v>41</v>
      </c>
      <c r="D9" s="75">
        <v>728400</v>
      </c>
      <c r="E9" s="75">
        <v>626424</v>
      </c>
      <c r="F9" s="76">
        <v>602000</v>
      </c>
      <c r="G9" s="76">
        <v>600000</v>
      </c>
      <c r="H9" s="76">
        <v>450000</v>
      </c>
      <c r="I9" s="76">
        <v>350000</v>
      </c>
      <c r="J9" s="76">
        <v>297500</v>
      </c>
      <c r="K9" s="76">
        <v>252875</v>
      </c>
      <c r="L9" s="76">
        <v>189656.25</v>
      </c>
      <c r="M9" s="76">
        <v>142242.1875</v>
      </c>
      <c r="N9" s="76">
        <v>92457.421875</v>
      </c>
      <c r="O9" s="76">
        <v>55474.453125</v>
      </c>
      <c r="P9" s="76">
        <v>22189.78125</v>
      </c>
    </row>
    <row r="10" spans="2:17" x14ac:dyDescent="0.2">
      <c r="C10" s="1" t="s">
        <v>8</v>
      </c>
      <c r="D10" s="74">
        <v>95000</v>
      </c>
      <c r="E10" s="74">
        <v>170000</v>
      </c>
      <c r="F10" s="80">
        <v>126000</v>
      </c>
      <c r="G10" s="80">
        <v>50000</v>
      </c>
      <c r="H10" s="80">
        <v>0</v>
      </c>
      <c r="I10" s="80">
        <v>0</v>
      </c>
      <c r="J10" s="80">
        <v>0</v>
      </c>
      <c r="K10" s="80">
        <v>0</v>
      </c>
      <c r="L10" s="80">
        <v>0</v>
      </c>
      <c r="M10" s="80">
        <v>0</v>
      </c>
      <c r="N10" s="80"/>
      <c r="O10" s="80"/>
      <c r="P10" s="80"/>
    </row>
    <row r="11" spans="2:17" x14ac:dyDescent="0.2">
      <c r="C11" s="1" t="s">
        <v>7</v>
      </c>
      <c r="D11" s="74">
        <v>2000</v>
      </c>
      <c r="E11" s="74">
        <v>26000</v>
      </c>
      <c r="F11" s="80">
        <v>185000</v>
      </c>
      <c r="G11" s="80">
        <v>510000</v>
      </c>
      <c r="H11" s="80">
        <v>380000</v>
      </c>
      <c r="I11" s="80">
        <v>350000</v>
      </c>
      <c r="J11" s="80">
        <v>253000</v>
      </c>
      <c r="K11" s="80">
        <v>230000</v>
      </c>
      <c r="L11" s="80">
        <v>233000</v>
      </c>
      <c r="M11" s="80">
        <v>264000</v>
      </c>
      <c r="N11" s="80">
        <v>255000</v>
      </c>
      <c r="O11" s="80">
        <v>246000</v>
      </c>
      <c r="P11" s="80">
        <v>237000</v>
      </c>
    </row>
    <row r="12" spans="2:17" x14ac:dyDescent="0.2">
      <c r="C12" s="1" t="s">
        <v>203</v>
      </c>
      <c r="D12" s="73">
        <v>70000</v>
      </c>
      <c r="E12" s="73">
        <v>162000</v>
      </c>
      <c r="F12" s="81">
        <v>315000</v>
      </c>
      <c r="G12" s="81">
        <v>530000</v>
      </c>
      <c r="H12" s="81">
        <v>870000</v>
      </c>
      <c r="I12" s="81">
        <v>840000</v>
      </c>
      <c r="J12" s="81">
        <v>870000</v>
      </c>
      <c r="K12" s="81">
        <v>880000</v>
      </c>
      <c r="L12" s="81">
        <v>836000</v>
      </c>
      <c r="M12" s="81">
        <v>769120</v>
      </c>
      <c r="N12" s="81">
        <v>692208</v>
      </c>
      <c r="O12" s="81">
        <v>622987.20000000007</v>
      </c>
      <c r="P12" s="81">
        <v>560688.4800000001</v>
      </c>
    </row>
    <row r="13" spans="2:17" ht="15" x14ac:dyDescent="0.25">
      <c r="C13" s="1" t="s">
        <v>133</v>
      </c>
      <c r="D13" s="73"/>
      <c r="E13" s="73"/>
      <c r="F13" s="81"/>
      <c r="G13" s="81"/>
      <c r="H13" s="81"/>
      <c r="I13" s="81"/>
      <c r="J13" s="104">
        <v>200</v>
      </c>
      <c r="K13" s="104">
        <v>2000</v>
      </c>
      <c r="L13" s="104">
        <v>4000</v>
      </c>
      <c r="M13" s="43"/>
      <c r="N13" s="43"/>
      <c r="O13" s="43"/>
      <c r="P13" s="43"/>
    </row>
    <row r="14" spans="2:17" ht="15" x14ac:dyDescent="0.25">
      <c r="C14" s="1" t="s">
        <v>194</v>
      </c>
      <c r="D14" s="73"/>
      <c r="E14" s="73"/>
      <c r="F14" s="81"/>
      <c r="G14" s="81"/>
      <c r="H14" s="81"/>
      <c r="I14" s="81"/>
      <c r="J14" s="81"/>
      <c r="K14" s="81">
        <v>3000</v>
      </c>
      <c r="L14" s="81">
        <v>100000</v>
      </c>
      <c r="M14" s="104">
        <v>230000</v>
      </c>
      <c r="N14" s="104">
        <v>230000</v>
      </c>
      <c r="O14" s="104">
        <v>260000</v>
      </c>
      <c r="P14" s="104">
        <v>290000</v>
      </c>
    </row>
    <row r="15" spans="2:17" ht="15" x14ac:dyDescent="0.25">
      <c r="C15" s="1" t="s">
        <v>195</v>
      </c>
      <c r="D15" s="73"/>
      <c r="E15" s="73"/>
      <c r="F15" s="81"/>
      <c r="G15" s="81"/>
      <c r="H15" s="81"/>
      <c r="I15" s="81"/>
      <c r="J15" s="81"/>
      <c r="K15" s="81"/>
      <c r="L15" s="81"/>
      <c r="M15" s="104">
        <v>10000</v>
      </c>
      <c r="N15" s="104">
        <v>12000</v>
      </c>
      <c r="O15" s="104">
        <v>15000</v>
      </c>
      <c r="P15" s="104">
        <v>15000</v>
      </c>
    </row>
    <row r="16" spans="2:17" ht="15" x14ac:dyDescent="0.25">
      <c r="C16" s="1" t="s">
        <v>137</v>
      </c>
      <c r="D16" s="73"/>
      <c r="E16" s="73"/>
      <c r="F16" s="81"/>
      <c r="G16" s="81"/>
      <c r="H16" s="81"/>
      <c r="I16" s="81">
        <v>1000</v>
      </c>
      <c r="J16" s="81">
        <v>190000</v>
      </c>
      <c r="K16" s="81">
        <v>300000</v>
      </c>
      <c r="L16" s="81">
        <v>300000</v>
      </c>
      <c r="M16" s="104">
        <v>100000</v>
      </c>
      <c r="N16" s="104">
        <v>40000</v>
      </c>
      <c r="O16" s="104">
        <v>20000</v>
      </c>
      <c r="P16" s="104">
        <v>20000</v>
      </c>
      <c r="Q16" s="1" t="s">
        <v>256</v>
      </c>
    </row>
    <row r="17" spans="2:18" x14ac:dyDescent="0.2">
      <c r="C17" s="11" t="s">
        <v>0</v>
      </c>
      <c r="D17" s="10">
        <v>1434000</v>
      </c>
      <c r="E17" s="10">
        <v>1313424</v>
      </c>
      <c r="F17" s="10">
        <v>1433000</v>
      </c>
      <c r="G17" s="10">
        <v>1857400</v>
      </c>
      <c r="H17" s="10">
        <v>1812160</v>
      </c>
      <c r="I17" s="10">
        <v>1608200</v>
      </c>
      <c r="J17" s="10">
        <v>1650740</v>
      </c>
      <c r="K17" s="10">
        <v>1707875</v>
      </c>
      <c r="L17" s="10">
        <v>1702656.25</v>
      </c>
      <c r="M17" s="10">
        <v>1545362.1875</v>
      </c>
      <c r="N17" s="10">
        <v>1341665.421875</v>
      </c>
      <c r="O17" s="10">
        <v>1229461.6531250002</v>
      </c>
      <c r="P17" s="10">
        <v>1154878.26125</v>
      </c>
    </row>
    <row r="18" spans="2:18" x14ac:dyDescent="0.2">
      <c r="C18" s="11"/>
      <c r="D18" s="32"/>
      <c r="E18" s="32">
        <v>0.91591631799163176</v>
      </c>
      <c r="F18" s="32">
        <v>1.0910414306423515</v>
      </c>
      <c r="G18" s="32">
        <v>1.2961618981158409</v>
      </c>
      <c r="H18" s="32">
        <v>0.97564337245612143</v>
      </c>
      <c r="I18" s="32">
        <v>0.88744923185590674</v>
      </c>
      <c r="J18" s="32">
        <v>1.0264519338390747</v>
      </c>
      <c r="K18" s="32">
        <v>1.0346117498818712</v>
      </c>
      <c r="L18" s="32">
        <v>0.99694430212983975</v>
      </c>
      <c r="M18" s="32">
        <v>0.90761842709002483</v>
      </c>
      <c r="N18" s="32">
        <v>0.86818833327704936</v>
      </c>
      <c r="O18" s="32">
        <v>0.91636978420954374</v>
      </c>
      <c r="P18" s="32">
        <v>0.93933654483210038</v>
      </c>
    </row>
    <row r="19" spans="2:18" s="49" customFormat="1" x14ac:dyDescent="0.2">
      <c r="C19" s="50"/>
      <c r="D19" s="112"/>
      <c r="E19" s="112"/>
      <c r="F19" s="112"/>
      <c r="G19" s="112"/>
      <c r="H19" s="112"/>
      <c r="I19" s="112"/>
      <c r="J19" s="112"/>
      <c r="K19" s="112"/>
      <c r="L19" s="112"/>
      <c r="M19" s="112"/>
      <c r="N19" s="112"/>
      <c r="O19" s="112"/>
      <c r="P19" s="112"/>
    </row>
    <row r="20" spans="2:18" x14ac:dyDescent="0.2">
      <c r="C20" s="11"/>
      <c r="D20" s="10"/>
      <c r="E20" s="10"/>
      <c r="F20" s="10"/>
      <c r="G20" s="10"/>
      <c r="H20" s="10"/>
      <c r="I20" s="32"/>
      <c r="J20" s="11"/>
      <c r="K20" s="10"/>
      <c r="L20" s="11"/>
    </row>
    <row r="21" spans="2:18" x14ac:dyDescent="0.2">
      <c r="C21" s="57" t="s">
        <v>176</v>
      </c>
      <c r="D21" s="10"/>
      <c r="E21" s="10"/>
      <c r="F21" s="10"/>
      <c r="G21" s="10"/>
      <c r="H21" s="10"/>
      <c r="I21" s="10"/>
      <c r="J21" s="11"/>
      <c r="K21" s="10"/>
      <c r="L21" s="11"/>
    </row>
    <row r="22" spans="2:18" x14ac:dyDescent="0.2">
      <c r="C22" s="57" t="s">
        <v>64</v>
      </c>
      <c r="D22" s="10"/>
      <c r="E22" s="10"/>
      <c r="F22" s="10"/>
      <c r="G22" s="10"/>
      <c r="H22" s="10"/>
      <c r="I22" s="10"/>
      <c r="J22" s="11"/>
      <c r="K22" s="10"/>
      <c r="L22" s="11"/>
    </row>
    <row r="23" spans="2:18" x14ac:dyDescent="0.2">
      <c r="C23" s="41"/>
      <c r="D23" s="10"/>
      <c r="E23" s="10"/>
      <c r="F23" s="10"/>
      <c r="G23" s="10"/>
      <c r="H23" s="10"/>
      <c r="I23" s="10"/>
      <c r="J23" s="11"/>
      <c r="K23" s="10"/>
      <c r="L23" s="11"/>
    </row>
    <row r="24" spans="2:18" x14ac:dyDescent="0.2">
      <c r="C24" s="11"/>
      <c r="D24" s="10"/>
      <c r="E24" s="10"/>
      <c r="F24" s="10"/>
      <c r="G24" s="10"/>
      <c r="H24" s="10"/>
      <c r="I24" s="10"/>
      <c r="J24" s="11"/>
      <c r="K24" s="10"/>
      <c r="L24" s="11"/>
    </row>
    <row r="25" spans="2:18" x14ac:dyDescent="0.2">
      <c r="C25" s="11"/>
      <c r="D25" s="10"/>
      <c r="E25" s="10"/>
      <c r="F25" s="10"/>
      <c r="G25" s="10"/>
      <c r="H25" s="10"/>
      <c r="I25" s="10"/>
      <c r="J25" s="11"/>
      <c r="K25" s="10"/>
      <c r="L25" s="11"/>
    </row>
    <row r="26" spans="2:18" x14ac:dyDescent="0.2">
      <c r="C26" s="11"/>
      <c r="D26" s="10"/>
      <c r="E26" s="10"/>
      <c r="F26" s="10"/>
      <c r="G26" s="10"/>
      <c r="H26" s="10"/>
      <c r="I26" s="10"/>
      <c r="J26" s="11"/>
      <c r="K26" s="10"/>
      <c r="L26" s="11"/>
    </row>
    <row r="27" spans="2:18" x14ac:dyDescent="0.2">
      <c r="C27" s="11"/>
      <c r="D27" s="10"/>
      <c r="E27" s="10"/>
      <c r="F27" s="10"/>
      <c r="G27" s="10"/>
      <c r="H27" s="10"/>
      <c r="I27" s="10"/>
      <c r="J27" s="11"/>
      <c r="K27" s="10"/>
      <c r="L27" s="11"/>
    </row>
    <row r="28" spans="2:18" x14ac:dyDescent="0.2">
      <c r="B28" s="7"/>
      <c r="C28" s="7"/>
      <c r="D28" s="22"/>
      <c r="E28" s="22"/>
      <c r="F28" s="22"/>
      <c r="G28" s="22"/>
      <c r="H28" s="22"/>
      <c r="I28" s="22"/>
      <c r="J28" s="22"/>
      <c r="K28" s="22"/>
      <c r="L28" s="22"/>
    </row>
    <row r="29" spans="2:18" x14ac:dyDescent="0.2">
      <c r="B29" s="7"/>
      <c r="C29" s="7"/>
      <c r="D29" s="22"/>
      <c r="E29" s="22"/>
      <c r="F29" s="22"/>
      <c r="G29" s="22"/>
      <c r="H29" s="22"/>
      <c r="I29" s="22"/>
      <c r="J29" s="22"/>
      <c r="K29" s="22"/>
      <c r="L29" s="22"/>
    </row>
    <row r="30" spans="2:18" x14ac:dyDescent="0.2">
      <c r="B30" s="11" t="s">
        <v>160</v>
      </c>
      <c r="C30" s="11"/>
      <c r="D30" s="26"/>
      <c r="E30" s="26"/>
      <c r="F30" s="11"/>
      <c r="G30" s="11"/>
      <c r="H30" s="11"/>
      <c r="I30" s="11"/>
      <c r="J30" s="11"/>
      <c r="K30" s="50"/>
      <c r="L30" s="50"/>
      <c r="M30" s="11"/>
      <c r="N30" s="11"/>
      <c r="O30" s="11"/>
      <c r="P30" s="11"/>
      <c r="R30" s="11" t="s">
        <v>226</v>
      </c>
    </row>
    <row r="31" spans="2:18" x14ac:dyDescent="0.2">
      <c r="C31" s="3"/>
      <c r="D31" s="4">
        <v>2011</v>
      </c>
      <c r="E31" s="4">
        <v>2012</v>
      </c>
      <c r="F31" s="4">
        <v>2013</v>
      </c>
      <c r="G31" s="4">
        <v>2014</v>
      </c>
      <c r="H31" s="4">
        <v>2015</v>
      </c>
      <c r="I31" s="4">
        <v>2016</v>
      </c>
      <c r="J31" s="4">
        <v>2017</v>
      </c>
      <c r="K31" s="4">
        <v>2018</v>
      </c>
      <c r="L31" s="4">
        <v>2019</v>
      </c>
      <c r="M31" s="4">
        <v>2020</v>
      </c>
      <c r="N31" s="4">
        <v>2021</v>
      </c>
      <c r="O31" s="4">
        <v>2022</v>
      </c>
      <c r="P31" s="4">
        <v>2023</v>
      </c>
    </row>
    <row r="32" spans="2:18" x14ac:dyDescent="0.2">
      <c r="C32" s="1" t="s">
        <v>94</v>
      </c>
      <c r="D32" s="8">
        <v>1322117</v>
      </c>
      <c r="E32" s="8">
        <v>1214024.32</v>
      </c>
      <c r="F32" s="8">
        <v>1339290</v>
      </c>
      <c r="G32" s="8">
        <v>1719730</v>
      </c>
      <c r="H32" s="8">
        <v>1616752</v>
      </c>
      <c r="I32" s="8">
        <v>1277390</v>
      </c>
      <c r="J32" s="8">
        <v>1121740</v>
      </c>
      <c r="K32" s="8">
        <v>1048343.75</v>
      </c>
      <c r="L32" s="8">
        <v>1012548.125</v>
      </c>
      <c r="M32" s="8">
        <v>828414.50624999998</v>
      </c>
      <c r="N32" s="8">
        <v>647521.70640625001</v>
      </c>
      <c r="O32" s="8">
        <v>560578.02225000015</v>
      </c>
      <c r="P32" s="8">
        <v>506819.29946249985</v>
      </c>
    </row>
    <row r="33" spans="2:16" x14ac:dyDescent="0.2">
      <c r="C33" s="5" t="s">
        <v>95</v>
      </c>
      <c r="D33" s="8">
        <v>50385</v>
      </c>
      <c r="E33" s="8">
        <v>40371.199999999997</v>
      </c>
      <c r="F33" s="8">
        <v>41650</v>
      </c>
      <c r="G33" s="8">
        <v>71720</v>
      </c>
      <c r="H33" s="8">
        <v>132408</v>
      </c>
      <c r="I33" s="8">
        <v>273030</v>
      </c>
      <c r="J33" s="8">
        <v>461850</v>
      </c>
      <c r="K33" s="8">
        <v>578000</v>
      </c>
      <c r="L33" s="8">
        <v>611250</v>
      </c>
      <c r="M33" s="8">
        <v>646272</v>
      </c>
      <c r="N33" s="8">
        <v>641185.19999999995</v>
      </c>
      <c r="O33" s="8">
        <v>632891.04</v>
      </c>
      <c r="P33" s="8">
        <v>621966.3600000001</v>
      </c>
    </row>
    <row r="34" spans="2:16" x14ac:dyDescent="0.2">
      <c r="C34" s="1" t="s">
        <v>96</v>
      </c>
      <c r="D34" s="6">
        <v>61498</v>
      </c>
      <c r="E34" s="6">
        <v>59028.479999999996</v>
      </c>
      <c r="F34" s="6">
        <v>52060</v>
      </c>
      <c r="G34" s="6">
        <v>65950</v>
      </c>
      <c r="H34" s="6">
        <v>63000</v>
      </c>
      <c r="I34" s="6">
        <v>57780</v>
      </c>
      <c r="J34" s="6">
        <v>67150</v>
      </c>
      <c r="K34" s="6">
        <v>81531.25</v>
      </c>
      <c r="L34" s="6">
        <v>78858.125</v>
      </c>
      <c r="M34" s="6">
        <v>70675.681249999994</v>
      </c>
      <c r="N34" s="6">
        <v>52958.515468750003</v>
      </c>
      <c r="O34" s="6">
        <v>35992.590875000009</v>
      </c>
      <c r="P34" s="6">
        <v>26092.601787500003</v>
      </c>
    </row>
    <row r="35" spans="2:16" x14ac:dyDescent="0.2">
      <c r="C35" s="11" t="s">
        <v>0</v>
      </c>
      <c r="D35" s="10">
        <v>1434000</v>
      </c>
      <c r="E35" s="10">
        <v>1313424</v>
      </c>
      <c r="F35" s="10">
        <v>1433000</v>
      </c>
      <c r="G35" s="10">
        <v>1857400</v>
      </c>
      <c r="H35" s="10">
        <v>1812160</v>
      </c>
      <c r="I35" s="10">
        <v>1608200</v>
      </c>
      <c r="J35" s="10">
        <v>1650740</v>
      </c>
      <c r="K35" s="10">
        <v>1707875</v>
      </c>
      <c r="L35" s="10">
        <v>1702656.25</v>
      </c>
      <c r="M35" s="10">
        <v>1545362.1875</v>
      </c>
      <c r="N35" s="10">
        <v>1341665.4218749998</v>
      </c>
      <c r="O35" s="10">
        <v>1229461.6531250002</v>
      </c>
      <c r="P35" s="10">
        <v>1154878.26125</v>
      </c>
    </row>
    <row r="36" spans="2:16" x14ac:dyDescent="0.2">
      <c r="C36" s="11"/>
      <c r="D36" s="32"/>
      <c r="E36" s="32"/>
      <c r="F36" s="32"/>
      <c r="G36" s="32"/>
      <c r="H36" s="32"/>
      <c r="I36" s="32"/>
      <c r="J36" s="32"/>
      <c r="K36" s="32"/>
      <c r="L36" s="32"/>
      <c r="M36" s="32"/>
      <c r="N36" s="32"/>
      <c r="O36" s="32"/>
      <c r="P36" s="32"/>
    </row>
    <row r="37" spans="2:16" x14ac:dyDescent="0.2">
      <c r="B37" s="7"/>
      <c r="C37" s="7"/>
      <c r="D37" s="22"/>
      <c r="E37" s="22"/>
      <c r="F37" s="22"/>
      <c r="G37" s="22"/>
      <c r="H37" s="22"/>
      <c r="I37" s="22"/>
      <c r="J37" s="22"/>
      <c r="K37" s="22"/>
      <c r="L37" s="22"/>
    </row>
    <row r="38" spans="2:16" x14ac:dyDescent="0.2">
      <c r="B38" s="7"/>
      <c r="C38" s="7"/>
      <c r="D38" s="22"/>
      <c r="E38" s="22"/>
      <c r="F38" s="22"/>
      <c r="G38" s="22"/>
      <c r="H38" s="22"/>
      <c r="I38" s="22"/>
      <c r="J38" s="22"/>
      <c r="K38" s="22"/>
      <c r="L38" s="22"/>
    </row>
    <row r="39" spans="2:16" x14ac:dyDescent="0.2">
      <c r="B39" s="7"/>
      <c r="C39" s="7"/>
      <c r="D39" s="22"/>
      <c r="E39" s="22"/>
      <c r="F39" s="22"/>
      <c r="G39" s="22"/>
      <c r="H39" s="22"/>
      <c r="I39" s="22"/>
      <c r="J39" s="22"/>
      <c r="K39" s="22"/>
      <c r="L39" s="22"/>
    </row>
    <row r="40" spans="2:16" x14ac:dyDescent="0.2">
      <c r="B40" s="7"/>
      <c r="C40" s="7"/>
      <c r="D40" s="22"/>
      <c r="E40" s="22"/>
      <c r="F40" s="22"/>
      <c r="G40" s="22"/>
      <c r="H40" s="22"/>
      <c r="I40" s="22"/>
      <c r="J40" s="22"/>
      <c r="K40" s="22"/>
      <c r="L40" s="22"/>
    </row>
    <row r="41" spans="2:16" x14ac:dyDescent="0.2">
      <c r="B41" s="7"/>
      <c r="C41" s="7"/>
      <c r="D41" s="22"/>
      <c r="E41" s="22"/>
      <c r="F41" s="22"/>
      <c r="G41" s="22"/>
      <c r="H41" s="22"/>
      <c r="I41" s="22"/>
      <c r="J41" s="22"/>
      <c r="K41" s="22"/>
      <c r="L41" s="22"/>
    </row>
    <row r="42" spans="2:16" x14ac:dyDescent="0.2">
      <c r="B42" s="7"/>
      <c r="C42" s="7"/>
      <c r="D42" s="22"/>
      <c r="E42" s="22"/>
      <c r="F42" s="22"/>
      <c r="G42" s="22"/>
      <c r="H42" s="22"/>
      <c r="I42" s="22"/>
      <c r="J42" s="22"/>
      <c r="K42" s="22"/>
      <c r="L42" s="22"/>
    </row>
    <row r="43" spans="2:16" x14ac:dyDescent="0.2">
      <c r="B43" s="7"/>
      <c r="C43" s="7"/>
      <c r="D43" s="22"/>
      <c r="E43" s="22"/>
      <c r="F43" s="22"/>
      <c r="G43" s="22"/>
      <c r="H43" s="22"/>
      <c r="I43" s="22"/>
      <c r="J43" s="22"/>
      <c r="K43" s="22"/>
      <c r="L43" s="22"/>
    </row>
    <row r="44" spans="2:16" x14ac:dyDescent="0.2">
      <c r="B44" s="7"/>
      <c r="C44" s="7"/>
      <c r="D44" s="22"/>
      <c r="E44" s="22"/>
      <c r="F44" s="22"/>
      <c r="G44" s="22"/>
      <c r="H44" s="22"/>
      <c r="I44" s="22"/>
      <c r="J44" s="22"/>
      <c r="K44" s="22"/>
      <c r="L44" s="22"/>
    </row>
    <row r="45" spans="2:16" x14ac:dyDescent="0.2">
      <c r="B45" s="7"/>
      <c r="C45" s="7"/>
      <c r="D45" s="22"/>
      <c r="E45" s="22"/>
      <c r="F45" s="22"/>
      <c r="G45" s="22"/>
      <c r="H45" s="22"/>
      <c r="I45" s="22"/>
      <c r="J45" s="22"/>
      <c r="K45" s="22"/>
      <c r="L45" s="22"/>
    </row>
    <row r="46" spans="2:16" x14ac:dyDescent="0.2">
      <c r="B46" s="7"/>
      <c r="C46" s="7"/>
      <c r="D46" s="22"/>
      <c r="E46" s="22"/>
      <c r="F46" s="22"/>
      <c r="G46" s="22"/>
      <c r="H46" s="22"/>
      <c r="I46" s="22"/>
      <c r="J46" s="22"/>
      <c r="K46" s="22"/>
      <c r="L46" s="22"/>
    </row>
    <row r="47" spans="2:16" x14ac:dyDescent="0.2">
      <c r="B47" s="7"/>
      <c r="C47" s="7"/>
      <c r="D47" s="22"/>
      <c r="E47" s="22"/>
      <c r="F47" s="22"/>
      <c r="G47" s="22"/>
      <c r="H47" s="22"/>
      <c r="I47" s="22"/>
      <c r="J47" s="22"/>
      <c r="K47" s="22"/>
      <c r="L47" s="22"/>
    </row>
    <row r="48" spans="2:16" x14ac:dyDescent="0.2">
      <c r="B48" s="7"/>
      <c r="C48" s="7"/>
      <c r="D48" s="22"/>
      <c r="E48" s="22"/>
      <c r="F48" s="22"/>
      <c r="G48" s="22"/>
      <c r="H48" s="22"/>
      <c r="I48" s="22"/>
      <c r="J48" s="22"/>
      <c r="K48" s="22"/>
      <c r="L48" s="22"/>
    </row>
    <row r="49" spans="2:17" x14ac:dyDescent="0.2">
      <c r="B49" s="7"/>
      <c r="C49" s="7"/>
      <c r="D49" s="22"/>
      <c r="E49" s="22"/>
      <c r="F49" s="22"/>
      <c r="G49" s="22"/>
      <c r="H49" s="22"/>
      <c r="I49" s="22"/>
      <c r="J49" s="22"/>
      <c r="K49" s="22"/>
      <c r="L49" s="22"/>
    </row>
    <row r="50" spans="2:17" x14ac:dyDescent="0.2">
      <c r="B50" s="7"/>
      <c r="C50" s="7"/>
      <c r="D50" s="22"/>
      <c r="E50" s="22"/>
      <c r="F50" s="22"/>
      <c r="G50" s="22"/>
      <c r="H50" s="22"/>
      <c r="I50" s="22"/>
      <c r="J50" s="22"/>
      <c r="K50" s="22"/>
      <c r="L50" s="22"/>
    </row>
    <row r="51" spans="2:17" x14ac:dyDescent="0.2">
      <c r="B51" s="7"/>
      <c r="C51" s="7"/>
      <c r="D51" s="22"/>
      <c r="E51" s="22"/>
      <c r="F51" s="22"/>
      <c r="G51" s="22"/>
      <c r="H51" s="22"/>
      <c r="I51" s="22"/>
      <c r="J51" s="22"/>
      <c r="K51" s="22"/>
      <c r="L51" s="22"/>
    </row>
    <row r="52" spans="2:17" s="11" customFormat="1" x14ac:dyDescent="0.2">
      <c r="B52" s="11" t="s">
        <v>161</v>
      </c>
      <c r="Q52" s="11" t="s">
        <v>228</v>
      </c>
    </row>
    <row r="53" spans="2:17" x14ac:dyDescent="0.2">
      <c r="C53" s="3"/>
      <c r="D53" s="4">
        <v>2011</v>
      </c>
      <c r="E53" s="4">
        <v>2012</v>
      </c>
      <c r="F53" s="4">
        <v>2013</v>
      </c>
      <c r="G53" s="4">
        <v>2014</v>
      </c>
      <c r="H53" s="4">
        <v>2015</v>
      </c>
      <c r="I53" s="4">
        <v>2016</v>
      </c>
      <c r="J53" s="4">
        <v>2017</v>
      </c>
      <c r="K53" s="4">
        <v>2018</v>
      </c>
      <c r="L53" s="4">
        <v>2019</v>
      </c>
      <c r="M53" s="4">
        <v>2020</v>
      </c>
      <c r="N53" s="4">
        <v>2021</v>
      </c>
      <c r="O53" s="4">
        <v>2022</v>
      </c>
      <c r="P53" s="4">
        <v>2023</v>
      </c>
    </row>
    <row r="54" spans="2:17" x14ac:dyDescent="0.2">
      <c r="C54" s="1" t="s">
        <v>1</v>
      </c>
      <c r="D54" s="6">
        <v>165752.97225891679</v>
      </c>
      <c r="E54" s="6">
        <v>640206.67174409749</v>
      </c>
      <c r="F54" s="6">
        <v>563000</v>
      </c>
      <c r="G54" s="6">
        <v>748305.03597122303</v>
      </c>
      <c r="H54" s="6">
        <v>512045.20971302426</v>
      </c>
      <c r="I54" s="6">
        <v>353804</v>
      </c>
      <c r="J54" s="6">
        <v>198088.8</v>
      </c>
      <c r="K54" s="6">
        <v>136630</v>
      </c>
      <c r="L54" s="6">
        <v>85132.8125</v>
      </c>
      <c r="M54" s="6">
        <v>46360.865624999999</v>
      </c>
      <c r="N54" s="6">
        <v>26833.3084375</v>
      </c>
      <c r="O54" s="6">
        <v>12294.616531250002</v>
      </c>
      <c r="P54" s="6">
        <v>0</v>
      </c>
    </row>
    <row r="55" spans="2:17" x14ac:dyDescent="0.2">
      <c r="C55" s="7" t="s">
        <v>2</v>
      </c>
      <c r="D55" s="6">
        <v>1268247.0277410832</v>
      </c>
      <c r="E55" s="6">
        <v>673217.32825590251</v>
      </c>
      <c r="F55" s="6">
        <v>870000</v>
      </c>
      <c r="G55" s="6">
        <v>1109094.9640287771</v>
      </c>
      <c r="H55" s="6">
        <v>1300114.7902869757</v>
      </c>
      <c r="I55" s="6">
        <v>1254396</v>
      </c>
      <c r="J55" s="6">
        <v>1452651.2</v>
      </c>
      <c r="K55" s="6">
        <v>1571245</v>
      </c>
      <c r="L55" s="6">
        <v>1617523.4375</v>
      </c>
      <c r="M55" s="6">
        <v>1499001.3218749999</v>
      </c>
      <c r="N55" s="6">
        <v>1314832.1134375001</v>
      </c>
      <c r="O55" s="6">
        <v>1217167.0365937501</v>
      </c>
      <c r="P55" s="6">
        <v>1154878.26125</v>
      </c>
    </row>
    <row r="56" spans="2:17" x14ac:dyDescent="0.2">
      <c r="C56" s="7" t="s">
        <v>0</v>
      </c>
      <c r="D56" s="8">
        <v>1434000</v>
      </c>
      <c r="E56" s="8">
        <v>1313424</v>
      </c>
      <c r="F56" s="8">
        <v>1433000</v>
      </c>
      <c r="G56" s="8">
        <v>1857400</v>
      </c>
      <c r="H56" s="8">
        <v>1812160</v>
      </c>
      <c r="I56" s="8">
        <v>1608200</v>
      </c>
      <c r="J56" s="8">
        <v>1650740</v>
      </c>
      <c r="K56" s="8">
        <v>1707875</v>
      </c>
      <c r="L56" s="8">
        <v>1702656.25</v>
      </c>
      <c r="M56" s="8">
        <v>1545362.1875</v>
      </c>
      <c r="N56" s="8">
        <v>1341665.421875</v>
      </c>
      <c r="O56" s="8">
        <v>1229461.6531250002</v>
      </c>
      <c r="P56" s="8">
        <v>1154878.26125</v>
      </c>
    </row>
    <row r="57" spans="2:17" x14ac:dyDescent="0.2">
      <c r="C57" s="7"/>
      <c r="D57" s="8"/>
      <c r="E57" s="8"/>
      <c r="F57" s="8"/>
      <c r="K57" s="1"/>
      <c r="L57" s="1"/>
    </row>
    <row r="58" spans="2:17" ht="143.44999999999999" customHeight="1" x14ac:dyDescent="0.2">
      <c r="M58" s="49"/>
      <c r="N58" s="49"/>
      <c r="O58" s="49"/>
      <c r="P58" s="49"/>
    </row>
    <row r="59" spans="2:17" x14ac:dyDescent="0.2">
      <c r="B59" s="11" t="s">
        <v>162</v>
      </c>
      <c r="C59" s="11"/>
      <c r="D59" s="11"/>
      <c r="E59" s="11"/>
      <c r="F59" s="11"/>
      <c r="G59" s="11"/>
      <c r="H59" s="11"/>
      <c r="I59" s="11"/>
      <c r="J59" s="11"/>
      <c r="K59" s="11"/>
      <c r="L59" s="11"/>
      <c r="M59" s="11"/>
      <c r="N59" s="11"/>
      <c r="O59" s="11"/>
      <c r="P59" s="11"/>
      <c r="Q59" s="11" t="s">
        <v>229</v>
      </c>
    </row>
    <row r="60" spans="2:17" x14ac:dyDescent="0.2">
      <c r="C60" s="3" t="s">
        <v>110</v>
      </c>
      <c r="D60" s="4">
        <v>2011</v>
      </c>
      <c r="E60" s="4">
        <v>2012</v>
      </c>
      <c r="F60" s="4">
        <v>2013</v>
      </c>
      <c r="G60" s="4">
        <v>2014</v>
      </c>
      <c r="H60" s="4">
        <v>2015</v>
      </c>
      <c r="I60" s="4">
        <v>2016</v>
      </c>
      <c r="J60" s="4">
        <v>2017</v>
      </c>
      <c r="K60" s="4">
        <v>2018</v>
      </c>
      <c r="L60" s="4">
        <v>2019</v>
      </c>
      <c r="M60" s="4">
        <v>2020</v>
      </c>
      <c r="N60" s="4">
        <v>2021</v>
      </c>
      <c r="O60" s="4">
        <v>2022</v>
      </c>
      <c r="P60" s="4">
        <v>2023</v>
      </c>
    </row>
    <row r="61" spans="2:17" s="49" customFormat="1" x14ac:dyDescent="0.2">
      <c r="C61" s="85" t="s">
        <v>143</v>
      </c>
      <c r="D61" s="6">
        <v>0</v>
      </c>
      <c r="E61" s="6">
        <v>0</v>
      </c>
      <c r="F61" s="6">
        <v>0</v>
      </c>
      <c r="G61" s="6">
        <v>0</v>
      </c>
      <c r="H61" s="6">
        <v>0</v>
      </c>
      <c r="I61" s="6">
        <v>0</v>
      </c>
      <c r="J61" s="6">
        <v>16507.400000000001</v>
      </c>
      <c r="K61" s="6">
        <v>34157.5</v>
      </c>
      <c r="L61" s="6">
        <v>68106.25</v>
      </c>
      <c r="M61" s="6">
        <v>108175.35312500001</v>
      </c>
      <c r="N61" s="6">
        <v>134166.54218750002</v>
      </c>
      <c r="O61" s="6">
        <v>159830.01490625003</v>
      </c>
      <c r="P61" s="6">
        <v>184780.52179999999</v>
      </c>
    </row>
    <row r="62" spans="2:17" x14ac:dyDescent="0.2">
      <c r="C62" s="1" t="s">
        <v>116</v>
      </c>
      <c r="D62" s="6">
        <v>0</v>
      </c>
      <c r="E62" s="6">
        <v>13134.24</v>
      </c>
      <c r="F62" s="6">
        <v>28660</v>
      </c>
      <c r="G62" s="6">
        <v>55722</v>
      </c>
      <c r="H62" s="6">
        <v>90608</v>
      </c>
      <c r="I62" s="6">
        <v>112574.00000000001</v>
      </c>
      <c r="J62" s="6">
        <v>148566.6</v>
      </c>
      <c r="K62" s="6">
        <v>187866.25</v>
      </c>
      <c r="L62" s="6">
        <v>221345.3125</v>
      </c>
      <c r="M62" s="6">
        <v>231804.328125</v>
      </c>
      <c r="N62" s="6">
        <v>228083.12171875002</v>
      </c>
      <c r="O62" s="6">
        <v>233597.71409375005</v>
      </c>
      <c r="P62" s="6">
        <v>242524.4348625</v>
      </c>
    </row>
    <row r="63" spans="2:17" x14ac:dyDescent="0.2">
      <c r="C63" s="7" t="s">
        <v>114</v>
      </c>
      <c r="D63" s="6">
        <v>86040</v>
      </c>
      <c r="E63" s="6">
        <v>131342.39999999999</v>
      </c>
      <c r="F63" s="6">
        <v>243610.00000000003</v>
      </c>
      <c r="G63" s="6">
        <v>427202</v>
      </c>
      <c r="H63" s="6">
        <v>507404.80000000005</v>
      </c>
      <c r="I63" s="6">
        <v>514624</v>
      </c>
      <c r="J63" s="6">
        <v>561251.60000000009</v>
      </c>
      <c r="K63" s="6">
        <v>631913.75</v>
      </c>
      <c r="L63" s="6">
        <v>672549.21875</v>
      </c>
      <c r="M63" s="6">
        <v>649052.11875000002</v>
      </c>
      <c r="N63" s="6">
        <v>597041.11273437506</v>
      </c>
      <c r="O63" s="6">
        <v>577846.97696875001</v>
      </c>
      <c r="P63" s="6">
        <v>571664.73931874998</v>
      </c>
    </row>
    <row r="64" spans="2:17" x14ac:dyDescent="0.2">
      <c r="C64" s="7" t="s">
        <v>115</v>
      </c>
      <c r="D64" s="6">
        <v>1347960</v>
      </c>
      <c r="E64" s="6">
        <v>1168947.3600000001</v>
      </c>
      <c r="F64" s="6">
        <v>1160730</v>
      </c>
      <c r="G64" s="6">
        <v>1374476</v>
      </c>
      <c r="H64" s="6">
        <v>1214147.2</v>
      </c>
      <c r="I64" s="6">
        <v>981001.99999999977</v>
      </c>
      <c r="J64" s="6">
        <v>924414.40000000014</v>
      </c>
      <c r="K64" s="6">
        <v>853937.5</v>
      </c>
      <c r="L64" s="6">
        <v>740655.46875</v>
      </c>
      <c r="M64" s="6">
        <v>556330.38749999995</v>
      </c>
      <c r="N64" s="6">
        <v>382374.64523437491</v>
      </c>
      <c r="O64" s="6">
        <v>258186.94715625013</v>
      </c>
      <c r="P64" s="6">
        <v>155908.56526875004</v>
      </c>
    </row>
    <row r="65" spans="2:17" x14ac:dyDescent="0.2">
      <c r="M65" s="49"/>
      <c r="N65" s="49"/>
      <c r="O65" s="49"/>
      <c r="P65" s="49"/>
    </row>
    <row r="66" spans="2:17" x14ac:dyDescent="0.2">
      <c r="M66" s="49"/>
      <c r="N66" s="49"/>
      <c r="O66" s="49"/>
      <c r="P66" s="49"/>
    </row>
    <row r="67" spans="2:17" x14ac:dyDescent="0.2">
      <c r="M67" s="49"/>
      <c r="N67" s="49"/>
      <c r="O67" s="49"/>
      <c r="P67" s="49"/>
    </row>
    <row r="68" spans="2:17" x14ac:dyDescent="0.2">
      <c r="M68" s="49"/>
      <c r="N68" s="49"/>
      <c r="O68" s="49"/>
      <c r="P68" s="49"/>
    </row>
    <row r="69" spans="2:17" x14ac:dyDescent="0.2">
      <c r="M69" s="49"/>
      <c r="N69" s="49"/>
      <c r="O69" s="49"/>
      <c r="P69" s="49"/>
    </row>
    <row r="70" spans="2:17" x14ac:dyDescent="0.2">
      <c r="M70" s="49"/>
      <c r="N70" s="49"/>
      <c r="O70" s="49"/>
      <c r="P70" s="49"/>
    </row>
    <row r="71" spans="2:17" x14ac:dyDescent="0.2">
      <c r="M71" s="49"/>
      <c r="N71" s="49"/>
      <c r="O71" s="49"/>
      <c r="P71" s="49"/>
    </row>
    <row r="72" spans="2:17" x14ac:dyDescent="0.2">
      <c r="M72" s="49"/>
      <c r="N72" s="49"/>
      <c r="O72" s="49"/>
      <c r="P72" s="49"/>
    </row>
    <row r="73" spans="2:17" x14ac:dyDescent="0.2">
      <c r="M73" s="49"/>
      <c r="N73" s="49"/>
      <c r="O73" s="49"/>
      <c r="P73" s="49"/>
    </row>
    <row r="74" spans="2:17" x14ac:dyDescent="0.2">
      <c r="M74" s="49"/>
      <c r="N74" s="49"/>
      <c r="O74" s="49"/>
      <c r="P74" s="49"/>
    </row>
    <row r="75" spans="2:17" x14ac:dyDescent="0.2">
      <c r="M75" s="49"/>
      <c r="N75" s="49"/>
      <c r="O75" s="49"/>
      <c r="P75" s="49"/>
    </row>
    <row r="76" spans="2:17" x14ac:dyDescent="0.2">
      <c r="B76" s="11" t="s">
        <v>272</v>
      </c>
      <c r="C76" s="11"/>
      <c r="D76" s="11"/>
      <c r="E76" s="11"/>
      <c r="F76" s="11"/>
      <c r="G76" s="11"/>
      <c r="H76" s="11"/>
      <c r="I76" s="11"/>
      <c r="J76" s="11"/>
      <c r="K76" s="11"/>
      <c r="L76" s="11"/>
      <c r="M76" s="11"/>
      <c r="N76" s="11"/>
      <c r="O76" s="11"/>
      <c r="P76" s="11"/>
      <c r="Q76" s="11" t="s">
        <v>278</v>
      </c>
    </row>
    <row r="77" spans="2:17" x14ac:dyDescent="0.2">
      <c r="C77" s="3" t="s">
        <v>276</v>
      </c>
      <c r="D77" s="4">
        <v>2011</v>
      </c>
      <c r="E77" s="4">
        <v>2012</v>
      </c>
      <c r="F77" s="4">
        <v>2013</v>
      </c>
      <c r="G77" s="4">
        <v>2014</v>
      </c>
      <c r="H77" s="4">
        <v>2015</v>
      </c>
      <c r="I77" s="4">
        <v>2016</v>
      </c>
      <c r="J77" s="4">
        <v>2017</v>
      </c>
      <c r="K77" s="4">
        <v>2018</v>
      </c>
      <c r="L77" s="4">
        <v>2019</v>
      </c>
      <c r="M77" s="4">
        <v>2020</v>
      </c>
      <c r="N77" s="4">
        <v>2021</v>
      </c>
      <c r="O77" s="4">
        <v>2022</v>
      </c>
      <c r="P77" s="4">
        <v>2023</v>
      </c>
    </row>
    <row r="78" spans="2:17" x14ac:dyDescent="0.2">
      <c r="B78" s="49"/>
      <c r="C78" s="85" t="s">
        <v>42</v>
      </c>
      <c r="D78" s="6">
        <v>16.4255</v>
      </c>
      <c r="E78" s="6">
        <v>10.85</v>
      </c>
      <c r="F78" s="6">
        <v>7</v>
      </c>
      <c r="G78" s="6">
        <v>5.7749999999999995</v>
      </c>
      <c r="H78" s="6">
        <v>3.85</v>
      </c>
      <c r="I78" s="6">
        <v>2.331</v>
      </c>
      <c r="J78" s="6">
        <v>1.4</v>
      </c>
      <c r="K78" s="6">
        <v>1.4</v>
      </c>
      <c r="L78" s="6">
        <v>1.4</v>
      </c>
      <c r="M78" s="6">
        <v>1.05</v>
      </c>
      <c r="N78" s="6">
        <v>0.7</v>
      </c>
      <c r="O78" s="6">
        <v>0.35</v>
      </c>
      <c r="P78" s="6">
        <v>0.35</v>
      </c>
    </row>
    <row r="79" spans="2:17" x14ac:dyDescent="0.2">
      <c r="C79" s="1" t="s">
        <v>273</v>
      </c>
      <c r="D79" s="6">
        <v>6.93</v>
      </c>
      <c r="E79" s="6">
        <v>1.9</v>
      </c>
      <c r="F79" s="6">
        <v>0.5</v>
      </c>
      <c r="G79" s="6">
        <v>0.24</v>
      </c>
      <c r="H79" s="6">
        <v>0.21600000000000003</v>
      </c>
      <c r="I79" s="6">
        <v>0.06</v>
      </c>
      <c r="J79" s="6">
        <v>4.0000000000000001E-3</v>
      </c>
      <c r="K79" s="6">
        <v>0</v>
      </c>
      <c r="L79" s="6">
        <v>0</v>
      </c>
      <c r="M79" s="6">
        <v>0</v>
      </c>
      <c r="N79" s="6">
        <v>0</v>
      </c>
      <c r="O79" s="6">
        <v>0</v>
      </c>
      <c r="P79" s="6">
        <v>0</v>
      </c>
    </row>
    <row r="80" spans="2:17" x14ac:dyDescent="0.2">
      <c r="C80" s="7" t="s">
        <v>41</v>
      </c>
      <c r="D80" s="6">
        <v>728.4</v>
      </c>
      <c r="E80" s="6">
        <v>626.42399999999998</v>
      </c>
      <c r="F80" s="6">
        <v>602</v>
      </c>
      <c r="G80" s="6">
        <v>600</v>
      </c>
      <c r="H80" s="6">
        <v>450</v>
      </c>
      <c r="I80" s="6">
        <v>350</v>
      </c>
      <c r="J80" s="6">
        <v>297.5</v>
      </c>
      <c r="K80" s="6">
        <v>252.875</v>
      </c>
      <c r="L80" s="6">
        <v>189.65625</v>
      </c>
      <c r="M80" s="6">
        <v>142.2421875</v>
      </c>
      <c r="N80" s="6">
        <v>92.457421874999994</v>
      </c>
      <c r="O80" s="6">
        <v>55.474453125000004</v>
      </c>
      <c r="P80" s="6">
        <v>22.189781249999999</v>
      </c>
    </row>
    <row r="81" spans="3:16" x14ac:dyDescent="0.2">
      <c r="C81" s="7" t="s">
        <v>274</v>
      </c>
      <c r="D81" s="6">
        <v>71.25</v>
      </c>
      <c r="E81" s="6">
        <v>127.5</v>
      </c>
      <c r="F81" s="6">
        <v>94.5</v>
      </c>
      <c r="G81" s="6">
        <v>37.5</v>
      </c>
      <c r="H81" s="6">
        <v>0</v>
      </c>
      <c r="I81" s="6">
        <v>0</v>
      </c>
      <c r="J81" s="6">
        <v>0</v>
      </c>
      <c r="K81" s="6">
        <v>0</v>
      </c>
      <c r="L81" s="6">
        <v>0</v>
      </c>
      <c r="M81" s="6">
        <v>0</v>
      </c>
      <c r="N81" s="6">
        <v>0</v>
      </c>
      <c r="O81" s="6">
        <v>0</v>
      </c>
      <c r="P81" s="6">
        <v>0</v>
      </c>
    </row>
    <row r="82" spans="3:16" x14ac:dyDescent="0.2">
      <c r="C82" s="1" t="s">
        <v>7</v>
      </c>
      <c r="D82" s="6">
        <v>24</v>
      </c>
      <c r="E82" s="6">
        <v>312</v>
      </c>
      <c r="F82" s="6">
        <v>2220</v>
      </c>
      <c r="G82" s="6">
        <v>6120</v>
      </c>
      <c r="H82" s="6">
        <v>9120</v>
      </c>
      <c r="I82" s="6">
        <v>21000</v>
      </c>
      <c r="J82" s="6">
        <v>15180</v>
      </c>
      <c r="K82" s="6">
        <v>27600</v>
      </c>
      <c r="L82" s="6">
        <v>27960</v>
      </c>
      <c r="M82" s="6">
        <v>31680</v>
      </c>
      <c r="N82" s="6">
        <v>30600</v>
      </c>
      <c r="O82" s="6">
        <v>29520</v>
      </c>
      <c r="P82" s="6">
        <v>28440</v>
      </c>
    </row>
    <row r="83" spans="3:16" x14ac:dyDescent="0.2">
      <c r="C83" s="1" t="s">
        <v>40</v>
      </c>
      <c r="D83" s="6">
        <v>420</v>
      </c>
      <c r="E83" s="6">
        <v>972</v>
      </c>
      <c r="F83" s="6">
        <v>1890</v>
      </c>
      <c r="G83" s="6">
        <v>6360</v>
      </c>
      <c r="H83" s="6">
        <v>10440</v>
      </c>
      <c r="I83" s="6">
        <v>20160</v>
      </c>
      <c r="J83" s="6">
        <v>20880</v>
      </c>
      <c r="K83" s="6">
        <v>42240</v>
      </c>
      <c r="L83" s="6">
        <v>40128</v>
      </c>
      <c r="M83" s="6">
        <v>36917.759999999995</v>
      </c>
      <c r="N83" s="6">
        <v>33225.984000000004</v>
      </c>
      <c r="O83" s="6">
        <v>29903.385600000009</v>
      </c>
      <c r="P83" s="6">
        <v>26913.047040000005</v>
      </c>
    </row>
    <row r="84" spans="3:16" x14ac:dyDescent="0.2">
      <c r="C84" s="1" t="s">
        <v>275</v>
      </c>
      <c r="D84" s="6">
        <v>0</v>
      </c>
      <c r="E84" s="6">
        <v>0</v>
      </c>
      <c r="F84" s="6">
        <v>0</v>
      </c>
      <c r="G84" s="6">
        <v>0</v>
      </c>
      <c r="H84" s="6">
        <v>0</v>
      </c>
      <c r="I84" s="6">
        <v>0</v>
      </c>
      <c r="J84" s="6">
        <v>0</v>
      </c>
      <c r="K84" s="6">
        <v>720</v>
      </c>
      <c r="L84" s="6">
        <v>24000</v>
      </c>
      <c r="M84" s="6">
        <v>82800</v>
      </c>
      <c r="N84" s="6">
        <v>82800</v>
      </c>
      <c r="O84" s="6">
        <v>117000</v>
      </c>
      <c r="P84" s="6">
        <v>130500</v>
      </c>
    </row>
    <row r="85" spans="3:16" x14ac:dyDescent="0.2">
      <c r="C85" s="1" t="s">
        <v>213</v>
      </c>
      <c r="D85" s="6">
        <v>0</v>
      </c>
      <c r="E85" s="6">
        <v>0</v>
      </c>
      <c r="F85" s="6">
        <v>0</v>
      </c>
      <c r="G85" s="6">
        <v>0</v>
      </c>
      <c r="H85" s="6">
        <v>0</v>
      </c>
      <c r="I85" s="6">
        <v>0</v>
      </c>
      <c r="J85" s="6">
        <v>3072</v>
      </c>
      <c r="K85" s="6">
        <v>30720</v>
      </c>
      <c r="L85" s="6">
        <v>61440</v>
      </c>
      <c r="M85" s="6">
        <v>153600</v>
      </c>
      <c r="N85" s="6">
        <v>184320</v>
      </c>
      <c r="O85" s="6">
        <v>230400</v>
      </c>
      <c r="P85" s="6">
        <v>230400</v>
      </c>
    </row>
    <row r="86" spans="3:16" x14ac:dyDescent="0.2">
      <c r="C86" s="1" t="s">
        <v>137</v>
      </c>
      <c r="D86" s="6">
        <v>0</v>
      </c>
      <c r="E86" s="6">
        <v>0</v>
      </c>
      <c r="F86" s="6">
        <v>0</v>
      </c>
      <c r="G86" s="6">
        <v>0</v>
      </c>
      <c r="H86" s="6">
        <v>0</v>
      </c>
      <c r="I86" s="6">
        <v>0</v>
      </c>
      <c r="J86" s="6">
        <v>9.5</v>
      </c>
      <c r="K86" s="6">
        <v>15</v>
      </c>
      <c r="L86" s="6">
        <v>15</v>
      </c>
      <c r="M86" s="6">
        <v>5</v>
      </c>
      <c r="N86" s="6">
        <v>2</v>
      </c>
      <c r="O86" s="6">
        <v>1</v>
      </c>
      <c r="P86" s="6">
        <v>1</v>
      </c>
    </row>
    <row r="87" spans="3:16" s="11" customFormat="1" x14ac:dyDescent="0.2">
      <c r="C87" s="11" t="s">
        <v>4</v>
      </c>
      <c r="D87" s="10">
        <v>1267.0055</v>
      </c>
      <c r="E87" s="10">
        <v>2050.674</v>
      </c>
      <c r="F87" s="10">
        <v>4814</v>
      </c>
      <c r="G87" s="10">
        <v>13123.514999999999</v>
      </c>
      <c r="H87" s="10">
        <v>20014.065999999999</v>
      </c>
      <c r="I87" s="10">
        <v>41512.391000000003</v>
      </c>
      <c r="J87" s="10">
        <v>39440.404000000002</v>
      </c>
      <c r="K87" s="10">
        <v>101549.27499999999</v>
      </c>
      <c r="L87" s="10">
        <v>153734.05624999999</v>
      </c>
      <c r="M87" s="10">
        <v>305146.0521875</v>
      </c>
      <c r="N87" s="10">
        <v>331041.14142187499</v>
      </c>
      <c r="O87" s="10">
        <v>406880.21005312499</v>
      </c>
      <c r="P87" s="10">
        <v>416276.58682125004</v>
      </c>
    </row>
    <row r="88" spans="3:16" x14ac:dyDescent="0.2">
      <c r="M88" s="49"/>
      <c r="N88" s="49"/>
      <c r="O88" s="49"/>
      <c r="P88" s="49"/>
    </row>
    <row r="89" spans="3:16" s="49" customFormat="1" x14ac:dyDescent="0.2"/>
    <row r="90" spans="3:16" s="49" customFormat="1" x14ac:dyDescent="0.2">
      <c r="C90" s="68"/>
      <c r="D90" s="130"/>
      <c r="E90" s="130"/>
      <c r="F90" s="130"/>
      <c r="G90" s="130"/>
      <c r="H90" s="130"/>
      <c r="I90" s="130"/>
      <c r="J90" s="130"/>
      <c r="K90" s="130"/>
      <c r="L90" s="130"/>
      <c r="M90" s="130"/>
      <c r="N90" s="130"/>
      <c r="O90" s="130"/>
      <c r="P90" s="130"/>
    </row>
    <row r="91" spans="3:16" s="49" customFormat="1" x14ac:dyDescent="0.2">
      <c r="D91" s="131"/>
      <c r="E91" s="131"/>
      <c r="F91" s="131"/>
      <c r="G91" s="131"/>
      <c r="H91" s="131"/>
      <c r="I91" s="131"/>
      <c r="J91" s="131"/>
      <c r="K91" s="131"/>
      <c r="L91" s="131"/>
      <c r="M91" s="131"/>
      <c r="N91" s="131"/>
      <c r="O91" s="131"/>
      <c r="P91" s="131"/>
    </row>
    <row r="92" spans="3:16" s="49" customFormat="1" x14ac:dyDescent="0.2">
      <c r="C92" s="85"/>
      <c r="D92" s="131"/>
      <c r="E92" s="131"/>
      <c r="F92" s="131"/>
      <c r="G92" s="131"/>
      <c r="H92" s="131"/>
      <c r="I92" s="131"/>
      <c r="J92" s="131"/>
      <c r="K92" s="131"/>
      <c r="L92" s="131"/>
      <c r="M92" s="131"/>
      <c r="N92" s="131"/>
      <c r="O92" s="131"/>
      <c r="P92" s="131"/>
    </row>
    <row r="93" spans="3:16" s="49" customFormat="1" x14ac:dyDescent="0.2">
      <c r="D93" s="131"/>
      <c r="E93" s="131"/>
      <c r="F93" s="131"/>
      <c r="G93" s="131"/>
      <c r="H93" s="131"/>
      <c r="I93" s="131"/>
      <c r="J93" s="131"/>
      <c r="K93" s="131"/>
      <c r="L93" s="131"/>
      <c r="M93" s="131"/>
      <c r="N93" s="131"/>
      <c r="O93" s="131"/>
      <c r="P93" s="131"/>
    </row>
    <row r="94" spans="3:16" s="49" customFormat="1" x14ac:dyDescent="0.2">
      <c r="D94" s="131"/>
      <c r="E94" s="131"/>
      <c r="F94" s="131"/>
      <c r="G94" s="131"/>
      <c r="H94" s="131"/>
      <c r="I94" s="131"/>
      <c r="J94" s="131"/>
      <c r="K94" s="131"/>
      <c r="L94" s="131"/>
      <c r="M94" s="131"/>
      <c r="N94" s="131"/>
      <c r="O94" s="131"/>
      <c r="P94" s="131"/>
    </row>
    <row r="95" spans="3:16" s="49" customFormat="1" x14ac:dyDescent="0.2">
      <c r="D95" s="131"/>
      <c r="E95" s="131"/>
      <c r="F95" s="131"/>
      <c r="G95" s="131"/>
      <c r="H95" s="131"/>
      <c r="I95" s="131"/>
      <c r="J95" s="131"/>
      <c r="K95" s="131"/>
      <c r="L95" s="131"/>
      <c r="M95" s="131"/>
      <c r="N95" s="131"/>
      <c r="O95" s="131"/>
      <c r="P95" s="131"/>
    </row>
    <row r="96" spans="3:16" s="49" customFormat="1" x14ac:dyDescent="0.2">
      <c r="D96" s="131"/>
      <c r="E96" s="131"/>
      <c r="F96" s="131"/>
      <c r="G96" s="131"/>
      <c r="H96" s="131"/>
      <c r="I96" s="131"/>
      <c r="J96" s="131"/>
      <c r="K96" s="131"/>
      <c r="L96" s="131"/>
      <c r="M96" s="131"/>
      <c r="N96" s="131"/>
      <c r="O96" s="131"/>
      <c r="P96" s="131"/>
    </row>
    <row r="97" spans="2:17" s="49" customFormat="1" x14ac:dyDescent="0.2">
      <c r="D97" s="131"/>
      <c r="E97" s="131"/>
      <c r="F97" s="131"/>
      <c r="G97" s="131"/>
      <c r="H97" s="131"/>
      <c r="I97" s="131"/>
      <c r="J97" s="131"/>
      <c r="K97" s="131"/>
      <c r="L97" s="131"/>
      <c r="M97" s="131"/>
      <c r="N97" s="131"/>
      <c r="O97" s="131"/>
      <c r="P97" s="131"/>
    </row>
    <row r="98" spans="2:17" s="49" customFormat="1" x14ac:dyDescent="0.2">
      <c r="D98" s="132"/>
      <c r="E98" s="132"/>
      <c r="F98" s="132"/>
      <c r="G98" s="132"/>
      <c r="H98" s="132"/>
      <c r="I98" s="132"/>
      <c r="J98" s="132"/>
      <c r="K98" s="132"/>
      <c r="L98" s="132"/>
      <c r="M98" s="132"/>
      <c r="N98" s="132"/>
      <c r="O98" s="132"/>
      <c r="P98" s="132"/>
    </row>
    <row r="99" spans="2:17" s="49" customFormat="1" x14ac:dyDescent="0.2">
      <c r="D99" s="132"/>
      <c r="E99" s="132"/>
      <c r="F99" s="132"/>
      <c r="G99" s="132"/>
      <c r="H99" s="132"/>
      <c r="I99" s="132"/>
      <c r="J99" s="132"/>
      <c r="K99" s="132"/>
      <c r="L99" s="132"/>
      <c r="M99" s="132"/>
      <c r="N99" s="132"/>
      <c r="O99" s="132"/>
      <c r="P99" s="132"/>
    </row>
    <row r="100" spans="2:17" s="49" customFormat="1" x14ac:dyDescent="0.2"/>
    <row r="101" spans="2:17" x14ac:dyDescent="0.2">
      <c r="M101" s="49"/>
      <c r="N101" s="49"/>
      <c r="O101" s="49"/>
      <c r="P101" s="49"/>
    </row>
    <row r="102" spans="2:17" x14ac:dyDescent="0.2">
      <c r="M102" s="49"/>
      <c r="N102" s="49"/>
      <c r="O102" s="49"/>
      <c r="P102" s="49"/>
    </row>
    <row r="103" spans="2:17" x14ac:dyDescent="0.2">
      <c r="B103" s="11" t="s">
        <v>272</v>
      </c>
      <c r="C103" s="11"/>
      <c r="D103" s="11"/>
      <c r="E103" s="11"/>
      <c r="F103" s="11"/>
      <c r="G103" s="11"/>
      <c r="H103" s="11"/>
      <c r="I103" s="11"/>
      <c r="J103" s="11"/>
      <c r="K103" s="11"/>
      <c r="L103" s="11"/>
      <c r="M103" s="11"/>
      <c r="N103" s="11"/>
      <c r="O103" s="11"/>
      <c r="P103" s="11"/>
      <c r="Q103" s="11" t="s">
        <v>280</v>
      </c>
    </row>
    <row r="104" spans="2:17" x14ac:dyDescent="0.2">
      <c r="C104" s="3" t="s">
        <v>276</v>
      </c>
      <c r="D104" s="4">
        <v>2011</v>
      </c>
      <c r="E104" s="4">
        <v>2012</v>
      </c>
      <c r="F104" s="4">
        <v>2013</v>
      </c>
      <c r="G104" s="4">
        <v>2014</v>
      </c>
      <c r="H104" s="4">
        <v>2015</v>
      </c>
      <c r="I104" s="4">
        <v>2016</v>
      </c>
      <c r="J104" s="4">
        <v>2017</v>
      </c>
      <c r="K104" s="4">
        <v>2018</v>
      </c>
      <c r="L104" s="4">
        <v>2019</v>
      </c>
      <c r="M104" s="4">
        <v>2020</v>
      </c>
      <c r="N104" s="4">
        <v>2021</v>
      </c>
      <c r="O104" s="4">
        <v>2022</v>
      </c>
      <c r="P104" s="4">
        <v>2023</v>
      </c>
    </row>
    <row r="105" spans="2:17" x14ac:dyDescent="0.2">
      <c r="B105" s="49"/>
      <c r="C105" s="85" t="s">
        <v>134</v>
      </c>
      <c r="D105" s="6">
        <v>23.355499999999999</v>
      </c>
      <c r="E105" s="6">
        <v>12.75</v>
      </c>
      <c r="F105" s="6">
        <v>7.5</v>
      </c>
      <c r="G105" s="6">
        <v>6.0149999999999997</v>
      </c>
      <c r="H105" s="6">
        <v>4.0659999999999998</v>
      </c>
      <c r="I105" s="6">
        <v>2.391</v>
      </c>
      <c r="J105" s="6">
        <v>1.4039999999999999</v>
      </c>
      <c r="K105" s="6">
        <v>1.4</v>
      </c>
      <c r="L105" s="6">
        <v>1.4</v>
      </c>
      <c r="M105" s="6">
        <v>1.05</v>
      </c>
      <c r="N105" s="6"/>
      <c r="O105" s="6"/>
      <c r="P105" s="6"/>
    </row>
    <row r="106" spans="2:17" x14ac:dyDescent="0.2">
      <c r="C106" s="1" t="s">
        <v>135</v>
      </c>
      <c r="D106" s="6">
        <v>799.65</v>
      </c>
      <c r="E106" s="6">
        <v>753.92399999999998</v>
      </c>
      <c r="F106" s="6">
        <v>696.5</v>
      </c>
      <c r="G106" s="6">
        <v>637.5</v>
      </c>
      <c r="H106" s="6">
        <v>450</v>
      </c>
      <c r="I106" s="6">
        <v>350</v>
      </c>
      <c r="J106" s="6">
        <v>297.5</v>
      </c>
      <c r="K106" s="6">
        <v>252.875</v>
      </c>
      <c r="L106" s="6">
        <v>189.65625</v>
      </c>
      <c r="M106" s="6">
        <v>142.2421875</v>
      </c>
      <c r="N106" s="6">
        <v>92.457421874999994</v>
      </c>
      <c r="O106" s="6">
        <v>55.474453125000004</v>
      </c>
      <c r="P106" s="6">
        <v>22.189781249999999</v>
      </c>
    </row>
    <row r="107" spans="2:17" x14ac:dyDescent="0.2">
      <c r="C107" s="7" t="s">
        <v>136</v>
      </c>
      <c r="D107" s="6">
        <v>444</v>
      </c>
      <c r="E107" s="6">
        <v>1284</v>
      </c>
      <c r="F107" s="6">
        <v>4110</v>
      </c>
      <c r="G107" s="6">
        <v>12480</v>
      </c>
      <c r="H107" s="6">
        <v>19560</v>
      </c>
      <c r="I107" s="6">
        <v>41160</v>
      </c>
      <c r="J107" s="6">
        <v>36060</v>
      </c>
      <c r="K107" s="6">
        <v>69840</v>
      </c>
      <c r="L107" s="6">
        <v>68088</v>
      </c>
      <c r="M107" s="6">
        <v>68597.759999999995</v>
      </c>
      <c r="N107" s="6">
        <v>63825.984000000004</v>
      </c>
      <c r="O107" s="6">
        <v>59423.385600000009</v>
      </c>
      <c r="P107" s="6">
        <v>55353.047040000005</v>
      </c>
    </row>
    <row r="108" spans="2:17" x14ac:dyDescent="0.2">
      <c r="C108" s="7" t="s">
        <v>125</v>
      </c>
      <c r="D108" s="6">
        <v>0</v>
      </c>
      <c r="E108" s="6">
        <v>0</v>
      </c>
      <c r="F108" s="6">
        <v>0</v>
      </c>
      <c r="G108" s="6">
        <v>0</v>
      </c>
      <c r="H108" s="6">
        <v>0</v>
      </c>
      <c r="I108" s="6">
        <v>0</v>
      </c>
      <c r="J108" s="6">
        <v>3072</v>
      </c>
      <c r="K108" s="6">
        <v>31440</v>
      </c>
      <c r="L108" s="6">
        <v>85440</v>
      </c>
      <c r="M108" s="6">
        <v>236400</v>
      </c>
      <c r="N108" s="6">
        <v>267120</v>
      </c>
      <c r="O108" s="6">
        <v>347400</v>
      </c>
      <c r="P108" s="6">
        <v>360900</v>
      </c>
    </row>
    <row r="109" spans="2:17" x14ac:dyDescent="0.2">
      <c r="D109" s="6"/>
      <c r="E109" s="6"/>
      <c r="F109" s="6"/>
      <c r="G109" s="6"/>
      <c r="H109" s="6"/>
      <c r="I109" s="6"/>
      <c r="J109" s="6"/>
      <c r="K109" s="6"/>
      <c r="L109" s="6"/>
      <c r="M109" s="6"/>
      <c r="N109" s="6"/>
      <c r="O109" s="6"/>
      <c r="P109" s="6"/>
    </row>
    <row r="110" spans="2:17" x14ac:dyDescent="0.2">
      <c r="M110" s="49"/>
      <c r="N110" s="49"/>
      <c r="O110" s="49"/>
      <c r="P110" s="49"/>
    </row>
    <row r="111" spans="2:17" x14ac:dyDescent="0.2">
      <c r="M111" s="49"/>
      <c r="N111" s="49"/>
      <c r="O111" s="49"/>
      <c r="P111" s="49"/>
    </row>
    <row r="112" spans="2:17" s="49" customFormat="1" x14ac:dyDescent="0.2">
      <c r="C112" s="68"/>
      <c r="D112" s="130"/>
      <c r="E112" s="130"/>
      <c r="F112" s="130"/>
      <c r="G112" s="130"/>
      <c r="H112" s="130"/>
      <c r="I112" s="130"/>
      <c r="J112" s="130"/>
      <c r="K112" s="130"/>
      <c r="L112" s="130"/>
      <c r="M112" s="130"/>
      <c r="N112" s="130"/>
      <c r="O112" s="130"/>
      <c r="P112" s="130"/>
    </row>
    <row r="113" spans="2:17" s="49" customFormat="1" x14ac:dyDescent="0.2">
      <c r="D113" s="131"/>
      <c r="E113" s="131"/>
      <c r="F113" s="131"/>
      <c r="G113" s="131"/>
      <c r="H113" s="131"/>
      <c r="I113" s="131"/>
      <c r="J113" s="131"/>
      <c r="K113" s="131"/>
      <c r="L113" s="131"/>
      <c r="M113" s="131"/>
      <c r="N113" s="131"/>
      <c r="O113" s="131"/>
      <c r="P113" s="131"/>
    </row>
    <row r="114" spans="2:17" s="49" customFormat="1" x14ac:dyDescent="0.2">
      <c r="C114" s="85"/>
      <c r="D114" s="131"/>
      <c r="E114" s="131"/>
      <c r="F114" s="131"/>
      <c r="G114" s="131"/>
      <c r="H114" s="131"/>
      <c r="I114" s="131"/>
      <c r="J114" s="131"/>
      <c r="K114" s="131"/>
      <c r="L114" s="131"/>
      <c r="M114" s="131"/>
      <c r="N114" s="131"/>
      <c r="O114" s="131"/>
      <c r="P114" s="131"/>
    </row>
    <row r="115" spans="2:17" s="49" customFormat="1" x14ac:dyDescent="0.2">
      <c r="D115" s="131"/>
      <c r="E115" s="131"/>
      <c r="F115" s="131"/>
      <c r="G115" s="131"/>
      <c r="H115" s="131"/>
      <c r="I115" s="131"/>
      <c r="J115" s="131"/>
      <c r="K115" s="131"/>
      <c r="L115" s="131"/>
      <c r="M115" s="131"/>
      <c r="N115" s="131"/>
      <c r="O115" s="131"/>
      <c r="P115" s="131"/>
    </row>
    <row r="116" spans="2:17" s="49" customFormat="1" x14ac:dyDescent="0.2">
      <c r="K116" s="131"/>
      <c r="L116" s="131"/>
      <c r="M116" s="131"/>
      <c r="N116" s="131"/>
      <c r="O116" s="131"/>
      <c r="P116" s="131"/>
    </row>
    <row r="117" spans="2:17" x14ac:dyDescent="0.2">
      <c r="M117" s="49"/>
      <c r="N117" s="49"/>
      <c r="O117" s="49"/>
      <c r="P117" s="49"/>
    </row>
    <row r="118" spans="2:17" x14ac:dyDescent="0.2">
      <c r="B118" s="11" t="s">
        <v>281</v>
      </c>
      <c r="M118" s="49"/>
      <c r="N118" s="49"/>
      <c r="O118" s="49"/>
      <c r="P118" s="49"/>
    </row>
    <row r="119" spans="2:17" x14ac:dyDescent="0.2">
      <c r="B119" s="125"/>
      <c r="C119" s="126"/>
      <c r="D119" s="127">
        <v>2011</v>
      </c>
      <c r="E119" s="127">
        <v>2012</v>
      </c>
      <c r="F119" s="127">
        <v>2013</v>
      </c>
      <c r="G119" s="127">
        <v>2014</v>
      </c>
      <c r="H119" s="127">
        <v>2015</v>
      </c>
      <c r="I119" s="127">
        <v>2016</v>
      </c>
      <c r="J119" s="127">
        <v>2017</v>
      </c>
      <c r="K119" s="127">
        <v>2018</v>
      </c>
      <c r="L119" s="127">
        <v>2019</v>
      </c>
      <c r="M119" s="127">
        <v>2020</v>
      </c>
      <c r="N119" s="127">
        <v>2021</v>
      </c>
      <c r="O119" s="127">
        <v>2022</v>
      </c>
      <c r="P119" s="127">
        <v>2023</v>
      </c>
    </row>
    <row r="120" spans="2:17" x14ac:dyDescent="0.2">
      <c r="C120" s="1" t="s">
        <v>277</v>
      </c>
      <c r="D120" s="128">
        <v>8506.7199787214813</v>
      </c>
      <c r="E120" s="128">
        <v>4432.8976716923316</v>
      </c>
      <c r="F120" s="128">
        <v>1990.0837141670129</v>
      </c>
      <c r="G120" s="128">
        <v>1080.9453488642334</v>
      </c>
      <c r="H120" s="128">
        <v>802.16340147973938</v>
      </c>
      <c r="I120" s="128">
        <v>638.71256076288171</v>
      </c>
      <c r="J120" s="128">
        <v>531.94394811237396</v>
      </c>
      <c r="K120" s="128">
        <v>355.52061949400837</v>
      </c>
      <c r="L120" s="128">
        <v>218.89715297966274</v>
      </c>
      <c r="M120" s="128">
        <v>117.27931065544263</v>
      </c>
      <c r="N120" s="128">
        <v>94.6778751757587</v>
      </c>
      <c r="O120" s="128">
        <v>71.472393687531948</v>
      </c>
      <c r="P120" s="128">
        <v>60.74798480147745</v>
      </c>
      <c r="Q120" s="11" t="s">
        <v>279</v>
      </c>
    </row>
    <row r="121" spans="2:17" x14ac:dyDescent="0.2">
      <c r="M121" s="49"/>
      <c r="N121" s="49"/>
      <c r="O121" s="49"/>
      <c r="P121" s="49"/>
    </row>
    <row r="122" spans="2:17" x14ac:dyDescent="0.2">
      <c r="M122" s="49"/>
      <c r="N122" s="49"/>
      <c r="O122" s="49"/>
      <c r="P122" s="49"/>
    </row>
    <row r="123" spans="2:17" x14ac:dyDescent="0.2">
      <c r="M123" s="49"/>
      <c r="N123" s="49"/>
      <c r="O123" s="49"/>
      <c r="P123" s="49"/>
    </row>
    <row r="124" spans="2:17" x14ac:dyDescent="0.2">
      <c r="M124" s="49"/>
      <c r="N124" s="49"/>
      <c r="O124" s="49"/>
      <c r="P124" s="49"/>
    </row>
    <row r="125" spans="2:17" x14ac:dyDescent="0.2">
      <c r="M125" s="49"/>
      <c r="N125" s="49"/>
      <c r="O125" s="49"/>
      <c r="P125" s="49"/>
    </row>
    <row r="126" spans="2:17" x14ac:dyDescent="0.2">
      <c r="M126" s="49"/>
      <c r="N126" s="49"/>
      <c r="O126" s="49"/>
      <c r="P126" s="49"/>
    </row>
    <row r="127" spans="2:17" x14ac:dyDescent="0.2">
      <c r="M127" s="49"/>
      <c r="N127" s="49"/>
      <c r="O127" s="49"/>
      <c r="P127" s="49"/>
    </row>
    <row r="128" spans="2:17" x14ac:dyDescent="0.2">
      <c r="M128" s="49"/>
      <c r="N128" s="49"/>
      <c r="O128" s="49"/>
      <c r="P128" s="49"/>
    </row>
    <row r="129" spans="13:16" x14ac:dyDescent="0.2">
      <c r="M129" s="49"/>
      <c r="N129" s="49"/>
      <c r="O129" s="49"/>
      <c r="P129" s="49"/>
    </row>
    <row r="130" spans="13:16" x14ac:dyDescent="0.2">
      <c r="M130" s="49"/>
      <c r="N130" s="49"/>
      <c r="O130" s="49"/>
      <c r="P130" s="49"/>
    </row>
    <row r="131" spans="13:16" x14ac:dyDescent="0.2">
      <c r="M131" s="49"/>
      <c r="N131" s="49"/>
      <c r="O131" s="49"/>
      <c r="P131" s="49"/>
    </row>
    <row r="132" spans="13:16" x14ac:dyDescent="0.2">
      <c r="M132" s="49"/>
      <c r="N132" s="49"/>
      <c r="O132" s="49"/>
      <c r="P132" s="49"/>
    </row>
    <row r="133" spans="13:16" x14ac:dyDescent="0.2">
      <c r="M133" s="49"/>
      <c r="N133" s="49"/>
      <c r="O133" s="49"/>
      <c r="P133" s="49"/>
    </row>
    <row r="134" spans="13:16" x14ac:dyDescent="0.2">
      <c r="M134" s="49"/>
      <c r="N134" s="49"/>
      <c r="O134" s="49"/>
      <c r="P134" s="49"/>
    </row>
    <row r="135" spans="13:16" x14ac:dyDescent="0.2">
      <c r="M135" s="49"/>
      <c r="N135" s="49"/>
      <c r="O135" s="49"/>
      <c r="P135" s="49"/>
    </row>
    <row r="136" spans="13:16" x14ac:dyDescent="0.2">
      <c r="M136" s="49"/>
      <c r="N136" s="49"/>
      <c r="O136" s="49"/>
      <c r="P136" s="49"/>
    </row>
    <row r="137" spans="13:16" x14ac:dyDescent="0.2">
      <c r="M137" s="49"/>
      <c r="N137" s="49"/>
      <c r="O137" s="49"/>
      <c r="P137" s="49"/>
    </row>
    <row r="138" spans="13:16" x14ac:dyDescent="0.2">
      <c r="M138" s="49"/>
      <c r="N138" s="49"/>
      <c r="O138" s="49"/>
      <c r="P138" s="49"/>
    </row>
    <row r="139" spans="13:16" x14ac:dyDescent="0.2">
      <c r="M139" s="49"/>
      <c r="N139" s="49"/>
      <c r="O139" s="49"/>
      <c r="P139" s="49"/>
    </row>
    <row r="140" spans="13:16" x14ac:dyDescent="0.2">
      <c r="M140" s="49"/>
      <c r="N140" s="49"/>
      <c r="O140" s="49"/>
      <c r="P140" s="49"/>
    </row>
    <row r="141" spans="13:16" x14ac:dyDescent="0.2">
      <c r="M141" s="49"/>
      <c r="N141" s="49"/>
      <c r="O141" s="49"/>
      <c r="P141" s="49"/>
    </row>
    <row r="142" spans="13:16" x14ac:dyDescent="0.2">
      <c r="M142" s="49"/>
      <c r="N142" s="49"/>
      <c r="O142" s="49"/>
      <c r="P142" s="49"/>
    </row>
    <row r="143" spans="13:16" x14ac:dyDescent="0.2">
      <c r="M143" s="49"/>
      <c r="N143" s="49"/>
      <c r="O143" s="49"/>
      <c r="P143" s="49"/>
    </row>
    <row r="144" spans="13:16" x14ac:dyDescent="0.2">
      <c r="M144" s="49"/>
      <c r="N144" s="49"/>
      <c r="O144" s="49"/>
      <c r="P144" s="49"/>
    </row>
    <row r="145" spans="13:16" x14ac:dyDescent="0.2">
      <c r="M145" s="49"/>
      <c r="N145" s="49"/>
      <c r="O145" s="49"/>
      <c r="P145" s="49"/>
    </row>
    <row r="146" spans="13:16" x14ac:dyDescent="0.2">
      <c r="M146" s="49"/>
      <c r="N146" s="49"/>
      <c r="O146" s="49"/>
      <c r="P146" s="49"/>
    </row>
    <row r="147" spans="13:16" x14ac:dyDescent="0.2">
      <c r="M147" s="49"/>
      <c r="N147" s="49"/>
      <c r="O147" s="49"/>
      <c r="P147" s="49"/>
    </row>
    <row r="148" spans="13:16" x14ac:dyDescent="0.2">
      <c r="M148" s="49"/>
      <c r="N148" s="49"/>
      <c r="O148" s="49"/>
      <c r="P148" s="49"/>
    </row>
    <row r="149" spans="13:16" x14ac:dyDescent="0.2">
      <c r="M149" s="49"/>
      <c r="N149" s="49"/>
      <c r="O149" s="49"/>
      <c r="P149" s="49"/>
    </row>
    <row r="150" spans="13:16" x14ac:dyDescent="0.2">
      <c r="M150" s="49"/>
      <c r="N150" s="49"/>
      <c r="O150" s="49"/>
      <c r="P150" s="49"/>
    </row>
    <row r="151" spans="13:16" x14ac:dyDescent="0.2">
      <c r="M151" s="49"/>
      <c r="N151" s="49"/>
      <c r="O151" s="49"/>
      <c r="P151" s="49"/>
    </row>
    <row r="152" spans="13:16" x14ac:dyDescent="0.2">
      <c r="M152" s="49"/>
      <c r="N152" s="49"/>
      <c r="O152" s="49"/>
      <c r="P152" s="49"/>
    </row>
    <row r="153" spans="13:16" x14ac:dyDescent="0.2">
      <c r="M153" s="49"/>
      <c r="N153" s="49"/>
      <c r="O153" s="49"/>
      <c r="P153" s="49"/>
    </row>
    <row r="154" spans="13:16" x14ac:dyDescent="0.2">
      <c r="M154" s="49"/>
      <c r="N154" s="49"/>
      <c r="O154" s="49"/>
      <c r="P154" s="49"/>
    </row>
    <row r="155" spans="13:16" x14ac:dyDescent="0.2">
      <c r="M155" s="49"/>
      <c r="N155" s="49"/>
      <c r="O155" s="49"/>
      <c r="P155" s="49"/>
    </row>
    <row r="156" spans="13:16" x14ac:dyDescent="0.2">
      <c r="M156" s="49"/>
      <c r="N156" s="49"/>
      <c r="O156" s="49"/>
      <c r="P156" s="49"/>
    </row>
    <row r="157" spans="13:16" x14ac:dyDescent="0.2">
      <c r="M157" s="49"/>
      <c r="N157" s="49"/>
      <c r="O157" s="49"/>
      <c r="P157" s="49"/>
    </row>
    <row r="158" spans="13:16" x14ac:dyDescent="0.2">
      <c r="M158" s="49"/>
      <c r="N158" s="49"/>
      <c r="O158" s="49"/>
      <c r="P158" s="49"/>
    </row>
    <row r="159" spans="13:16" x14ac:dyDescent="0.2">
      <c r="M159" s="49"/>
      <c r="N159" s="49"/>
      <c r="O159" s="49"/>
      <c r="P159" s="49"/>
    </row>
    <row r="160" spans="13:16" x14ac:dyDescent="0.2">
      <c r="M160" s="49"/>
      <c r="N160" s="49"/>
      <c r="O160" s="49"/>
      <c r="P160" s="49"/>
    </row>
    <row r="161" spans="13:16" x14ac:dyDescent="0.2">
      <c r="M161" s="49"/>
      <c r="N161" s="49"/>
      <c r="O161" s="49"/>
      <c r="P161" s="49"/>
    </row>
    <row r="162" spans="13:16" x14ac:dyDescent="0.2">
      <c r="M162" s="49"/>
      <c r="N162" s="49"/>
      <c r="O162" s="49"/>
      <c r="P162" s="49"/>
    </row>
    <row r="163" spans="13:16" x14ac:dyDescent="0.2">
      <c r="M163" s="49"/>
      <c r="N163" s="49"/>
      <c r="O163" s="49"/>
      <c r="P163" s="49"/>
    </row>
    <row r="164" spans="13:16" x14ac:dyDescent="0.2">
      <c r="M164" s="49"/>
      <c r="N164" s="49"/>
      <c r="O164" s="49"/>
      <c r="P164" s="49"/>
    </row>
    <row r="165" spans="13:16" x14ac:dyDescent="0.2">
      <c r="M165" s="49"/>
      <c r="N165" s="49"/>
      <c r="O165" s="49"/>
      <c r="P165" s="49"/>
    </row>
    <row r="166" spans="13:16" x14ac:dyDescent="0.2">
      <c r="M166" s="49"/>
      <c r="N166" s="49"/>
      <c r="O166" s="49"/>
      <c r="P166" s="49"/>
    </row>
    <row r="167" spans="13:16" x14ac:dyDescent="0.2">
      <c r="M167" s="49"/>
      <c r="N167" s="49"/>
      <c r="O167" s="49"/>
      <c r="P167" s="49"/>
    </row>
    <row r="168" spans="13:16" x14ac:dyDescent="0.2">
      <c r="M168" s="49"/>
      <c r="N168" s="49"/>
      <c r="O168" s="49"/>
      <c r="P168" s="49"/>
    </row>
    <row r="169" spans="13:16" x14ac:dyDescent="0.2">
      <c r="M169" s="49"/>
      <c r="N169" s="49"/>
      <c r="O169" s="49"/>
      <c r="P169" s="49"/>
    </row>
    <row r="170" spans="13:16" x14ac:dyDescent="0.2">
      <c r="M170" s="49"/>
      <c r="N170" s="49"/>
      <c r="O170" s="49"/>
      <c r="P170" s="49"/>
    </row>
    <row r="171" spans="13:16" x14ac:dyDescent="0.2">
      <c r="M171" s="49"/>
      <c r="N171" s="49"/>
      <c r="O171" s="49"/>
      <c r="P171" s="49"/>
    </row>
    <row r="172" spans="13:16" x14ac:dyDescent="0.2">
      <c r="M172" s="49"/>
      <c r="N172" s="49"/>
      <c r="O172" s="49"/>
      <c r="P172" s="49"/>
    </row>
    <row r="173" spans="13:16" x14ac:dyDescent="0.2">
      <c r="M173" s="49"/>
      <c r="N173" s="49"/>
      <c r="O173" s="49"/>
      <c r="P173" s="49"/>
    </row>
    <row r="174" spans="13:16" x14ac:dyDescent="0.2">
      <c r="M174" s="49"/>
      <c r="N174" s="49"/>
      <c r="O174" s="49"/>
      <c r="P174" s="49"/>
    </row>
    <row r="175" spans="13:16" x14ac:dyDescent="0.2">
      <c r="M175" s="49"/>
      <c r="N175" s="49"/>
      <c r="O175" s="49"/>
      <c r="P175" s="49"/>
    </row>
    <row r="176" spans="13:16" x14ac:dyDescent="0.2">
      <c r="M176" s="49"/>
      <c r="N176" s="49"/>
      <c r="O176" s="49"/>
      <c r="P176" s="49"/>
    </row>
    <row r="177" spans="13:16" x14ac:dyDescent="0.2">
      <c r="M177" s="49"/>
      <c r="N177" s="49"/>
      <c r="O177" s="49"/>
      <c r="P177" s="49"/>
    </row>
    <row r="178" spans="13:16" x14ac:dyDescent="0.2">
      <c r="M178" s="49"/>
      <c r="N178" s="49"/>
      <c r="O178" s="49"/>
      <c r="P178" s="49"/>
    </row>
    <row r="179" spans="13:16" x14ac:dyDescent="0.2">
      <c r="M179" s="49"/>
      <c r="N179" s="49"/>
      <c r="O179" s="49"/>
      <c r="P179" s="49"/>
    </row>
    <row r="180" spans="13:16" x14ac:dyDescent="0.2">
      <c r="M180" s="49"/>
      <c r="N180" s="49"/>
      <c r="O180" s="49"/>
      <c r="P180" s="49"/>
    </row>
    <row r="181" spans="13:16" x14ac:dyDescent="0.2">
      <c r="M181" s="49"/>
      <c r="N181" s="49"/>
      <c r="O181" s="49"/>
      <c r="P181" s="49"/>
    </row>
    <row r="182" spans="13:16" x14ac:dyDescent="0.2">
      <c r="M182" s="49"/>
      <c r="N182" s="49"/>
      <c r="O182" s="49"/>
      <c r="P182" s="49"/>
    </row>
    <row r="183" spans="13:16" x14ac:dyDescent="0.2">
      <c r="M183" s="49"/>
      <c r="N183" s="49"/>
      <c r="O183" s="49"/>
      <c r="P183" s="49"/>
    </row>
    <row r="184" spans="13:16" x14ac:dyDescent="0.2">
      <c r="M184" s="49"/>
      <c r="N184" s="49"/>
      <c r="O184" s="49"/>
      <c r="P184" s="49"/>
    </row>
    <row r="185" spans="13:16" x14ac:dyDescent="0.2">
      <c r="M185" s="49"/>
      <c r="N185" s="49"/>
      <c r="O185" s="49"/>
      <c r="P185" s="49"/>
    </row>
    <row r="186" spans="13:16" x14ac:dyDescent="0.2">
      <c r="M186" s="49"/>
      <c r="N186" s="49"/>
      <c r="O186" s="49"/>
      <c r="P186" s="49"/>
    </row>
    <row r="187" spans="13:16" x14ac:dyDescent="0.2">
      <c r="M187" s="49"/>
      <c r="N187" s="49"/>
      <c r="O187" s="49"/>
      <c r="P187" s="49"/>
    </row>
    <row r="188" spans="13:16" x14ac:dyDescent="0.2">
      <c r="M188" s="49"/>
      <c r="N188" s="49"/>
      <c r="O188" s="49"/>
      <c r="P188" s="49"/>
    </row>
    <row r="189" spans="13:16" x14ac:dyDescent="0.2">
      <c r="M189" s="49"/>
      <c r="N189" s="49"/>
      <c r="O189" s="49"/>
      <c r="P189" s="49"/>
    </row>
    <row r="190" spans="13:16" x14ac:dyDescent="0.2">
      <c r="M190" s="49"/>
      <c r="N190" s="49"/>
      <c r="O190" s="49"/>
      <c r="P190" s="49"/>
    </row>
    <row r="191" spans="13:16" x14ac:dyDescent="0.2">
      <c r="M191" s="49"/>
      <c r="N191" s="49"/>
      <c r="O191" s="49"/>
      <c r="P191" s="49"/>
    </row>
    <row r="192" spans="13:16" x14ac:dyDescent="0.2">
      <c r="M192" s="49"/>
      <c r="N192" s="49"/>
      <c r="O192" s="49"/>
      <c r="P192" s="49"/>
    </row>
    <row r="193" spans="13:16" x14ac:dyDescent="0.2">
      <c r="M193" s="49"/>
      <c r="N193" s="49"/>
      <c r="O193" s="49"/>
      <c r="P193" s="49"/>
    </row>
    <row r="194" spans="13:16" x14ac:dyDescent="0.2">
      <c r="M194" s="49"/>
      <c r="N194" s="49"/>
      <c r="O194" s="49"/>
      <c r="P194" s="49"/>
    </row>
    <row r="195" spans="13:16" x14ac:dyDescent="0.2">
      <c r="M195" s="49"/>
      <c r="N195" s="49"/>
      <c r="O195" s="49"/>
      <c r="P195" s="49"/>
    </row>
    <row r="196" spans="13:16" x14ac:dyDescent="0.2">
      <c r="M196" s="49"/>
      <c r="N196" s="49"/>
      <c r="O196" s="49"/>
      <c r="P196" s="49"/>
    </row>
    <row r="197" spans="13:16" x14ac:dyDescent="0.2">
      <c r="M197" s="49"/>
      <c r="N197" s="49"/>
      <c r="O197" s="49"/>
      <c r="P197" s="49"/>
    </row>
    <row r="198" spans="13:16" x14ac:dyDescent="0.2">
      <c r="M198" s="49"/>
      <c r="N198" s="49"/>
      <c r="O198" s="49"/>
      <c r="P198" s="49"/>
    </row>
    <row r="199" spans="13:16" x14ac:dyDescent="0.2">
      <c r="M199" s="49"/>
      <c r="N199" s="49"/>
      <c r="O199" s="49"/>
      <c r="P199" s="49"/>
    </row>
  </sheetData>
  <phoneticPr fontId="5" type="noConversion"/>
  <conditionalFormatting sqref="C84:C89">
    <cfRule type="duplicateValues" dxfId="1" priority="2"/>
  </conditionalFormatting>
  <conditionalFormatting sqref="C97:C99">
    <cfRule type="duplicateValues" dxfId="0" priority="1"/>
  </conditionalFormatting>
  <pageMargins left="0.75" right="0.75" top="1" bottom="1" header="0.5" footer="0.5"/>
  <pageSetup orientation="landscape" horizontalDpi="4294967293" verticalDpi="4294967293" r:id="rId1"/>
  <headerFooter alignWithMargins="0"/>
  <rowBreaks count="1" manualBreakCount="1">
    <brk id="51" max="16383" man="1"/>
  </rowBreaks>
  <colBreaks count="1" manualBreakCount="1">
    <brk id="12" max="1048575"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96"/>
  <sheetViews>
    <sheetView zoomScale="92" zoomScaleNormal="92" workbookViewId="0">
      <selection activeCell="G1" sqref="G1"/>
    </sheetView>
  </sheetViews>
  <sheetFormatPr defaultColWidth="9.140625" defaultRowHeight="12.75" x14ac:dyDescent="0.2"/>
  <cols>
    <col min="1" max="2" width="4" style="35" customWidth="1"/>
    <col min="3" max="3" width="18.7109375" style="36" customWidth="1"/>
    <col min="4" max="16" width="11.7109375" style="35" customWidth="1"/>
    <col min="17" max="22" width="9.140625" style="35"/>
    <col min="23" max="23" width="11.28515625" style="35" bestFit="1" customWidth="1"/>
    <col min="24" max="16384" width="9.140625" style="35"/>
  </cols>
  <sheetData>
    <row r="1" spans="2:19" s="1" customFormat="1" x14ac:dyDescent="0.2">
      <c r="C1" s="7" t="s">
        <v>3</v>
      </c>
      <c r="F1" s="12" t="s">
        <v>17</v>
      </c>
      <c r="G1" s="1" t="str">
        <f>'Title sheet and Definitions'!$F$14</f>
        <v>Ericsson</v>
      </c>
      <c r="H1" s="35"/>
    </row>
    <row r="2" spans="2:19" s="1" customFormat="1" x14ac:dyDescent="0.2">
      <c r="C2" s="7" t="s">
        <v>65</v>
      </c>
      <c r="F2" s="35"/>
      <c r="G2" s="35"/>
      <c r="H2" s="35"/>
    </row>
    <row r="3" spans="2:19" s="1" customFormat="1" x14ac:dyDescent="0.2">
      <c r="C3" s="2">
        <f>'Title sheet and Definitions'!C13</f>
        <v>43146</v>
      </c>
      <c r="F3" s="35"/>
      <c r="G3" s="35"/>
      <c r="H3" s="35"/>
    </row>
    <row r="4" spans="2:19" x14ac:dyDescent="0.2">
      <c r="C4" s="7"/>
      <c r="D4" s="1"/>
      <c r="E4" s="1"/>
      <c r="F4" s="1"/>
      <c r="G4" s="1"/>
      <c r="H4" s="1"/>
    </row>
    <row r="5" spans="2:19" s="11" customFormat="1" x14ac:dyDescent="0.2">
      <c r="B5" s="11" t="s">
        <v>163</v>
      </c>
      <c r="C5" s="21"/>
      <c r="S5" s="11" t="s">
        <v>230</v>
      </c>
    </row>
    <row r="6" spans="2:19" s="1" customFormat="1" x14ac:dyDescent="0.2">
      <c r="C6" s="7"/>
      <c r="D6" s="4">
        <v>2011</v>
      </c>
      <c r="E6" s="4">
        <v>2012</v>
      </c>
      <c r="F6" s="4">
        <v>2013</v>
      </c>
      <c r="G6" s="4">
        <v>2014</v>
      </c>
      <c r="H6" s="4">
        <v>2015</v>
      </c>
      <c r="I6" s="4">
        <v>2016</v>
      </c>
      <c r="J6" s="4">
        <v>2017</v>
      </c>
      <c r="K6" s="4">
        <v>2018</v>
      </c>
      <c r="L6" s="4">
        <v>2019</v>
      </c>
      <c r="M6" s="4">
        <v>2020</v>
      </c>
      <c r="N6" s="4">
        <v>2021</v>
      </c>
      <c r="O6" s="4">
        <v>2022</v>
      </c>
      <c r="P6" s="4">
        <v>2023</v>
      </c>
    </row>
    <row r="7" spans="2:19" s="1" customFormat="1" x14ac:dyDescent="0.2">
      <c r="C7" s="5" t="s">
        <v>43</v>
      </c>
      <c r="D7" s="110">
        <v>2207750</v>
      </c>
      <c r="E7" s="110">
        <v>1157500</v>
      </c>
      <c r="F7" s="110">
        <v>927750</v>
      </c>
      <c r="G7" s="110">
        <v>835500</v>
      </c>
      <c r="H7" s="110">
        <v>669900</v>
      </c>
      <c r="I7" s="110">
        <v>499644</v>
      </c>
      <c r="J7" s="37">
        <v>372600</v>
      </c>
      <c r="K7" s="37">
        <v>160000</v>
      </c>
      <c r="L7" s="37">
        <v>70000</v>
      </c>
      <c r="M7" s="37">
        <v>42000</v>
      </c>
      <c r="N7" s="37">
        <v>30000</v>
      </c>
      <c r="O7" s="37">
        <v>18000</v>
      </c>
      <c r="P7" s="37">
        <v>6000</v>
      </c>
      <c r="Q7" s="1" t="s">
        <v>15</v>
      </c>
    </row>
    <row r="8" spans="2:19" s="1" customFormat="1" x14ac:dyDescent="0.2">
      <c r="C8" s="5" t="s">
        <v>12</v>
      </c>
      <c r="D8" s="110">
        <v>630000</v>
      </c>
      <c r="E8" s="110">
        <v>250000</v>
      </c>
      <c r="F8" s="110">
        <v>219000</v>
      </c>
      <c r="G8" s="110">
        <v>140000</v>
      </c>
      <c r="H8" s="110">
        <v>70000</v>
      </c>
      <c r="I8" s="110">
        <v>40000</v>
      </c>
      <c r="J8" s="37">
        <v>25000</v>
      </c>
      <c r="K8" s="37">
        <v>0</v>
      </c>
      <c r="L8" s="77">
        <v>0</v>
      </c>
      <c r="M8" s="37">
        <v>0</v>
      </c>
      <c r="N8" s="37"/>
      <c r="O8" s="37"/>
      <c r="P8" s="37"/>
      <c r="Q8" s="1" t="s">
        <v>86</v>
      </c>
    </row>
    <row r="9" spans="2:19" s="1" customFormat="1" x14ac:dyDescent="0.2">
      <c r="C9" s="5" t="s">
        <v>44</v>
      </c>
      <c r="D9" s="110">
        <v>2355000</v>
      </c>
      <c r="E9" s="110">
        <v>2650000</v>
      </c>
      <c r="F9" s="110">
        <v>2290000</v>
      </c>
      <c r="G9" s="110">
        <v>1806000</v>
      </c>
      <c r="H9" s="110">
        <v>1690000</v>
      </c>
      <c r="I9" s="110">
        <v>1300000</v>
      </c>
      <c r="J9" s="37">
        <v>570000</v>
      </c>
      <c r="K9" s="37">
        <v>320000</v>
      </c>
      <c r="L9" s="77">
        <v>100000</v>
      </c>
      <c r="M9" s="37">
        <v>80000</v>
      </c>
      <c r="N9" s="37">
        <v>80000</v>
      </c>
      <c r="O9" s="37">
        <v>80000</v>
      </c>
      <c r="P9" s="37">
        <v>80000</v>
      </c>
      <c r="Q9" s="1" t="s">
        <v>52</v>
      </c>
    </row>
    <row r="10" spans="2:19" s="1" customFormat="1" x14ac:dyDescent="0.2">
      <c r="C10" s="5" t="s">
        <v>6</v>
      </c>
      <c r="D10" s="110">
        <v>0</v>
      </c>
      <c r="E10" s="110">
        <v>20000</v>
      </c>
      <c r="F10" s="110">
        <v>50000</v>
      </c>
      <c r="G10" s="110">
        <v>60000</v>
      </c>
      <c r="H10" s="110">
        <v>60000</v>
      </c>
      <c r="I10" s="110">
        <v>12000</v>
      </c>
      <c r="J10" s="37">
        <v>4000</v>
      </c>
      <c r="K10" s="37">
        <v>500</v>
      </c>
      <c r="L10" s="37">
        <v>500</v>
      </c>
      <c r="M10" s="37">
        <v>0</v>
      </c>
      <c r="N10" s="37"/>
      <c r="O10" s="37"/>
      <c r="P10" s="37"/>
      <c r="Q10" s="1" t="s">
        <v>91</v>
      </c>
    </row>
    <row r="11" spans="2:19" s="1" customFormat="1" x14ac:dyDescent="0.2">
      <c r="C11" s="5" t="s">
        <v>5</v>
      </c>
      <c r="D11" s="110">
        <v>0</v>
      </c>
      <c r="E11" s="110">
        <v>2600</v>
      </c>
      <c r="F11" s="110">
        <v>15860</v>
      </c>
      <c r="G11" s="110">
        <v>32930</v>
      </c>
      <c r="H11" s="110">
        <v>63783</v>
      </c>
      <c r="I11" s="110">
        <v>133308.29999999999</v>
      </c>
      <c r="J11" s="37">
        <v>100000</v>
      </c>
      <c r="K11" s="37">
        <v>100000</v>
      </c>
      <c r="L11" s="37">
        <v>100000</v>
      </c>
      <c r="M11" s="37">
        <v>100000</v>
      </c>
      <c r="N11" s="37">
        <v>100000</v>
      </c>
      <c r="O11" s="37">
        <v>100000</v>
      </c>
      <c r="P11" s="37">
        <v>100000</v>
      </c>
      <c r="Q11" s="1" t="s">
        <v>148</v>
      </c>
    </row>
    <row r="12" spans="2:19" s="1" customFormat="1" x14ac:dyDescent="0.2">
      <c r="C12" s="5" t="s">
        <v>45</v>
      </c>
      <c r="D12" s="110">
        <v>0</v>
      </c>
      <c r="E12" s="110">
        <v>612</v>
      </c>
      <c r="F12" s="110">
        <v>9158.8200000000015</v>
      </c>
      <c r="G12" s="110">
        <v>12947.214866666669</v>
      </c>
      <c r="H12" s="110">
        <v>27315.170195333332</v>
      </c>
      <c r="I12" s="110">
        <v>86294.401701953335</v>
      </c>
      <c r="J12" s="38">
        <v>180000</v>
      </c>
      <c r="K12" s="38">
        <v>210000</v>
      </c>
      <c r="L12" s="38">
        <v>100000</v>
      </c>
      <c r="M12" s="38">
        <v>100000</v>
      </c>
      <c r="N12" s="38">
        <v>100000</v>
      </c>
      <c r="O12" s="38">
        <v>100000</v>
      </c>
      <c r="P12" s="38">
        <v>100000</v>
      </c>
      <c r="Q12" s="1" t="s">
        <v>14</v>
      </c>
    </row>
    <row r="13" spans="2:19" s="1" customFormat="1" x14ac:dyDescent="0.2">
      <c r="C13" s="5" t="s">
        <v>123</v>
      </c>
      <c r="D13" s="37"/>
      <c r="E13" s="37"/>
      <c r="F13" s="37"/>
      <c r="G13" s="37"/>
      <c r="H13" s="37"/>
      <c r="I13" s="37"/>
      <c r="J13" s="37"/>
      <c r="K13" s="37"/>
      <c r="L13" s="37"/>
      <c r="M13" s="37"/>
      <c r="N13" s="37"/>
      <c r="O13" s="37"/>
      <c r="P13" s="37"/>
    </row>
    <row r="14" spans="2:19" s="1" customFormat="1" x14ac:dyDescent="0.2">
      <c r="C14" s="5" t="s">
        <v>197</v>
      </c>
      <c r="D14" s="37"/>
      <c r="E14" s="37"/>
      <c r="F14" s="37"/>
      <c r="G14" s="37"/>
      <c r="H14" s="37"/>
      <c r="I14" s="37"/>
      <c r="J14" s="37"/>
      <c r="K14" s="37"/>
      <c r="L14" s="37"/>
      <c r="M14" s="37"/>
      <c r="N14" s="37"/>
      <c r="O14" s="37"/>
      <c r="P14" s="37"/>
    </row>
    <row r="15" spans="2:19" s="1" customFormat="1" x14ac:dyDescent="0.2">
      <c r="C15" s="5" t="s">
        <v>196</v>
      </c>
      <c r="D15" s="37"/>
      <c r="E15" s="37"/>
      <c r="F15" s="37"/>
      <c r="G15" s="37"/>
      <c r="H15" s="37"/>
      <c r="I15" s="37"/>
      <c r="J15" s="37"/>
      <c r="K15" s="37"/>
      <c r="L15" s="37"/>
      <c r="M15" s="37"/>
      <c r="N15" s="37"/>
      <c r="O15" s="37"/>
      <c r="P15" s="37"/>
    </row>
    <row r="16" spans="2:19" s="1" customFormat="1" x14ac:dyDescent="0.2">
      <c r="C16" s="5" t="s">
        <v>129</v>
      </c>
      <c r="D16" s="37">
        <v>0</v>
      </c>
      <c r="E16" s="37">
        <v>0</v>
      </c>
      <c r="F16" s="37">
        <v>0</v>
      </c>
      <c r="G16" s="37">
        <v>0</v>
      </c>
      <c r="H16" s="37">
        <v>0</v>
      </c>
      <c r="I16" s="37"/>
      <c r="J16" s="37"/>
      <c r="K16" s="37">
        <v>1910</v>
      </c>
      <c r="L16" s="37">
        <v>4900</v>
      </c>
      <c r="M16" s="37">
        <v>6000</v>
      </c>
      <c r="N16" s="37">
        <v>4000</v>
      </c>
      <c r="O16" s="37">
        <v>1400</v>
      </c>
      <c r="P16" s="37">
        <v>600</v>
      </c>
      <c r="Q16" s="1" t="s">
        <v>252</v>
      </c>
    </row>
    <row r="17" spans="2:23" s="1" customFormat="1" x14ac:dyDescent="0.2">
      <c r="C17" s="17" t="s">
        <v>4</v>
      </c>
      <c r="D17" s="19">
        <v>5192750</v>
      </c>
      <c r="E17" s="19">
        <v>4080712</v>
      </c>
      <c r="F17" s="19">
        <v>3511768.82</v>
      </c>
      <c r="G17" s="19">
        <v>2887377.2148666666</v>
      </c>
      <c r="H17" s="19">
        <v>2580998.1701953332</v>
      </c>
      <c r="I17" s="19">
        <v>2071246.7017019533</v>
      </c>
      <c r="J17" s="19">
        <v>1251600</v>
      </c>
      <c r="K17" s="19">
        <v>792410</v>
      </c>
      <c r="L17" s="19">
        <v>375400</v>
      </c>
      <c r="M17" s="19">
        <v>328000</v>
      </c>
      <c r="N17" s="19">
        <v>314000</v>
      </c>
      <c r="O17" s="19">
        <v>299400</v>
      </c>
      <c r="P17" s="19">
        <v>286600</v>
      </c>
    </row>
    <row r="18" spans="2:23" s="1" customFormat="1" x14ac:dyDescent="0.2">
      <c r="C18" s="7"/>
      <c r="D18" s="56"/>
    </row>
    <row r="19" spans="2:23" s="7" customFormat="1" x14ac:dyDescent="0.2">
      <c r="J19" s="124">
        <v>6.3857142857142862E-2</v>
      </c>
    </row>
    <row r="20" spans="2:23" s="7" customFormat="1" x14ac:dyDescent="0.2"/>
    <row r="21" spans="2:23" s="7" customFormat="1" x14ac:dyDescent="0.2">
      <c r="B21" s="11" t="s">
        <v>164</v>
      </c>
    </row>
    <row r="22" spans="2:23" s="7" customFormat="1" x14ac:dyDescent="0.2">
      <c r="D22" s="4">
        <v>2011</v>
      </c>
      <c r="E22" s="4">
        <v>2012</v>
      </c>
      <c r="F22" s="4">
        <v>2013</v>
      </c>
      <c r="G22" s="4">
        <v>2014</v>
      </c>
      <c r="H22" s="4">
        <v>2015</v>
      </c>
      <c r="I22" s="4">
        <v>2016</v>
      </c>
      <c r="J22" s="4">
        <v>2017</v>
      </c>
      <c r="K22" s="4">
        <v>2018</v>
      </c>
      <c r="L22" s="4">
        <v>2019</v>
      </c>
      <c r="M22" s="4">
        <v>2020</v>
      </c>
      <c r="N22" s="4">
        <v>2021</v>
      </c>
      <c r="O22" s="4">
        <v>2022</v>
      </c>
      <c r="P22" s="4">
        <v>2023</v>
      </c>
    </row>
    <row r="23" spans="2:23" s="7" customFormat="1" x14ac:dyDescent="0.2">
      <c r="C23" s="7" t="s">
        <v>44</v>
      </c>
      <c r="D23" s="106">
        <v>87060</v>
      </c>
      <c r="E23" s="106">
        <v>101729.04000000001</v>
      </c>
      <c r="F23" s="106">
        <v>117390.00000000001</v>
      </c>
      <c r="G23" s="106">
        <v>137760</v>
      </c>
      <c r="H23" s="106">
        <v>130320</v>
      </c>
      <c r="I23" s="106">
        <v>142800</v>
      </c>
      <c r="J23" s="105">
        <v>85000</v>
      </c>
      <c r="K23" s="105">
        <v>60000</v>
      </c>
      <c r="L23" s="105">
        <v>50000</v>
      </c>
      <c r="M23" s="105">
        <v>30000</v>
      </c>
      <c r="N23" s="105">
        <v>25000</v>
      </c>
      <c r="O23" s="105">
        <v>20000</v>
      </c>
      <c r="P23" s="105">
        <v>15000</v>
      </c>
      <c r="Q23" s="7" t="s">
        <v>62</v>
      </c>
    </row>
    <row r="24" spans="2:23" s="7" customFormat="1" x14ac:dyDescent="0.2">
      <c r="C24" s="7" t="s">
        <v>5</v>
      </c>
      <c r="D24" s="29"/>
      <c r="E24" s="29"/>
      <c r="F24" s="29">
        <v>1440000</v>
      </c>
      <c r="G24" s="29"/>
      <c r="H24" s="29"/>
      <c r="I24" s="29"/>
      <c r="J24" s="105"/>
      <c r="K24" s="105"/>
      <c r="L24" s="105"/>
      <c r="M24" s="105"/>
      <c r="N24" s="105"/>
      <c r="O24" s="105"/>
      <c r="P24" s="105"/>
      <c r="Q24" s="7" t="s">
        <v>84</v>
      </c>
    </row>
    <row r="25" spans="2:23" s="7" customFormat="1" x14ac:dyDescent="0.2">
      <c r="C25" s="5" t="s">
        <v>45</v>
      </c>
      <c r="D25" s="29">
        <v>10200</v>
      </c>
      <c r="E25" s="29">
        <v>21900</v>
      </c>
      <c r="F25" s="29">
        <v>71040</v>
      </c>
      <c r="G25" s="29">
        <v>147000</v>
      </c>
      <c r="H25" s="29">
        <v>246000</v>
      </c>
      <c r="I25" s="29">
        <v>241380</v>
      </c>
      <c r="J25" s="105">
        <v>250000</v>
      </c>
      <c r="K25" s="105">
        <v>240000</v>
      </c>
      <c r="L25" s="105">
        <v>220000</v>
      </c>
      <c r="M25" s="105">
        <v>200000</v>
      </c>
      <c r="N25" s="105">
        <v>180000</v>
      </c>
      <c r="O25" s="105">
        <v>160000</v>
      </c>
      <c r="P25" s="105">
        <v>140000</v>
      </c>
      <c r="Q25" s="7" t="s">
        <v>63</v>
      </c>
      <c r="W25" s="102"/>
    </row>
    <row r="26" spans="2:23" s="7" customFormat="1" x14ac:dyDescent="0.2">
      <c r="C26" s="5" t="s">
        <v>129</v>
      </c>
      <c r="D26" s="29"/>
      <c r="E26" s="29"/>
      <c r="F26" s="105"/>
      <c r="G26" s="105"/>
      <c r="H26" s="105"/>
      <c r="I26" s="105">
        <v>4000</v>
      </c>
      <c r="J26" s="105">
        <v>250000</v>
      </c>
      <c r="K26" s="105">
        <v>4000000</v>
      </c>
      <c r="L26" s="105">
        <v>10000000</v>
      </c>
      <c r="M26" s="105">
        <v>4000000</v>
      </c>
      <c r="N26" s="105">
        <v>1200000</v>
      </c>
      <c r="O26" s="105">
        <v>500000</v>
      </c>
      <c r="P26" s="105">
        <v>500000</v>
      </c>
      <c r="Q26" s="7" t="s">
        <v>130</v>
      </c>
      <c r="W26" s="102"/>
    </row>
    <row r="27" spans="2:23" s="7" customFormat="1" x14ac:dyDescent="0.2">
      <c r="C27" s="5" t="s">
        <v>131</v>
      </c>
      <c r="D27" s="29"/>
      <c r="E27" s="29"/>
      <c r="F27" s="105"/>
      <c r="G27" s="105"/>
      <c r="H27" s="105"/>
      <c r="I27" s="105"/>
      <c r="J27" s="105"/>
      <c r="K27" s="105"/>
      <c r="L27" s="105"/>
      <c r="M27" s="105"/>
      <c r="N27" s="105">
        <v>150000</v>
      </c>
      <c r="O27" s="105">
        <v>150000</v>
      </c>
      <c r="P27" s="105">
        <v>150000</v>
      </c>
      <c r="Q27" s="7" t="s">
        <v>132</v>
      </c>
      <c r="W27" s="102"/>
    </row>
    <row r="28" spans="2:23" s="7" customFormat="1" x14ac:dyDescent="0.2">
      <c r="C28" s="17" t="s">
        <v>4</v>
      </c>
      <c r="D28" s="18">
        <v>97260</v>
      </c>
      <c r="E28" s="18">
        <v>123629.04000000001</v>
      </c>
      <c r="F28" s="18">
        <v>1628430</v>
      </c>
      <c r="G28" s="18">
        <v>284760</v>
      </c>
      <c r="H28" s="18">
        <v>376320</v>
      </c>
      <c r="I28" s="18">
        <v>388180</v>
      </c>
      <c r="J28" s="18">
        <v>585000</v>
      </c>
      <c r="K28" s="18">
        <v>4300000</v>
      </c>
      <c r="L28" s="18">
        <v>10270000</v>
      </c>
      <c r="M28" s="18">
        <v>4230000</v>
      </c>
      <c r="N28" s="18">
        <v>1555000</v>
      </c>
      <c r="O28" s="18">
        <v>830000</v>
      </c>
      <c r="P28" s="18">
        <v>805000</v>
      </c>
    </row>
    <row r="29" spans="2:23" s="7" customFormat="1" x14ac:dyDescent="0.2">
      <c r="D29" s="56" t="s">
        <v>68</v>
      </c>
      <c r="S29" s="11" t="s">
        <v>231</v>
      </c>
    </row>
    <row r="30" spans="2:23" s="7" customFormat="1" x14ac:dyDescent="0.2"/>
    <row r="31" spans="2:23" s="7" customFormat="1" x14ac:dyDescent="0.2">
      <c r="B31" s="11" t="s">
        <v>177</v>
      </c>
      <c r="C31" s="21"/>
      <c r="D31" s="11"/>
      <c r="E31" s="11"/>
      <c r="F31" s="11"/>
      <c r="G31" s="11"/>
      <c r="H31" s="11"/>
      <c r="I31" s="11"/>
      <c r="J31" s="11"/>
      <c r="K31" s="11"/>
      <c r="L31" s="11"/>
      <c r="M31" s="11"/>
      <c r="N31" s="11"/>
      <c r="O31" s="11"/>
      <c r="P31" s="11"/>
    </row>
    <row r="32" spans="2:23" s="7" customFormat="1" x14ac:dyDescent="0.2">
      <c r="B32" s="1"/>
      <c r="D32" s="4">
        <v>2011</v>
      </c>
      <c r="E32" s="4">
        <v>2012</v>
      </c>
      <c r="F32" s="4">
        <v>2013</v>
      </c>
      <c r="G32" s="4">
        <v>2014</v>
      </c>
      <c r="H32" s="4">
        <v>2015</v>
      </c>
      <c r="I32" s="4">
        <v>2016</v>
      </c>
      <c r="J32" s="4">
        <v>2017</v>
      </c>
      <c r="K32" s="4">
        <v>2018</v>
      </c>
      <c r="L32" s="4">
        <v>2019</v>
      </c>
      <c r="M32" s="4">
        <v>2020</v>
      </c>
      <c r="N32" s="4">
        <v>2021</v>
      </c>
      <c r="O32" s="4">
        <v>2022</v>
      </c>
      <c r="P32" s="4">
        <v>2023</v>
      </c>
    </row>
    <row r="33" spans="1:23" s="7" customFormat="1" x14ac:dyDescent="0.2">
      <c r="B33" s="1"/>
      <c r="C33" s="5" t="s">
        <v>43</v>
      </c>
      <c r="D33" s="107">
        <v>2110360</v>
      </c>
      <c r="E33" s="107">
        <v>1464740</v>
      </c>
      <c r="F33" s="107">
        <v>933000</v>
      </c>
      <c r="G33" s="107">
        <v>735000</v>
      </c>
      <c r="H33" s="107">
        <v>421000</v>
      </c>
      <c r="I33" s="107">
        <v>241800</v>
      </c>
      <c r="J33" s="51">
        <v>140000</v>
      </c>
      <c r="K33" s="51">
        <v>136000</v>
      </c>
      <c r="L33" s="51">
        <v>132000</v>
      </c>
      <c r="M33" s="51">
        <v>96000</v>
      </c>
      <c r="N33" s="51">
        <v>64000</v>
      </c>
      <c r="O33" s="51">
        <v>32000</v>
      </c>
      <c r="P33" s="51">
        <v>32000</v>
      </c>
    </row>
    <row r="34" spans="1:23" s="7" customFormat="1" x14ac:dyDescent="0.2">
      <c r="B34" s="1"/>
      <c r="C34" s="5" t="s">
        <v>12</v>
      </c>
      <c r="D34" s="107">
        <v>200970</v>
      </c>
      <c r="E34" s="107">
        <v>53200</v>
      </c>
      <c r="F34" s="107">
        <v>13500</v>
      </c>
      <c r="G34" s="107">
        <v>6240</v>
      </c>
      <c r="H34" s="107">
        <v>5400</v>
      </c>
      <c r="I34" s="107">
        <v>1440</v>
      </c>
      <c r="J34" s="29">
        <v>92</v>
      </c>
      <c r="K34" s="29">
        <v>0</v>
      </c>
      <c r="L34" s="29">
        <v>0</v>
      </c>
      <c r="M34" s="29">
        <v>0</v>
      </c>
      <c r="N34" s="29">
        <v>0</v>
      </c>
      <c r="O34" s="29">
        <v>0</v>
      </c>
      <c r="P34" s="29">
        <v>0</v>
      </c>
    </row>
    <row r="35" spans="1:23" s="7" customFormat="1" x14ac:dyDescent="0.2">
      <c r="B35" s="1"/>
      <c r="C35" s="5" t="s">
        <v>44</v>
      </c>
      <c r="D35" s="107">
        <v>3138240</v>
      </c>
      <c r="E35" s="107">
        <v>2311926.4000000004</v>
      </c>
      <c r="F35" s="107">
        <v>2184400</v>
      </c>
      <c r="G35" s="107">
        <v>2170400</v>
      </c>
      <c r="H35" s="107">
        <v>1626240</v>
      </c>
      <c r="I35" s="107">
        <v>1264000</v>
      </c>
      <c r="J35" s="29">
        <v>1041250</v>
      </c>
      <c r="K35" s="29">
        <v>885062.5</v>
      </c>
      <c r="L35" s="29">
        <v>644831.25</v>
      </c>
      <c r="M35" s="29">
        <v>483623.4375</v>
      </c>
      <c r="N35" s="29">
        <v>305109.4921875</v>
      </c>
      <c r="O35" s="29">
        <v>177518.25</v>
      </c>
      <c r="P35" s="29">
        <v>68788.321875000009</v>
      </c>
    </row>
    <row r="36" spans="1:23" s="7" customFormat="1" x14ac:dyDescent="0.2">
      <c r="B36" s="1"/>
      <c r="C36" s="5" t="s">
        <v>6</v>
      </c>
      <c r="D36" s="107">
        <v>2280000</v>
      </c>
      <c r="E36" s="107">
        <v>4080000</v>
      </c>
      <c r="F36" s="107">
        <v>3024000</v>
      </c>
      <c r="G36" s="107">
        <v>0</v>
      </c>
      <c r="H36" s="107">
        <v>0</v>
      </c>
      <c r="I36" s="107">
        <v>0</v>
      </c>
      <c r="J36" s="29">
        <v>0</v>
      </c>
      <c r="K36" s="29">
        <v>0</v>
      </c>
      <c r="L36" s="29">
        <v>0</v>
      </c>
      <c r="M36" s="29">
        <v>0</v>
      </c>
      <c r="N36" s="29">
        <v>0</v>
      </c>
      <c r="O36" s="29">
        <v>0</v>
      </c>
      <c r="P36" s="29">
        <v>0</v>
      </c>
    </row>
    <row r="37" spans="1:23" s="7" customFormat="1" x14ac:dyDescent="0.2">
      <c r="B37" s="1"/>
      <c r="C37" s="5" t="s">
        <v>5</v>
      </c>
      <c r="D37" s="29">
        <v>48000</v>
      </c>
      <c r="E37" s="29">
        <v>662272</v>
      </c>
      <c r="F37" s="29">
        <v>4688640</v>
      </c>
      <c r="G37" s="29">
        <v>13262039.999999998</v>
      </c>
      <c r="H37" s="29">
        <v>10129280</v>
      </c>
      <c r="I37" s="29">
        <v>9828000</v>
      </c>
      <c r="J37" s="29">
        <v>7998848</v>
      </c>
      <c r="K37" s="29">
        <v>8132799.9999999991</v>
      </c>
      <c r="L37" s="29">
        <v>8337672</v>
      </c>
      <c r="M37" s="29">
        <v>9850368</v>
      </c>
      <c r="N37" s="29">
        <v>10228560</v>
      </c>
      <c r="O37" s="29">
        <v>10579968</v>
      </c>
      <c r="P37" s="29">
        <v>10902000</v>
      </c>
    </row>
    <row r="38" spans="1:23" s="7" customFormat="1" x14ac:dyDescent="0.2">
      <c r="B38" s="1"/>
      <c r="C38" s="5" t="s">
        <v>45</v>
      </c>
      <c r="D38" s="16">
        <v>434000</v>
      </c>
      <c r="E38" s="16">
        <v>1101600</v>
      </c>
      <c r="F38" s="16">
        <v>2249100.0000000005</v>
      </c>
      <c r="G38" s="16">
        <v>3930480</v>
      </c>
      <c r="H38" s="16">
        <v>6658455.1701953327</v>
      </c>
      <c r="I38" s="16">
        <v>7209494.4017019533</v>
      </c>
      <c r="J38" s="16">
        <v>7813379.9999999991</v>
      </c>
      <c r="K38" s="16">
        <v>8341200</v>
      </c>
      <c r="L38" s="16">
        <v>8046196.7200000007</v>
      </c>
      <c r="M38" s="16">
        <v>7993140.1472000005</v>
      </c>
      <c r="N38" s="16">
        <v>7939394.0416000001</v>
      </c>
      <c r="O38" s="16">
        <v>7886841.6102399994</v>
      </c>
      <c r="P38" s="16">
        <v>7798252.8304000013</v>
      </c>
      <c r="T38" s="42"/>
    </row>
    <row r="39" spans="1:23" s="7" customFormat="1" x14ac:dyDescent="0.2">
      <c r="B39" s="1"/>
      <c r="C39" s="5" t="s">
        <v>123</v>
      </c>
      <c r="D39" s="29">
        <v>0</v>
      </c>
      <c r="E39" s="29">
        <v>0</v>
      </c>
      <c r="F39" s="29">
        <v>0</v>
      </c>
      <c r="G39" s="29">
        <v>0</v>
      </c>
      <c r="H39" s="29">
        <v>0</v>
      </c>
      <c r="I39" s="29">
        <v>0</v>
      </c>
      <c r="J39" s="29">
        <v>76800</v>
      </c>
      <c r="K39" s="29">
        <v>768000</v>
      </c>
      <c r="L39" s="29">
        <v>1536000</v>
      </c>
      <c r="M39" s="29">
        <v>0</v>
      </c>
      <c r="N39" s="29">
        <v>0</v>
      </c>
      <c r="O39" s="29">
        <v>0</v>
      </c>
      <c r="P39" s="29">
        <v>0</v>
      </c>
    </row>
    <row r="40" spans="1:23" s="7" customFormat="1" x14ac:dyDescent="0.2">
      <c r="B40" s="1"/>
      <c r="C40" s="5" t="s">
        <v>197</v>
      </c>
      <c r="D40" s="29">
        <v>0</v>
      </c>
      <c r="E40" s="29">
        <v>0</v>
      </c>
      <c r="F40" s="29">
        <v>0</v>
      </c>
      <c r="G40" s="29">
        <v>0</v>
      </c>
      <c r="H40" s="29">
        <v>0</v>
      </c>
      <c r="I40" s="29">
        <v>0</v>
      </c>
      <c r="J40" s="29">
        <v>0</v>
      </c>
      <c r="K40" s="29">
        <v>450720</v>
      </c>
      <c r="L40" s="29">
        <v>7080000</v>
      </c>
      <c r="M40" s="29">
        <v>15180000.000000002</v>
      </c>
      <c r="N40" s="29">
        <v>13248000</v>
      </c>
      <c r="O40" s="29">
        <v>12792000</v>
      </c>
      <c r="P40" s="29">
        <v>11831999.999999998</v>
      </c>
    </row>
    <row r="41" spans="1:23" s="7" customFormat="1" x14ac:dyDescent="0.2">
      <c r="B41" s="1"/>
      <c r="C41" s="5" t="s">
        <v>196</v>
      </c>
      <c r="D41" s="29"/>
      <c r="E41" s="29"/>
      <c r="F41" s="29"/>
      <c r="G41" s="29"/>
      <c r="H41" s="29">
        <v>0</v>
      </c>
      <c r="I41" s="29">
        <v>0</v>
      </c>
      <c r="J41" s="29">
        <v>0</v>
      </c>
      <c r="K41" s="29">
        <v>1459200</v>
      </c>
      <c r="L41" s="29">
        <v>2766336</v>
      </c>
      <c r="M41" s="29">
        <v>5328000</v>
      </c>
      <c r="N41" s="29">
        <v>6393600</v>
      </c>
      <c r="O41" s="29">
        <v>7992000</v>
      </c>
      <c r="P41" s="29">
        <v>7992000</v>
      </c>
    </row>
    <row r="42" spans="1:23" s="7" customFormat="1" x14ac:dyDescent="0.2">
      <c r="B42" s="1"/>
      <c r="C42" s="5" t="s">
        <v>129</v>
      </c>
      <c r="D42" s="29">
        <v>0</v>
      </c>
      <c r="E42" s="29">
        <v>0</v>
      </c>
      <c r="F42" s="29">
        <v>0</v>
      </c>
      <c r="G42" s="29">
        <v>0</v>
      </c>
      <c r="H42" s="29">
        <v>0</v>
      </c>
      <c r="I42" s="29">
        <v>3000</v>
      </c>
      <c r="J42" s="29">
        <v>570000</v>
      </c>
      <c r="K42" s="29">
        <v>900000</v>
      </c>
      <c r="L42" s="29">
        <v>900000</v>
      </c>
      <c r="M42" s="29">
        <v>300000</v>
      </c>
      <c r="N42" s="29">
        <v>120000</v>
      </c>
      <c r="O42" s="29">
        <v>60000</v>
      </c>
      <c r="P42" s="29">
        <v>60000</v>
      </c>
    </row>
    <row r="43" spans="1:23" s="7" customFormat="1" x14ac:dyDescent="0.2">
      <c r="B43" s="1"/>
      <c r="C43" s="17" t="s">
        <v>4</v>
      </c>
      <c r="D43" s="69">
        <v>8211570</v>
      </c>
      <c r="E43" s="69">
        <v>9673738.4000000004</v>
      </c>
      <c r="F43" s="69">
        <v>13092640</v>
      </c>
      <c r="G43" s="69">
        <v>20104160</v>
      </c>
      <c r="H43" s="69">
        <v>18840375.170195334</v>
      </c>
      <c r="I43" s="69">
        <v>18547734.401701953</v>
      </c>
      <c r="J43" s="69">
        <v>17640370</v>
      </c>
      <c r="K43" s="69">
        <v>21072982.5</v>
      </c>
      <c r="L43" s="69">
        <v>29443035.969999999</v>
      </c>
      <c r="M43" s="69">
        <v>39231131.584700003</v>
      </c>
      <c r="N43" s="69">
        <v>38298663.533787504</v>
      </c>
      <c r="O43" s="69">
        <v>39520327.860239998</v>
      </c>
      <c r="P43" s="69">
        <v>38685041.152275003</v>
      </c>
    </row>
    <row r="44" spans="1:23" s="7" customFormat="1" x14ac:dyDescent="0.2">
      <c r="B44" s="1"/>
      <c r="C44" s="17"/>
      <c r="D44" s="56" t="s">
        <v>69</v>
      </c>
      <c r="E44" s="19"/>
      <c r="F44" s="19"/>
      <c r="G44" s="19"/>
      <c r="H44" s="19"/>
      <c r="I44" s="19"/>
      <c r="J44" s="19"/>
      <c r="K44" s="19"/>
      <c r="L44" s="19"/>
      <c r="M44" s="19"/>
      <c r="N44" s="19"/>
      <c r="O44" s="19"/>
      <c r="P44" s="19"/>
    </row>
    <row r="45" spans="1:23" s="7" customFormat="1" x14ac:dyDescent="0.2">
      <c r="B45" s="1"/>
      <c r="C45" s="14"/>
      <c r="D45" s="16"/>
      <c r="E45" s="16"/>
      <c r="F45" s="16"/>
      <c r="G45" s="16"/>
      <c r="H45" s="16"/>
      <c r="I45" s="15"/>
      <c r="J45" s="16"/>
      <c r="K45" s="16"/>
      <c r="L45" s="16"/>
      <c r="M45" s="16"/>
      <c r="N45" s="16"/>
      <c r="O45" s="16"/>
      <c r="P45" s="16"/>
    </row>
    <row r="46" spans="1:23" s="7" customFormat="1" ht="117" customHeight="1" x14ac:dyDescent="0.2">
      <c r="B46" s="1"/>
      <c r="C46" s="17"/>
      <c r="D46" s="19"/>
      <c r="E46" s="39"/>
      <c r="F46" s="19"/>
      <c r="G46" s="19"/>
      <c r="H46" s="19"/>
      <c r="I46" s="19"/>
      <c r="J46" s="19"/>
      <c r="K46" s="19"/>
      <c r="L46" s="19"/>
      <c r="M46" s="19"/>
      <c r="N46" s="19"/>
      <c r="O46" s="19"/>
      <c r="P46" s="19"/>
    </row>
    <row r="47" spans="1:23" s="11" customFormat="1" x14ac:dyDescent="0.2">
      <c r="A47" s="21"/>
      <c r="B47" s="21" t="s">
        <v>165</v>
      </c>
      <c r="C47" s="21"/>
      <c r="D47" s="21"/>
      <c r="E47" s="21"/>
      <c r="F47" s="21"/>
      <c r="G47" s="21"/>
      <c r="H47" s="21"/>
      <c r="I47" s="21"/>
      <c r="J47" s="21"/>
      <c r="K47" s="21"/>
      <c r="L47" s="21"/>
      <c r="M47" s="21"/>
      <c r="N47" s="21"/>
      <c r="O47" s="21"/>
      <c r="P47" s="21"/>
      <c r="R47" s="21"/>
    </row>
    <row r="48" spans="1:23" s="1" customFormat="1" x14ac:dyDescent="0.2">
      <c r="A48" s="7"/>
      <c r="B48" s="7"/>
      <c r="C48" s="7"/>
      <c r="D48" s="4">
        <v>2011</v>
      </c>
      <c r="E48" s="4">
        <v>2012</v>
      </c>
      <c r="F48" s="4">
        <v>2013</v>
      </c>
      <c r="G48" s="4">
        <v>2014</v>
      </c>
      <c r="H48" s="4">
        <v>2015</v>
      </c>
      <c r="I48" s="4">
        <v>2016</v>
      </c>
      <c r="J48" s="4">
        <v>2017</v>
      </c>
      <c r="K48" s="4">
        <v>2018</v>
      </c>
      <c r="L48" s="4">
        <v>2019</v>
      </c>
      <c r="M48" s="4">
        <v>2020</v>
      </c>
      <c r="N48" s="4">
        <v>2021</v>
      </c>
      <c r="O48" s="4">
        <v>2022</v>
      </c>
      <c r="P48" s="4">
        <v>2023</v>
      </c>
      <c r="Q48" s="7"/>
      <c r="R48" s="11" t="s">
        <v>232</v>
      </c>
      <c r="S48" s="107"/>
      <c r="T48" s="107"/>
      <c r="U48" s="107"/>
      <c r="V48" s="107"/>
      <c r="W48" s="107"/>
    </row>
    <row r="49" spans="1:23" s="1" customFormat="1" x14ac:dyDescent="0.2">
      <c r="A49" s="7"/>
      <c r="B49" s="7"/>
      <c r="C49" s="5" t="s">
        <v>43</v>
      </c>
      <c r="D49" s="8">
        <v>4318110</v>
      </c>
      <c r="E49" s="8">
        <v>2622240</v>
      </c>
      <c r="F49" s="8">
        <v>1860750</v>
      </c>
      <c r="G49" s="8">
        <v>1570500</v>
      </c>
      <c r="H49" s="8">
        <v>1090900</v>
      </c>
      <c r="I49" s="8">
        <v>741444</v>
      </c>
      <c r="J49" s="8">
        <v>512600</v>
      </c>
      <c r="K49" s="8">
        <v>296000</v>
      </c>
      <c r="L49" s="8">
        <v>202000</v>
      </c>
      <c r="M49" s="8">
        <v>138000</v>
      </c>
      <c r="N49" s="8">
        <v>94000</v>
      </c>
      <c r="O49" s="8">
        <v>50000</v>
      </c>
      <c r="P49" s="8">
        <v>38000</v>
      </c>
      <c r="Q49" s="7"/>
      <c r="R49" s="7"/>
      <c r="S49" s="107"/>
      <c r="T49" s="107"/>
      <c r="U49" s="107"/>
      <c r="V49" s="107"/>
      <c r="W49" s="107"/>
    </row>
    <row r="50" spans="1:23" s="1" customFormat="1" x14ac:dyDescent="0.2">
      <c r="A50" s="7"/>
      <c r="B50" s="7"/>
      <c r="C50" s="5" t="s">
        <v>12</v>
      </c>
      <c r="D50" s="8">
        <v>830970</v>
      </c>
      <c r="E50" s="8">
        <v>303200</v>
      </c>
      <c r="F50" s="8">
        <v>232500</v>
      </c>
      <c r="G50" s="8">
        <v>146240</v>
      </c>
      <c r="H50" s="8">
        <v>75400</v>
      </c>
      <c r="I50" s="8">
        <v>41440</v>
      </c>
      <c r="J50" s="8">
        <v>25092</v>
      </c>
      <c r="K50" s="8">
        <v>0</v>
      </c>
      <c r="L50" s="8">
        <v>0</v>
      </c>
      <c r="M50" s="8">
        <v>0</v>
      </c>
      <c r="N50" s="8">
        <v>0</v>
      </c>
      <c r="O50" s="8">
        <v>0</v>
      </c>
      <c r="P50" s="8">
        <v>0</v>
      </c>
      <c r="Q50" s="7"/>
      <c r="R50" s="7"/>
      <c r="S50" s="107"/>
      <c r="T50" s="107"/>
      <c r="U50" s="107"/>
      <c r="V50" s="107"/>
      <c r="W50" s="107"/>
    </row>
    <row r="51" spans="1:23" s="1" customFormat="1" x14ac:dyDescent="0.2">
      <c r="A51" s="7"/>
      <c r="B51" s="7"/>
      <c r="C51" s="5" t="s">
        <v>44</v>
      </c>
      <c r="D51" s="8">
        <v>5493240</v>
      </c>
      <c r="E51" s="8">
        <v>4961926.4000000004</v>
      </c>
      <c r="F51" s="8">
        <v>4474400</v>
      </c>
      <c r="G51" s="8">
        <v>3976400</v>
      </c>
      <c r="H51" s="8">
        <v>3316240</v>
      </c>
      <c r="I51" s="8">
        <v>2564000</v>
      </c>
      <c r="J51" s="8">
        <v>1611250</v>
      </c>
      <c r="K51" s="8">
        <v>1205062.5</v>
      </c>
      <c r="L51" s="8">
        <v>744831.25</v>
      </c>
      <c r="M51" s="8">
        <v>563623.4375</v>
      </c>
      <c r="N51" s="8">
        <v>385109.4921875</v>
      </c>
      <c r="O51" s="8">
        <v>257518.25</v>
      </c>
      <c r="P51" s="8">
        <v>148788.32187500002</v>
      </c>
      <c r="Q51" s="7"/>
      <c r="R51" s="7"/>
    </row>
    <row r="52" spans="1:23" s="1" customFormat="1" x14ac:dyDescent="0.2">
      <c r="A52" s="7"/>
      <c r="B52" s="7"/>
      <c r="C52" s="5" t="s">
        <v>6</v>
      </c>
      <c r="D52" s="8">
        <v>2280000</v>
      </c>
      <c r="E52" s="8">
        <v>4100000</v>
      </c>
      <c r="F52" s="8">
        <v>3074000</v>
      </c>
      <c r="G52" s="8">
        <v>60000</v>
      </c>
      <c r="H52" s="8">
        <v>60000</v>
      </c>
      <c r="I52" s="8">
        <v>12000</v>
      </c>
      <c r="J52" s="8">
        <v>4000</v>
      </c>
      <c r="K52" s="8">
        <v>500</v>
      </c>
      <c r="L52" s="8">
        <v>500</v>
      </c>
      <c r="M52" s="8">
        <v>0</v>
      </c>
      <c r="N52" s="8">
        <v>0</v>
      </c>
      <c r="O52" s="8">
        <v>0</v>
      </c>
      <c r="P52" s="8">
        <v>0</v>
      </c>
      <c r="Q52" s="7"/>
      <c r="R52" s="7"/>
    </row>
    <row r="53" spans="1:23" s="1" customFormat="1" x14ac:dyDescent="0.2">
      <c r="A53" s="7"/>
      <c r="B53" s="7"/>
      <c r="C53" s="5" t="s">
        <v>5</v>
      </c>
      <c r="D53" s="8">
        <v>48000</v>
      </c>
      <c r="E53" s="8">
        <v>664872</v>
      </c>
      <c r="F53" s="8">
        <v>4704500</v>
      </c>
      <c r="G53" s="8">
        <v>13294969.999999998</v>
      </c>
      <c r="H53" s="8">
        <v>10193063</v>
      </c>
      <c r="I53" s="8">
        <v>9961308.3000000007</v>
      </c>
      <c r="J53" s="8">
        <v>8098848</v>
      </c>
      <c r="K53" s="8">
        <v>8232799.9999999991</v>
      </c>
      <c r="L53" s="8">
        <v>8437672</v>
      </c>
      <c r="M53" s="8">
        <v>9950368</v>
      </c>
      <c r="N53" s="8">
        <v>10328560</v>
      </c>
      <c r="O53" s="8">
        <v>10679968</v>
      </c>
      <c r="P53" s="8">
        <v>11002000</v>
      </c>
      <c r="Q53" s="7"/>
      <c r="R53" s="7"/>
    </row>
    <row r="54" spans="1:23" s="1" customFormat="1" x14ac:dyDescent="0.2">
      <c r="A54" s="7"/>
      <c r="B54" s="7"/>
      <c r="C54" s="5" t="s">
        <v>45</v>
      </c>
      <c r="D54" s="8">
        <v>434000</v>
      </c>
      <c r="E54" s="8">
        <v>1102212</v>
      </c>
      <c r="F54" s="8">
        <v>2258258.8200000003</v>
      </c>
      <c r="G54" s="8">
        <v>3943427.2148666666</v>
      </c>
      <c r="H54" s="8">
        <v>6685770.3403906664</v>
      </c>
      <c r="I54" s="8">
        <v>7295788.8034039065</v>
      </c>
      <c r="J54" s="8">
        <v>7993379.9999999991</v>
      </c>
      <c r="K54" s="8">
        <v>8551200</v>
      </c>
      <c r="L54" s="8">
        <v>8146196.7200000007</v>
      </c>
      <c r="M54" s="8">
        <v>8093140.1472000005</v>
      </c>
      <c r="N54" s="8">
        <v>8039394.0416000001</v>
      </c>
      <c r="O54" s="8">
        <v>7986841.6102399994</v>
      </c>
      <c r="P54" s="8">
        <v>7898252.8304000013</v>
      </c>
      <c r="Q54" s="7"/>
      <c r="R54" s="7"/>
    </row>
    <row r="55" spans="1:23" s="1" customFormat="1" x14ac:dyDescent="0.2">
      <c r="A55" s="7"/>
      <c r="B55" s="7"/>
      <c r="C55" s="5" t="s">
        <v>123</v>
      </c>
      <c r="D55" s="8">
        <v>0</v>
      </c>
      <c r="E55" s="8">
        <v>0</v>
      </c>
      <c r="F55" s="8">
        <v>0</v>
      </c>
      <c r="G55" s="8">
        <v>0</v>
      </c>
      <c r="H55" s="8">
        <v>0</v>
      </c>
      <c r="I55" s="8">
        <v>0</v>
      </c>
      <c r="J55" s="8">
        <v>76800</v>
      </c>
      <c r="K55" s="8">
        <v>768000</v>
      </c>
      <c r="L55" s="8">
        <v>1536000</v>
      </c>
      <c r="M55" s="8">
        <v>0</v>
      </c>
      <c r="N55" s="8">
        <v>0</v>
      </c>
      <c r="O55" s="8">
        <v>0</v>
      </c>
      <c r="P55" s="8">
        <v>0</v>
      </c>
      <c r="Q55" s="7"/>
      <c r="R55" s="7"/>
    </row>
    <row r="56" spans="1:23" s="1" customFormat="1" x14ac:dyDescent="0.2">
      <c r="A56" s="7"/>
      <c r="B56" s="7"/>
      <c r="C56" s="5" t="s">
        <v>188</v>
      </c>
      <c r="D56" s="8">
        <v>0</v>
      </c>
      <c r="E56" s="8">
        <v>0</v>
      </c>
      <c r="F56" s="8">
        <v>0</v>
      </c>
      <c r="G56" s="8">
        <v>0</v>
      </c>
      <c r="H56" s="8">
        <v>0</v>
      </c>
      <c r="I56" s="8">
        <v>0</v>
      </c>
      <c r="J56" s="8">
        <v>0</v>
      </c>
      <c r="K56" s="8">
        <v>450720</v>
      </c>
      <c r="L56" s="8">
        <v>7080000</v>
      </c>
      <c r="M56" s="8">
        <v>15180000.000000002</v>
      </c>
      <c r="N56" s="8">
        <v>13248000</v>
      </c>
      <c r="O56" s="8">
        <v>12792000</v>
      </c>
      <c r="P56" s="8">
        <v>11831999.999999998</v>
      </c>
      <c r="Q56" s="7"/>
      <c r="R56" s="7"/>
    </row>
    <row r="57" spans="1:23" s="1" customFormat="1" x14ac:dyDescent="0.2">
      <c r="A57" s="7"/>
      <c r="B57" s="7"/>
      <c r="C57" s="5" t="s">
        <v>187</v>
      </c>
      <c r="D57" s="8"/>
      <c r="E57" s="8"/>
      <c r="F57" s="8"/>
      <c r="G57" s="8"/>
      <c r="H57" s="8"/>
      <c r="I57" s="8"/>
      <c r="J57" s="8">
        <v>0</v>
      </c>
      <c r="K57" s="8">
        <v>1459200</v>
      </c>
      <c r="L57" s="8">
        <v>2766336</v>
      </c>
      <c r="M57" s="8">
        <v>5328000</v>
      </c>
      <c r="N57" s="8">
        <v>6393600</v>
      </c>
      <c r="O57" s="8">
        <v>7992000</v>
      </c>
      <c r="P57" s="8">
        <v>7992000</v>
      </c>
      <c r="Q57" s="7"/>
      <c r="R57" s="7"/>
    </row>
    <row r="58" spans="1:23" s="1" customFormat="1" x14ac:dyDescent="0.2">
      <c r="A58" s="7"/>
      <c r="B58" s="7"/>
      <c r="C58" s="5" t="s">
        <v>129</v>
      </c>
      <c r="D58" s="8">
        <v>0</v>
      </c>
      <c r="E58" s="8">
        <v>0</v>
      </c>
      <c r="F58" s="8">
        <v>0</v>
      </c>
      <c r="G58" s="8">
        <v>0</v>
      </c>
      <c r="H58" s="8">
        <v>0</v>
      </c>
      <c r="I58" s="8">
        <v>3000</v>
      </c>
      <c r="J58" s="8">
        <v>570000</v>
      </c>
      <c r="K58" s="8">
        <v>901910</v>
      </c>
      <c r="L58" s="8">
        <v>904900</v>
      </c>
      <c r="M58" s="8">
        <v>306000</v>
      </c>
      <c r="N58" s="8">
        <v>124000</v>
      </c>
      <c r="O58" s="8">
        <v>61400</v>
      </c>
      <c r="P58" s="8">
        <v>60600</v>
      </c>
      <c r="Q58" s="7"/>
      <c r="R58" s="7"/>
    </row>
    <row r="59" spans="1:23" s="1" customFormat="1" x14ac:dyDescent="0.2">
      <c r="A59" s="7"/>
      <c r="B59" s="7"/>
      <c r="C59" s="17" t="s">
        <v>4</v>
      </c>
      <c r="D59" s="18">
        <v>13404320</v>
      </c>
      <c r="E59" s="18">
        <v>13754450.4</v>
      </c>
      <c r="F59" s="18">
        <v>16604408.82</v>
      </c>
      <c r="G59" s="18">
        <v>22991537.214866668</v>
      </c>
      <c r="H59" s="18">
        <v>21421373.340390667</v>
      </c>
      <c r="I59" s="18">
        <v>20618981.103403907</v>
      </c>
      <c r="J59" s="18">
        <v>18891970</v>
      </c>
      <c r="K59" s="18">
        <v>21865392.5</v>
      </c>
      <c r="L59" s="18">
        <v>29818435.969999999</v>
      </c>
      <c r="M59" s="18">
        <v>39559131.584700003</v>
      </c>
      <c r="N59" s="18">
        <v>38612663.533787504</v>
      </c>
      <c r="O59" s="18">
        <v>39819727.860239998</v>
      </c>
      <c r="P59" s="18">
        <v>38971641.152275003</v>
      </c>
      <c r="Q59" s="7"/>
      <c r="R59" s="7"/>
    </row>
    <row r="60" spans="1:23" s="1" customFormat="1" x14ac:dyDescent="0.2">
      <c r="A60" s="7"/>
      <c r="B60" s="7"/>
      <c r="C60" s="17"/>
      <c r="D60" s="18"/>
      <c r="E60" s="18"/>
      <c r="F60" s="18"/>
      <c r="G60" s="18"/>
      <c r="H60" s="18"/>
      <c r="I60" s="52">
        <v>0.96254244654455345</v>
      </c>
      <c r="J60" s="52">
        <v>0.91624168552544039</v>
      </c>
      <c r="K60" s="52">
        <v>1.1573908120751832</v>
      </c>
      <c r="L60" s="52">
        <v>1.3637274505820098</v>
      </c>
      <c r="M60" s="52">
        <v>1.3266668856978283</v>
      </c>
      <c r="N60" s="52">
        <v>0.97607459989646084</v>
      </c>
      <c r="O60" s="52">
        <v>1.0312608407704449</v>
      </c>
      <c r="P60" s="52">
        <v>0.97870184570468122</v>
      </c>
      <c r="Q60" s="7"/>
      <c r="R60" s="7"/>
    </row>
    <row r="61" spans="1:23" s="1" customFormat="1" x14ac:dyDescent="0.2">
      <c r="A61" s="7"/>
      <c r="B61" s="7"/>
      <c r="C61" s="7"/>
      <c r="D61" s="59" t="s">
        <v>51</v>
      </c>
      <c r="E61" s="7"/>
      <c r="F61" s="7"/>
      <c r="G61" s="7"/>
      <c r="H61" s="7"/>
      <c r="I61" s="7"/>
      <c r="J61" s="7"/>
      <c r="K61" s="7"/>
      <c r="L61" s="7"/>
      <c r="M61" s="7"/>
      <c r="N61" s="7"/>
      <c r="O61" s="7"/>
      <c r="P61" s="7"/>
      <c r="Q61" s="7"/>
      <c r="R61" s="7"/>
    </row>
    <row r="62" spans="1:23" s="1" customFormat="1" ht="142.15" customHeight="1" x14ac:dyDescent="0.2">
      <c r="A62" s="7"/>
      <c r="B62" s="7"/>
      <c r="C62" s="7"/>
      <c r="D62" s="7"/>
      <c r="E62" s="48"/>
      <c r="F62" s="48"/>
      <c r="G62" s="48"/>
      <c r="H62" s="48"/>
      <c r="I62" s="48"/>
      <c r="J62" s="48"/>
      <c r="K62" s="48"/>
      <c r="L62" s="48"/>
      <c r="M62" s="48"/>
      <c r="N62" s="48"/>
      <c r="O62" s="48"/>
      <c r="P62" s="48"/>
      <c r="Q62" s="7"/>
      <c r="R62" s="7"/>
    </row>
    <row r="63" spans="1:23" s="11" customFormat="1" x14ac:dyDescent="0.2">
      <c r="A63" s="21"/>
      <c r="B63" s="21"/>
      <c r="C63" s="21"/>
      <c r="H63" s="10"/>
      <c r="I63" s="10"/>
      <c r="J63" s="10"/>
      <c r="K63" s="10"/>
      <c r="L63" s="10"/>
      <c r="M63" s="10"/>
      <c r="N63" s="10"/>
      <c r="O63" s="10"/>
      <c r="P63" s="10"/>
    </row>
    <row r="64" spans="1:23" s="1" customFormat="1" x14ac:dyDescent="0.2">
      <c r="B64" s="21" t="s">
        <v>169</v>
      </c>
      <c r="C64" s="35"/>
      <c r="D64" s="35"/>
      <c r="E64" s="35"/>
      <c r="F64" s="35"/>
      <c r="G64" s="35"/>
      <c r="H64" s="35"/>
      <c r="I64" s="35"/>
      <c r="J64" s="35"/>
      <c r="K64" s="35"/>
      <c r="L64" s="35"/>
      <c r="M64" s="35"/>
      <c r="N64" s="35"/>
      <c r="O64" s="35"/>
      <c r="P64" s="35"/>
      <c r="Q64" s="35"/>
      <c r="R64" s="11" t="s">
        <v>233</v>
      </c>
    </row>
    <row r="65" spans="2:17" s="1" customFormat="1" x14ac:dyDescent="0.2">
      <c r="C65" s="7"/>
      <c r="D65" s="4">
        <v>2011</v>
      </c>
      <c r="E65" s="4">
        <v>2012</v>
      </c>
      <c r="F65" s="4">
        <v>2013</v>
      </c>
      <c r="G65" s="4">
        <v>2014</v>
      </c>
      <c r="H65" s="4">
        <v>2015</v>
      </c>
      <c r="I65" s="4">
        <v>2016</v>
      </c>
      <c r="J65" s="4">
        <v>2017</v>
      </c>
      <c r="K65" s="4">
        <v>2018</v>
      </c>
      <c r="L65" s="4">
        <v>2019</v>
      </c>
      <c r="M65" s="4">
        <v>2020</v>
      </c>
      <c r="N65" s="4">
        <v>2021</v>
      </c>
      <c r="O65" s="4">
        <v>2022</v>
      </c>
      <c r="P65" s="4">
        <v>2023</v>
      </c>
      <c r="Q65" s="35"/>
    </row>
    <row r="66" spans="2:17" s="1" customFormat="1" x14ac:dyDescent="0.2">
      <c r="C66" s="7" t="s">
        <v>134</v>
      </c>
      <c r="D66" s="6">
        <v>5149080</v>
      </c>
      <c r="E66" s="6">
        <v>2925440</v>
      </c>
      <c r="F66" s="6">
        <v>2093250</v>
      </c>
      <c r="G66" s="6">
        <v>1716740</v>
      </c>
      <c r="H66" s="6">
        <v>1166300</v>
      </c>
      <c r="I66" s="6">
        <v>782884</v>
      </c>
      <c r="J66" s="6">
        <v>537692</v>
      </c>
      <c r="K66" s="6">
        <v>296000</v>
      </c>
      <c r="L66" s="6">
        <v>202000</v>
      </c>
      <c r="M66" s="6">
        <v>138000</v>
      </c>
      <c r="N66" s="6">
        <v>94000</v>
      </c>
      <c r="O66" s="6">
        <v>50000</v>
      </c>
      <c r="P66" s="6">
        <v>38000</v>
      </c>
      <c r="Q66" s="35"/>
    </row>
    <row r="67" spans="2:17" s="1" customFormat="1" x14ac:dyDescent="0.2">
      <c r="C67" s="5" t="s">
        <v>135</v>
      </c>
      <c r="D67" s="6">
        <v>7773240</v>
      </c>
      <c r="E67" s="6">
        <v>9061926.4000000004</v>
      </c>
      <c r="F67" s="6">
        <v>7548400</v>
      </c>
      <c r="G67" s="6">
        <v>4036400</v>
      </c>
      <c r="H67" s="6">
        <v>3376240</v>
      </c>
      <c r="I67" s="6">
        <v>2576000</v>
      </c>
      <c r="J67" s="6">
        <v>1615250</v>
      </c>
      <c r="K67" s="6">
        <v>1205562.5</v>
      </c>
      <c r="L67" s="6">
        <v>745331.25</v>
      </c>
      <c r="M67" s="6">
        <v>563623.4375</v>
      </c>
      <c r="N67" s="6">
        <v>385109.4921875</v>
      </c>
      <c r="O67" s="6">
        <v>257518.25</v>
      </c>
      <c r="P67" s="6">
        <v>148788.32187500002</v>
      </c>
      <c r="Q67" s="35"/>
    </row>
    <row r="68" spans="2:17" s="1" customFormat="1" x14ac:dyDescent="0.2">
      <c r="C68" s="7" t="s">
        <v>136</v>
      </c>
      <c r="D68" s="6">
        <v>482000</v>
      </c>
      <c r="E68" s="6">
        <v>1767084</v>
      </c>
      <c r="F68" s="6">
        <v>6962758.8200000003</v>
      </c>
      <c r="G68" s="6">
        <v>17238397.214866664</v>
      </c>
      <c r="H68" s="6">
        <v>16878833.340390667</v>
      </c>
      <c r="I68" s="6">
        <v>17257097.103403907</v>
      </c>
      <c r="J68" s="6">
        <v>16092228</v>
      </c>
      <c r="K68" s="6">
        <v>16784000</v>
      </c>
      <c r="L68" s="6">
        <v>16583868.720000001</v>
      </c>
      <c r="M68" s="6">
        <v>18043508.1472</v>
      </c>
      <c r="N68" s="6">
        <v>18367954.0416</v>
      </c>
      <c r="O68" s="6">
        <v>18666809.610239998</v>
      </c>
      <c r="P68" s="6">
        <v>18900252.830400001</v>
      </c>
      <c r="Q68" s="35"/>
    </row>
    <row r="69" spans="2:17" s="1" customFormat="1" x14ac:dyDescent="0.2">
      <c r="C69" s="7" t="s">
        <v>125</v>
      </c>
      <c r="D69" s="6">
        <v>0</v>
      </c>
      <c r="E69" s="6">
        <v>0</v>
      </c>
      <c r="F69" s="6">
        <v>0</v>
      </c>
      <c r="G69" s="6">
        <v>0</v>
      </c>
      <c r="H69" s="6">
        <v>0</v>
      </c>
      <c r="I69" s="6">
        <v>0</v>
      </c>
      <c r="J69" s="6">
        <v>76800</v>
      </c>
      <c r="K69" s="6">
        <v>2677920</v>
      </c>
      <c r="L69" s="6">
        <v>11382336</v>
      </c>
      <c r="M69" s="6">
        <v>20508000</v>
      </c>
      <c r="N69" s="6">
        <v>19641600</v>
      </c>
      <c r="O69" s="6">
        <v>20784000</v>
      </c>
      <c r="P69" s="6">
        <v>19824000</v>
      </c>
      <c r="Q69" s="35"/>
    </row>
    <row r="70" spans="2:17" s="1" customFormat="1" x14ac:dyDescent="0.2">
      <c r="C70" s="7" t="s">
        <v>137</v>
      </c>
      <c r="D70" s="6">
        <v>0</v>
      </c>
      <c r="E70" s="6">
        <v>0</v>
      </c>
      <c r="F70" s="6">
        <v>0</v>
      </c>
      <c r="G70" s="6">
        <v>0</v>
      </c>
      <c r="H70" s="6">
        <v>0</v>
      </c>
      <c r="I70" s="6">
        <v>3000</v>
      </c>
      <c r="J70" s="6">
        <v>570000</v>
      </c>
      <c r="K70" s="6">
        <v>901910</v>
      </c>
      <c r="L70" s="6">
        <v>904900</v>
      </c>
      <c r="M70" s="6">
        <v>306000</v>
      </c>
      <c r="N70" s="6">
        <v>124000</v>
      </c>
      <c r="O70" s="6">
        <v>61400</v>
      </c>
      <c r="P70" s="6">
        <v>60600</v>
      </c>
      <c r="Q70" s="35"/>
    </row>
    <row r="71" spans="2:17" s="1" customFormat="1" x14ac:dyDescent="0.2">
      <c r="C71" s="17" t="s">
        <v>4</v>
      </c>
      <c r="D71" s="10">
        <v>13404320</v>
      </c>
      <c r="E71" s="10">
        <v>13754450.4</v>
      </c>
      <c r="F71" s="10">
        <v>16604408.82</v>
      </c>
      <c r="G71" s="10">
        <v>22991537.214866664</v>
      </c>
      <c r="H71" s="10">
        <v>21421373.340390667</v>
      </c>
      <c r="I71" s="10">
        <v>20618981.103403907</v>
      </c>
      <c r="J71" s="10">
        <v>18891970</v>
      </c>
      <c r="K71" s="10">
        <v>21865392.5</v>
      </c>
      <c r="L71" s="10">
        <v>29818435.969999999</v>
      </c>
      <c r="M71" s="10">
        <v>39559131.584700003</v>
      </c>
      <c r="N71" s="10">
        <v>38612663.533787504</v>
      </c>
      <c r="O71" s="10">
        <v>39819727.860239998</v>
      </c>
      <c r="P71" s="10">
        <v>38971641.152274996</v>
      </c>
      <c r="Q71" s="35"/>
    </row>
    <row r="72" spans="2:17" x14ac:dyDescent="0.2">
      <c r="Q72" s="55"/>
    </row>
    <row r="73" spans="2:17" x14ac:dyDescent="0.2">
      <c r="D73" s="11" t="s">
        <v>61</v>
      </c>
      <c r="E73" s="52">
        <v>1.0261207133222723</v>
      </c>
      <c r="F73" s="52">
        <v>1.207202638936413</v>
      </c>
      <c r="G73" s="52">
        <v>1.3846646070996138</v>
      </c>
      <c r="H73" s="52">
        <v>0.93170687719563583</v>
      </c>
      <c r="I73" s="52">
        <v>0.96254244654455345</v>
      </c>
      <c r="J73" s="52">
        <v>0.91624168552544039</v>
      </c>
      <c r="K73" s="52">
        <v>1.1573908120751832</v>
      </c>
      <c r="L73" s="52">
        <v>1.3637274505820098</v>
      </c>
      <c r="M73" s="52">
        <v>1.3266668856978283</v>
      </c>
      <c r="N73" s="52">
        <v>0.97607459989646084</v>
      </c>
      <c r="O73" s="52">
        <v>1.0312608407704449</v>
      </c>
      <c r="P73" s="52">
        <v>0.97870184570468111</v>
      </c>
      <c r="Q73" s="54"/>
    </row>
    <row r="74" spans="2:17" x14ac:dyDescent="0.2">
      <c r="B74" s="7"/>
      <c r="C74" s="35"/>
    </row>
    <row r="75" spans="2:17" x14ac:dyDescent="0.2">
      <c r="B75" s="7"/>
      <c r="C75" s="35"/>
      <c r="D75" s="85"/>
      <c r="E75" s="82"/>
      <c r="F75" s="83"/>
      <c r="G75" s="83"/>
      <c r="H75" s="82"/>
      <c r="I75" s="84"/>
      <c r="J75" s="84"/>
    </row>
    <row r="76" spans="2:17" x14ac:dyDescent="0.2">
      <c r="B76" s="7"/>
      <c r="C76" s="35"/>
      <c r="D76" s="68"/>
      <c r="E76" s="82"/>
      <c r="F76" s="83"/>
      <c r="G76" s="83"/>
      <c r="H76" s="82"/>
      <c r="I76" s="84"/>
      <c r="J76" s="84"/>
    </row>
    <row r="77" spans="2:17" s="1" customFormat="1" x14ac:dyDescent="0.2">
      <c r="B77" s="21"/>
      <c r="C77" s="35"/>
      <c r="D77" s="35"/>
      <c r="E77" s="35"/>
      <c r="F77" s="35"/>
      <c r="G77" s="35"/>
      <c r="H77" s="35"/>
      <c r="I77" s="35"/>
      <c r="J77" s="35"/>
      <c r="K77" s="35"/>
      <c r="L77" s="35"/>
      <c r="M77" s="35"/>
      <c r="N77" s="35"/>
      <c r="O77" s="35"/>
      <c r="P77" s="35"/>
      <c r="Q77" s="35"/>
    </row>
    <row r="78" spans="2:17" s="1" customFormat="1" x14ac:dyDescent="0.2">
      <c r="C78" s="7"/>
      <c r="D78" s="6"/>
      <c r="E78" s="6"/>
      <c r="F78" s="6"/>
      <c r="G78" s="6"/>
      <c r="H78" s="6"/>
      <c r="I78" s="6"/>
      <c r="J78" s="6"/>
      <c r="K78" s="6"/>
      <c r="L78" s="6"/>
      <c r="M78" s="6"/>
      <c r="N78" s="6"/>
      <c r="O78" s="6"/>
      <c r="P78" s="6"/>
      <c r="Q78" s="35"/>
    </row>
    <row r="79" spans="2:17" s="1" customFormat="1" x14ac:dyDescent="0.2">
      <c r="C79" s="7"/>
      <c r="D79" s="6"/>
      <c r="E79" s="6"/>
      <c r="F79" s="6"/>
      <c r="G79" s="6"/>
      <c r="H79" s="6"/>
      <c r="I79" s="6"/>
      <c r="J79" s="6"/>
      <c r="K79" s="6"/>
      <c r="L79" s="6"/>
      <c r="M79" s="6"/>
      <c r="N79" s="6"/>
      <c r="O79" s="6"/>
      <c r="P79" s="6"/>
      <c r="Q79" s="35"/>
    </row>
    <row r="80" spans="2:17" s="1" customFormat="1" x14ac:dyDescent="0.2">
      <c r="C80" s="17"/>
      <c r="D80" s="10"/>
      <c r="E80" s="10"/>
      <c r="F80" s="10"/>
      <c r="G80" s="10"/>
      <c r="H80" s="10"/>
      <c r="I80" s="10"/>
      <c r="J80" s="10"/>
      <c r="K80" s="10"/>
      <c r="L80" s="10"/>
      <c r="M80" s="10"/>
      <c r="N80" s="10"/>
      <c r="O80" s="10"/>
      <c r="P80" s="10"/>
      <c r="Q80" s="35"/>
    </row>
    <row r="81" spans="2:18" s="1" customFormat="1" x14ac:dyDescent="0.2">
      <c r="C81" s="35"/>
      <c r="E81" s="35"/>
      <c r="F81" s="35"/>
      <c r="G81" s="35"/>
      <c r="H81" s="35"/>
      <c r="I81" s="35"/>
      <c r="J81" s="35"/>
      <c r="K81" s="35"/>
      <c r="L81" s="35"/>
      <c r="M81" s="35"/>
      <c r="N81" s="35"/>
      <c r="O81" s="35"/>
      <c r="P81" s="35"/>
      <c r="Q81" s="35"/>
    </row>
    <row r="82" spans="2:18" s="1" customFormat="1" x14ac:dyDescent="0.2">
      <c r="C82" s="36"/>
      <c r="D82" s="35"/>
      <c r="E82" s="35"/>
      <c r="F82" s="35"/>
      <c r="G82" s="35"/>
      <c r="H82" s="35"/>
      <c r="I82" s="35"/>
      <c r="J82" s="35"/>
      <c r="K82" s="35"/>
      <c r="L82" s="35"/>
      <c r="M82" s="35"/>
      <c r="N82" s="35"/>
      <c r="O82" s="35"/>
      <c r="P82" s="35"/>
      <c r="Q82" s="35"/>
    </row>
    <row r="83" spans="2:18" s="1" customFormat="1" x14ac:dyDescent="0.2">
      <c r="B83" s="21" t="s">
        <v>174</v>
      </c>
      <c r="C83" s="35"/>
      <c r="D83" s="35"/>
      <c r="E83" s="35"/>
      <c r="F83" s="35"/>
      <c r="G83" s="35"/>
      <c r="H83" s="35"/>
      <c r="I83" s="35"/>
      <c r="J83" s="35"/>
      <c r="K83" s="35"/>
      <c r="L83" s="35"/>
      <c r="M83" s="35"/>
      <c r="N83" s="35"/>
      <c r="O83" s="35"/>
      <c r="P83" s="35"/>
      <c r="Q83" s="35"/>
    </row>
    <row r="84" spans="2:18" s="1" customFormat="1" x14ac:dyDescent="0.2">
      <c r="C84" s="12"/>
      <c r="D84" s="4"/>
      <c r="E84" s="4">
        <v>2012</v>
      </c>
      <c r="F84" s="4">
        <v>2013</v>
      </c>
      <c r="G84" s="4">
        <v>2014</v>
      </c>
      <c r="H84" s="4">
        <v>2015</v>
      </c>
      <c r="I84" s="4">
        <v>2016</v>
      </c>
      <c r="J84" s="4">
        <v>2017</v>
      </c>
      <c r="K84" s="4">
        <v>2018</v>
      </c>
      <c r="L84" s="4">
        <v>2019</v>
      </c>
      <c r="M84" s="4">
        <v>2020</v>
      </c>
      <c r="N84" s="4">
        <v>2021</v>
      </c>
      <c r="O84" s="4">
        <v>2022</v>
      </c>
      <c r="P84" s="4">
        <v>2023</v>
      </c>
      <c r="Q84" s="35"/>
      <c r="R84" s="11" t="s">
        <v>234</v>
      </c>
    </row>
    <row r="85" spans="2:18" x14ac:dyDescent="0.2">
      <c r="B85" s="1"/>
      <c r="C85" s="120" t="s">
        <v>10</v>
      </c>
      <c r="D85" s="51" t="s">
        <v>10</v>
      </c>
      <c r="E85" s="51">
        <v>68523.199999999997</v>
      </c>
      <c r="F85" s="51">
        <v>58125</v>
      </c>
      <c r="G85" s="51">
        <v>35097.599999999999</v>
      </c>
      <c r="H85" s="51">
        <v>52278.851701953332</v>
      </c>
      <c r="I85" s="51">
        <v>84975.488034039066</v>
      </c>
      <c r="J85" s="51">
        <v>88465.079999999987</v>
      </c>
      <c r="K85" s="51">
        <v>85512</v>
      </c>
      <c r="L85" s="51">
        <v>81461.967200000014</v>
      </c>
      <c r="M85" s="51">
        <v>80931.401472000012</v>
      </c>
      <c r="N85" s="51">
        <v>80393.940415999998</v>
      </c>
      <c r="O85" s="51">
        <v>79868.416102399991</v>
      </c>
      <c r="P85" s="51">
        <v>78982.528304000021</v>
      </c>
      <c r="R85" s="11"/>
    </row>
    <row r="86" spans="2:18" x14ac:dyDescent="0.2">
      <c r="B86" s="1"/>
      <c r="C86" s="12" t="s">
        <v>214</v>
      </c>
      <c r="D86" s="121" t="s">
        <v>217</v>
      </c>
      <c r="E86" s="51">
        <v>3367950.1799999997</v>
      </c>
      <c r="F86" s="51">
        <v>2833890.9218600001</v>
      </c>
      <c r="G86" s="51">
        <v>2703338.9714100668</v>
      </c>
      <c r="H86" s="51">
        <v>3411190.6943712635</v>
      </c>
      <c r="I86" s="51">
        <v>3103399.086807556</v>
      </c>
      <c r="J86" s="51">
        <v>3578087.3099999991</v>
      </c>
      <c r="K86" s="51">
        <v>4407200.8499999996</v>
      </c>
      <c r="L86" s="51">
        <v>4582398.2637099996</v>
      </c>
      <c r="M86" s="51">
        <v>4398481.7203014009</v>
      </c>
      <c r="N86" s="51">
        <v>3153534.0899391999</v>
      </c>
      <c r="O86" s="51">
        <v>2793180.0540876798</v>
      </c>
      <c r="P86" s="51">
        <v>2778673.0906288004</v>
      </c>
    </row>
    <row r="87" spans="2:18" x14ac:dyDescent="0.2">
      <c r="B87" s="1"/>
      <c r="C87" s="12" t="s">
        <v>215</v>
      </c>
      <c r="D87" s="121" t="s">
        <v>218</v>
      </c>
      <c r="E87" s="51">
        <v>9504838.1200000029</v>
      </c>
      <c r="F87" s="51">
        <v>10214107.428239999</v>
      </c>
      <c r="G87" s="51">
        <v>12852421.045417065</v>
      </c>
      <c r="H87" s="51">
        <v>12613670.379431503</v>
      </c>
      <c r="I87" s="51">
        <v>12098314.056301121</v>
      </c>
      <c r="J87" s="51">
        <v>10232577.969999999</v>
      </c>
      <c r="K87" s="51">
        <v>7358378.8499999996</v>
      </c>
      <c r="L87" s="51">
        <v>5773191.9085299997</v>
      </c>
      <c r="M87" s="51">
        <v>5299931.6661266005</v>
      </c>
      <c r="N87" s="51">
        <v>5056032.8075347003</v>
      </c>
      <c r="O87" s="51">
        <v>5732128.6414700793</v>
      </c>
      <c r="P87" s="51">
        <v>5774859.7521518003</v>
      </c>
    </row>
    <row r="88" spans="2:18" x14ac:dyDescent="0.2">
      <c r="B88" s="1"/>
      <c r="C88" s="12" t="s">
        <v>216</v>
      </c>
      <c r="D88" s="121" t="s">
        <v>212</v>
      </c>
      <c r="E88" s="51">
        <v>813138.89999999979</v>
      </c>
      <c r="F88" s="51">
        <v>3498285.4698999999</v>
      </c>
      <c r="G88" s="51">
        <v>7387384.6280395323</v>
      </c>
      <c r="H88" s="51">
        <v>5089406.8398859464</v>
      </c>
      <c r="I88" s="51">
        <v>4884033.5987611879</v>
      </c>
      <c r="J88" s="51">
        <v>4187143.32</v>
      </c>
      <c r="K88" s="51">
        <v>6019132.7999999989</v>
      </c>
      <c r="L88" s="51">
        <v>5160309.1905599991</v>
      </c>
      <c r="M88" s="51">
        <v>5015985.4367999993</v>
      </c>
      <c r="N88" s="51">
        <v>4934398.6958975997</v>
      </c>
      <c r="O88" s="51">
        <v>4716004.508579839</v>
      </c>
      <c r="P88" s="51">
        <v>4853597.7811904009</v>
      </c>
    </row>
    <row r="89" spans="2:18" ht="16.149999999999999" customHeight="1" x14ac:dyDescent="0.2">
      <c r="B89" s="1"/>
      <c r="C89" s="12" t="s">
        <v>221</v>
      </c>
      <c r="D89" s="121" t="s">
        <v>219</v>
      </c>
      <c r="E89" s="51">
        <v>0</v>
      </c>
      <c r="F89" s="51">
        <v>0</v>
      </c>
      <c r="G89" s="51">
        <v>13294.969999999998</v>
      </c>
      <c r="H89" s="51">
        <v>254826.57500000001</v>
      </c>
      <c r="I89" s="51">
        <v>448258.8735000001</v>
      </c>
      <c r="J89" s="51">
        <v>728896.32000000007</v>
      </c>
      <c r="K89" s="51">
        <v>1767968</v>
      </c>
      <c r="L89" s="51">
        <v>9918738.6400000006</v>
      </c>
      <c r="M89" s="51">
        <v>19435801.359999999</v>
      </c>
      <c r="N89" s="51">
        <v>18994704</v>
      </c>
      <c r="O89" s="51">
        <v>18506546.240000002</v>
      </c>
      <c r="P89" s="51">
        <v>17493528</v>
      </c>
    </row>
    <row r="90" spans="2:18" s="122" customFormat="1" x14ac:dyDescent="0.2">
      <c r="C90" s="120" t="s">
        <v>175</v>
      </c>
      <c r="D90" s="123" t="s">
        <v>220</v>
      </c>
      <c r="E90" s="51">
        <v>0</v>
      </c>
      <c r="F90" s="51">
        <v>0</v>
      </c>
      <c r="G90" s="51">
        <v>0</v>
      </c>
      <c r="H90" s="51">
        <v>0</v>
      </c>
      <c r="I90" s="51">
        <v>0</v>
      </c>
      <c r="J90" s="51">
        <v>76800</v>
      </c>
      <c r="K90" s="51">
        <v>2227200</v>
      </c>
      <c r="L90" s="51">
        <v>4302336</v>
      </c>
      <c r="M90" s="51">
        <v>5328000</v>
      </c>
      <c r="N90" s="51">
        <v>6393599.9999999991</v>
      </c>
      <c r="O90" s="51">
        <v>7992000</v>
      </c>
      <c r="P90" s="51">
        <v>7992000</v>
      </c>
    </row>
    <row r="91" spans="2:18" s="122" customFormat="1" x14ac:dyDescent="0.2">
      <c r="C91" s="120"/>
      <c r="D91" s="112">
        <v>0</v>
      </c>
      <c r="E91" s="112">
        <v>13754450.400000004</v>
      </c>
      <c r="F91" s="112">
        <v>16604408.82</v>
      </c>
      <c r="G91" s="112">
        <v>22991537.214866664</v>
      </c>
      <c r="H91" s="112">
        <v>21421373.340390664</v>
      </c>
      <c r="I91" s="112">
        <v>20618981.103403907</v>
      </c>
      <c r="J91" s="112">
        <v>18891969.999999996</v>
      </c>
      <c r="K91" s="112">
        <v>21865392.5</v>
      </c>
      <c r="L91" s="112">
        <v>29818435.969999999</v>
      </c>
      <c r="M91" s="112">
        <v>39559131.584700003</v>
      </c>
      <c r="N91" s="112">
        <v>38612663.533787496</v>
      </c>
      <c r="O91" s="112">
        <v>39819727.860239998</v>
      </c>
      <c r="P91" s="112">
        <v>38971641.152275003</v>
      </c>
    </row>
    <row r="92" spans="2:18" x14ac:dyDescent="0.2">
      <c r="E92" s="129">
        <v>0</v>
      </c>
      <c r="F92" s="129">
        <v>0</v>
      </c>
      <c r="G92" s="129">
        <v>0</v>
      </c>
      <c r="H92" s="129">
        <v>0</v>
      </c>
      <c r="I92" s="129">
        <v>0</v>
      </c>
      <c r="J92" s="129">
        <v>0</v>
      </c>
      <c r="K92" s="129">
        <v>0</v>
      </c>
      <c r="L92" s="129">
        <v>0</v>
      </c>
      <c r="M92" s="129">
        <v>0</v>
      </c>
      <c r="N92" s="129">
        <v>0</v>
      </c>
      <c r="O92" s="129">
        <v>0</v>
      </c>
      <c r="P92" s="129">
        <v>0</v>
      </c>
    </row>
    <row r="96" spans="2:18" x14ac:dyDescent="0.2">
      <c r="R96" s="11"/>
    </row>
  </sheetData>
  <pageMargins left="0.7" right="0.7" top="0.75" bottom="0.75" header="0.3" footer="0.3"/>
  <pageSetup scale="75" orientation="portrait" r:id="rId1"/>
  <rowBreaks count="1" manualBreakCount="1">
    <brk id="62" max="16383" man="1"/>
  </rowBreaks>
  <colBreaks count="1" manualBreakCount="1">
    <brk id="17"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K101"/>
  <sheetViews>
    <sheetView zoomScale="96" zoomScaleNormal="96" workbookViewId="0">
      <selection activeCell="J2" sqref="J2"/>
    </sheetView>
  </sheetViews>
  <sheetFormatPr defaultColWidth="9.140625" defaultRowHeight="12.75" x14ac:dyDescent="0.2"/>
  <cols>
    <col min="1" max="1" width="3.42578125" style="1" customWidth="1"/>
    <col min="2" max="2" width="9.140625" style="1"/>
    <col min="3" max="3" width="20" style="7" customWidth="1"/>
    <col min="4" max="6" width="12.7109375" style="1" hidden="1" customWidth="1"/>
    <col min="7" max="7" width="12.85546875" style="1" hidden="1" customWidth="1"/>
    <col min="8" max="8" width="12.7109375" style="1" bestFit="1" customWidth="1"/>
    <col min="9" max="9" width="12.28515625" style="1" bestFit="1" customWidth="1"/>
    <col min="10" max="10" width="11.85546875" style="1" bestFit="1" customWidth="1"/>
    <col min="11" max="17" width="11.85546875" style="1" customWidth="1"/>
    <col min="18" max="18" width="13.28515625" style="1" customWidth="1"/>
    <col min="19" max="26" width="9.140625" style="1"/>
    <col min="27" max="27" width="9.7109375" style="1" bestFit="1" customWidth="1"/>
    <col min="28" max="28" width="9.42578125" style="1" bestFit="1" customWidth="1"/>
    <col min="29" max="29" width="9.28515625" style="1" bestFit="1" customWidth="1"/>
    <col min="30" max="31" width="9.85546875" style="1" bestFit="1" customWidth="1"/>
    <col min="32" max="32" width="10.140625" style="1" bestFit="1" customWidth="1"/>
    <col min="33" max="33" width="9.85546875" style="1" bestFit="1" customWidth="1"/>
    <col min="34" max="16384" width="9.140625" style="1"/>
  </cols>
  <sheetData>
    <row r="1" spans="2:17" x14ac:dyDescent="0.2">
      <c r="C1" s="7" t="s">
        <v>3</v>
      </c>
      <c r="F1" s="12" t="s">
        <v>17</v>
      </c>
      <c r="H1" s="35"/>
      <c r="J1" s="1" t="str">
        <f>'Title sheet and Definitions'!$F$14</f>
        <v>Ericsson</v>
      </c>
    </row>
    <row r="2" spans="2:17" x14ac:dyDescent="0.2">
      <c r="C2" s="7" t="s">
        <v>65</v>
      </c>
      <c r="F2" s="35"/>
      <c r="G2" s="35"/>
      <c r="H2" s="35"/>
    </row>
    <row r="3" spans="2:17" x14ac:dyDescent="0.2">
      <c r="C3" s="2">
        <f>'Title sheet and Definitions'!C13</f>
        <v>43146</v>
      </c>
      <c r="F3" s="35"/>
      <c r="G3" s="35"/>
      <c r="H3" s="35"/>
    </row>
    <row r="5" spans="2:17" x14ac:dyDescent="0.2">
      <c r="B5" s="11" t="s">
        <v>166</v>
      </c>
    </row>
    <row r="6" spans="2:17" x14ac:dyDescent="0.2">
      <c r="D6" s="4">
        <v>2011</v>
      </c>
      <c r="E6" s="4">
        <v>2012</v>
      </c>
      <c r="F6" s="4">
        <v>2013</v>
      </c>
      <c r="G6" s="4">
        <v>2014</v>
      </c>
      <c r="H6" s="4">
        <v>2015</v>
      </c>
      <c r="I6" s="4">
        <v>2016</v>
      </c>
      <c r="J6" s="4">
        <v>2017</v>
      </c>
      <c r="K6" s="4">
        <v>2018</v>
      </c>
      <c r="L6" s="4">
        <v>2019</v>
      </c>
      <c r="M6" s="4">
        <v>2020</v>
      </c>
      <c r="N6" s="4">
        <v>2021</v>
      </c>
      <c r="O6" s="4">
        <v>2022</v>
      </c>
      <c r="P6" s="4">
        <v>2023</v>
      </c>
      <c r="Q6" s="4" t="s">
        <v>57</v>
      </c>
    </row>
    <row r="7" spans="2:17" x14ac:dyDescent="0.2">
      <c r="B7" s="5"/>
      <c r="C7" s="5" t="s">
        <v>43</v>
      </c>
      <c r="D7" s="108">
        <v>4.4968250585979117</v>
      </c>
      <c r="E7" s="108">
        <v>4.7249677419354841</v>
      </c>
      <c r="F7" s="108">
        <v>4.665</v>
      </c>
      <c r="G7" s="108">
        <v>4.4545454545454541</v>
      </c>
      <c r="H7" s="108">
        <v>3.8272727272727272</v>
      </c>
      <c r="I7" s="108">
        <v>3.6306306306306309</v>
      </c>
      <c r="J7" s="43">
        <v>3.5</v>
      </c>
      <c r="K7" s="43">
        <v>3.4</v>
      </c>
      <c r="L7" s="43">
        <v>3.3</v>
      </c>
      <c r="M7" s="43">
        <v>3.2</v>
      </c>
      <c r="N7" s="43">
        <v>3.2</v>
      </c>
      <c r="O7" s="43">
        <v>3.2</v>
      </c>
      <c r="P7" s="43">
        <v>3.2</v>
      </c>
      <c r="Q7" s="1" t="s">
        <v>11</v>
      </c>
    </row>
    <row r="8" spans="2:17" x14ac:dyDescent="0.2">
      <c r="B8" s="5"/>
      <c r="C8" s="5" t="s">
        <v>12</v>
      </c>
      <c r="D8" s="108">
        <v>2.9</v>
      </c>
      <c r="E8" s="108">
        <v>2.8</v>
      </c>
      <c r="F8" s="108">
        <v>2.7</v>
      </c>
      <c r="G8" s="108">
        <v>2.6</v>
      </c>
      <c r="H8" s="108">
        <v>2.5</v>
      </c>
      <c r="I8" s="108">
        <v>2.4</v>
      </c>
      <c r="J8" s="43">
        <v>2.2999999999999998</v>
      </c>
      <c r="K8" s="43">
        <v>2.2000000000000002</v>
      </c>
      <c r="L8" s="43">
        <v>2.1</v>
      </c>
      <c r="M8" s="43">
        <v>2</v>
      </c>
      <c r="N8" s="43">
        <v>1.9</v>
      </c>
      <c r="O8" s="43">
        <v>1.8</v>
      </c>
      <c r="P8" s="43">
        <v>1.7</v>
      </c>
      <c r="Q8" s="1" t="s">
        <v>11</v>
      </c>
    </row>
    <row r="9" spans="2:17" x14ac:dyDescent="0.2">
      <c r="B9" s="5"/>
      <c r="C9" s="5" t="s">
        <v>44</v>
      </c>
      <c r="D9" s="108">
        <v>4.30840197693575</v>
      </c>
      <c r="E9" s="108">
        <v>3.6906734097033325</v>
      </c>
      <c r="F9" s="108">
        <v>3.6285714285714286</v>
      </c>
      <c r="G9" s="108">
        <v>3.6173333333333333</v>
      </c>
      <c r="H9" s="108">
        <v>3.6138666666666666</v>
      </c>
      <c r="I9" s="108">
        <v>3.6114285714285712</v>
      </c>
      <c r="J9" s="43">
        <v>3.5</v>
      </c>
      <c r="K9" s="43">
        <v>3.5</v>
      </c>
      <c r="L9" s="43">
        <v>3.4</v>
      </c>
      <c r="M9" s="43">
        <v>3.4</v>
      </c>
      <c r="N9" s="43">
        <v>3.3</v>
      </c>
      <c r="O9" s="43">
        <v>3.2</v>
      </c>
      <c r="P9" s="43">
        <v>3.1</v>
      </c>
      <c r="Q9" s="1" t="s">
        <v>23</v>
      </c>
    </row>
    <row r="10" spans="2:17" x14ac:dyDescent="0.2">
      <c r="B10" s="5"/>
      <c r="C10" s="5" t="s">
        <v>6</v>
      </c>
      <c r="D10" s="108">
        <v>3</v>
      </c>
      <c r="E10" s="108">
        <v>3</v>
      </c>
      <c r="F10" s="108">
        <v>3</v>
      </c>
      <c r="G10" s="108">
        <v>3</v>
      </c>
      <c r="H10" s="108">
        <v>3</v>
      </c>
      <c r="I10" s="108">
        <v>3</v>
      </c>
      <c r="J10" s="43">
        <v>3</v>
      </c>
      <c r="K10" s="43">
        <v>3</v>
      </c>
      <c r="L10" s="43">
        <v>3</v>
      </c>
      <c r="M10" s="43">
        <v>3</v>
      </c>
      <c r="N10" s="43">
        <v>3</v>
      </c>
      <c r="O10" s="43">
        <v>3</v>
      </c>
      <c r="P10" s="43">
        <v>3</v>
      </c>
      <c r="Q10" s="1" t="s">
        <v>22</v>
      </c>
    </row>
    <row r="11" spans="2:17" x14ac:dyDescent="0.2">
      <c r="B11" s="5"/>
      <c r="C11" s="5" t="s">
        <v>5</v>
      </c>
      <c r="D11" s="43">
        <v>3</v>
      </c>
      <c r="E11" s="43">
        <v>3.2</v>
      </c>
      <c r="F11" s="43">
        <v>3.2</v>
      </c>
      <c r="G11" s="43">
        <v>3.3</v>
      </c>
      <c r="H11" s="43">
        <v>3.4</v>
      </c>
      <c r="I11" s="43">
        <v>3.6</v>
      </c>
      <c r="J11" s="43">
        <v>3.8</v>
      </c>
      <c r="K11" s="43">
        <v>4</v>
      </c>
      <c r="L11" s="43">
        <v>4.2</v>
      </c>
      <c r="M11" s="43">
        <v>4.4000000000000004</v>
      </c>
      <c r="N11" s="43">
        <v>4.5999999999999996</v>
      </c>
      <c r="O11" s="43">
        <v>4.8</v>
      </c>
      <c r="P11" s="43">
        <v>5</v>
      </c>
      <c r="Q11" s="1" t="s">
        <v>145</v>
      </c>
    </row>
    <row r="12" spans="2:17" x14ac:dyDescent="0.2">
      <c r="B12" s="5"/>
      <c r="C12" s="5" t="s">
        <v>45</v>
      </c>
      <c r="D12" s="43">
        <v>3.1</v>
      </c>
      <c r="E12" s="43">
        <v>3.4</v>
      </c>
      <c r="F12" s="43">
        <v>3.5</v>
      </c>
      <c r="G12" s="43">
        <v>3.6</v>
      </c>
      <c r="H12" s="43">
        <v>3.7</v>
      </c>
      <c r="I12" s="43">
        <v>4</v>
      </c>
      <c r="J12" s="43">
        <v>4.0999999999999996</v>
      </c>
      <c r="K12" s="43">
        <v>4.2</v>
      </c>
      <c r="L12" s="43">
        <v>4.2</v>
      </c>
      <c r="M12" s="43">
        <v>4.4000000000000004</v>
      </c>
      <c r="N12" s="43">
        <v>4.5999999999999996</v>
      </c>
      <c r="O12" s="43">
        <v>4.8</v>
      </c>
      <c r="P12" s="43">
        <v>5</v>
      </c>
      <c r="Q12" s="1" t="s">
        <v>144</v>
      </c>
    </row>
    <row r="13" spans="2:17" x14ac:dyDescent="0.2">
      <c r="B13" s="5"/>
      <c r="C13" s="5" t="s">
        <v>123</v>
      </c>
      <c r="D13" s="43"/>
      <c r="E13" s="43"/>
      <c r="F13" s="43"/>
      <c r="G13" s="43"/>
      <c r="H13" s="43"/>
      <c r="I13" s="43">
        <v>3</v>
      </c>
      <c r="J13" s="43">
        <v>3</v>
      </c>
      <c r="K13" s="43">
        <v>3</v>
      </c>
      <c r="L13" s="43">
        <v>3</v>
      </c>
      <c r="M13" s="43">
        <v>3</v>
      </c>
      <c r="N13" s="43">
        <v>3</v>
      </c>
      <c r="O13" s="43">
        <v>3</v>
      </c>
      <c r="P13" s="43">
        <v>3</v>
      </c>
      <c r="Q13" s="1" t="s">
        <v>192</v>
      </c>
    </row>
    <row r="14" spans="2:17" x14ac:dyDescent="0.2">
      <c r="B14" s="5"/>
      <c r="C14" s="5" t="s">
        <v>197</v>
      </c>
      <c r="D14" s="43">
        <v>3</v>
      </c>
      <c r="E14" s="43">
        <v>3</v>
      </c>
      <c r="F14" s="43">
        <v>3</v>
      </c>
      <c r="G14" s="43">
        <v>3</v>
      </c>
      <c r="H14" s="43">
        <v>3</v>
      </c>
      <c r="I14" s="43">
        <v>3</v>
      </c>
      <c r="J14" s="43">
        <v>3</v>
      </c>
      <c r="K14" s="43">
        <v>3</v>
      </c>
      <c r="L14" s="43">
        <v>3</v>
      </c>
      <c r="M14" s="43">
        <v>3</v>
      </c>
      <c r="N14" s="43">
        <v>3</v>
      </c>
      <c r="O14" s="43">
        <v>3</v>
      </c>
      <c r="P14" s="43">
        <v>3</v>
      </c>
      <c r="Q14" s="1" t="s">
        <v>193</v>
      </c>
    </row>
    <row r="15" spans="2:17" x14ac:dyDescent="0.2">
      <c r="B15" s="5"/>
      <c r="C15" s="5" t="s">
        <v>196</v>
      </c>
      <c r="D15" s="43"/>
      <c r="E15" s="43"/>
      <c r="F15" s="43"/>
      <c r="G15" s="43"/>
      <c r="H15" s="43"/>
      <c r="I15" s="43">
        <v>3</v>
      </c>
      <c r="J15" s="43">
        <v>3</v>
      </c>
      <c r="K15" s="43">
        <v>3</v>
      </c>
      <c r="L15" s="43">
        <v>3</v>
      </c>
      <c r="M15" s="43">
        <v>3</v>
      </c>
      <c r="N15" s="43">
        <v>3</v>
      </c>
      <c r="O15" s="43">
        <v>3</v>
      </c>
      <c r="P15" s="43">
        <v>3</v>
      </c>
    </row>
    <row r="16" spans="2:17" x14ac:dyDescent="0.2">
      <c r="C16" s="5" t="s">
        <v>117</v>
      </c>
      <c r="D16" s="43">
        <v>3</v>
      </c>
      <c r="E16" s="43">
        <v>3</v>
      </c>
      <c r="F16" s="43">
        <v>3</v>
      </c>
      <c r="G16" s="43">
        <v>3</v>
      </c>
      <c r="H16" s="43">
        <v>3</v>
      </c>
      <c r="I16" s="43">
        <v>3</v>
      </c>
      <c r="J16" s="43">
        <v>3</v>
      </c>
      <c r="K16" s="43">
        <v>3</v>
      </c>
      <c r="L16" s="43">
        <v>3</v>
      </c>
      <c r="M16" s="43">
        <v>3</v>
      </c>
      <c r="N16" s="43">
        <v>3</v>
      </c>
      <c r="O16" s="43">
        <v>3</v>
      </c>
      <c r="P16" s="43">
        <v>3</v>
      </c>
    </row>
    <row r="17" spans="2:16" x14ac:dyDescent="0.2">
      <c r="C17" s="5"/>
    </row>
    <row r="18" spans="2:16" x14ac:dyDescent="0.2">
      <c r="C18" s="5"/>
    </row>
    <row r="19" spans="2:16" x14ac:dyDescent="0.2">
      <c r="B19" s="11" t="s">
        <v>167</v>
      </c>
      <c r="C19" s="34"/>
    </row>
    <row r="20" spans="2:16" x14ac:dyDescent="0.2">
      <c r="D20" s="4">
        <v>2011</v>
      </c>
      <c r="E20" s="4">
        <v>2012</v>
      </c>
      <c r="F20" s="4">
        <v>2013</v>
      </c>
      <c r="G20" s="4">
        <v>2014</v>
      </c>
      <c r="H20" s="4">
        <v>2015</v>
      </c>
      <c r="I20" s="4">
        <v>2016</v>
      </c>
      <c r="J20" s="4">
        <v>2017</v>
      </c>
      <c r="K20" s="4">
        <v>2018</v>
      </c>
      <c r="L20" s="4">
        <v>2019</v>
      </c>
      <c r="M20" s="4">
        <v>2020</v>
      </c>
      <c r="N20" s="4">
        <v>2021</v>
      </c>
      <c r="O20" s="4">
        <v>2022</v>
      </c>
      <c r="P20" s="4">
        <v>2023</v>
      </c>
    </row>
    <row r="21" spans="2:16" x14ac:dyDescent="0.2">
      <c r="C21" s="5" t="s">
        <v>7</v>
      </c>
    </row>
    <row r="22" spans="2:16" x14ac:dyDescent="0.2">
      <c r="C22" s="5" t="s">
        <v>118</v>
      </c>
      <c r="D22" s="53"/>
      <c r="E22" s="53"/>
      <c r="F22" s="53"/>
      <c r="G22" s="53"/>
      <c r="H22" s="53"/>
      <c r="I22" s="53"/>
      <c r="J22" s="53"/>
      <c r="K22" s="53"/>
      <c r="L22" s="53"/>
      <c r="M22" s="53"/>
      <c r="N22" s="53"/>
      <c r="O22" s="53"/>
      <c r="P22" s="53"/>
    </row>
    <row r="23" spans="2:16" x14ac:dyDescent="0.2">
      <c r="C23" s="5" t="s">
        <v>119</v>
      </c>
      <c r="D23" s="44">
        <v>0</v>
      </c>
      <c r="E23" s="53">
        <v>0.01</v>
      </c>
      <c r="F23" s="53">
        <v>0.02</v>
      </c>
      <c r="G23" s="53">
        <v>0.03</v>
      </c>
      <c r="H23" s="53">
        <v>0.04</v>
      </c>
      <c r="I23" s="53">
        <v>0.05</v>
      </c>
      <c r="J23" s="53">
        <v>0.06</v>
      </c>
      <c r="K23" s="53">
        <v>7.0000000000000007E-2</v>
      </c>
      <c r="L23" s="53">
        <v>0.08</v>
      </c>
      <c r="M23" s="53">
        <v>0.09</v>
      </c>
      <c r="N23" s="53">
        <v>0.1</v>
      </c>
      <c r="O23" s="53">
        <v>0.11</v>
      </c>
      <c r="P23" s="53">
        <v>0.12</v>
      </c>
    </row>
    <row r="24" spans="2:16" x14ac:dyDescent="0.2">
      <c r="C24" s="5" t="s">
        <v>120</v>
      </c>
      <c r="D24" s="136" t="e">
        <f>'3.  TRX MIMO Breakdowns'!R76:R80</f>
        <v>#VALUE!</v>
      </c>
      <c r="E24" s="53">
        <v>0.99</v>
      </c>
      <c r="F24" s="53">
        <v>0.98</v>
      </c>
      <c r="G24" s="53">
        <v>0.97</v>
      </c>
      <c r="H24" s="53">
        <v>0.96</v>
      </c>
      <c r="I24" s="53">
        <v>0.95</v>
      </c>
      <c r="J24" s="53">
        <v>0.92999999999999994</v>
      </c>
      <c r="K24" s="53">
        <v>0.90999999999999992</v>
      </c>
      <c r="L24" s="53">
        <v>0.90500000000000003</v>
      </c>
      <c r="M24" s="53">
        <v>0.89500000000000002</v>
      </c>
      <c r="N24" s="53">
        <v>0.88</v>
      </c>
      <c r="O24" s="53">
        <v>0.86499999999999999</v>
      </c>
      <c r="P24" s="53">
        <v>0.85</v>
      </c>
    </row>
    <row r="25" spans="2:16" x14ac:dyDescent="0.2">
      <c r="C25" s="5" t="s">
        <v>189</v>
      </c>
      <c r="D25" s="53"/>
      <c r="E25" s="53"/>
      <c r="F25" s="53"/>
      <c r="G25" s="53"/>
      <c r="H25" s="53"/>
      <c r="I25" s="53"/>
      <c r="J25" s="53"/>
      <c r="K25" s="53"/>
      <c r="L25" s="53"/>
      <c r="M25" s="53"/>
      <c r="N25" s="53"/>
      <c r="O25" s="53"/>
      <c r="P25" s="53"/>
    </row>
    <row r="26" spans="2:16" x14ac:dyDescent="0.2">
      <c r="C26" s="5" t="s">
        <v>190</v>
      </c>
      <c r="D26" s="53"/>
      <c r="E26" s="53"/>
      <c r="F26" s="53"/>
      <c r="G26" s="53"/>
      <c r="H26" s="53"/>
      <c r="I26" s="53"/>
      <c r="J26" s="53"/>
      <c r="K26" s="53"/>
      <c r="L26" s="53"/>
      <c r="M26" s="53"/>
      <c r="N26" s="53"/>
      <c r="O26" s="53"/>
      <c r="P26" s="53"/>
    </row>
    <row r="27" spans="2:16" x14ac:dyDescent="0.2">
      <c r="C27" s="5" t="s">
        <v>128</v>
      </c>
      <c r="D27" s="53"/>
      <c r="E27" s="53"/>
      <c r="F27" s="53"/>
      <c r="G27" s="53"/>
      <c r="H27" s="53"/>
      <c r="I27" s="53"/>
      <c r="J27" s="53">
        <v>0.01</v>
      </c>
      <c r="K27" s="53">
        <v>0.02</v>
      </c>
      <c r="L27" s="53">
        <v>1.4999999999999999E-2</v>
      </c>
      <c r="M27" s="53">
        <v>1.4999999999999999E-2</v>
      </c>
      <c r="N27" s="53">
        <v>0.02</v>
      </c>
      <c r="O27" s="53">
        <v>2.5000000000000001E-2</v>
      </c>
      <c r="P27" s="53">
        <v>0.03</v>
      </c>
    </row>
    <row r="28" spans="2:16" x14ac:dyDescent="0.2">
      <c r="C28" s="5" t="s">
        <v>127</v>
      </c>
      <c r="D28" s="53"/>
      <c r="E28" s="53"/>
      <c r="F28" s="53"/>
      <c r="G28" s="53"/>
      <c r="H28" s="53"/>
      <c r="I28" s="53"/>
      <c r="J28" s="53"/>
      <c r="K28" s="53"/>
      <c r="L28" s="53"/>
      <c r="M28" s="53"/>
      <c r="N28" s="53"/>
      <c r="O28" s="53"/>
      <c r="P28" s="53"/>
    </row>
    <row r="29" spans="2:16" x14ac:dyDescent="0.2">
      <c r="C29" s="7" t="s">
        <v>101</v>
      </c>
      <c r="D29" s="43"/>
      <c r="E29" s="43"/>
      <c r="F29" s="43"/>
      <c r="G29" s="43"/>
      <c r="H29" s="43"/>
      <c r="I29" s="43"/>
      <c r="J29" s="43"/>
      <c r="K29" s="43"/>
      <c r="L29" s="43"/>
      <c r="M29" s="43"/>
      <c r="N29" s="109"/>
      <c r="O29" s="43"/>
      <c r="P29" s="109"/>
    </row>
    <row r="30" spans="2:16" x14ac:dyDescent="0.2">
      <c r="C30" s="5" t="s">
        <v>118</v>
      </c>
      <c r="D30" s="53">
        <v>1</v>
      </c>
      <c r="E30" s="53">
        <v>1</v>
      </c>
      <c r="F30" s="53">
        <v>0.98</v>
      </c>
      <c r="G30" s="53">
        <v>0.97</v>
      </c>
      <c r="H30" s="53">
        <v>0.97</v>
      </c>
      <c r="I30" s="53">
        <v>0.94</v>
      </c>
      <c r="J30" s="53">
        <v>0.92999999999999994</v>
      </c>
      <c r="K30" s="53">
        <v>0.9</v>
      </c>
      <c r="L30" s="119">
        <v>0.86995</v>
      </c>
      <c r="M30" s="119">
        <v>0.83979999999999999</v>
      </c>
      <c r="N30" s="119">
        <v>0.79900000000000004</v>
      </c>
      <c r="O30" s="119">
        <v>0.75800000000000001</v>
      </c>
      <c r="P30" s="119">
        <v>0.71699999999999997</v>
      </c>
    </row>
    <row r="31" spans="2:16" x14ac:dyDescent="0.2">
      <c r="C31" s="5" t="s">
        <v>119</v>
      </c>
      <c r="D31" s="44">
        <v>0</v>
      </c>
      <c r="E31" s="44">
        <v>0</v>
      </c>
      <c r="F31" s="45">
        <v>0.02</v>
      </c>
      <c r="G31" s="45">
        <v>0.03</v>
      </c>
      <c r="H31" s="45">
        <v>0.03</v>
      </c>
      <c r="I31" s="86">
        <v>0.06</v>
      </c>
      <c r="J31" s="86">
        <v>7.0000000000000007E-2</v>
      </c>
      <c r="K31" s="86">
        <v>0.1</v>
      </c>
      <c r="L31" s="86">
        <v>0.13</v>
      </c>
      <c r="M31" s="86">
        <v>0.16</v>
      </c>
      <c r="N31" s="45">
        <v>0.2</v>
      </c>
      <c r="O31" s="86">
        <v>0.24</v>
      </c>
      <c r="P31" s="45">
        <v>0.28000000000000003</v>
      </c>
    </row>
    <row r="32" spans="2:16" x14ac:dyDescent="0.2">
      <c r="C32" s="5" t="s">
        <v>120</v>
      </c>
      <c r="D32" s="44">
        <v>0</v>
      </c>
      <c r="E32" s="44">
        <v>0</v>
      </c>
      <c r="F32" s="44">
        <v>0</v>
      </c>
      <c r="G32" s="44">
        <v>0</v>
      </c>
      <c r="H32" s="44">
        <v>0</v>
      </c>
      <c r="I32" s="44">
        <v>0</v>
      </c>
      <c r="J32" s="44">
        <v>0</v>
      </c>
      <c r="K32" s="44">
        <v>0</v>
      </c>
      <c r="L32" s="44">
        <v>0</v>
      </c>
      <c r="M32" s="44">
        <v>0</v>
      </c>
      <c r="N32" s="44"/>
      <c r="O32" s="44"/>
      <c r="P32" s="44"/>
    </row>
    <row r="33" spans="3:18" x14ac:dyDescent="0.2">
      <c r="C33" s="5" t="s">
        <v>189</v>
      </c>
      <c r="D33" s="44"/>
      <c r="E33" s="44"/>
      <c r="F33" s="44"/>
      <c r="G33" s="44"/>
      <c r="H33" s="44"/>
      <c r="I33" s="44"/>
      <c r="J33" s="44"/>
      <c r="K33" s="44"/>
      <c r="L33" s="44"/>
      <c r="M33" s="44"/>
      <c r="N33" s="44"/>
      <c r="O33" s="44"/>
      <c r="P33" s="44"/>
    </row>
    <row r="34" spans="3:18" x14ac:dyDescent="0.2">
      <c r="C34" s="5" t="s">
        <v>190</v>
      </c>
      <c r="D34" s="44"/>
      <c r="E34" s="44"/>
      <c r="F34" s="44"/>
      <c r="G34" s="44"/>
      <c r="H34" s="44"/>
      <c r="I34" s="44"/>
      <c r="J34" s="44"/>
      <c r="K34" s="44"/>
      <c r="L34" s="44"/>
      <c r="M34" s="44"/>
      <c r="N34" s="44"/>
      <c r="O34" s="44"/>
      <c r="P34" s="44"/>
    </row>
    <row r="35" spans="3:18" x14ac:dyDescent="0.2">
      <c r="C35" s="5" t="s">
        <v>128</v>
      </c>
      <c r="D35" s="44"/>
      <c r="E35" s="44"/>
      <c r="F35" s="44"/>
      <c r="G35" s="44"/>
      <c r="H35" s="44"/>
      <c r="I35" s="44"/>
      <c r="J35" s="44"/>
      <c r="K35" s="44"/>
      <c r="L35" s="44">
        <v>5.0000000000000002E-5</v>
      </c>
      <c r="M35" s="44">
        <v>2.0000000000000001E-4</v>
      </c>
      <c r="N35" s="119">
        <v>1E-3</v>
      </c>
      <c r="O35" s="119">
        <v>2E-3</v>
      </c>
      <c r="P35" s="119">
        <v>3.0000000000000001E-3</v>
      </c>
    </row>
    <row r="36" spans="3:18" x14ac:dyDescent="0.2">
      <c r="C36" s="5" t="s">
        <v>122</v>
      </c>
      <c r="D36" s="44"/>
      <c r="E36" s="44"/>
      <c r="F36" s="44"/>
      <c r="G36" s="44"/>
      <c r="H36" s="44"/>
      <c r="I36" s="44"/>
      <c r="J36" s="44"/>
      <c r="K36" s="44"/>
      <c r="L36" s="44"/>
      <c r="M36" s="44"/>
      <c r="N36" s="44"/>
      <c r="O36" s="44"/>
      <c r="P36" s="44"/>
    </row>
    <row r="37" spans="3:18" x14ac:dyDescent="0.2">
      <c r="C37" s="5" t="s">
        <v>200</v>
      </c>
      <c r="D37" s="53">
        <v>1</v>
      </c>
      <c r="E37" s="53">
        <v>1</v>
      </c>
      <c r="F37" s="53">
        <v>1</v>
      </c>
      <c r="G37" s="53">
        <v>1</v>
      </c>
      <c r="H37" s="53">
        <v>1</v>
      </c>
      <c r="I37" s="53">
        <v>1</v>
      </c>
      <c r="J37" s="53">
        <v>1</v>
      </c>
      <c r="K37" s="53">
        <v>1</v>
      </c>
      <c r="L37" s="53">
        <v>1</v>
      </c>
      <c r="M37" s="53">
        <v>1</v>
      </c>
      <c r="N37" s="53">
        <v>1</v>
      </c>
      <c r="O37" s="53">
        <v>1</v>
      </c>
      <c r="P37" s="53">
        <v>1</v>
      </c>
      <c r="R37" s="1" t="s">
        <v>206</v>
      </c>
    </row>
    <row r="38" spans="3:18" x14ac:dyDescent="0.2">
      <c r="C38" s="5" t="s">
        <v>198</v>
      </c>
      <c r="D38" s="44"/>
      <c r="E38" s="44"/>
      <c r="F38" s="44"/>
      <c r="G38" s="44"/>
      <c r="H38" s="44"/>
      <c r="I38" s="44"/>
      <c r="J38" s="44"/>
      <c r="K38" s="44"/>
      <c r="L38" s="44"/>
      <c r="M38" s="44"/>
      <c r="N38" s="44"/>
      <c r="O38" s="44"/>
      <c r="P38" s="44"/>
    </row>
    <row r="39" spans="3:18" x14ac:dyDescent="0.2">
      <c r="C39" s="5" t="s">
        <v>119</v>
      </c>
      <c r="D39" s="44"/>
      <c r="E39" s="44"/>
      <c r="F39" s="44"/>
      <c r="G39" s="44"/>
      <c r="H39" s="44"/>
      <c r="I39" s="44"/>
      <c r="J39" s="40">
        <v>0</v>
      </c>
      <c r="K39" s="40">
        <v>0</v>
      </c>
      <c r="L39" s="40">
        <v>-5.5511151231257827E-17</v>
      </c>
      <c r="M39" s="40">
        <v>5.5511151231257827E-17</v>
      </c>
      <c r="N39" s="40">
        <v>2.7755575615628914E-17</v>
      </c>
      <c r="O39" s="40">
        <v>-2.7755575615628914E-17</v>
      </c>
      <c r="P39" s="40">
        <v>4.163336342344337E-17</v>
      </c>
    </row>
    <row r="40" spans="3:18" x14ac:dyDescent="0.2">
      <c r="C40" s="5" t="s">
        <v>120</v>
      </c>
      <c r="D40" s="44"/>
      <c r="E40" s="44"/>
      <c r="F40" s="44"/>
      <c r="G40" s="44"/>
      <c r="H40" s="44"/>
      <c r="I40" s="44"/>
      <c r="J40" s="45">
        <v>0.1</v>
      </c>
      <c r="K40" s="45">
        <v>0.24</v>
      </c>
      <c r="L40" s="45">
        <v>0.55000000000000004</v>
      </c>
      <c r="M40" s="45">
        <v>0.45</v>
      </c>
      <c r="N40" s="45">
        <v>0.5</v>
      </c>
      <c r="O40" s="45">
        <v>0.55000000000000004</v>
      </c>
      <c r="P40" s="45">
        <v>0.6</v>
      </c>
    </row>
    <row r="41" spans="3:18" x14ac:dyDescent="0.2">
      <c r="C41" s="5" t="s">
        <v>189</v>
      </c>
      <c r="D41" s="44"/>
      <c r="E41" s="44"/>
      <c r="F41" s="44"/>
      <c r="G41" s="44"/>
      <c r="H41" s="44"/>
      <c r="I41" s="44"/>
      <c r="J41" s="44"/>
      <c r="K41" s="45">
        <v>0.01</v>
      </c>
      <c r="L41" s="45">
        <v>0.2</v>
      </c>
      <c r="M41" s="45">
        <v>0.35</v>
      </c>
      <c r="N41" s="45">
        <v>0.35</v>
      </c>
      <c r="O41" s="45">
        <v>0.35</v>
      </c>
      <c r="P41" s="45">
        <v>0.35</v>
      </c>
    </row>
    <row r="42" spans="3:18" x14ac:dyDescent="0.2">
      <c r="C42" s="5" t="s">
        <v>190</v>
      </c>
      <c r="D42" s="44"/>
      <c r="E42" s="44"/>
      <c r="F42" s="44"/>
      <c r="G42" s="44"/>
      <c r="H42" s="44"/>
      <c r="I42" s="44"/>
      <c r="J42" s="44"/>
      <c r="K42" s="44"/>
      <c r="L42" s="45">
        <v>0</v>
      </c>
      <c r="M42" s="45">
        <v>0</v>
      </c>
      <c r="N42" s="45">
        <v>0</v>
      </c>
      <c r="O42" s="45">
        <v>0</v>
      </c>
      <c r="P42" s="45">
        <v>0</v>
      </c>
    </row>
    <row r="43" spans="3:18" x14ac:dyDescent="0.2">
      <c r="C43" s="5" t="s">
        <v>128</v>
      </c>
      <c r="D43" s="44"/>
      <c r="E43" s="44"/>
      <c r="F43" s="44"/>
      <c r="G43" s="44"/>
      <c r="H43" s="44"/>
      <c r="I43" s="44"/>
      <c r="J43" s="53">
        <v>0.9</v>
      </c>
      <c r="K43" s="53">
        <v>0.75</v>
      </c>
      <c r="L43" s="53">
        <v>0.25</v>
      </c>
      <c r="M43" s="53">
        <v>0.2</v>
      </c>
      <c r="N43" s="53">
        <v>0.15</v>
      </c>
      <c r="O43" s="53">
        <v>0.1</v>
      </c>
      <c r="P43" s="53">
        <v>0.05</v>
      </c>
      <c r="Q43" s="44"/>
    </row>
    <row r="44" spans="3:18" x14ac:dyDescent="0.2">
      <c r="C44" s="5" t="s">
        <v>127</v>
      </c>
      <c r="D44" s="44"/>
      <c r="E44" s="44"/>
      <c r="F44" s="44"/>
      <c r="G44" s="44"/>
      <c r="H44" s="44"/>
      <c r="I44" s="44"/>
      <c r="J44" s="53"/>
      <c r="K44" s="53"/>
      <c r="L44" s="53"/>
      <c r="M44" s="53"/>
      <c r="N44" s="53"/>
      <c r="O44" s="53"/>
      <c r="P44" s="53"/>
    </row>
    <row r="45" spans="3:18" x14ac:dyDescent="0.2">
      <c r="C45" s="5" t="s">
        <v>199</v>
      </c>
      <c r="D45" s="44"/>
      <c r="E45" s="44"/>
      <c r="F45" s="44"/>
      <c r="G45" s="44"/>
      <c r="H45" s="44"/>
      <c r="I45" s="44"/>
      <c r="J45" s="44"/>
      <c r="K45" s="44"/>
      <c r="L45" s="44"/>
      <c r="M45" s="44"/>
      <c r="N45" s="44"/>
      <c r="O45" s="53"/>
      <c r="P45" s="44"/>
    </row>
    <row r="46" spans="3:18" x14ac:dyDescent="0.2">
      <c r="C46" s="5" t="s">
        <v>119</v>
      </c>
      <c r="D46" s="44"/>
      <c r="E46" s="44"/>
      <c r="F46" s="44"/>
      <c r="G46" s="44"/>
      <c r="H46" s="44"/>
      <c r="I46" s="44"/>
      <c r="J46" s="40"/>
      <c r="K46" s="40"/>
      <c r="L46" s="40"/>
      <c r="M46" s="40"/>
      <c r="N46" s="40"/>
      <c r="O46" s="53"/>
      <c r="P46" s="40"/>
    </row>
    <row r="47" spans="3:18" x14ac:dyDescent="0.2">
      <c r="C47" s="5" t="s">
        <v>120</v>
      </c>
      <c r="D47" s="44"/>
      <c r="E47" s="44"/>
      <c r="F47" s="44"/>
      <c r="G47" s="44"/>
      <c r="H47" s="44"/>
      <c r="I47" s="44"/>
      <c r="J47" s="44"/>
      <c r="K47" s="44"/>
      <c r="L47" s="44"/>
      <c r="M47" s="44"/>
      <c r="N47" s="44"/>
      <c r="O47" s="53"/>
      <c r="P47" s="44"/>
    </row>
    <row r="48" spans="3:18" x14ac:dyDescent="0.2">
      <c r="C48" s="5" t="s">
        <v>191</v>
      </c>
      <c r="D48" s="44"/>
      <c r="E48" s="44"/>
      <c r="F48" s="44"/>
      <c r="G48" s="44"/>
      <c r="H48" s="44"/>
      <c r="I48" s="44"/>
      <c r="J48" s="53">
        <v>9.9999999999999978E-2</v>
      </c>
      <c r="K48" s="53">
        <v>0</v>
      </c>
      <c r="L48" s="53">
        <v>4.8999999999999932E-2</v>
      </c>
      <c r="M48" s="53">
        <v>9.9999999999999978E-2</v>
      </c>
      <c r="N48" s="53">
        <v>9.9999999999999978E-2</v>
      </c>
      <c r="O48" s="53">
        <v>9.9999999999999978E-2</v>
      </c>
      <c r="P48" s="53">
        <v>9.9999999999999978E-2</v>
      </c>
    </row>
    <row r="49" spans="2:37" x14ac:dyDescent="0.2">
      <c r="C49" s="5" t="s">
        <v>190</v>
      </c>
      <c r="D49" s="44"/>
      <c r="E49" s="44"/>
      <c r="F49" s="44"/>
      <c r="G49" s="44"/>
      <c r="H49" s="44"/>
      <c r="I49" s="44"/>
      <c r="J49" s="44"/>
      <c r="K49" s="45">
        <v>0</v>
      </c>
      <c r="L49" s="45">
        <v>0.05</v>
      </c>
      <c r="M49" s="45">
        <v>0</v>
      </c>
      <c r="N49" s="45">
        <v>0</v>
      </c>
      <c r="O49" s="53">
        <v>0</v>
      </c>
      <c r="P49" s="45">
        <v>0</v>
      </c>
    </row>
    <row r="50" spans="2:37" x14ac:dyDescent="0.2">
      <c r="C50" s="5" t="s">
        <v>128</v>
      </c>
      <c r="D50" s="44"/>
      <c r="E50" s="44"/>
      <c r="F50" s="44"/>
      <c r="G50" s="44"/>
      <c r="H50" s="44"/>
      <c r="I50" s="44"/>
      <c r="J50" s="53">
        <v>0.9</v>
      </c>
      <c r="K50" s="53">
        <v>0</v>
      </c>
      <c r="L50" s="53">
        <v>0</v>
      </c>
      <c r="M50" s="53">
        <v>0.05</v>
      </c>
      <c r="N50" s="53">
        <v>0.05</v>
      </c>
      <c r="O50" s="53">
        <v>0.05</v>
      </c>
      <c r="P50" s="53">
        <v>0.05</v>
      </c>
    </row>
    <row r="51" spans="2:37" x14ac:dyDescent="0.2">
      <c r="C51" s="5" t="s">
        <v>127</v>
      </c>
      <c r="D51" s="44"/>
      <c r="E51" s="44"/>
      <c r="F51" s="44"/>
      <c r="G51" s="44"/>
      <c r="H51" s="44"/>
      <c r="I51" s="44"/>
      <c r="J51" s="53"/>
      <c r="K51" s="53">
        <v>0.1</v>
      </c>
      <c r="L51" s="53">
        <v>1E-3</v>
      </c>
      <c r="M51" s="53">
        <v>0.35</v>
      </c>
      <c r="N51" s="53">
        <v>0.35</v>
      </c>
      <c r="O51" s="53">
        <v>0.35</v>
      </c>
      <c r="P51" s="53">
        <v>0.35</v>
      </c>
    </row>
    <row r="52" spans="2:37" x14ac:dyDescent="0.2">
      <c r="C52" s="5" t="s">
        <v>257</v>
      </c>
      <c r="D52" s="44"/>
      <c r="E52" s="44"/>
      <c r="F52" s="44"/>
      <c r="G52" s="44"/>
      <c r="H52" s="44"/>
      <c r="I52" s="44"/>
      <c r="J52" s="53"/>
      <c r="K52" s="53">
        <v>0.9</v>
      </c>
      <c r="L52" s="53">
        <v>0.9</v>
      </c>
      <c r="M52" s="53">
        <v>0.5</v>
      </c>
      <c r="N52" s="53">
        <v>0.5</v>
      </c>
      <c r="O52" s="53">
        <v>0.5</v>
      </c>
      <c r="P52" s="53">
        <v>0.5</v>
      </c>
    </row>
    <row r="53" spans="2:37" x14ac:dyDescent="0.2">
      <c r="C53" s="5"/>
      <c r="D53" s="44"/>
      <c r="E53" s="45"/>
      <c r="F53" s="45"/>
      <c r="G53" s="45"/>
      <c r="H53" s="45"/>
      <c r="I53" s="45"/>
      <c r="J53" s="45"/>
      <c r="K53" s="45"/>
      <c r="L53" s="45"/>
      <c r="M53" s="45"/>
      <c r="N53" s="45"/>
      <c r="O53" s="45"/>
      <c r="P53" s="45"/>
    </row>
    <row r="54" spans="2:37" x14ac:dyDescent="0.2">
      <c r="C54" s="5"/>
    </row>
    <row r="55" spans="2:37" x14ac:dyDescent="0.2">
      <c r="B55" s="11" t="s">
        <v>168</v>
      </c>
      <c r="C55" s="34"/>
      <c r="Q55" s="11" t="s">
        <v>254</v>
      </c>
    </row>
    <row r="56" spans="2:37" x14ac:dyDescent="0.2">
      <c r="D56" s="4">
        <v>2011</v>
      </c>
      <c r="E56" s="4">
        <v>2012</v>
      </c>
      <c r="F56" s="4">
        <v>2013</v>
      </c>
      <c r="G56" s="4">
        <v>2014</v>
      </c>
      <c r="H56" s="4">
        <v>2015</v>
      </c>
      <c r="I56" s="4">
        <v>2016</v>
      </c>
      <c r="J56" s="4">
        <v>2017</v>
      </c>
      <c r="K56" s="4">
        <v>2018</v>
      </c>
      <c r="L56" s="4">
        <v>2019</v>
      </c>
      <c r="M56" s="4">
        <v>2020</v>
      </c>
      <c r="N56" s="4">
        <v>2021</v>
      </c>
      <c r="O56" s="4">
        <v>2022</v>
      </c>
      <c r="P56" s="4">
        <v>2023</v>
      </c>
      <c r="AA56" s="4"/>
      <c r="AB56" s="4"/>
      <c r="AC56" s="4"/>
      <c r="AD56" s="4"/>
      <c r="AE56" s="4"/>
      <c r="AF56" s="4"/>
      <c r="AG56" s="4"/>
      <c r="AH56" s="4"/>
      <c r="AI56" s="4"/>
      <c r="AJ56" s="4"/>
      <c r="AK56" s="4"/>
    </row>
    <row r="57" spans="2:37" x14ac:dyDescent="0.2">
      <c r="C57" s="5" t="s">
        <v>7</v>
      </c>
      <c r="D57" s="27"/>
      <c r="E57" s="27"/>
      <c r="F57" s="27"/>
      <c r="G57" s="27"/>
      <c r="H57" s="27"/>
      <c r="I57" s="27"/>
      <c r="J57" s="27"/>
      <c r="K57" s="27"/>
      <c r="L57" s="27"/>
      <c r="M57" s="27"/>
      <c r="N57" s="27"/>
      <c r="O57" s="27"/>
      <c r="P57" s="27"/>
      <c r="Z57" s="5"/>
      <c r="AA57" s="27"/>
      <c r="AB57" s="27"/>
      <c r="AC57" s="27"/>
      <c r="AD57" s="27"/>
      <c r="AE57" s="27"/>
      <c r="AF57" s="27"/>
      <c r="AG57" s="27"/>
      <c r="AH57" s="27"/>
      <c r="AI57" s="27"/>
      <c r="AJ57" s="27"/>
      <c r="AK57" s="27"/>
    </row>
    <row r="58" spans="2:37" x14ac:dyDescent="0.2">
      <c r="C58" s="5" t="s">
        <v>118</v>
      </c>
      <c r="D58" s="27">
        <v>0</v>
      </c>
      <c r="E58" s="27">
        <v>0</v>
      </c>
      <c r="F58" s="27">
        <v>0</v>
      </c>
      <c r="G58" s="27">
        <v>0</v>
      </c>
      <c r="H58" s="27">
        <v>0</v>
      </c>
      <c r="I58" s="27">
        <v>0</v>
      </c>
      <c r="J58" s="27">
        <v>0</v>
      </c>
      <c r="K58" s="27">
        <v>0</v>
      </c>
      <c r="L58" s="27">
        <v>0</v>
      </c>
      <c r="M58" s="27">
        <v>0</v>
      </c>
      <c r="N58" s="27">
        <v>0</v>
      </c>
      <c r="O58" s="27">
        <v>0</v>
      </c>
      <c r="P58" s="27">
        <v>0</v>
      </c>
      <c r="Z58" s="5"/>
      <c r="AA58" s="27"/>
      <c r="AB58" s="27"/>
      <c r="AC58" s="27"/>
      <c r="AD58" s="27"/>
      <c r="AE58" s="27"/>
      <c r="AF58" s="27"/>
      <c r="AG58" s="27"/>
      <c r="AH58" s="27"/>
      <c r="AI58" s="27"/>
      <c r="AJ58" s="27"/>
      <c r="AK58" s="27"/>
    </row>
    <row r="59" spans="2:37" x14ac:dyDescent="0.2">
      <c r="C59" s="5" t="s">
        <v>119</v>
      </c>
      <c r="D59" s="27">
        <v>0</v>
      </c>
      <c r="E59" s="27">
        <v>3354</v>
      </c>
      <c r="F59" s="27">
        <v>47677.2</v>
      </c>
      <c r="G59" s="27">
        <v>202947.89999999997</v>
      </c>
      <c r="H59" s="27">
        <v>209271.32000000004</v>
      </c>
      <c r="I59" s="27">
        <v>258665.41500000004</v>
      </c>
      <c r="J59" s="27">
        <v>236735.99999999997</v>
      </c>
      <c r="K59" s="27">
        <v>264600.00000000006</v>
      </c>
      <c r="L59" s="27">
        <v>321152</v>
      </c>
      <c r="M59" s="27">
        <v>427176</v>
      </c>
      <c r="N59" s="27">
        <v>479199.99999999994</v>
      </c>
      <c r="O59" s="27">
        <v>530552</v>
      </c>
      <c r="P59" s="27">
        <v>580800</v>
      </c>
      <c r="Z59" s="5"/>
      <c r="AA59" s="27"/>
      <c r="AB59" s="27"/>
      <c r="AC59" s="27"/>
      <c r="AD59" s="27"/>
      <c r="AE59" s="27"/>
      <c r="AF59" s="27"/>
      <c r="AG59" s="27"/>
      <c r="AH59" s="27"/>
      <c r="AI59" s="27"/>
      <c r="AJ59" s="27"/>
      <c r="AK59" s="27"/>
    </row>
    <row r="60" spans="2:37" x14ac:dyDescent="0.2">
      <c r="C60" s="5" t="s">
        <v>120</v>
      </c>
      <c r="D60" s="27">
        <v>48000</v>
      </c>
      <c r="E60" s="27">
        <v>661518</v>
      </c>
      <c r="F60" s="27">
        <v>4656822.8</v>
      </c>
      <c r="G60" s="27">
        <v>13092022.099999998</v>
      </c>
      <c r="H60" s="27">
        <v>9983791.6799999997</v>
      </c>
      <c r="I60" s="27">
        <v>9702642.8849999998</v>
      </c>
      <c r="J60" s="27">
        <v>7245816</v>
      </c>
      <c r="K60" s="27">
        <v>6788599.9999999991</v>
      </c>
      <c r="L60" s="27">
        <v>7175564</v>
      </c>
      <c r="M60" s="27">
        <v>8406556</v>
      </c>
      <c r="N60" s="27">
        <v>8345920</v>
      </c>
      <c r="O60" s="27">
        <v>8257636</v>
      </c>
      <c r="P60" s="27">
        <v>8143000</v>
      </c>
      <c r="Z60" s="5"/>
      <c r="AA60" s="27"/>
      <c r="AB60" s="27"/>
      <c r="AC60" s="27"/>
      <c r="AD60" s="27"/>
      <c r="AE60" s="27"/>
      <c r="AF60" s="27"/>
      <c r="AG60" s="27"/>
      <c r="AH60" s="27"/>
      <c r="AI60" s="27"/>
      <c r="AJ60" s="27"/>
      <c r="AK60" s="27"/>
    </row>
    <row r="61" spans="2:37" x14ac:dyDescent="0.2">
      <c r="C61" s="5" t="s">
        <v>191</v>
      </c>
      <c r="D61" s="27"/>
      <c r="E61" s="27"/>
      <c r="F61" s="27"/>
      <c r="G61" s="27"/>
      <c r="H61" s="27">
        <v>0</v>
      </c>
      <c r="I61" s="27">
        <v>0</v>
      </c>
      <c r="J61" s="27">
        <v>0</v>
      </c>
      <c r="K61" s="27">
        <v>0</v>
      </c>
      <c r="L61" s="27">
        <v>0</v>
      </c>
      <c r="M61" s="27">
        <v>0</v>
      </c>
      <c r="N61" s="27">
        <v>0</v>
      </c>
      <c r="O61" s="27">
        <v>0</v>
      </c>
      <c r="P61" s="27">
        <v>0</v>
      </c>
      <c r="Z61" s="5"/>
      <c r="AA61" s="27"/>
      <c r="AB61" s="27"/>
      <c r="AC61" s="27"/>
      <c r="AD61" s="27"/>
      <c r="AE61" s="27"/>
      <c r="AF61" s="27"/>
      <c r="AG61" s="27"/>
      <c r="AH61" s="27"/>
      <c r="AI61" s="27"/>
      <c r="AJ61" s="27"/>
      <c r="AK61" s="27"/>
    </row>
    <row r="62" spans="2:37" x14ac:dyDescent="0.2">
      <c r="C62" s="5" t="s">
        <v>190</v>
      </c>
      <c r="D62" s="27"/>
      <c r="E62" s="27"/>
      <c r="F62" s="27"/>
      <c r="G62" s="27"/>
      <c r="H62" s="27">
        <v>0</v>
      </c>
      <c r="I62" s="27">
        <v>0</v>
      </c>
      <c r="J62" s="27">
        <v>0</v>
      </c>
      <c r="K62" s="27">
        <v>0</v>
      </c>
      <c r="L62" s="27">
        <v>0</v>
      </c>
      <c r="M62" s="27">
        <v>0</v>
      </c>
      <c r="N62" s="27">
        <v>0</v>
      </c>
      <c r="O62" s="27">
        <v>0</v>
      </c>
      <c r="P62" s="27">
        <v>0</v>
      </c>
      <c r="Z62" s="5"/>
      <c r="AA62" s="27"/>
      <c r="AB62" s="27"/>
      <c r="AC62" s="27"/>
      <c r="AD62" s="27"/>
      <c r="AE62" s="27"/>
      <c r="AF62" s="27"/>
      <c r="AG62" s="27"/>
      <c r="AH62" s="27"/>
      <c r="AI62" s="27"/>
      <c r="AJ62" s="27"/>
      <c r="AK62" s="27"/>
    </row>
    <row r="63" spans="2:37" x14ac:dyDescent="0.2">
      <c r="C63" s="5" t="s">
        <v>126</v>
      </c>
      <c r="D63" s="27">
        <v>0</v>
      </c>
      <c r="E63" s="27">
        <v>0</v>
      </c>
      <c r="F63" s="27">
        <v>0</v>
      </c>
      <c r="G63" s="27">
        <v>0</v>
      </c>
      <c r="H63" s="27">
        <v>0</v>
      </c>
      <c r="I63" s="27">
        <v>0</v>
      </c>
      <c r="J63" s="27">
        <v>616296</v>
      </c>
      <c r="K63" s="27">
        <v>1179600</v>
      </c>
      <c r="L63" s="27">
        <v>940956</v>
      </c>
      <c r="M63" s="27">
        <v>1116636</v>
      </c>
      <c r="N63" s="27">
        <v>1503440</v>
      </c>
      <c r="O63" s="27">
        <v>1891780</v>
      </c>
      <c r="P63" s="27">
        <v>2278200</v>
      </c>
      <c r="Z63" s="5"/>
      <c r="AA63" s="27"/>
      <c r="AB63" s="27"/>
      <c r="AC63" s="27"/>
      <c r="AD63" s="27"/>
      <c r="AE63" s="27"/>
      <c r="AF63" s="27"/>
      <c r="AG63" s="27"/>
      <c r="AH63" s="27"/>
      <c r="AI63" s="27"/>
      <c r="AJ63" s="27"/>
      <c r="AK63" s="27"/>
    </row>
    <row r="64" spans="2:37" x14ac:dyDescent="0.2">
      <c r="C64" s="5" t="s">
        <v>127</v>
      </c>
      <c r="D64" s="27">
        <v>0</v>
      </c>
      <c r="E64" s="27">
        <v>0</v>
      </c>
      <c r="F64" s="27">
        <v>0</v>
      </c>
      <c r="G64" s="27">
        <v>0</v>
      </c>
      <c r="H64" s="27">
        <v>0</v>
      </c>
      <c r="I64" s="27">
        <v>0</v>
      </c>
      <c r="J64" s="27">
        <v>0</v>
      </c>
      <c r="K64" s="27">
        <v>0</v>
      </c>
      <c r="L64" s="27">
        <v>0</v>
      </c>
      <c r="M64" s="27">
        <v>0</v>
      </c>
      <c r="N64" s="27">
        <v>0</v>
      </c>
      <c r="O64" s="27">
        <v>0</v>
      </c>
      <c r="P64" s="27">
        <v>0</v>
      </c>
      <c r="Z64" s="5"/>
      <c r="AA64" s="27"/>
      <c r="AB64" s="27"/>
      <c r="AC64" s="27"/>
      <c r="AD64" s="27"/>
      <c r="AE64" s="27"/>
      <c r="AF64" s="27"/>
      <c r="AG64" s="27"/>
      <c r="AH64" s="27"/>
      <c r="AI64" s="27"/>
      <c r="AJ64" s="27"/>
      <c r="AK64" s="27"/>
    </row>
    <row r="65" spans="3:37" x14ac:dyDescent="0.2">
      <c r="C65" s="7" t="s">
        <v>40</v>
      </c>
      <c r="D65" s="27"/>
      <c r="E65" s="27"/>
      <c r="F65" s="27"/>
      <c r="G65" s="27"/>
      <c r="H65" s="27"/>
      <c r="I65" s="27"/>
      <c r="J65" s="27"/>
      <c r="K65" s="27"/>
      <c r="L65" s="27"/>
      <c r="M65" s="27"/>
      <c r="N65" s="27"/>
      <c r="O65" s="27"/>
      <c r="P65" s="27"/>
    </row>
    <row r="66" spans="3:37" x14ac:dyDescent="0.2">
      <c r="C66" s="5" t="s">
        <v>118</v>
      </c>
      <c r="D66" s="27">
        <v>434000</v>
      </c>
      <c r="E66" s="27">
        <v>1102212</v>
      </c>
      <c r="F66" s="27">
        <v>2169875.6436000001</v>
      </c>
      <c r="G66" s="27">
        <v>3714078.7984206667</v>
      </c>
      <c r="H66" s="27">
        <v>6298670.8852848066</v>
      </c>
      <c r="I66" s="27">
        <v>6484211.139301789</v>
      </c>
      <c r="J66" s="27">
        <v>6982019.9999999991</v>
      </c>
      <c r="K66" s="27">
        <v>7051800</v>
      </c>
      <c r="L66" s="27">
        <v>6296131.8800000008</v>
      </c>
      <c r="M66" s="27">
        <v>5867961.3887999998</v>
      </c>
      <c r="N66" s="27">
        <v>5268182.5663999999</v>
      </c>
      <c r="O66" s="27">
        <v>4709153.2569599999</v>
      </c>
      <c r="P66" s="27">
        <v>4191836.4016000004</v>
      </c>
    </row>
    <row r="67" spans="3:37" x14ac:dyDescent="0.2">
      <c r="C67" s="5" t="s">
        <v>119</v>
      </c>
      <c r="D67" s="27">
        <v>0</v>
      </c>
      <c r="E67" s="27">
        <v>0</v>
      </c>
      <c r="F67" s="27">
        <v>88383.176400000011</v>
      </c>
      <c r="G67" s="27">
        <v>229348.41644599999</v>
      </c>
      <c r="H67" s="27">
        <v>387099.45510586002</v>
      </c>
      <c r="I67" s="27">
        <v>811577.66410211718</v>
      </c>
      <c r="J67" s="27">
        <v>1011359.9999999999</v>
      </c>
      <c r="K67" s="27">
        <v>1499400.0000000002</v>
      </c>
      <c r="L67" s="27">
        <v>1838824.0000000002</v>
      </c>
      <c r="M67" s="27">
        <v>2181841.9200000004</v>
      </c>
      <c r="N67" s="27">
        <v>2567325.44</v>
      </c>
      <c r="O67" s="27">
        <v>2894725.0175999999</v>
      </c>
      <c r="P67" s="27">
        <v>3167855.4880000008</v>
      </c>
    </row>
    <row r="68" spans="3:37" x14ac:dyDescent="0.2">
      <c r="C68" s="5" t="s">
        <v>120</v>
      </c>
      <c r="D68" s="90">
        <v>0</v>
      </c>
      <c r="E68" s="90">
        <v>0</v>
      </c>
      <c r="F68" s="90">
        <v>0</v>
      </c>
      <c r="G68" s="90">
        <v>0</v>
      </c>
      <c r="H68" s="90">
        <v>0</v>
      </c>
      <c r="I68" s="90">
        <v>0</v>
      </c>
      <c r="J68" s="90">
        <v>0</v>
      </c>
      <c r="K68" s="90">
        <v>0</v>
      </c>
      <c r="L68" s="90">
        <v>0</v>
      </c>
      <c r="M68" s="90">
        <v>0</v>
      </c>
      <c r="N68" s="90">
        <v>0</v>
      </c>
      <c r="O68" s="90">
        <v>0</v>
      </c>
      <c r="P68" s="90">
        <v>0</v>
      </c>
    </row>
    <row r="69" spans="3:37" x14ac:dyDescent="0.2">
      <c r="C69" s="5" t="s">
        <v>189</v>
      </c>
      <c r="D69" s="90"/>
      <c r="E69" s="90"/>
      <c r="F69" s="90"/>
      <c r="G69" s="90"/>
      <c r="H69" s="90">
        <v>0</v>
      </c>
      <c r="I69" s="90">
        <v>0</v>
      </c>
      <c r="J69" s="90">
        <v>0</v>
      </c>
      <c r="K69" s="90">
        <v>0</v>
      </c>
      <c r="L69" s="90">
        <v>0</v>
      </c>
      <c r="M69" s="90">
        <v>0</v>
      </c>
      <c r="N69" s="90">
        <v>0</v>
      </c>
      <c r="O69" s="90">
        <v>0</v>
      </c>
      <c r="P69" s="90">
        <v>0</v>
      </c>
    </row>
    <row r="70" spans="3:37" x14ac:dyDescent="0.2">
      <c r="C70" s="5" t="s">
        <v>190</v>
      </c>
      <c r="D70" s="90"/>
      <c r="E70" s="90"/>
      <c r="F70" s="90"/>
      <c r="G70" s="90"/>
      <c r="H70" s="90">
        <v>0</v>
      </c>
      <c r="I70" s="90">
        <v>0</v>
      </c>
      <c r="J70" s="90">
        <v>0</v>
      </c>
      <c r="K70" s="90">
        <v>0</v>
      </c>
      <c r="L70" s="90">
        <v>0</v>
      </c>
      <c r="M70" s="90">
        <v>0</v>
      </c>
      <c r="N70" s="90">
        <v>0</v>
      </c>
      <c r="O70" s="90">
        <v>0</v>
      </c>
      <c r="P70" s="90">
        <v>0</v>
      </c>
    </row>
    <row r="71" spans="3:37" x14ac:dyDescent="0.2">
      <c r="C71" s="5" t="s">
        <v>128</v>
      </c>
      <c r="D71" s="90"/>
      <c r="E71" s="90"/>
      <c r="F71" s="90"/>
      <c r="G71" s="90"/>
      <c r="H71" s="90">
        <v>0</v>
      </c>
      <c r="I71" s="90">
        <v>0</v>
      </c>
      <c r="J71" s="90">
        <v>0</v>
      </c>
      <c r="K71" s="90">
        <v>0</v>
      </c>
      <c r="L71" s="27">
        <v>11240.84</v>
      </c>
      <c r="M71" s="27">
        <v>43336.838400000008</v>
      </c>
      <c r="N71" s="27">
        <v>203886.03519999998</v>
      </c>
      <c r="O71" s="27">
        <v>382963.33568000002</v>
      </c>
      <c r="P71" s="27">
        <v>538560.9408000001</v>
      </c>
    </row>
    <row r="72" spans="3:37" x14ac:dyDescent="0.2">
      <c r="C72" s="5" t="s">
        <v>122</v>
      </c>
      <c r="D72" s="27"/>
      <c r="E72" s="27"/>
      <c r="F72" s="27"/>
      <c r="G72" s="27"/>
      <c r="H72" s="27"/>
      <c r="I72" s="27"/>
      <c r="J72" s="27"/>
      <c r="K72" s="27"/>
      <c r="L72" s="27"/>
      <c r="M72" s="27"/>
      <c r="N72" s="27"/>
      <c r="O72" s="27"/>
      <c r="P72" s="27"/>
      <c r="Z72" s="5"/>
      <c r="AA72" s="27"/>
      <c r="AB72" s="27"/>
      <c r="AC72" s="27"/>
      <c r="AD72" s="27"/>
      <c r="AE72" s="27"/>
      <c r="AF72" s="27"/>
      <c r="AG72" s="27"/>
      <c r="AH72" s="27"/>
      <c r="AI72" s="27"/>
      <c r="AJ72" s="27"/>
      <c r="AK72" s="27"/>
    </row>
    <row r="73" spans="3:37" x14ac:dyDescent="0.2">
      <c r="C73" s="5" t="s">
        <v>201</v>
      </c>
      <c r="D73" s="27">
        <v>0</v>
      </c>
      <c r="E73" s="27">
        <v>0</v>
      </c>
      <c r="F73" s="27">
        <v>0</v>
      </c>
      <c r="G73" s="27">
        <v>0</v>
      </c>
      <c r="H73" s="27">
        <v>0</v>
      </c>
      <c r="I73" s="27">
        <v>0</v>
      </c>
      <c r="J73" s="27">
        <v>76800</v>
      </c>
      <c r="K73" s="27">
        <v>768000</v>
      </c>
      <c r="L73" s="27">
        <v>1536000</v>
      </c>
      <c r="M73" s="27">
        <v>0</v>
      </c>
      <c r="N73" s="27">
        <v>0</v>
      </c>
      <c r="O73" s="27">
        <v>0</v>
      </c>
      <c r="P73" s="27">
        <v>0</v>
      </c>
      <c r="Z73" s="5"/>
      <c r="AA73" s="27"/>
      <c r="AB73" s="27"/>
      <c r="AC73" s="27"/>
      <c r="AD73" s="27"/>
      <c r="AE73" s="27"/>
      <c r="AF73" s="27"/>
      <c r="AG73" s="27"/>
      <c r="AH73" s="27"/>
      <c r="AI73" s="27"/>
      <c r="AJ73" s="27"/>
      <c r="AK73" s="27"/>
    </row>
    <row r="74" spans="3:37" x14ac:dyDescent="0.2">
      <c r="C74" s="5" t="s">
        <v>198</v>
      </c>
    </row>
    <row r="75" spans="3:37" x14ac:dyDescent="0.2">
      <c r="C75" s="5" t="s">
        <v>119</v>
      </c>
      <c r="G75" s="27">
        <v>0</v>
      </c>
      <c r="H75" s="27">
        <v>0</v>
      </c>
      <c r="I75" s="27">
        <v>0</v>
      </c>
      <c r="J75" s="27">
        <v>0</v>
      </c>
      <c r="K75" s="27">
        <v>0</v>
      </c>
      <c r="L75" s="27">
        <v>-6.6613381477509392E-11</v>
      </c>
      <c r="M75" s="27">
        <v>1.532107773982716E-10</v>
      </c>
      <c r="N75" s="27">
        <v>7.6605388699135801E-11</v>
      </c>
      <c r="O75" s="27">
        <v>-8.659739592076221E-11</v>
      </c>
      <c r="P75" s="27">
        <v>1.4488410471358293E-10</v>
      </c>
      <c r="R75" s="27"/>
    </row>
    <row r="76" spans="3:37" x14ac:dyDescent="0.2">
      <c r="C76" s="5" t="s">
        <v>120</v>
      </c>
      <c r="G76" s="27">
        <v>0</v>
      </c>
      <c r="H76" s="27">
        <v>0</v>
      </c>
      <c r="I76" s="27">
        <v>0</v>
      </c>
      <c r="J76" s="27">
        <v>0</v>
      </c>
      <c r="K76" s="27">
        <v>17280</v>
      </c>
      <c r="L76" s="27">
        <v>1320000</v>
      </c>
      <c r="M76" s="27">
        <v>2484000</v>
      </c>
      <c r="N76" s="27">
        <v>2760000</v>
      </c>
      <c r="O76" s="27">
        <v>3432000.0000000005</v>
      </c>
      <c r="P76" s="27">
        <v>4175999.9999999995</v>
      </c>
      <c r="R76" s="27"/>
    </row>
    <row r="77" spans="3:37" x14ac:dyDescent="0.2">
      <c r="C77" s="5" t="s">
        <v>191</v>
      </c>
      <c r="E77" s="27">
        <v>0</v>
      </c>
      <c r="F77" s="27">
        <v>0</v>
      </c>
      <c r="G77" s="27">
        <v>0</v>
      </c>
      <c r="H77" s="27">
        <v>0</v>
      </c>
      <c r="I77" s="27">
        <v>0</v>
      </c>
      <c r="J77" s="27">
        <v>0</v>
      </c>
      <c r="K77" s="27">
        <v>1440</v>
      </c>
      <c r="L77" s="27">
        <v>960000.00000000012</v>
      </c>
      <c r="M77" s="27">
        <v>3863999.9999999995</v>
      </c>
      <c r="N77" s="27">
        <v>3863999.9999999995</v>
      </c>
      <c r="O77" s="27">
        <v>4367999.9999999991</v>
      </c>
      <c r="P77" s="27">
        <v>4871999.9999999991</v>
      </c>
      <c r="R77" s="27"/>
    </row>
    <row r="78" spans="3:37" x14ac:dyDescent="0.2">
      <c r="C78" s="5" t="s">
        <v>190</v>
      </c>
      <c r="F78" s="27">
        <v>0</v>
      </c>
      <c r="G78" s="27">
        <v>0</v>
      </c>
      <c r="H78" s="27">
        <v>0</v>
      </c>
      <c r="I78" s="27">
        <v>0</v>
      </c>
      <c r="J78" s="27">
        <v>0</v>
      </c>
      <c r="K78" s="27">
        <v>0</v>
      </c>
      <c r="L78" s="27">
        <v>0</v>
      </c>
      <c r="M78" s="27">
        <v>0</v>
      </c>
      <c r="N78" s="27">
        <v>0</v>
      </c>
      <c r="O78" s="27">
        <v>0</v>
      </c>
      <c r="P78" s="27">
        <v>0</v>
      </c>
      <c r="R78" s="27"/>
    </row>
    <row r="79" spans="3:37" x14ac:dyDescent="0.2">
      <c r="C79" s="5" t="s">
        <v>128</v>
      </c>
      <c r="D79" s="90">
        <v>0</v>
      </c>
      <c r="E79" s="90">
        <v>0</v>
      </c>
      <c r="F79" s="27">
        <v>0</v>
      </c>
      <c r="G79" s="27">
        <v>0</v>
      </c>
      <c r="H79" s="27">
        <v>0</v>
      </c>
      <c r="I79" s="27">
        <v>0</v>
      </c>
      <c r="J79" s="27">
        <v>0</v>
      </c>
      <c r="K79" s="27">
        <v>432000</v>
      </c>
      <c r="L79" s="27">
        <v>4800000</v>
      </c>
      <c r="M79" s="27">
        <v>8832000.0000000019</v>
      </c>
      <c r="N79" s="27">
        <v>6623999.9999999991</v>
      </c>
      <c r="O79" s="27">
        <v>4992000.0000000009</v>
      </c>
      <c r="P79" s="27">
        <v>2784000.0000000005</v>
      </c>
      <c r="R79" s="27"/>
    </row>
    <row r="80" spans="3:37" x14ac:dyDescent="0.2">
      <c r="C80" s="5" t="s">
        <v>127</v>
      </c>
      <c r="D80" s="90">
        <v>0</v>
      </c>
      <c r="E80" s="90">
        <v>0</v>
      </c>
      <c r="F80" s="27">
        <v>0</v>
      </c>
      <c r="G80" s="27">
        <v>0</v>
      </c>
      <c r="H80" s="27">
        <v>0</v>
      </c>
      <c r="I80" s="27">
        <v>0</v>
      </c>
      <c r="J80" s="27">
        <v>0</v>
      </c>
      <c r="K80" s="27">
        <v>0</v>
      </c>
      <c r="L80" s="27">
        <v>0</v>
      </c>
      <c r="M80" s="27">
        <v>0</v>
      </c>
      <c r="N80" s="27">
        <v>0</v>
      </c>
      <c r="O80" s="27">
        <v>0</v>
      </c>
      <c r="P80" s="27">
        <v>0</v>
      </c>
      <c r="R80" s="27"/>
    </row>
    <row r="81" spans="3:20" x14ac:dyDescent="0.2">
      <c r="C81" s="5" t="s">
        <v>199</v>
      </c>
      <c r="D81" s="90"/>
      <c r="E81" s="90"/>
      <c r="F81" s="27"/>
      <c r="G81" s="27"/>
      <c r="H81" s="27"/>
      <c r="I81" s="27"/>
      <c r="J81" s="27"/>
      <c r="K81" s="27"/>
      <c r="L81" s="27"/>
      <c r="M81" s="27"/>
      <c r="N81" s="27"/>
      <c r="O81" s="27"/>
      <c r="P81" s="27"/>
    </row>
    <row r="82" spans="3:20" x14ac:dyDescent="0.2">
      <c r="C82" s="5" t="s">
        <v>119</v>
      </c>
      <c r="D82" s="90"/>
      <c r="E82" s="90"/>
      <c r="F82" s="27"/>
      <c r="G82" s="27"/>
      <c r="H82" s="27"/>
      <c r="I82" s="27"/>
      <c r="J82" s="27">
        <v>0</v>
      </c>
      <c r="K82" s="27">
        <v>0</v>
      </c>
      <c r="L82" s="27">
        <v>0</v>
      </c>
      <c r="M82" s="27">
        <v>0</v>
      </c>
      <c r="N82" s="27">
        <v>0</v>
      </c>
      <c r="O82" s="27">
        <v>0</v>
      </c>
      <c r="P82" s="27">
        <v>0</v>
      </c>
    </row>
    <row r="83" spans="3:20" x14ac:dyDescent="0.2">
      <c r="C83" s="5" t="s">
        <v>120</v>
      </c>
      <c r="D83" s="90"/>
      <c r="E83" s="90"/>
      <c r="F83" s="27"/>
      <c r="G83" s="27"/>
      <c r="H83" s="27"/>
      <c r="I83" s="27"/>
      <c r="J83" s="27">
        <v>0</v>
      </c>
      <c r="K83" s="27">
        <v>0</v>
      </c>
      <c r="L83" s="27">
        <v>0</v>
      </c>
      <c r="M83" s="27">
        <v>0</v>
      </c>
      <c r="N83" s="27">
        <v>0</v>
      </c>
      <c r="O83" s="27">
        <v>0</v>
      </c>
      <c r="P83" s="27">
        <v>0</v>
      </c>
      <c r="T83" s="27"/>
    </row>
    <row r="84" spans="3:20" x14ac:dyDescent="0.2">
      <c r="C84" s="5" t="s">
        <v>191</v>
      </c>
      <c r="D84" s="90"/>
      <c r="E84" s="90"/>
      <c r="F84" s="27"/>
      <c r="G84" s="27"/>
      <c r="H84" s="27"/>
      <c r="I84" s="27"/>
      <c r="J84" s="27">
        <v>0</v>
      </c>
      <c r="K84" s="27">
        <v>0</v>
      </c>
      <c r="L84" s="27">
        <v>0</v>
      </c>
      <c r="M84" s="27">
        <v>47999.999999999993</v>
      </c>
      <c r="N84" s="27">
        <v>57599.999999999985</v>
      </c>
      <c r="O84" s="27">
        <v>71999.999999999985</v>
      </c>
      <c r="P84" s="27">
        <v>71999.999999999985</v>
      </c>
    </row>
    <row r="85" spans="3:20" x14ac:dyDescent="0.2">
      <c r="C85" s="5" t="s">
        <v>190</v>
      </c>
      <c r="D85" s="90"/>
      <c r="E85" s="90"/>
      <c r="F85" s="27"/>
      <c r="G85" s="27"/>
      <c r="H85" s="27"/>
      <c r="I85" s="27"/>
      <c r="J85" s="27">
        <v>0</v>
      </c>
      <c r="K85" s="27">
        <v>0</v>
      </c>
      <c r="L85" s="27">
        <v>0</v>
      </c>
      <c r="M85" s="27">
        <v>0</v>
      </c>
      <c r="N85" s="27">
        <v>0</v>
      </c>
      <c r="O85" s="27">
        <v>0</v>
      </c>
      <c r="P85" s="27">
        <v>0</v>
      </c>
    </row>
    <row r="86" spans="3:20" x14ac:dyDescent="0.2">
      <c r="C86" s="5" t="s">
        <v>128</v>
      </c>
      <c r="D86" s="90"/>
      <c r="E86" s="90"/>
      <c r="F86" s="27"/>
      <c r="G86" s="27"/>
      <c r="H86" s="27"/>
      <c r="I86" s="27"/>
      <c r="J86" s="27">
        <v>0</v>
      </c>
      <c r="K86" s="27">
        <v>0</v>
      </c>
      <c r="L86" s="27">
        <v>0</v>
      </c>
      <c r="M86" s="27">
        <v>96000.000000000015</v>
      </c>
      <c r="N86" s="27">
        <v>115200.00000000001</v>
      </c>
      <c r="O86" s="27">
        <v>144000.00000000003</v>
      </c>
      <c r="P86" s="27">
        <v>144000.00000000003</v>
      </c>
    </row>
    <row r="87" spans="3:20" x14ac:dyDescent="0.2">
      <c r="C87" s="5" t="s">
        <v>127</v>
      </c>
      <c r="D87" s="90"/>
      <c r="E87" s="90"/>
      <c r="F87" s="27"/>
      <c r="G87" s="27"/>
      <c r="H87" s="27"/>
      <c r="I87" s="27"/>
      <c r="J87" s="27">
        <v>0</v>
      </c>
      <c r="K87" s="27">
        <v>76800.000000000015</v>
      </c>
      <c r="L87" s="27">
        <v>1536</v>
      </c>
      <c r="M87" s="27">
        <v>1343999.9999999998</v>
      </c>
      <c r="N87" s="27">
        <v>1612799.9999999998</v>
      </c>
      <c r="O87" s="27">
        <v>2015999.9999999998</v>
      </c>
      <c r="P87" s="27">
        <v>2015999.9999999998</v>
      </c>
    </row>
    <row r="88" spans="3:20" x14ac:dyDescent="0.2">
      <c r="C88" s="5" t="s">
        <v>257</v>
      </c>
      <c r="D88" s="90"/>
      <c r="E88" s="90"/>
      <c r="F88" s="27"/>
      <c r="G88" s="27"/>
      <c r="H88" s="27">
        <v>0</v>
      </c>
      <c r="I88" s="27">
        <v>0</v>
      </c>
      <c r="J88" s="27">
        <v>0</v>
      </c>
      <c r="K88" s="27">
        <v>1382400</v>
      </c>
      <c r="L88" s="27">
        <v>2764800</v>
      </c>
      <c r="M88" s="27">
        <v>3840000</v>
      </c>
      <c r="N88" s="27">
        <v>4608000</v>
      </c>
      <c r="O88" s="27">
        <v>5760000</v>
      </c>
      <c r="P88" s="27">
        <v>5760000</v>
      </c>
    </row>
    <row r="89" spans="3:20" x14ac:dyDescent="0.2">
      <c r="C89" s="5"/>
      <c r="D89" s="90"/>
      <c r="E89" s="90"/>
      <c r="F89" s="27"/>
      <c r="G89" s="27"/>
      <c r="H89" s="27"/>
      <c r="I89" s="27"/>
      <c r="J89" s="27"/>
      <c r="K89" s="27"/>
      <c r="L89" s="27"/>
      <c r="M89" s="27"/>
      <c r="N89" s="27"/>
      <c r="O89" s="27"/>
      <c r="P89" s="27"/>
    </row>
    <row r="90" spans="3:20" x14ac:dyDescent="0.2">
      <c r="C90" s="5"/>
      <c r="D90" s="90"/>
      <c r="E90" s="90"/>
      <c r="F90" s="27"/>
      <c r="G90" s="27"/>
      <c r="H90" s="27"/>
      <c r="I90" s="27"/>
      <c r="J90" s="27"/>
      <c r="K90" s="27"/>
      <c r="L90" s="27"/>
      <c r="M90" s="27"/>
      <c r="N90" s="27"/>
      <c r="O90" s="27"/>
      <c r="P90" s="27"/>
    </row>
    <row r="91" spans="3:20" x14ac:dyDescent="0.2">
      <c r="C91" s="5" t="s">
        <v>253</v>
      </c>
      <c r="D91" s="90"/>
      <c r="E91" s="90"/>
      <c r="F91" s="27"/>
      <c r="G91" s="27"/>
      <c r="H91" s="27">
        <v>4542540</v>
      </c>
      <c r="I91" s="27">
        <v>3361884</v>
      </c>
      <c r="J91" s="27">
        <v>2722942</v>
      </c>
      <c r="K91" s="27">
        <v>2403472.5</v>
      </c>
      <c r="L91" s="27">
        <v>1852231.25</v>
      </c>
      <c r="M91" s="27">
        <v>1007623.4375</v>
      </c>
      <c r="N91" s="27">
        <v>603109.4921875</v>
      </c>
      <c r="O91" s="27">
        <v>368918.25</v>
      </c>
      <c r="P91" s="27">
        <v>247388.32187500002</v>
      </c>
    </row>
    <row r="92" spans="3:20" x14ac:dyDescent="0.2">
      <c r="C92" s="5" t="s">
        <v>118</v>
      </c>
      <c r="D92" s="27">
        <v>434000</v>
      </c>
      <c r="E92" s="27">
        <v>1102212</v>
      </c>
      <c r="F92" s="27">
        <v>2169875.6436000001</v>
      </c>
      <c r="G92" s="27">
        <v>3714078.7984206667</v>
      </c>
      <c r="H92" s="27">
        <v>6298670.8852848066</v>
      </c>
      <c r="I92" s="27">
        <v>6484211.139301789</v>
      </c>
      <c r="J92" s="27">
        <v>6982019.9999999991</v>
      </c>
      <c r="K92" s="27">
        <v>7051800</v>
      </c>
      <c r="L92" s="27">
        <v>6296131.8800000008</v>
      </c>
      <c r="M92" s="27">
        <v>5867961.3887999998</v>
      </c>
      <c r="N92" s="27">
        <v>5268182.5663999999</v>
      </c>
      <c r="O92" s="27">
        <v>4709153.2569599999</v>
      </c>
      <c r="P92" s="27">
        <v>4191836.4016000004</v>
      </c>
    </row>
    <row r="93" spans="3:20" x14ac:dyDescent="0.2">
      <c r="C93" s="5" t="s">
        <v>119</v>
      </c>
      <c r="D93" s="27">
        <v>0</v>
      </c>
      <c r="E93" s="27">
        <v>3354</v>
      </c>
      <c r="F93" s="27">
        <v>136060.37640000001</v>
      </c>
      <c r="G93" s="27">
        <v>432296.31644599995</v>
      </c>
      <c r="H93" s="27">
        <v>596370.77510586008</v>
      </c>
      <c r="I93" s="27">
        <v>1070243.0791021171</v>
      </c>
      <c r="J93" s="27">
        <v>1248095.9999999998</v>
      </c>
      <c r="K93" s="27">
        <v>1764000.0000000002</v>
      </c>
      <c r="L93" s="27">
        <v>2159976</v>
      </c>
      <c r="M93" s="27">
        <v>2609017.9200000004</v>
      </c>
      <c r="N93" s="27">
        <v>3046525.44</v>
      </c>
      <c r="O93" s="27">
        <v>3425277.0175999999</v>
      </c>
      <c r="P93" s="27">
        <v>3748655.4880000008</v>
      </c>
    </row>
    <row r="94" spans="3:20" x14ac:dyDescent="0.2">
      <c r="C94" s="5" t="s">
        <v>120</v>
      </c>
      <c r="D94" s="27">
        <v>48000</v>
      </c>
      <c r="E94" s="27">
        <v>661518</v>
      </c>
      <c r="F94" s="27">
        <v>4656822.8</v>
      </c>
      <c r="G94" s="27">
        <v>13092022.099999998</v>
      </c>
      <c r="H94" s="27">
        <v>9983791.6799999997</v>
      </c>
      <c r="I94" s="27">
        <v>9702642.8849999998</v>
      </c>
      <c r="J94" s="27">
        <v>7245816</v>
      </c>
      <c r="K94" s="27">
        <v>6805879.9999999991</v>
      </c>
      <c r="L94" s="27">
        <v>8495564</v>
      </c>
      <c r="M94" s="27">
        <v>10890556</v>
      </c>
      <c r="N94" s="27">
        <v>11105920</v>
      </c>
      <c r="O94" s="27">
        <v>11689636</v>
      </c>
      <c r="P94" s="27">
        <v>12319000</v>
      </c>
    </row>
    <row r="95" spans="3:20" x14ac:dyDescent="0.2">
      <c r="C95" s="5" t="s">
        <v>189</v>
      </c>
      <c r="D95" s="27">
        <v>0</v>
      </c>
      <c r="E95" s="27">
        <v>0</v>
      </c>
      <c r="F95" s="27">
        <v>0</v>
      </c>
      <c r="G95" s="27">
        <v>0</v>
      </c>
      <c r="H95" s="27">
        <v>0</v>
      </c>
      <c r="I95" s="27">
        <v>0</v>
      </c>
      <c r="J95" s="27">
        <v>0</v>
      </c>
      <c r="K95" s="27">
        <v>1440</v>
      </c>
      <c r="L95" s="27">
        <v>960000.00000000012</v>
      </c>
      <c r="M95" s="27">
        <v>3911999.9999999995</v>
      </c>
      <c r="N95" s="27">
        <v>3921599.9999999995</v>
      </c>
      <c r="O95" s="27">
        <v>4439999.9999999991</v>
      </c>
      <c r="P95" s="27">
        <v>4943999.9999999991</v>
      </c>
    </row>
    <row r="96" spans="3:20" x14ac:dyDescent="0.2">
      <c r="C96" s="5" t="s">
        <v>190</v>
      </c>
      <c r="D96" s="27">
        <v>0</v>
      </c>
      <c r="E96" s="27">
        <v>0</v>
      </c>
      <c r="F96" s="27">
        <v>0</v>
      </c>
      <c r="G96" s="27">
        <v>0</v>
      </c>
      <c r="H96" s="27">
        <v>0</v>
      </c>
      <c r="I96" s="27">
        <v>0</v>
      </c>
      <c r="J96" s="27">
        <v>0</v>
      </c>
      <c r="K96" s="27">
        <v>0</v>
      </c>
      <c r="L96" s="27">
        <v>0</v>
      </c>
      <c r="M96" s="27">
        <v>0</v>
      </c>
      <c r="N96" s="27">
        <v>0</v>
      </c>
      <c r="O96" s="27">
        <v>0</v>
      </c>
      <c r="P96" s="27">
        <v>0</v>
      </c>
    </row>
    <row r="97" spans="3:16" x14ac:dyDescent="0.2">
      <c r="C97" s="5" t="s">
        <v>126</v>
      </c>
      <c r="D97" s="27">
        <v>0</v>
      </c>
      <c r="E97" s="27">
        <v>0</v>
      </c>
      <c r="F97" s="27">
        <v>0</v>
      </c>
      <c r="G97" s="27">
        <v>0</v>
      </c>
      <c r="H97" s="27">
        <v>0</v>
      </c>
      <c r="I97" s="27">
        <v>0</v>
      </c>
      <c r="J97" s="27">
        <v>616296</v>
      </c>
      <c r="K97" s="27">
        <v>1611600</v>
      </c>
      <c r="L97" s="27">
        <v>5752196.8399999999</v>
      </c>
      <c r="M97" s="27">
        <v>10087972.838400003</v>
      </c>
      <c r="N97" s="27">
        <v>8446526.0351999998</v>
      </c>
      <c r="O97" s="27">
        <v>7410743.3356800005</v>
      </c>
      <c r="P97" s="27">
        <v>5744760.9408</v>
      </c>
    </row>
    <row r="98" spans="3:16" x14ac:dyDescent="0.2">
      <c r="C98" s="5" t="s">
        <v>127</v>
      </c>
      <c r="D98" s="27">
        <v>0</v>
      </c>
      <c r="E98" s="27">
        <v>0</v>
      </c>
      <c r="F98" s="27">
        <v>0</v>
      </c>
      <c r="G98" s="27">
        <v>0</v>
      </c>
      <c r="H98" s="27">
        <v>0</v>
      </c>
      <c r="I98" s="27">
        <v>0</v>
      </c>
      <c r="J98" s="27">
        <v>76800</v>
      </c>
      <c r="K98" s="27">
        <v>844800</v>
      </c>
      <c r="L98" s="27">
        <v>1537536</v>
      </c>
      <c r="M98" s="27">
        <v>1343999.9999999998</v>
      </c>
      <c r="N98" s="27">
        <v>1612799.9999999998</v>
      </c>
      <c r="O98" s="27">
        <v>2015999.9999999998</v>
      </c>
      <c r="P98" s="27">
        <v>2015999.9999999998</v>
      </c>
    </row>
    <row r="99" spans="3:16" x14ac:dyDescent="0.2">
      <c r="C99" s="5" t="s">
        <v>257</v>
      </c>
      <c r="D99" s="27">
        <v>0</v>
      </c>
      <c r="E99" s="27">
        <v>0</v>
      </c>
      <c r="F99" s="27">
        <v>0</v>
      </c>
      <c r="G99" s="27">
        <v>0</v>
      </c>
      <c r="H99" s="27">
        <v>0</v>
      </c>
      <c r="I99" s="27">
        <v>0</v>
      </c>
      <c r="J99" s="27">
        <v>0</v>
      </c>
      <c r="K99" s="27">
        <v>1382400</v>
      </c>
      <c r="L99" s="27">
        <v>2764800</v>
      </c>
      <c r="M99" s="27">
        <v>3840000</v>
      </c>
      <c r="N99" s="27">
        <v>4608000</v>
      </c>
      <c r="O99" s="27">
        <v>5760000</v>
      </c>
      <c r="P99" s="27">
        <v>5760000</v>
      </c>
    </row>
    <row r="100" spans="3:16" x14ac:dyDescent="0.2">
      <c r="C100" s="17" t="s">
        <v>0</v>
      </c>
      <c r="D100" s="28">
        <v>482000</v>
      </c>
      <c r="E100" s="28">
        <v>1767084</v>
      </c>
      <c r="F100" s="28">
        <v>6962758.8200000003</v>
      </c>
      <c r="G100" s="28">
        <v>17238397.214866664</v>
      </c>
      <c r="H100" s="28">
        <v>21421373.340390667</v>
      </c>
      <c r="I100" s="28">
        <v>20618981.103403904</v>
      </c>
      <c r="J100" s="28">
        <v>18891970</v>
      </c>
      <c r="K100" s="28">
        <v>21865392.5</v>
      </c>
      <c r="L100" s="28">
        <v>29818435.970000003</v>
      </c>
      <c r="M100" s="28">
        <v>39559131.584700003</v>
      </c>
      <c r="N100" s="28">
        <v>38612663.533787496</v>
      </c>
      <c r="O100" s="28">
        <v>39819727.860239998</v>
      </c>
      <c r="P100" s="28">
        <v>38971641.152274996</v>
      </c>
    </row>
    <row r="101" spans="3:16" s="46" customFormat="1" x14ac:dyDescent="0.2">
      <c r="C101" s="118"/>
      <c r="D101" s="117"/>
      <c r="E101" s="117"/>
      <c r="F101" s="117"/>
      <c r="G101" s="117"/>
      <c r="H101" s="117"/>
      <c r="I101" s="117"/>
      <c r="J101" s="117"/>
      <c r="K101" s="117"/>
      <c r="L101" s="117"/>
      <c r="M101" s="117"/>
      <c r="N101" s="117"/>
      <c r="O101" s="117"/>
      <c r="P101" s="117"/>
    </row>
  </sheetData>
  <phoneticPr fontId="5" type="noConversion"/>
  <pageMargins left="0.75" right="0.75" top="1" bottom="1" header="0.5" footer="0.5"/>
  <pageSetup scale="65" orientation="portrait" horizontalDpi="4294967293" verticalDpi="4294967293" r:id="rId1"/>
  <headerFooter alignWithMargins="0"/>
  <rowBreaks count="1" manualBreakCount="1">
    <brk id="54" max="16383" man="1"/>
  </rowBreaks>
  <colBreaks count="1" manualBreakCount="1">
    <brk id="1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1"/>
  <sheetViews>
    <sheetView zoomScale="68" zoomScaleNormal="68" workbookViewId="0">
      <selection activeCell="G1" sqref="G1"/>
    </sheetView>
  </sheetViews>
  <sheetFormatPr defaultColWidth="9.140625" defaultRowHeight="12.75" x14ac:dyDescent="0.2"/>
  <cols>
    <col min="1" max="2" width="5.140625" style="35" customWidth="1"/>
    <col min="3" max="3" width="20.28515625" style="36" customWidth="1"/>
    <col min="4" max="9" width="13.7109375" style="35" customWidth="1"/>
    <col min="10" max="16" width="12.140625" style="35" customWidth="1"/>
    <col min="17" max="16384" width="9.140625" style="35"/>
  </cols>
  <sheetData>
    <row r="1" spans="1:16" x14ac:dyDescent="0.2">
      <c r="C1" s="7" t="s">
        <v>3</v>
      </c>
      <c r="D1" s="1"/>
      <c r="E1" s="1"/>
      <c r="F1" s="12" t="s">
        <v>17</v>
      </c>
      <c r="G1" s="1" t="str">
        <f>'Title sheet and Definitions'!$F$14</f>
        <v>Ericsson</v>
      </c>
    </row>
    <row r="2" spans="1:16" x14ac:dyDescent="0.2">
      <c r="C2" s="7" t="s">
        <v>65</v>
      </c>
      <c r="D2" s="1"/>
      <c r="E2" s="1"/>
    </row>
    <row r="3" spans="1:16" x14ac:dyDescent="0.2">
      <c r="C3" s="2">
        <f>'Title sheet and Definitions'!C13</f>
        <v>43146</v>
      </c>
      <c r="D3" s="1"/>
      <c r="E3" s="1"/>
    </row>
    <row r="4" spans="1:16" x14ac:dyDescent="0.2">
      <c r="B4" s="2"/>
      <c r="C4" s="7"/>
      <c r="D4" s="1"/>
      <c r="E4" s="1"/>
      <c r="F4" s="1"/>
      <c r="G4" s="1"/>
      <c r="H4" s="1"/>
    </row>
    <row r="5" spans="1:16" s="1" customFormat="1" x14ac:dyDescent="0.2">
      <c r="B5" s="7"/>
      <c r="C5" s="7"/>
      <c r="D5" s="7"/>
      <c r="E5" s="7"/>
      <c r="F5" s="7"/>
      <c r="G5" s="7"/>
      <c r="H5" s="7"/>
      <c r="I5" s="7"/>
      <c r="J5" s="7"/>
      <c r="K5" s="7"/>
      <c r="L5" s="7"/>
      <c r="M5" s="7"/>
      <c r="N5" s="7"/>
      <c r="O5" s="7"/>
      <c r="P5" s="7"/>
    </row>
    <row r="6" spans="1:16" s="11" customFormat="1" x14ac:dyDescent="0.2">
      <c r="A6" s="21"/>
      <c r="B6" s="21" t="s">
        <v>158</v>
      </c>
      <c r="C6" s="21"/>
      <c r="D6" s="21"/>
      <c r="E6" s="21"/>
      <c r="F6" s="21"/>
      <c r="G6" s="21"/>
      <c r="H6" s="21"/>
      <c r="I6" s="21"/>
      <c r="J6" s="21"/>
      <c r="K6" s="21"/>
      <c r="L6" s="21"/>
      <c r="M6" s="21"/>
      <c r="N6" s="21"/>
      <c r="O6" s="21"/>
      <c r="P6" s="21"/>
    </row>
    <row r="7" spans="1:16" s="1" customFormat="1" x14ac:dyDescent="0.2">
      <c r="A7" s="7"/>
      <c r="B7" s="7"/>
      <c r="C7" s="7"/>
      <c r="D7" s="4">
        <v>2011</v>
      </c>
      <c r="E7" s="4">
        <v>2012</v>
      </c>
      <c r="F7" s="4">
        <v>2013</v>
      </c>
      <c r="G7" s="4">
        <v>2014</v>
      </c>
      <c r="H7" s="4">
        <v>2015</v>
      </c>
      <c r="I7" s="4">
        <v>2016</v>
      </c>
      <c r="J7" s="4">
        <v>2017</v>
      </c>
      <c r="K7" s="4">
        <v>2018</v>
      </c>
      <c r="L7" s="4">
        <v>2019</v>
      </c>
      <c r="M7" s="4">
        <v>2020</v>
      </c>
      <c r="N7" s="4">
        <v>2021</v>
      </c>
      <c r="O7" s="4">
        <v>2022</v>
      </c>
      <c r="P7" s="4">
        <v>2023</v>
      </c>
    </row>
    <row r="8" spans="1:16" s="1" customFormat="1" x14ac:dyDescent="0.2">
      <c r="A8" s="7"/>
      <c r="B8" s="7"/>
      <c r="C8" s="5" t="s">
        <v>43</v>
      </c>
      <c r="D8" s="107">
        <v>411975</v>
      </c>
      <c r="E8" s="107">
        <v>123291</v>
      </c>
      <c r="F8" s="107">
        <v>48550</v>
      </c>
      <c r="G8" s="107">
        <v>48825</v>
      </c>
      <c r="H8" s="107">
        <v>142500</v>
      </c>
      <c r="I8" s="107">
        <v>97644</v>
      </c>
      <c r="J8" s="8">
        <v>140000</v>
      </c>
      <c r="K8" s="8">
        <v>136000</v>
      </c>
      <c r="L8" s="8">
        <v>132000</v>
      </c>
      <c r="M8" s="8">
        <v>96000</v>
      </c>
      <c r="N8" s="8">
        <v>64000</v>
      </c>
      <c r="O8" s="8">
        <v>32000</v>
      </c>
      <c r="P8" s="8">
        <v>32000</v>
      </c>
    </row>
    <row r="9" spans="1:16" s="1" customFormat="1" x14ac:dyDescent="0.2">
      <c r="A9" s="7"/>
      <c r="B9" s="7"/>
      <c r="C9" s="5" t="s">
        <v>12</v>
      </c>
      <c r="D9" s="107">
        <v>116335.80000000002</v>
      </c>
      <c r="E9" s="107">
        <v>51544.000000000007</v>
      </c>
      <c r="F9" s="107">
        <v>46500</v>
      </c>
      <c r="G9" s="107">
        <v>33635.200000000004</v>
      </c>
      <c r="H9" s="107">
        <v>19604</v>
      </c>
      <c r="I9" s="107">
        <v>10774.4</v>
      </c>
      <c r="J9" s="8">
        <v>92</v>
      </c>
      <c r="K9" s="8">
        <v>0</v>
      </c>
      <c r="L9" s="8">
        <v>0</v>
      </c>
      <c r="M9" s="8">
        <v>0</v>
      </c>
      <c r="N9" s="8">
        <v>0</v>
      </c>
      <c r="O9" s="8">
        <v>0</v>
      </c>
      <c r="P9" s="8">
        <v>0</v>
      </c>
    </row>
    <row r="10" spans="1:16" s="1" customFormat="1" x14ac:dyDescent="0.2">
      <c r="A10" s="7"/>
      <c r="B10" s="7"/>
      <c r="C10" s="5" t="s">
        <v>44</v>
      </c>
      <c r="D10" s="111">
        <v>4059276</v>
      </c>
      <c r="E10" s="111">
        <v>3992133.7600000002</v>
      </c>
      <c r="F10" s="111">
        <v>4037908</v>
      </c>
      <c r="G10" s="111">
        <v>3918236</v>
      </c>
      <c r="H10" s="111">
        <v>3313216</v>
      </c>
      <c r="I10" s="111">
        <v>2561900</v>
      </c>
      <c r="J10" s="8">
        <v>1041250</v>
      </c>
      <c r="K10" s="8">
        <v>885062.5</v>
      </c>
      <c r="L10" s="8">
        <v>644831.25</v>
      </c>
      <c r="M10" s="8">
        <v>483623.4375</v>
      </c>
      <c r="N10" s="8">
        <v>305109.4921875</v>
      </c>
      <c r="O10" s="8">
        <v>177518.25</v>
      </c>
      <c r="P10" s="8">
        <v>68788.321875000009</v>
      </c>
    </row>
    <row r="11" spans="1:16" s="1" customFormat="1" x14ac:dyDescent="0.2">
      <c r="A11" s="7"/>
      <c r="B11" s="7"/>
      <c r="C11" s="5" t="s">
        <v>6</v>
      </c>
      <c r="D11" s="107">
        <v>256500</v>
      </c>
      <c r="E11" s="107">
        <v>461250</v>
      </c>
      <c r="F11" s="107">
        <v>345825</v>
      </c>
      <c r="G11" s="107">
        <v>7425</v>
      </c>
      <c r="H11" s="107">
        <v>7500</v>
      </c>
      <c r="I11" s="107">
        <v>1500</v>
      </c>
      <c r="J11" s="8">
        <v>0</v>
      </c>
      <c r="K11" s="8">
        <v>0</v>
      </c>
      <c r="L11" s="8">
        <v>0</v>
      </c>
      <c r="M11" s="8">
        <v>0</v>
      </c>
      <c r="N11" s="8">
        <v>0</v>
      </c>
      <c r="O11" s="8">
        <v>0</v>
      </c>
      <c r="P11" s="8">
        <v>0</v>
      </c>
    </row>
    <row r="12" spans="1:16" s="1" customFormat="1" x14ac:dyDescent="0.2">
      <c r="A12" s="7"/>
      <c r="B12" s="7"/>
      <c r="C12" s="5" t="s">
        <v>5</v>
      </c>
      <c r="D12" s="8">
        <v>6000</v>
      </c>
      <c r="E12" s="8">
        <v>83525</v>
      </c>
      <c r="F12" s="8">
        <v>593982.5</v>
      </c>
      <c r="G12" s="8">
        <v>1612116.25</v>
      </c>
      <c r="H12" s="8">
        <v>1099972.875</v>
      </c>
      <c r="I12" s="8">
        <v>911663.53750000009</v>
      </c>
      <c r="J12" s="8">
        <v>703900</v>
      </c>
      <c r="K12" s="8">
        <v>842500</v>
      </c>
      <c r="L12" s="8">
        <v>861100</v>
      </c>
      <c r="M12" s="8">
        <v>1029100</v>
      </c>
      <c r="N12" s="8">
        <v>1030500</v>
      </c>
      <c r="O12" s="8">
        <v>1028300</v>
      </c>
      <c r="P12" s="8">
        <v>1022500</v>
      </c>
    </row>
    <row r="13" spans="1:16" s="1" customFormat="1" x14ac:dyDescent="0.2">
      <c r="A13" s="7"/>
      <c r="B13" s="7"/>
      <c r="C13" s="5" t="s">
        <v>45</v>
      </c>
      <c r="D13" s="8">
        <v>217000</v>
      </c>
      <c r="E13" s="8">
        <v>551106</v>
      </c>
      <c r="F13" s="8">
        <v>1107079.4099999999</v>
      </c>
      <c r="G13" s="8">
        <v>1914473.6074333333</v>
      </c>
      <c r="H13" s="8">
        <v>3232657.5850976668</v>
      </c>
      <c r="I13" s="8">
        <v>3403147.2008509766</v>
      </c>
      <c r="J13" s="8">
        <v>3566999.9999999995</v>
      </c>
      <c r="K13" s="8">
        <v>3621000</v>
      </c>
      <c r="L13" s="8">
        <v>3511200</v>
      </c>
      <c r="M13" s="8">
        <v>3384128.0000000005</v>
      </c>
      <c r="N13" s="8">
        <v>3184156.8</v>
      </c>
      <c r="O13" s="8">
        <v>2990338.56</v>
      </c>
      <c r="P13" s="8">
        <v>2803442.4000000004</v>
      </c>
    </row>
    <row r="14" spans="1:16" s="1" customFormat="1" x14ac:dyDescent="0.2">
      <c r="A14" s="7"/>
      <c r="B14" s="7"/>
      <c r="C14" s="5" t="s">
        <v>123</v>
      </c>
      <c r="D14" s="8"/>
      <c r="E14" s="8"/>
      <c r="F14" s="8"/>
      <c r="G14" s="8"/>
      <c r="H14" s="8"/>
      <c r="I14" s="8"/>
      <c r="J14" s="8">
        <v>600</v>
      </c>
      <c r="K14" s="8">
        <v>6000</v>
      </c>
      <c r="L14" s="8">
        <v>12000</v>
      </c>
      <c r="M14" s="8">
        <v>0</v>
      </c>
      <c r="N14" s="8">
        <v>0</v>
      </c>
      <c r="O14" s="8">
        <v>0</v>
      </c>
      <c r="P14" s="8">
        <v>0</v>
      </c>
    </row>
    <row r="15" spans="1:16" s="1" customFormat="1" x14ac:dyDescent="0.2">
      <c r="A15" s="7"/>
      <c r="B15" s="7"/>
      <c r="C15" s="5" t="s">
        <v>197</v>
      </c>
      <c r="D15" s="8"/>
      <c r="E15" s="8"/>
      <c r="F15" s="8"/>
      <c r="G15" s="8"/>
      <c r="H15" s="8"/>
      <c r="I15" s="8"/>
      <c r="J15" s="8">
        <v>0</v>
      </c>
      <c r="K15" s="8">
        <v>9000</v>
      </c>
      <c r="L15" s="8">
        <v>300000</v>
      </c>
      <c r="M15" s="8">
        <v>690000</v>
      </c>
      <c r="N15" s="8">
        <v>690000</v>
      </c>
      <c r="O15" s="8">
        <v>780000</v>
      </c>
      <c r="P15" s="8">
        <v>870000</v>
      </c>
    </row>
    <row r="16" spans="1:16" s="1" customFormat="1" x14ac:dyDescent="0.2">
      <c r="A16" s="7"/>
      <c r="B16" s="7"/>
      <c r="C16" s="5" t="s">
        <v>196</v>
      </c>
      <c r="D16" s="8"/>
      <c r="E16" s="8"/>
      <c r="F16" s="8"/>
      <c r="G16" s="8"/>
      <c r="H16" s="8"/>
      <c r="I16" s="8"/>
      <c r="J16" s="8">
        <v>0</v>
      </c>
      <c r="K16" s="8">
        <v>0</v>
      </c>
      <c r="L16" s="8">
        <v>0</v>
      </c>
      <c r="M16" s="8">
        <v>30000</v>
      </c>
      <c r="N16" s="8">
        <v>36000</v>
      </c>
      <c r="O16" s="8">
        <v>45000</v>
      </c>
      <c r="P16" s="8">
        <v>45000</v>
      </c>
    </row>
    <row r="17" spans="1:18" s="1" customFormat="1" x14ac:dyDescent="0.2">
      <c r="A17" s="7"/>
      <c r="B17" s="7"/>
      <c r="C17" s="5" t="s">
        <v>129</v>
      </c>
      <c r="D17" s="8"/>
      <c r="E17" s="8"/>
      <c r="F17" s="8"/>
      <c r="G17" s="8"/>
      <c r="H17" s="8"/>
      <c r="I17" s="8">
        <v>3000</v>
      </c>
      <c r="J17" s="8">
        <v>570000</v>
      </c>
      <c r="K17" s="8">
        <v>901910</v>
      </c>
      <c r="L17" s="8">
        <v>904900</v>
      </c>
      <c r="M17" s="8">
        <v>306000</v>
      </c>
      <c r="N17" s="8">
        <v>124000</v>
      </c>
      <c r="O17" s="8">
        <v>61400</v>
      </c>
      <c r="P17" s="8">
        <v>60600</v>
      </c>
    </row>
    <row r="18" spans="1:18" s="1" customFormat="1" x14ac:dyDescent="0.2">
      <c r="A18" s="7"/>
      <c r="B18" s="7"/>
      <c r="C18" s="17" t="s">
        <v>4</v>
      </c>
      <c r="D18" s="28">
        <v>5067086.8</v>
      </c>
      <c r="E18" s="28">
        <v>5262849.76</v>
      </c>
      <c r="F18" s="28">
        <v>6179844.9100000001</v>
      </c>
      <c r="G18" s="28">
        <v>7534711.0574333332</v>
      </c>
      <c r="H18" s="28">
        <v>7815450.4600976668</v>
      </c>
      <c r="I18" s="28">
        <v>6989629.1383509766</v>
      </c>
      <c r="J18" s="28">
        <v>6022842</v>
      </c>
      <c r="K18" s="28">
        <v>6401472.5</v>
      </c>
      <c r="L18" s="28">
        <v>6366031.25</v>
      </c>
      <c r="M18" s="28">
        <v>6018851.4375</v>
      </c>
      <c r="N18" s="28">
        <v>5433766.2921874998</v>
      </c>
      <c r="O18" s="28">
        <v>5114556.8100000005</v>
      </c>
      <c r="P18" s="28">
        <v>4902330.7218750007</v>
      </c>
    </row>
    <row r="19" spans="1:18" s="1" customFormat="1" x14ac:dyDescent="0.2">
      <c r="A19" s="7"/>
      <c r="B19" s="7"/>
      <c r="C19" s="17"/>
      <c r="D19" s="56" t="s">
        <v>70</v>
      </c>
      <c r="E19" s="28"/>
      <c r="F19" s="28"/>
      <c r="G19" s="28"/>
      <c r="H19" s="28"/>
      <c r="I19" s="28"/>
      <c r="J19" s="28"/>
      <c r="K19" s="28"/>
      <c r="L19" s="28"/>
      <c r="M19" s="28"/>
      <c r="N19" s="28"/>
      <c r="O19" s="28"/>
      <c r="P19" s="28"/>
    </row>
    <row r="20" spans="1:18" s="1" customFormat="1" x14ac:dyDescent="0.2">
      <c r="B20" s="7"/>
      <c r="C20" s="7"/>
      <c r="D20" s="7"/>
      <c r="E20" s="7"/>
      <c r="F20" s="7"/>
      <c r="G20" s="7"/>
      <c r="H20" s="87"/>
      <c r="I20" s="7"/>
      <c r="J20" s="7"/>
      <c r="K20" s="7"/>
      <c r="L20" s="7"/>
      <c r="M20" s="7"/>
      <c r="N20" s="7"/>
      <c r="O20" s="7"/>
      <c r="P20" s="7"/>
    </row>
    <row r="21" spans="1:18" s="1" customFormat="1" x14ac:dyDescent="0.2">
      <c r="B21" s="21" t="s">
        <v>159</v>
      </c>
      <c r="C21" s="21"/>
      <c r="D21" s="21"/>
      <c r="E21" s="21"/>
      <c r="F21" s="21"/>
      <c r="G21" s="21"/>
      <c r="H21" s="21"/>
      <c r="I21" s="21"/>
      <c r="J21" s="21"/>
      <c r="K21" s="21"/>
      <c r="L21" s="21"/>
      <c r="M21" s="21"/>
      <c r="N21" s="21"/>
      <c r="O21" s="21"/>
      <c r="P21" s="21"/>
      <c r="R21" s="11" t="s">
        <v>235</v>
      </c>
    </row>
    <row r="22" spans="1:18" s="1" customFormat="1" x14ac:dyDescent="0.2">
      <c r="B22" s="7"/>
      <c r="C22" s="7"/>
      <c r="D22" s="4">
        <v>2011</v>
      </c>
      <c r="E22" s="4">
        <v>2012</v>
      </c>
      <c r="F22" s="4">
        <v>2013</v>
      </c>
      <c r="G22" s="4">
        <v>2014</v>
      </c>
      <c r="H22" s="4">
        <v>2015</v>
      </c>
      <c r="I22" s="4">
        <v>2016</v>
      </c>
      <c r="J22" s="4">
        <v>2017</v>
      </c>
      <c r="K22" s="4">
        <v>2018</v>
      </c>
      <c r="L22" s="4">
        <v>2019</v>
      </c>
      <c r="M22" s="4">
        <v>2020</v>
      </c>
      <c r="N22" s="4">
        <v>2021</v>
      </c>
      <c r="O22" s="4">
        <v>2022</v>
      </c>
      <c r="P22" s="4">
        <v>2023</v>
      </c>
    </row>
    <row r="23" spans="1:18" s="1" customFormat="1" x14ac:dyDescent="0.2">
      <c r="B23" s="7"/>
      <c r="C23" s="7" t="s">
        <v>134</v>
      </c>
      <c r="D23" s="8">
        <v>528310.80000000005</v>
      </c>
      <c r="E23" s="8">
        <v>174835</v>
      </c>
      <c r="F23" s="8">
        <v>95050</v>
      </c>
      <c r="G23" s="8">
        <v>82460.200000000012</v>
      </c>
      <c r="H23" s="8">
        <v>162104</v>
      </c>
      <c r="I23" s="8">
        <v>108418.4</v>
      </c>
      <c r="J23" s="8">
        <v>140092</v>
      </c>
      <c r="K23" s="8">
        <v>136000</v>
      </c>
      <c r="L23" s="8">
        <v>132000</v>
      </c>
      <c r="M23" s="8">
        <v>96000</v>
      </c>
      <c r="N23" s="8">
        <v>64000</v>
      </c>
      <c r="O23" s="8">
        <v>32000</v>
      </c>
      <c r="P23" s="8">
        <v>32000</v>
      </c>
    </row>
    <row r="24" spans="1:18" s="1" customFormat="1" x14ac:dyDescent="0.2">
      <c r="B24" s="7"/>
      <c r="C24" s="5" t="s">
        <v>135</v>
      </c>
      <c r="D24" s="8">
        <v>4315776</v>
      </c>
      <c r="E24" s="8">
        <v>4453383.76</v>
      </c>
      <c r="F24" s="8">
        <v>4383733</v>
      </c>
      <c r="G24" s="8">
        <v>3925661</v>
      </c>
      <c r="H24" s="8">
        <v>3320716</v>
      </c>
      <c r="I24" s="8">
        <v>2563400</v>
      </c>
      <c r="J24" s="8">
        <v>1041250</v>
      </c>
      <c r="K24" s="8">
        <v>885062.5</v>
      </c>
      <c r="L24" s="8">
        <v>644831.25</v>
      </c>
      <c r="M24" s="8">
        <v>483623.4375</v>
      </c>
      <c r="N24" s="8">
        <v>305109.4921875</v>
      </c>
      <c r="O24" s="8">
        <v>177518.25</v>
      </c>
      <c r="P24" s="8">
        <v>68788.321875000009</v>
      </c>
    </row>
    <row r="25" spans="1:18" s="1" customFormat="1" x14ac:dyDescent="0.2">
      <c r="B25" s="7"/>
      <c r="C25" s="7" t="s">
        <v>136</v>
      </c>
      <c r="D25" s="8">
        <v>223000</v>
      </c>
      <c r="E25" s="8">
        <v>634631</v>
      </c>
      <c r="F25" s="8">
        <v>1701061.91</v>
      </c>
      <c r="G25" s="8">
        <v>3526589.8574333331</v>
      </c>
      <c r="H25" s="8">
        <v>4332630.4600976668</v>
      </c>
      <c r="I25" s="8">
        <v>4314810.7383509763</v>
      </c>
      <c r="J25" s="8">
        <v>4270900</v>
      </c>
      <c r="K25" s="8">
        <v>4463500</v>
      </c>
      <c r="L25" s="8">
        <v>4372300</v>
      </c>
      <c r="M25" s="8">
        <v>4413228</v>
      </c>
      <c r="N25" s="8">
        <v>4214656.8</v>
      </c>
      <c r="O25" s="8">
        <v>4018638.56</v>
      </c>
      <c r="P25" s="8">
        <v>3825942.4000000004</v>
      </c>
    </row>
    <row r="26" spans="1:18" s="1" customFormat="1" x14ac:dyDescent="0.2">
      <c r="B26" s="7"/>
      <c r="C26" s="7" t="s">
        <v>125</v>
      </c>
      <c r="D26" s="8">
        <v>0</v>
      </c>
      <c r="E26" s="8">
        <v>0</v>
      </c>
      <c r="F26" s="8">
        <v>0</v>
      </c>
      <c r="G26" s="8">
        <v>0</v>
      </c>
      <c r="H26" s="8">
        <v>0</v>
      </c>
      <c r="I26" s="8">
        <v>0</v>
      </c>
      <c r="J26" s="8">
        <v>600</v>
      </c>
      <c r="K26" s="8">
        <v>15000</v>
      </c>
      <c r="L26" s="8">
        <v>312000</v>
      </c>
      <c r="M26" s="8">
        <v>690000</v>
      </c>
      <c r="N26" s="8">
        <v>690000</v>
      </c>
      <c r="O26" s="8">
        <v>780000</v>
      </c>
      <c r="P26" s="8">
        <v>870000</v>
      </c>
    </row>
    <row r="27" spans="1:18" s="1" customFormat="1" x14ac:dyDescent="0.2">
      <c r="B27" s="7"/>
      <c r="C27" s="7" t="s">
        <v>137</v>
      </c>
      <c r="D27" s="8">
        <v>0</v>
      </c>
      <c r="E27" s="8">
        <v>0</v>
      </c>
      <c r="F27" s="8">
        <v>0</v>
      </c>
      <c r="G27" s="8">
        <v>0</v>
      </c>
      <c r="H27" s="8">
        <v>0</v>
      </c>
      <c r="I27" s="8">
        <v>3000</v>
      </c>
      <c r="J27" s="8">
        <v>570000</v>
      </c>
      <c r="K27" s="8">
        <v>901910</v>
      </c>
      <c r="L27" s="8">
        <v>904900</v>
      </c>
      <c r="M27" s="8">
        <v>306000</v>
      </c>
      <c r="N27" s="8">
        <v>124000</v>
      </c>
      <c r="O27" s="8">
        <v>61400</v>
      </c>
      <c r="P27" s="8">
        <v>60600</v>
      </c>
    </row>
    <row r="28" spans="1:18" x14ac:dyDescent="0.2">
      <c r="B28" s="7"/>
      <c r="C28" s="17" t="s">
        <v>4</v>
      </c>
      <c r="D28" s="28">
        <v>5067086.8</v>
      </c>
      <c r="E28" s="28">
        <v>5262849.76</v>
      </c>
      <c r="F28" s="28">
        <v>6179844.9100000001</v>
      </c>
      <c r="G28" s="28">
        <v>7534711.0574333332</v>
      </c>
      <c r="H28" s="28">
        <v>7815450.4600976668</v>
      </c>
      <c r="I28" s="28">
        <v>6989629.1383509766</v>
      </c>
      <c r="J28" s="28">
        <v>6022842</v>
      </c>
      <c r="K28" s="28">
        <v>6401472.5</v>
      </c>
      <c r="L28" s="28">
        <v>6366031.25</v>
      </c>
      <c r="M28" s="28">
        <v>5988851.4375</v>
      </c>
      <c r="N28" s="28">
        <v>5397766.2921874998</v>
      </c>
      <c r="O28" s="28">
        <v>5069556.8100000005</v>
      </c>
      <c r="P28" s="28">
        <v>4857330.7218750007</v>
      </c>
    </row>
    <row r="29" spans="1:18" x14ac:dyDescent="0.2">
      <c r="B29" s="7"/>
      <c r="C29" s="35"/>
      <c r="D29" s="60"/>
      <c r="E29" s="8"/>
      <c r="F29" s="8"/>
      <c r="G29" s="8"/>
      <c r="H29" s="8"/>
      <c r="I29" s="8"/>
    </row>
    <row r="30" spans="1:18" ht="151.15" customHeight="1" x14ac:dyDescent="0.2">
      <c r="B30" s="7"/>
      <c r="C30" s="5"/>
      <c r="D30" s="8"/>
      <c r="E30" s="8"/>
      <c r="F30" s="8"/>
      <c r="G30" s="8"/>
      <c r="H30" s="8"/>
      <c r="I30" s="8"/>
    </row>
    <row r="31" spans="1:18" s="1" customFormat="1" x14ac:dyDescent="0.2">
      <c r="B31" s="21" t="s">
        <v>170</v>
      </c>
      <c r="C31" s="21"/>
      <c r="D31" s="21"/>
      <c r="E31" s="21"/>
      <c r="F31" s="21"/>
      <c r="G31" s="21"/>
      <c r="H31" s="21"/>
      <c r="I31" s="21"/>
      <c r="J31" s="21"/>
      <c r="K31" s="21"/>
      <c r="L31" s="21"/>
      <c r="M31" s="21"/>
      <c r="N31" s="21"/>
      <c r="O31" s="21"/>
      <c r="P31" s="21"/>
      <c r="R31" s="11" t="s">
        <v>236</v>
      </c>
    </row>
    <row r="32" spans="1:18" s="1" customFormat="1" x14ac:dyDescent="0.2">
      <c r="B32" s="7"/>
      <c r="C32" s="7"/>
      <c r="D32" s="4">
        <v>2011</v>
      </c>
      <c r="E32" s="4">
        <v>2012</v>
      </c>
      <c r="F32" s="4">
        <v>2013</v>
      </c>
      <c r="G32" s="4">
        <v>2014</v>
      </c>
      <c r="H32" s="4">
        <v>2015</v>
      </c>
      <c r="I32" s="4">
        <v>2016</v>
      </c>
      <c r="J32" s="4">
        <v>2017</v>
      </c>
      <c r="K32" s="4">
        <v>2018</v>
      </c>
      <c r="L32" s="4">
        <v>2019</v>
      </c>
      <c r="M32" s="4">
        <v>2020</v>
      </c>
      <c r="N32" s="4">
        <v>2021</v>
      </c>
      <c r="O32" s="4">
        <v>2022</v>
      </c>
      <c r="P32" s="4">
        <v>2023</v>
      </c>
    </row>
    <row r="33" spans="2:17" s="1" customFormat="1" x14ac:dyDescent="0.2">
      <c r="B33" s="7"/>
      <c r="C33" s="7" t="s">
        <v>222</v>
      </c>
      <c r="D33" s="8">
        <v>0</v>
      </c>
      <c r="E33" s="8">
        <v>0</v>
      </c>
      <c r="F33" s="8">
        <v>0</v>
      </c>
      <c r="G33" s="74">
        <v>0</v>
      </c>
      <c r="H33" s="74">
        <v>0</v>
      </c>
      <c r="I33" s="74">
        <v>0</v>
      </c>
      <c r="J33" s="74">
        <v>0</v>
      </c>
      <c r="K33" s="74">
        <v>0</v>
      </c>
      <c r="L33" s="74">
        <v>0</v>
      </c>
      <c r="M33" s="74">
        <v>0</v>
      </c>
      <c r="N33" s="74">
        <v>0</v>
      </c>
      <c r="O33" s="74">
        <v>0</v>
      </c>
      <c r="P33" s="74">
        <v>0</v>
      </c>
      <c r="Q33" s="1" t="s">
        <v>171</v>
      </c>
    </row>
    <row r="34" spans="2:17" s="1" customFormat="1" x14ac:dyDescent="0.2">
      <c r="B34" s="7"/>
      <c r="C34" s="5" t="s">
        <v>223</v>
      </c>
      <c r="D34" s="8">
        <v>0</v>
      </c>
      <c r="E34" s="8">
        <v>0</v>
      </c>
      <c r="F34" s="8">
        <v>0</v>
      </c>
      <c r="G34" s="74">
        <v>150000</v>
      </c>
      <c r="H34" s="74">
        <v>400000</v>
      </c>
      <c r="I34" s="74">
        <v>730000</v>
      </c>
      <c r="J34" s="74">
        <v>540000</v>
      </c>
      <c r="K34" s="74">
        <v>300000</v>
      </c>
      <c r="L34" s="74">
        <v>400000</v>
      </c>
      <c r="M34" s="74">
        <v>400000</v>
      </c>
      <c r="N34" s="74">
        <v>400000</v>
      </c>
      <c r="O34" s="74">
        <v>400000</v>
      </c>
      <c r="P34" s="74">
        <v>400000</v>
      </c>
      <c r="Q34" s="1" t="s">
        <v>172</v>
      </c>
    </row>
    <row r="35" spans="2:17" x14ac:dyDescent="0.2">
      <c r="C35" s="36" t="s">
        <v>224</v>
      </c>
      <c r="D35" s="8">
        <v>0</v>
      </c>
      <c r="E35" s="8">
        <v>0</v>
      </c>
      <c r="F35" s="8">
        <v>0</v>
      </c>
      <c r="G35" s="74">
        <v>0</v>
      </c>
      <c r="H35" s="74">
        <v>0</v>
      </c>
      <c r="I35" s="74">
        <v>0</v>
      </c>
      <c r="J35" s="74">
        <v>0</v>
      </c>
      <c r="K35" s="74">
        <v>30000</v>
      </c>
      <c r="L35" s="74">
        <v>60000</v>
      </c>
      <c r="M35" s="74">
        <v>90000</v>
      </c>
      <c r="N35" s="74">
        <v>110000</v>
      </c>
      <c r="O35" s="74">
        <v>130000</v>
      </c>
      <c r="P35" s="74">
        <v>150000</v>
      </c>
      <c r="Q35" s="35" t="s">
        <v>173</v>
      </c>
    </row>
    <row r="36" spans="2:17" s="1" customFormat="1" x14ac:dyDescent="0.2">
      <c r="C36" s="7"/>
      <c r="D36" s="10">
        <v>0</v>
      </c>
      <c r="E36" s="10">
        <v>0</v>
      </c>
      <c r="F36" s="10">
        <v>0</v>
      </c>
      <c r="G36" s="10">
        <v>150000</v>
      </c>
      <c r="H36" s="10">
        <v>400000</v>
      </c>
      <c r="I36" s="10">
        <v>730000</v>
      </c>
      <c r="J36" s="10">
        <v>540000</v>
      </c>
      <c r="K36" s="10">
        <v>330000</v>
      </c>
      <c r="L36" s="10">
        <v>460000</v>
      </c>
      <c r="M36" s="10">
        <v>490000</v>
      </c>
      <c r="N36" s="10">
        <v>510000</v>
      </c>
      <c r="O36" s="10">
        <v>530000</v>
      </c>
      <c r="P36" s="10">
        <v>550000</v>
      </c>
    </row>
    <row r="38" spans="2:17" x14ac:dyDescent="0.2">
      <c r="B38" s="122"/>
      <c r="C38" s="133"/>
      <c r="D38" s="134"/>
      <c r="E38" s="134"/>
      <c r="F38" s="134"/>
      <c r="G38" s="134"/>
      <c r="H38" s="134"/>
      <c r="I38" s="134"/>
      <c r="J38" s="134"/>
      <c r="K38" s="134"/>
      <c r="L38" s="134"/>
      <c r="M38" s="134"/>
      <c r="N38" s="134"/>
      <c r="O38" s="134"/>
      <c r="P38" s="134"/>
      <c r="Q38" s="122"/>
    </row>
    <row r="39" spans="2:17" x14ac:dyDescent="0.2">
      <c r="B39" s="122"/>
      <c r="C39" s="133"/>
      <c r="D39" s="134"/>
      <c r="E39" s="134"/>
      <c r="F39" s="134"/>
      <c r="G39" s="134"/>
      <c r="H39" s="134"/>
      <c r="I39" s="134"/>
      <c r="J39" s="134"/>
      <c r="K39" s="134"/>
      <c r="L39" s="134"/>
      <c r="M39" s="134"/>
      <c r="N39" s="134"/>
      <c r="O39" s="134"/>
      <c r="P39" s="134"/>
      <c r="Q39" s="122"/>
    </row>
    <row r="40" spans="2:17" x14ac:dyDescent="0.2">
      <c r="B40" s="122"/>
      <c r="C40" s="133"/>
      <c r="D40" s="134"/>
      <c r="E40" s="134"/>
      <c r="F40" s="134"/>
      <c r="G40" s="134"/>
      <c r="H40" s="134"/>
      <c r="I40" s="134"/>
      <c r="J40" s="134"/>
      <c r="K40" s="134"/>
      <c r="L40" s="134"/>
      <c r="M40" s="134"/>
      <c r="N40" s="134"/>
      <c r="O40" s="134"/>
      <c r="P40" s="134"/>
      <c r="Q40" s="122"/>
    </row>
    <row r="41" spans="2:17" x14ac:dyDescent="0.2">
      <c r="B41" s="122"/>
      <c r="C41" s="133"/>
      <c r="D41" s="122"/>
      <c r="E41" s="122"/>
      <c r="F41" s="122"/>
      <c r="G41" s="122"/>
      <c r="H41" s="122"/>
      <c r="I41" s="122"/>
      <c r="J41" s="122"/>
      <c r="K41" s="122"/>
      <c r="L41" s="122"/>
      <c r="M41" s="122"/>
      <c r="N41" s="122"/>
      <c r="O41" s="122"/>
      <c r="P41" s="122"/>
      <c r="Q41" s="122"/>
    </row>
  </sheetData>
  <pageMargins left="0.7" right="0.7" top="0.75" bottom="0.75" header="0.3" footer="0.3"/>
  <pageSetup scale="90" orientation="landscape" r:id="rId1"/>
  <rowBreaks count="1" manualBreakCount="1">
    <brk id="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Z82"/>
  <sheetViews>
    <sheetView workbookViewId="0">
      <selection activeCell="G1" sqref="G1"/>
    </sheetView>
  </sheetViews>
  <sheetFormatPr defaultColWidth="8.85546875" defaultRowHeight="12.75" x14ac:dyDescent="0.2"/>
  <cols>
    <col min="1" max="1" width="2.85546875" customWidth="1"/>
    <col min="2" max="2" width="3.28515625" customWidth="1"/>
    <col min="3" max="3" width="18.5703125" customWidth="1"/>
    <col min="4" max="12" width="10.42578125" customWidth="1"/>
    <col min="13" max="13" width="11.140625" customWidth="1"/>
    <col min="14" max="14" width="11.28515625" customWidth="1"/>
    <col min="15" max="15" width="11.140625" customWidth="1"/>
    <col min="16" max="16" width="11.28515625" customWidth="1"/>
    <col min="17" max="17" width="10.42578125" style="92" customWidth="1"/>
  </cols>
  <sheetData>
    <row r="1" spans="2:26" x14ac:dyDescent="0.2">
      <c r="C1" s="7" t="s">
        <v>3</v>
      </c>
      <c r="F1" s="12" t="s">
        <v>17</v>
      </c>
      <c r="G1" s="1" t="str">
        <f>'Title sheet and Definitions'!$F$14</f>
        <v>Ericsson</v>
      </c>
    </row>
    <row r="2" spans="2:26" x14ac:dyDescent="0.2">
      <c r="C2" s="7" t="s">
        <v>102</v>
      </c>
    </row>
    <row r="3" spans="2:26" x14ac:dyDescent="0.2">
      <c r="C3" s="2" t="s">
        <v>66</v>
      </c>
    </row>
    <row r="4" spans="2:26" x14ac:dyDescent="0.2">
      <c r="C4" s="2"/>
    </row>
    <row r="6" spans="2:26" s="11" customFormat="1" x14ac:dyDescent="0.2">
      <c r="B6" s="88" t="s">
        <v>103</v>
      </c>
      <c r="C6" s="21"/>
      <c r="Q6" s="50"/>
      <c r="R6" s="1"/>
      <c r="S6" s="1"/>
      <c r="T6" s="1"/>
      <c r="U6" s="1"/>
      <c r="V6" s="1"/>
      <c r="W6" s="1"/>
      <c r="X6" s="1"/>
      <c r="Y6" s="1"/>
      <c r="Z6" s="1"/>
    </row>
    <row r="7" spans="2:26" s="1" customFormat="1" x14ac:dyDescent="0.2">
      <c r="C7" s="7"/>
      <c r="D7" s="4">
        <v>2011</v>
      </c>
      <c r="E7" s="4">
        <v>2012</v>
      </c>
      <c r="F7" s="4">
        <v>2013</v>
      </c>
      <c r="G7" s="4">
        <v>2014</v>
      </c>
      <c r="H7" s="4">
        <v>2015</v>
      </c>
      <c r="I7" s="4">
        <v>2016</v>
      </c>
      <c r="J7" s="4">
        <v>2017</v>
      </c>
      <c r="K7" s="4">
        <v>2018</v>
      </c>
      <c r="L7" s="4">
        <v>2019</v>
      </c>
      <c r="M7" s="4">
        <v>2020</v>
      </c>
      <c r="N7" s="4">
        <v>2021</v>
      </c>
      <c r="O7" s="4">
        <v>2022</v>
      </c>
      <c r="P7" s="4">
        <v>2023</v>
      </c>
      <c r="Q7" s="20"/>
    </row>
    <row r="8" spans="2:26" s="1" customFormat="1" x14ac:dyDescent="0.2">
      <c r="C8" s="5" t="s">
        <v>43</v>
      </c>
      <c r="D8" s="44">
        <v>0</v>
      </c>
      <c r="E8" s="44">
        <v>0</v>
      </c>
      <c r="F8" s="44">
        <v>0</v>
      </c>
      <c r="G8" s="44">
        <v>0</v>
      </c>
      <c r="H8" s="44">
        <v>0</v>
      </c>
      <c r="I8" s="44">
        <v>0</v>
      </c>
      <c r="J8" s="44">
        <v>0</v>
      </c>
      <c r="K8" s="44">
        <v>0</v>
      </c>
      <c r="L8" s="44">
        <v>0</v>
      </c>
      <c r="M8" s="44">
        <v>0</v>
      </c>
      <c r="N8" s="44">
        <v>0</v>
      </c>
      <c r="O8" s="44">
        <v>0</v>
      </c>
      <c r="P8" s="44">
        <v>0</v>
      </c>
      <c r="Q8" s="94"/>
    </row>
    <row r="9" spans="2:26" s="1" customFormat="1" x14ac:dyDescent="0.2">
      <c r="C9" s="5" t="s">
        <v>12</v>
      </c>
      <c r="D9" s="44">
        <v>0</v>
      </c>
      <c r="E9" s="44">
        <v>0</v>
      </c>
      <c r="F9" s="44">
        <v>0</v>
      </c>
      <c r="G9" s="44">
        <v>0</v>
      </c>
      <c r="H9" s="44">
        <v>0</v>
      </c>
      <c r="I9" s="44">
        <v>0</v>
      </c>
      <c r="J9" s="44">
        <v>0</v>
      </c>
      <c r="K9" s="44">
        <v>0</v>
      </c>
      <c r="L9" s="44">
        <v>0</v>
      </c>
      <c r="M9" s="44">
        <v>0</v>
      </c>
      <c r="N9" s="44">
        <v>0</v>
      </c>
      <c r="O9" s="44">
        <v>0</v>
      </c>
      <c r="P9" s="44">
        <v>0</v>
      </c>
      <c r="Q9" s="94"/>
    </row>
    <row r="10" spans="2:26" s="1" customFormat="1" x14ac:dyDescent="0.2">
      <c r="C10" s="5" t="s">
        <v>44</v>
      </c>
      <c r="D10" s="44">
        <v>0</v>
      </c>
      <c r="E10" s="44">
        <v>0</v>
      </c>
      <c r="F10" s="44">
        <v>0</v>
      </c>
      <c r="G10" s="44">
        <v>0</v>
      </c>
      <c r="H10" s="44">
        <v>0</v>
      </c>
      <c r="I10" s="44">
        <v>0</v>
      </c>
      <c r="J10" s="44">
        <v>0</v>
      </c>
      <c r="K10" s="44">
        <v>0</v>
      </c>
      <c r="L10" s="44">
        <v>0</v>
      </c>
      <c r="M10" s="44">
        <v>0</v>
      </c>
      <c r="N10" s="44">
        <v>0</v>
      </c>
      <c r="O10" s="44">
        <v>0</v>
      </c>
      <c r="P10" s="44">
        <v>0</v>
      </c>
      <c r="Q10" s="94"/>
    </row>
    <row r="11" spans="2:26" s="1" customFormat="1" x14ac:dyDescent="0.2">
      <c r="C11" s="5" t="s">
        <v>6</v>
      </c>
      <c r="D11" s="45">
        <v>1</v>
      </c>
      <c r="E11" s="45">
        <v>1</v>
      </c>
      <c r="F11" s="45">
        <v>1</v>
      </c>
      <c r="G11" s="45">
        <v>1</v>
      </c>
      <c r="H11" s="45">
        <v>1</v>
      </c>
      <c r="I11" s="45">
        <v>1</v>
      </c>
      <c r="J11" s="45">
        <v>1</v>
      </c>
      <c r="K11" s="45">
        <v>1</v>
      </c>
      <c r="L11" s="45">
        <v>1</v>
      </c>
      <c r="M11" s="45">
        <v>1</v>
      </c>
      <c r="N11" s="45">
        <v>1</v>
      </c>
      <c r="O11" s="45">
        <v>1</v>
      </c>
      <c r="P11" s="45">
        <v>1</v>
      </c>
      <c r="Q11" s="86"/>
    </row>
    <row r="12" spans="2:26" s="1" customFormat="1" x14ac:dyDescent="0.2">
      <c r="C12" s="5" t="s">
        <v>5</v>
      </c>
      <c r="D12" s="45">
        <v>1</v>
      </c>
      <c r="E12" s="45">
        <v>1</v>
      </c>
      <c r="F12" s="45">
        <v>0.98</v>
      </c>
      <c r="G12" s="45">
        <v>0.99</v>
      </c>
      <c r="H12" s="45">
        <v>0.99</v>
      </c>
      <c r="I12" s="45">
        <v>0.98</v>
      </c>
      <c r="J12" s="45">
        <v>0.98</v>
      </c>
      <c r="K12" s="45">
        <v>0.97</v>
      </c>
      <c r="L12" s="45">
        <v>0.97</v>
      </c>
      <c r="M12" s="45">
        <v>0.97</v>
      </c>
      <c r="N12" s="45">
        <v>0.97</v>
      </c>
      <c r="O12" s="45">
        <v>0.97</v>
      </c>
      <c r="P12" s="45">
        <v>0.97</v>
      </c>
      <c r="Q12" s="1" t="s">
        <v>97</v>
      </c>
    </row>
    <row r="13" spans="2:26" s="1" customFormat="1" x14ac:dyDescent="0.2">
      <c r="C13" s="5" t="s">
        <v>45</v>
      </c>
      <c r="D13" s="43"/>
      <c r="E13" s="43"/>
      <c r="F13" s="40"/>
      <c r="G13" s="40"/>
      <c r="H13" s="40"/>
      <c r="I13" s="40"/>
      <c r="J13" s="40"/>
      <c r="K13" s="40"/>
      <c r="L13" s="40"/>
      <c r="M13" s="40"/>
      <c r="N13" s="40"/>
      <c r="O13" s="40"/>
      <c r="P13" s="40"/>
      <c r="Q13" s="1" t="s">
        <v>225</v>
      </c>
    </row>
    <row r="14" spans="2:26" s="1" customFormat="1" x14ac:dyDescent="0.2">
      <c r="C14" s="5" t="s">
        <v>123</v>
      </c>
      <c r="D14" s="45">
        <v>1</v>
      </c>
      <c r="E14" s="45">
        <v>1</v>
      </c>
      <c r="F14" s="45">
        <v>1</v>
      </c>
      <c r="G14" s="45">
        <v>1</v>
      </c>
      <c r="H14" s="45">
        <v>1</v>
      </c>
      <c r="I14" s="45">
        <v>1</v>
      </c>
      <c r="J14" s="45">
        <v>1</v>
      </c>
      <c r="K14" s="45">
        <v>1</v>
      </c>
      <c r="L14" s="45">
        <v>1</v>
      </c>
      <c r="M14" s="45">
        <v>1</v>
      </c>
      <c r="N14" s="45">
        <v>1</v>
      </c>
      <c r="O14" s="45">
        <v>1</v>
      </c>
      <c r="P14" s="45">
        <v>1</v>
      </c>
    </row>
    <row r="15" spans="2:26" s="1" customFormat="1" x14ac:dyDescent="0.2">
      <c r="C15" s="5" t="s">
        <v>124</v>
      </c>
      <c r="D15" s="45">
        <v>1</v>
      </c>
      <c r="E15" s="45">
        <v>1</v>
      </c>
      <c r="F15" s="45">
        <v>1</v>
      </c>
      <c r="G15" s="45">
        <v>1</v>
      </c>
      <c r="H15" s="45">
        <v>1</v>
      </c>
      <c r="I15" s="45">
        <v>1</v>
      </c>
      <c r="J15" s="45">
        <v>1</v>
      </c>
      <c r="K15" s="45">
        <v>1</v>
      </c>
      <c r="L15" s="45">
        <v>1</v>
      </c>
      <c r="M15" s="45">
        <v>1</v>
      </c>
      <c r="N15" s="45">
        <v>1</v>
      </c>
      <c r="O15" s="45">
        <v>1</v>
      </c>
      <c r="P15" s="45">
        <v>1</v>
      </c>
      <c r="Q15" s="1" t="s">
        <v>98</v>
      </c>
    </row>
    <row r="16" spans="2:26" s="1" customFormat="1" x14ac:dyDescent="0.2">
      <c r="C16" s="5" t="s">
        <v>129</v>
      </c>
      <c r="D16" s="44">
        <v>0</v>
      </c>
      <c r="E16" s="44">
        <v>0</v>
      </c>
      <c r="F16" s="44">
        <v>0</v>
      </c>
      <c r="G16" s="44">
        <v>0</v>
      </c>
      <c r="H16" s="44">
        <v>0</v>
      </c>
      <c r="I16" s="44">
        <v>0</v>
      </c>
      <c r="J16" s="44">
        <v>0</v>
      </c>
      <c r="K16" s="44">
        <v>0</v>
      </c>
      <c r="L16" s="44">
        <v>0</v>
      </c>
      <c r="M16" s="44">
        <v>0</v>
      </c>
      <c r="N16" s="44">
        <v>0</v>
      </c>
      <c r="O16" s="44">
        <v>0</v>
      </c>
      <c r="P16" s="44">
        <v>0</v>
      </c>
    </row>
    <row r="17" spans="2:19" s="1" customFormat="1" x14ac:dyDescent="0.2">
      <c r="C17" s="5"/>
      <c r="D17" s="56" t="s">
        <v>99</v>
      </c>
      <c r="Q17" s="49"/>
    </row>
    <row r="18" spans="2:19" s="1" customFormat="1" x14ac:dyDescent="0.2">
      <c r="C18" s="5"/>
      <c r="Q18" s="49"/>
      <c r="R18" s="11"/>
    </row>
    <row r="19" spans="2:19" s="1" customFormat="1" x14ac:dyDescent="0.2">
      <c r="Q19" s="49"/>
    </row>
    <row r="20" spans="2:19" s="1" customFormat="1" x14ac:dyDescent="0.2">
      <c r="C20" s="5"/>
      <c r="Q20" s="49"/>
      <c r="R20" s="11" t="s">
        <v>237</v>
      </c>
    </row>
    <row r="21" spans="2:19" s="1" customFormat="1" x14ac:dyDescent="0.2">
      <c r="B21" s="11" t="s">
        <v>104</v>
      </c>
      <c r="C21" s="5"/>
      <c r="Q21" s="49"/>
    </row>
    <row r="22" spans="2:19" s="1" customFormat="1" x14ac:dyDescent="0.2">
      <c r="C22" s="7"/>
      <c r="D22" s="4">
        <v>2011</v>
      </c>
      <c r="E22" s="4">
        <v>2012</v>
      </c>
      <c r="F22" s="4">
        <v>2013</v>
      </c>
      <c r="G22" s="4">
        <v>2014</v>
      </c>
      <c r="H22" s="4">
        <v>2015</v>
      </c>
      <c r="I22" s="4">
        <v>2016</v>
      </c>
      <c r="J22" s="4">
        <v>2017</v>
      </c>
      <c r="K22" s="4">
        <v>2018</v>
      </c>
      <c r="L22" s="4">
        <v>2019</v>
      </c>
      <c r="M22" s="4">
        <v>2020</v>
      </c>
      <c r="N22" s="4">
        <v>2021</v>
      </c>
      <c r="O22" s="4">
        <v>2022</v>
      </c>
      <c r="P22" s="4">
        <v>2023</v>
      </c>
      <c r="Q22" s="20"/>
    </row>
    <row r="23" spans="2:19" s="1" customFormat="1" x14ac:dyDescent="0.2">
      <c r="C23" s="5" t="s">
        <v>43</v>
      </c>
      <c r="D23" s="27">
        <v>0</v>
      </c>
      <c r="E23" s="27">
        <v>0</v>
      </c>
      <c r="F23" s="27">
        <v>0</v>
      </c>
      <c r="G23" s="27">
        <v>0</v>
      </c>
      <c r="H23" s="27">
        <v>0</v>
      </c>
      <c r="I23" s="27">
        <v>0</v>
      </c>
      <c r="J23" s="27">
        <v>0</v>
      </c>
      <c r="K23" s="27">
        <v>0</v>
      </c>
      <c r="L23" s="27">
        <v>0</v>
      </c>
      <c r="M23" s="27">
        <v>0</v>
      </c>
      <c r="N23" s="27">
        <v>0</v>
      </c>
      <c r="O23" s="27">
        <v>0</v>
      </c>
      <c r="P23" s="27">
        <v>0</v>
      </c>
      <c r="Q23" s="95"/>
    </row>
    <row r="24" spans="2:19" s="1" customFormat="1" x14ac:dyDescent="0.2">
      <c r="C24" s="5" t="s">
        <v>12</v>
      </c>
      <c r="D24" s="27">
        <v>0</v>
      </c>
      <c r="E24" s="27">
        <v>0</v>
      </c>
      <c r="F24" s="27">
        <v>0</v>
      </c>
      <c r="G24" s="27">
        <v>0</v>
      </c>
      <c r="H24" s="27">
        <v>0</v>
      </c>
      <c r="I24" s="27">
        <v>0</v>
      </c>
      <c r="J24" s="27">
        <v>0</v>
      </c>
      <c r="K24" s="27">
        <v>0</v>
      </c>
      <c r="L24" s="27">
        <v>0</v>
      </c>
      <c r="M24" s="27">
        <v>0</v>
      </c>
      <c r="N24" s="27">
        <v>0</v>
      </c>
      <c r="O24" s="27">
        <v>0</v>
      </c>
      <c r="P24" s="27">
        <v>0</v>
      </c>
      <c r="Q24" s="95"/>
    </row>
    <row r="25" spans="2:19" s="1" customFormat="1" x14ac:dyDescent="0.2">
      <c r="C25" s="5" t="s">
        <v>44</v>
      </c>
      <c r="D25" s="27">
        <v>0</v>
      </c>
      <c r="E25" s="27">
        <v>0</v>
      </c>
      <c r="F25" s="27">
        <v>0</v>
      </c>
      <c r="G25" s="27">
        <v>0</v>
      </c>
      <c r="H25" s="27">
        <v>0</v>
      </c>
      <c r="I25" s="27">
        <v>0</v>
      </c>
      <c r="J25" s="27">
        <v>0</v>
      </c>
      <c r="K25" s="27">
        <v>0</v>
      </c>
      <c r="L25" s="27">
        <v>0</v>
      </c>
      <c r="M25" s="27">
        <v>0</v>
      </c>
      <c r="N25" s="27">
        <v>0</v>
      </c>
      <c r="O25" s="27">
        <v>0</v>
      </c>
      <c r="P25" s="27">
        <v>0</v>
      </c>
      <c r="Q25" s="95"/>
      <c r="S25" s="49"/>
    </row>
    <row r="26" spans="2:19" s="1" customFormat="1" x14ac:dyDescent="0.2">
      <c r="C26" s="5" t="s">
        <v>6</v>
      </c>
      <c r="D26" s="27">
        <v>2280000</v>
      </c>
      <c r="E26" s="27">
        <v>4100000</v>
      </c>
      <c r="F26" s="27">
        <v>3074000</v>
      </c>
      <c r="G26" s="27">
        <v>60000</v>
      </c>
      <c r="H26" s="27">
        <v>60000</v>
      </c>
      <c r="I26" s="27">
        <v>12000</v>
      </c>
      <c r="J26" s="27">
        <v>4000</v>
      </c>
      <c r="K26" s="27">
        <v>500</v>
      </c>
      <c r="L26" s="27">
        <v>500</v>
      </c>
      <c r="M26" s="27">
        <v>0</v>
      </c>
      <c r="N26" s="27">
        <v>0</v>
      </c>
      <c r="O26" s="27">
        <v>0</v>
      </c>
      <c r="P26" s="27">
        <v>0</v>
      </c>
      <c r="Q26" s="95"/>
      <c r="S26" s="49"/>
    </row>
    <row r="27" spans="2:19" s="1" customFormat="1" x14ac:dyDescent="0.2">
      <c r="C27" s="5" t="s">
        <v>5</v>
      </c>
      <c r="D27" s="27">
        <v>48000</v>
      </c>
      <c r="E27" s="27">
        <v>664872</v>
      </c>
      <c r="F27" s="27">
        <v>4610410</v>
      </c>
      <c r="G27" s="27">
        <v>13162020.299999999</v>
      </c>
      <c r="H27" s="27">
        <v>10091132.369999999</v>
      </c>
      <c r="I27" s="27">
        <v>9762082.1340000015</v>
      </c>
      <c r="J27" s="27">
        <v>7936871.04</v>
      </c>
      <c r="K27" s="27">
        <v>7985815.9999999991</v>
      </c>
      <c r="L27" s="27">
        <v>8184541.8399999999</v>
      </c>
      <c r="M27" s="27">
        <v>9651856.959999999</v>
      </c>
      <c r="N27" s="27">
        <v>10018703.199999999</v>
      </c>
      <c r="O27" s="27">
        <v>10359568.959999999</v>
      </c>
      <c r="P27" s="27">
        <v>10671940</v>
      </c>
      <c r="Q27" s="95" t="s">
        <v>140</v>
      </c>
      <c r="S27" s="49"/>
    </row>
    <row r="28" spans="2:19" s="1" customFormat="1" x14ac:dyDescent="0.2">
      <c r="C28" s="5" t="s">
        <v>45</v>
      </c>
      <c r="D28" s="27"/>
      <c r="E28" s="27">
        <v>0</v>
      </c>
      <c r="F28" s="27">
        <v>0</v>
      </c>
      <c r="G28" s="27">
        <v>0</v>
      </c>
      <c r="H28" s="27">
        <v>0</v>
      </c>
      <c r="I28" s="27">
        <v>0</v>
      </c>
      <c r="J28" s="27">
        <v>0</v>
      </c>
      <c r="K28" s="27">
        <v>0</v>
      </c>
      <c r="L28" s="27">
        <v>11240.84</v>
      </c>
      <c r="M28" s="27">
        <v>43336.838400000008</v>
      </c>
      <c r="N28" s="27">
        <v>203886.03519999998</v>
      </c>
      <c r="O28" s="27">
        <v>382963.33568000002</v>
      </c>
      <c r="P28" s="27">
        <v>538560.9408000001</v>
      </c>
      <c r="Q28" s="95"/>
      <c r="S28" s="49"/>
    </row>
    <row r="29" spans="2:19" s="1" customFormat="1" x14ac:dyDescent="0.2">
      <c r="C29" s="5" t="s">
        <v>123</v>
      </c>
      <c r="D29" s="27">
        <v>0</v>
      </c>
      <c r="E29" s="27">
        <v>0</v>
      </c>
      <c r="F29" s="27">
        <v>0</v>
      </c>
      <c r="G29" s="27">
        <v>0</v>
      </c>
      <c r="H29" s="27">
        <v>0</v>
      </c>
      <c r="I29" s="27">
        <v>0</v>
      </c>
      <c r="J29" s="27">
        <v>76800</v>
      </c>
      <c r="K29" s="27">
        <v>768000</v>
      </c>
      <c r="L29" s="27">
        <v>1536000</v>
      </c>
      <c r="M29" s="27">
        <v>0</v>
      </c>
      <c r="N29" s="27">
        <v>0</v>
      </c>
      <c r="O29" s="27">
        <v>0</v>
      </c>
      <c r="P29" s="27">
        <v>0</v>
      </c>
      <c r="Q29" s="95"/>
      <c r="S29" s="49"/>
    </row>
    <row r="30" spans="2:19" s="1" customFormat="1" x14ac:dyDescent="0.2">
      <c r="C30" s="5" t="s">
        <v>124</v>
      </c>
      <c r="D30" s="27">
        <v>0</v>
      </c>
      <c r="E30" s="27">
        <v>0</v>
      </c>
      <c r="F30" s="27">
        <v>0</v>
      </c>
      <c r="G30" s="27">
        <v>0</v>
      </c>
      <c r="H30" s="27">
        <v>0</v>
      </c>
      <c r="I30" s="27">
        <v>0</v>
      </c>
      <c r="J30" s="27">
        <v>0</v>
      </c>
      <c r="K30" s="27">
        <v>450720</v>
      </c>
      <c r="L30" s="27">
        <v>7080000</v>
      </c>
      <c r="M30" s="27">
        <v>15180000.000000002</v>
      </c>
      <c r="N30" s="27">
        <v>13248000</v>
      </c>
      <c r="O30" s="27">
        <v>12792000</v>
      </c>
      <c r="P30" s="27">
        <v>11831999.999999998</v>
      </c>
      <c r="Q30" s="95"/>
      <c r="S30" s="49"/>
    </row>
    <row r="31" spans="2:19" s="1" customFormat="1" x14ac:dyDescent="0.2">
      <c r="C31" s="5" t="s">
        <v>129</v>
      </c>
      <c r="D31" s="27">
        <v>0</v>
      </c>
      <c r="E31" s="27">
        <v>0</v>
      </c>
      <c r="F31" s="27">
        <v>0</v>
      </c>
      <c r="G31" s="27">
        <v>0</v>
      </c>
      <c r="H31" s="27">
        <v>0</v>
      </c>
      <c r="I31" s="27">
        <v>0</v>
      </c>
      <c r="J31" s="27">
        <v>0</v>
      </c>
      <c r="K31" s="27">
        <v>0</v>
      </c>
      <c r="L31" s="27">
        <v>0</v>
      </c>
      <c r="M31" s="27">
        <v>0</v>
      </c>
      <c r="N31" s="27">
        <v>0</v>
      </c>
      <c r="O31" s="27">
        <v>0</v>
      </c>
      <c r="P31" s="27">
        <v>0</v>
      </c>
      <c r="Q31" s="95"/>
    </row>
    <row r="32" spans="2:19" s="1" customFormat="1" x14ac:dyDescent="0.2">
      <c r="C32" s="17" t="s">
        <v>4</v>
      </c>
      <c r="D32" s="27">
        <v>2328000</v>
      </c>
      <c r="E32" s="27">
        <v>4764872</v>
      </c>
      <c r="F32" s="27">
        <v>7684410</v>
      </c>
      <c r="G32" s="27">
        <v>13222020.299999999</v>
      </c>
      <c r="H32" s="27">
        <v>10151132.369999999</v>
      </c>
      <c r="I32" s="27">
        <v>9774082.1340000015</v>
      </c>
      <c r="J32" s="27">
        <v>8017671.04</v>
      </c>
      <c r="K32" s="27">
        <v>9205036</v>
      </c>
      <c r="L32" s="27">
        <v>16812282.68</v>
      </c>
      <c r="M32" s="27">
        <v>24875193.7984</v>
      </c>
      <c r="N32" s="27">
        <v>23470589.235199999</v>
      </c>
      <c r="O32" s="27">
        <v>23534532.295680001</v>
      </c>
      <c r="P32" s="27">
        <v>23042500.940799996</v>
      </c>
      <c r="Q32" s="95"/>
    </row>
    <row r="33" spans="2:18" s="1" customFormat="1" x14ac:dyDescent="0.2">
      <c r="C33" s="17"/>
      <c r="D33" s="28"/>
      <c r="E33" s="28"/>
      <c r="F33" s="89"/>
      <c r="G33" s="89"/>
      <c r="H33" s="89"/>
      <c r="I33" s="89"/>
      <c r="J33" s="89"/>
      <c r="K33" s="89"/>
      <c r="L33" s="89"/>
      <c r="M33" s="89"/>
      <c r="N33" s="89"/>
      <c r="O33" s="89"/>
      <c r="P33" s="89"/>
      <c r="Q33" s="96"/>
    </row>
    <row r="34" spans="2:18" s="1" customFormat="1" x14ac:dyDescent="0.2">
      <c r="C34" s="17"/>
      <c r="D34" s="28"/>
      <c r="E34" s="28"/>
      <c r="F34" s="28"/>
      <c r="G34" s="28"/>
      <c r="H34" s="28"/>
      <c r="I34" s="28"/>
      <c r="J34" s="28"/>
      <c r="K34" s="28"/>
      <c r="L34" s="28"/>
      <c r="M34" s="28"/>
      <c r="N34" s="28"/>
      <c r="O34" s="28"/>
      <c r="P34" s="28"/>
      <c r="Q34" s="97"/>
    </row>
    <row r="35" spans="2:18" s="1" customFormat="1" x14ac:dyDescent="0.2">
      <c r="C35" s="17"/>
      <c r="D35" s="28"/>
      <c r="E35" s="28"/>
      <c r="F35" s="28"/>
      <c r="G35" s="28"/>
      <c r="H35" s="28"/>
      <c r="I35" s="28"/>
      <c r="J35" s="28"/>
      <c r="K35" s="28"/>
      <c r="L35" s="28"/>
      <c r="M35" s="28"/>
      <c r="N35" s="28"/>
      <c r="O35" s="28"/>
      <c r="P35" s="28"/>
      <c r="Q35" s="97"/>
    </row>
    <row r="36" spans="2:18" s="1" customFormat="1" x14ac:dyDescent="0.2">
      <c r="C36" s="17"/>
      <c r="D36" s="28"/>
      <c r="E36" s="28"/>
      <c r="F36" s="28"/>
      <c r="G36" s="28"/>
      <c r="H36" s="28"/>
      <c r="I36" s="28"/>
      <c r="J36" s="28"/>
      <c r="K36" s="28"/>
      <c r="L36" s="28"/>
      <c r="M36" s="28"/>
      <c r="N36" s="28"/>
      <c r="O36" s="28"/>
      <c r="P36" s="28"/>
      <c r="Q36" s="97"/>
    </row>
    <row r="37" spans="2:18" s="1" customFormat="1" x14ac:dyDescent="0.2">
      <c r="B37" s="11" t="s">
        <v>105</v>
      </c>
      <c r="C37" s="17"/>
      <c r="D37" s="28"/>
      <c r="E37" s="28"/>
      <c r="F37" s="28"/>
      <c r="G37" s="28"/>
      <c r="H37" s="28"/>
      <c r="I37" s="28"/>
      <c r="J37" s="28"/>
      <c r="K37" s="28"/>
      <c r="L37" s="28"/>
      <c r="M37" s="28"/>
      <c r="N37" s="28"/>
      <c r="O37" s="28"/>
      <c r="P37" s="28"/>
      <c r="Q37" s="97"/>
      <c r="R37" s="11" t="s">
        <v>238</v>
      </c>
    </row>
    <row r="38" spans="2:18" s="1" customFormat="1" x14ac:dyDescent="0.2">
      <c r="C38" s="7"/>
      <c r="D38" s="4">
        <v>2011</v>
      </c>
      <c r="E38" s="4">
        <v>2012</v>
      </c>
      <c r="F38" s="4">
        <v>2013</v>
      </c>
      <c r="G38" s="4">
        <v>2014</v>
      </c>
      <c r="H38" s="4">
        <v>2015</v>
      </c>
      <c r="I38" s="4">
        <v>2016</v>
      </c>
      <c r="J38" s="4">
        <v>2017</v>
      </c>
      <c r="K38" s="4">
        <v>2018</v>
      </c>
      <c r="L38" s="4">
        <v>2019</v>
      </c>
      <c r="M38" s="4">
        <v>2020</v>
      </c>
      <c r="N38" s="4">
        <v>2021</v>
      </c>
      <c r="O38" s="4">
        <v>2022</v>
      </c>
      <c r="P38" s="4">
        <v>2023</v>
      </c>
      <c r="Q38" s="20"/>
    </row>
    <row r="39" spans="2:18" s="1" customFormat="1" x14ac:dyDescent="0.2">
      <c r="C39" s="1" t="s">
        <v>100</v>
      </c>
      <c r="D39" s="27">
        <v>2328000</v>
      </c>
      <c r="E39" s="27">
        <v>4764872</v>
      </c>
      <c r="F39" s="27">
        <v>7684410</v>
      </c>
      <c r="G39" s="27">
        <v>13222020.299999999</v>
      </c>
      <c r="H39" s="27">
        <v>10151132.369999999</v>
      </c>
      <c r="I39" s="27">
        <v>9774082.1340000015</v>
      </c>
      <c r="J39" s="27">
        <v>8017671.04</v>
      </c>
      <c r="K39" s="27">
        <v>9205036</v>
      </c>
      <c r="L39" s="27">
        <v>16801041.84</v>
      </c>
      <c r="M39" s="27">
        <v>24831856.960000001</v>
      </c>
      <c r="N39" s="27">
        <v>23266703.199999999</v>
      </c>
      <c r="O39" s="27">
        <v>23151568.960000001</v>
      </c>
      <c r="P39" s="27">
        <v>22503940</v>
      </c>
      <c r="Q39" s="95"/>
    </row>
    <row r="40" spans="2:18" s="1" customFormat="1" x14ac:dyDescent="0.2">
      <c r="C40" s="1" t="s">
        <v>101</v>
      </c>
      <c r="D40" s="27">
        <v>0</v>
      </c>
      <c r="E40" s="27">
        <v>0</v>
      </c>
      <c r="F40" s="27">
        <v>0</v>
      </c>
      <c r="G40" s="27">
        <v>0</v>
      </c>
      <c r="H40" s="27">
        <v>0</v>
      </c>
      <c r="I40" s="27">
        <v>0</v>
      </c>
      <c r="J40" s="27">
        <v>0</v>
      </c>
      <c r="K40" s="27">
        <v>0</v>
      </c>
      <c r="L40" s="27">
        <v>11240.839999999851</v>
      </c>
      <c r="M40" s="27">
        <v>43336.838399998844</v>
      </c>
      <c r="N40" s="27">
        <v>203886.03519999981</v>
      </c>
      <c r="O40" s="27">
        <v>382963.33568000048</v>
      </c>
      <c r="P40" s="27">
        <v>538560.94079999626</v>
      </c>
      <c r="Q40" s="95"/>
    </row>
    <row r="41" spans="2:18" s="1" customFormat="1" x14ac:dyDescent="0.2">
      <c r="C41" s="17"/>
      <c r="D41" s="28"/>
      <c r="E41" s="28"/>
      <c r="F41" s="28"/>
      <c r="G41" s="28"/>
      <c r="H41" s="28"/>
      <c r="I41" s="28"/>
      <c r="J41" s="28"/>
      <c r="K41" s="28"/>
      <c r="L41" s="28"/>
      <c r="M41" s="28"/>
      <c r="N41" s="28"/>
      <c r="O41" s="28"/>
      <c r="P41" s="28"/>
      <c r="Q41" s="97"/>
    </row>
    <row r="42" spans="2:18" s="1" customFormat="1" x14ac:dyDescent="0.2">
      <c r="C42" s="17"/>
      <c r="D42" s="28"/>
      <c r="E42" s="28"/>
      <c r="F42" s="28"/>
      <c r="G42" s="28"/>
      <c r="H42" s="28"/>
      <c r="I42" s="28"/>
      <c r="J42" s="28"/>
      <c r="K42" s="28"/>
      <c r="L42" s="28"/>
      <c r="M42" s="28"/>
      <c r="N42" s="28"/>
      <c r="O42" s="28"/>
      <c r="P42" s="28"/>
      <c r="Q42" s="97"/>
    </row>
    <row r="43" spans="2:18" s="1" customFormat="1" x14ac:dyDescent="0.2">
      <c r="C43" s="17"/>
      <c r="D43" s="28"/>
      <c r="E43" s="28"/>
      <c r="F43" s="28"/>
      <c r="G43" s="28"/>
      <c r="H43" s="28"/>
      <c r="I43" s="28"/>
      <c r="J43" s="28"/>
      <c r="K43" s="28"/>
      <c r="L43" s="28"/>
      <c r="M43" s="28"/>
      <c r="N43" s="28"/>
      <c r="O43" s="28"/>
      <c r="P43" s="28"/>
      <c r="Q43" s="97"/>
    </row>
    <row r="44" spans="2:18" s="1" customFormat="1" x14ac:dyDescent="0.2">
      <c r="C44" s="17"/>
      <c r="D44" s="28"/>
      <c r="E44" s="28"/>
      <c r="F44" s="28"/>
      <c r="G44" s="28"/>
      <c r="H44" s="28"/>
      <c r="I44" s="28"/>
      <c r="J44" s="28"/>
      <c r="K44" s="28"/>
      <c r="L44" s="28"/>
      <c r="M44" s="28"/>
      <c r="N44" s="28"/>
      <c r="O44" s="28"/>
      <c r="P44" s="28"/>
      <c r="Q44" s="97"/>
    </row>
    <row r="45" spans="2:18" s="1" customFormat="1" x14ac:dyDescent="0.2">
      <c r="C45" s="17"/>
      <c r="D45" s="28"/>
      <c r="E45" s="28"/>
      <c r="F45" s="28"/>
      <c r="G45" s="28"/>
      <c r="H45" s="28"/>
      <c r="I45" s="28"/>
      <c r="J45" s="28"/>
      <c r="K45" s="28"/>
      <c r="L45" s="28"/>
      <c r="M45" s="28"/>
      <c r="N45" s="28"/>
      <c r="O45" s="28"/>
      <c r="P45" s="28"/>
      <c r="Q45" s="97"/>
    </row>
    <row r="46" spans="2:18" s="1" customFormat="1" x14ac:dyDescent="0.2">
      <c r="C46" s="17"/>
      <c r="D46" s="28"/>
      <c r="E46" s="28"/>
      <c r="F46" s="28"/>
      <c r="G46" s="28"/>
      <c r="H46" s="28"/>
      <c r="I46" s="28"/>
      <c r="J46" s="28"/>
      <c r="K46" s="28"/>
      <c r="L46" s="28"/>
      <c r="M46" s="28"/>
      <c r="N46" s="28"/>
      <c r="O46" s="28"/>
      <c r="P46" s="28"/>
      <c r="Q46" s="97"/>
    </row>
    <row r="47" spans="2:18" s="1" customFormat="1" x14ac:dyDescent="0.2">
      <c r="C47" s="17"/>
      <c r="D47" s="28"/>
      <c r="E47" s="28"/>
      <c r="F47" s="28"/>
      <c r="G47" s="28"/>
      <c r="H47" s="28"/>
      <c r="I47" s="28"/>
      <c r="J47" s="28"/>
      <c r="K47" s="28"/>
      <c r="L47" s="28"/>
      <c r="M47" s="28"/>
      <c r="N47" s="28"/>
      <c r="O47" s="28"/>
      <c r="P47" s="28"/>
      <c r="Q47" s="97"/>
    </row>
    <row r="48" spans="2:18" s="1" customFormat="1" x14ac:dyDescent="0.2">
      <c r="C48" s="17"/>
      <c r="D48" s="28"/>
      <c r="E48" s="28"/>
      <c r="F48" s="28"/>
      <c r="G48" s="28"/>
      <c r="H48" s="28"/>
      <c r="I48" s="28"/>
      <c r="J48" s="28"/>
      <c r="K48" s="28"/>
      <c r="L48" s="28"/>
      <c r="M48" s="28"/>
      <c r="N48" s="28"/>
      <c r="O48" s="28"/>
      <c r="P48" s="28"/>
      <c r="Q48" s="97"/>
    </row>
    <row r="49" spans="2:21" s="1" customFormat="1" x14ac:dyDescent="0.2">
      <c r="C49" s="17"/>
      <c r="D49" s="28"/>
      <c r="E49" s="28"/>
      <c r="F49" s="28"/>
      <c r="G49" s="28"/>
      <c r="H49" s="28"/>
      <c r="I49" s="28"/>
      <c r="J49" s="28"/>
      <c r="K49" s="28"/>
      <c r="L49" s="28"/>
      <c r="M49" s="28"/>
      <c r="N49" s="28"/>
      <c r="O49" s="28"/>
      <c r="P49" s="28"/>
      <c r="Q49" s="97"/>
    </row>
    <row r="50" spans="2:21" s="1" customFormat="1" x14ac:dyDescent="0.2">
      <c r="C50" s="17"/>
      <c r="D50" s="28"/>
      <c r="E50" s="28"/>
      <c r="F50" s="28"/>
      <c r="G50" s="28"/>
      <c r="H50" s="28"/>
      <c r="I50" s="28"/>
      <c r="J50" s="28"/>
      <c r="K50" s="28"/>
      <c r="L50" s="28"/>
      <c r="M50" s="28"/>
      <c r="N50" s="28"/>
      <c r="O50" s="28"/>
      <c r="P50" s="28"/>
      <c r="Q50" s="97"/>
    </row>
    <row r="51" spans="2:21" s="1" customFormat="1" x14ac:dyDescent="0.2">
      <c r="C51" s="17"/>
      <c r="D51" s="28"/>
      <c r="E51" s="28"/>
      <c r="F51" s="28"/>
      <c r="G51" s="28"/>
      <c r="H51" s="28"/>
      <c r="I51" s="28"/>
      <c r="J51" s="28"/>
      <c r="K51" s="28"/>
      <c r="L51" s="28"/>
      <c r="M51" s="28"/>
      <c r="N51" s="28"/>
      <c r="O51" s="28"/>
      <c r="P51" s="28"/>
      <c r="Q51" s="97"/>
    </row>
    <row r="52" spans="2:21" s="1" customFormat="1" x14ac:dyDescent="0.2">
      <c r="C52" s="17"/>
      <c r="D52" s="28"/>
      <c r="E52" s="28"/>
      <c r="F52" s="28"/>
      <c r="G52" s="28"/>
      <c r="H52" s="28"/>
      <c r="I52" s="28"/>
      <c r="J52" s="28"/>
      <c r="K52" s="28"/>
      <c r="L52" s="28"/>
      <c r="M52" s="28"/>
      <c r="N52" s="28"/>
      <c r="O52" s="28"/>
      <c r="P52" s="28"/>
      <c r="Q52" s="97"/>
    </row>
    <row r="53" spans="2:21" s="1" customFormat="1" ht="13.5" customHeight="1" x14ac:dyDescent="0.2">
      <c r="C53" s="5"/>
      <c r="D53" s="90"/>
      <c r="E53" s="90"/>
      <c r="F53" s="90"/>
      <c r="G53" s="90"/>
      <c r="H53" s="90"/>
      <c r="I53" s="90"/>
      <c r="K53" s="90"/>
      <c r="L53" s="90"/>
      <c r="M53" s="90"/>
      <c r="N53" s="90"/>
      <c r="O53" s="90"/>
      <c r="P53" s="90"/>
      <c r="Q53" s="98"/>
    </row>
    <row r="54" spans="2:21" s="1" customFormat="1" x14ac:dyDescent="0.2">
      <c r="B54" s="88" t="s">
        <v>139</v>
      </c>
      <c r="C54" s="21"/>
      <c r="D54" s="11"/>
      <c r="E54" s="11"/>
      <c r="F54" s="11"/>
      <c r="G54" s="11"/>
      <c r="H54" s="11"/>
      <c r="I54" s="11"/>
      <c r="J54" s="11"/>
      <c r="K54" s="11"/>
      <c r="L54" s="11"/>
      <c r="M54" s="11"/>
      <c r="N54" s="11"/>
      <c r="O54" s="11"/>
      <c r="P54" s="11"/>
      <c r="Q54" s="50"/>
      <c r="S54" s="11"/>
      <c r="T54" s="11"/>
      <c r="U54" s="11"/>
    </row>
    <row r="55" spans="2:21" s="1" customFormat="1" x14ac:dyDescent="0.2">
      <c r="C55" s="7"/>
      <c r="D55" s="4">
        <v>2011</v>
      </c>
      <c r="E55" s="4">
        <v>2012</v>
      </c>
      <c r="F55" s="4">
        <v>2013</v>
      </c>
      <c r="G55" s="4">
        <v>2014</v>
      </c>
      <c r="H55" s="4">
        <v>2015</v>
      </c>
      <c r="I55" s="4">
        <v>2016</v>
      </c>
      <c r="J55" s="4">
        <v>2017</v>
      </c>
      <c r="K55" s="4">
        <v>2018</v>
      </c>
      <c r="L55" s="4">
        <v>2019</v>
      </c>
      <c r="M55" s="4">
        <v>2020</v>
      </c>
      <c r="N55" s="4">
        <v>2021</v>
      </c>
      <c r="O55" s="4">
        <v>2022</v>
      </c>
      <c r="P55" s="4">
        <v>2023</v>
      </c>
      <c r="Q55" s="20"/>
    </row>
    <row r="56" spans="2:21" s="1" customFormat="1" x14ac:dyDescent="0.2">
      <c r="C56" s="5" t="s">
        <v>43</v>
      </c>
      <c r="D56" s="91">
        <v>0</v>
      </c>
      <c r="E56" s="91">
        <v>0</v>
      </c>
      <c r="F56" s="91">
        <v>0</v>
      </c>
      <c r="G56" s="91">
        <v>0</v>
      </c>
      <c r="H56" s="91">
        <v>0</v>
      </c>
      <c r="I56" s="91">
        <v>0</v>
      </c>
      <c r="J56" s="91">
        <v>0</v>
      </c>
      <c r="K56" s="91">
        <v>0</v>
      </c>
      <c r="L56" s="91">
        <v>0</v>
      </c>
      <c r="M56" s="91">
        <v>0</v>
      </c>
      <c r="N56" s="91">
        <v>0</v>
      </c>
      <c r="O56" s="91">
        <v>0</v>
      </c>
      <c r="P56" s="91">
        <v>0</v>
      </c>
      <c r="Q56" s="99"/>
    </row>
    <row r="57" spans="2:21" s="1" customFormat="1" x14ac:dyDescent="0.2">
      <c r="C57" s="5" t="s">
        <v>12</v>
      </c>
      <c r="D57" s="91">
        <v>0</v>
      </c>
      <c r="E57" s="91">
        <v>0</v>
      </c>
      <c r="F57" s="91">
        <v>0</v>
      </c>
      <c r="G57" s="91">
        <v>0</v>
      </c>
      <c r="H57" s="91">
        <v>0</v>
      </c>
      <c r="I57" s="91">
        <v>0</v>
      </c>
      <c r="J57" s="91">
        <v>0</v>
      </c>
      <c r="K57" s="91">
        <v>0</v>
      </c>
      <c r="L57" s="91">
        <v>0</v>
      </c>
      <c r="M57" s="91">
        <v>0</v>
      </c>
      <c r="N57" s="91">
        <v>0</v>
      </c>
      <c r="O57" s="91">
        <v>0</v>
      </c>
      <c r="P57" s="91">
        <v>0</v>
      </c>
      <c r="Q57" s="99"/>
    </row>
    <row r="58" spans="2:21" s="1" customFormat="1" x14ac:dyDescent="0.2">
      <c r="C58" s="5" t="s">
        <v>44</v>
      </c>
      <c r="D58" s="91">
        <v>0</v>
      </c>
      <c r="E58" s="91">
        <v>0</v>
      </c>
      <c r="F58" s="91">
        <v>0</v>
      </c>
      <c r="G58" s="91">
        <v>0</v>
      </c>
      <c r="H58" s="91">
        <v>0</v>
      </c>
      <c r="I58" s="91">
        <v>0</v>
      </c>
      <c r="J58" s="91">
        <v>0</v>
      </c>
      <c r="K58" s="91">
        <v>0</v>
      </c>
      <c r="L58" s="91">
        <v>0</v>
      </c>
      <c r="M58" s="91">
        <v>0</v>
      </c>
      <c r="N58" s="91">
        <v>0</v>
      </c>
      <c r="O58" s="91">
        <v>0</v>
      </c>
      <c r="P58" s="91">
        <v>0</v>
      </c>
      <c r="Q58" s="99"/>
    </row>
    <row r="59" spans="2:21" s="1" customFormat="1" x14ac:dyDescent="0.2">
      <c r="C59" s="5" t="s">
        <v>6</v>
      </c>
      <c r="D59" s="45">
        <v>1</v>
      </c>
      <c r="E59" s="45">
        <v>1</v>
      </c>
      <c r="F59" s="45">
        <v>1</v>
      </c>
      <c r="G59" s="45">
        <v>1</v>
      </c>
      <c r="H59" s="45">
        <v>1</v>
      </c>
      <c r="I59" s="45">
        <v>1</v>
      </c>
      <c r="J59" s="45">
        <v>1</v>
      </c>
      <c r="K59" s="45">
        <v>1</v>
      </c>
      <c r="L59" s="45">
        <v>1</v>
      </c>
      <c r="M59" s="45">
        <v>1</v>
      </c>
      <c r="N59" s="45">
        <v>1</v>
      </c>
      <c r="O59" s="45">
        <v>1</v>
      </c>
      <c r="P59" s="45">
        <v>1</v>
      </c>
      <c r="Q59" s="93"/>
    </row>
    <row r="60" spans="2:21" s="1" customFormat="1" x14ac:dyDescent="0.2">
      <c r="C60" s="5" t="s">
        <v>5</v>
      </c>
      <c r="D60" s="45">
        <v>1</v>
      </c>
      <c r="E60" s="45">
        <v>1</v>
      </c>
      <c r="F60" s="45">
        <v>1</v>
      </c>
      <c r="G60" s="45">
        <v>1</v>
      </c>
      <c r="H60" s="45">
        <v>1</v>
      </c>
      <c r="I60" s="45">
        <v>1</v>
      </c>
      <c r="J60" s="45">
        <v>1</v>
      </c>
      <c r="K60" s="45">
        <v>1</v>
      </c>
      <c r="L60" s="45">
        <v>1</v>
      </c>
      <c r="M60" s="45">
        <v>1</v>
      </c>
      <c r="N60" s="45">
        <v>1</v>
      </c>
      <c r="O60" s="45">
        <v>1</v>
      </c>
      <c r="P60" s="45">
        <v>1</v>
      </c>
    </row>
    <row r="61" spans="2:21" s="1" customFormat="1" x14ac:dyDescent="0.2">
      <c r="C61" s="5" t="s">
        <v>45</v>
      </c>
      <c r="D61" s="43">
        <v>0</v>
      </c>
      <c r="E61" s="43">
        <v>0</v>
      </c>
      <c r="F61" s="43">
        <v>0</v>
      </c>
      <c r="G61" s="43">
        <v>0</v>
      </c>
      <c r="H61" s="43">
        <v>0</v>
      </c>
      <c r="I61" s="43">
        <v>0</v>
      </c>
      <c r="J61" s="45">
        <v>0.02</v>
      </c>
      <c r="K61" s="45">
        <v>0.03</v>
      </c>
      <c r="L61" s="45">
        <v>0.04</v>
      </c>
      <c r="M61" s="45">
        <v>0.05</v>
      </c>
      <c r="N61" s="45">
        <v>0.05</v>
      </c>
      <c r="O61" s="45">
        <v>0.05</v>
      </c>
      <c r="P61" s="45">
        <v>0.05</v>
      </c>
    </row>
    <row r="62" spans="2:21" s="1" customFormat="1" x14ac:dyDescent="0.2">
      <c r="C62" s="5" t="s">
        <v>123</v>
      </c>
      <c r="D62" s="45">
        <v>1</v>
      </c>
      <c r="E62" s="45">
        <v>1</v>
      </c>
      <c r="F62" s="45">
        <v>1</v>
      </c>
      <c r="G62" s="45">
        <v>1</v>
      </c>
      <c r="H62" s="45">
        <v>1</v>
      </c>
      <c r="I62" s="45">
        <v>1</v>
      </c>
      <c r="J62" s="45">
        <v>1</v>
      </c>
      <c r="K62" s="45">
        <v>1</v>
      </c>
      <c r="L62" s="45">
        <v>1</v>
      </c>
      <c r="M62" s="45">
        <v>1</v>
      </c>
      <c r="N62" s="45">
        <v>1</v>
      </c>
      <c r="O62" s="45">
        <v>1</v>
      </c>
      <c r="P62" s="45">
        <v>1</v>
      </c>
    </row>
    <row r="63" spans="2:21" s="1" customFormat="1" x14ac:dyDescent="0.2">
      <c r="C63" s="5" t="s">
        <v>124</v>
      </c>
      <c r="D63" s="45">
        <v>1</v>
      </c>
      <c r="E63" s="45">
        <v>1</v>
      </c>
      <c r="F63" s="45">
        <v>1</v>
      </c>
      <c r="G63" s="45">
        <v>1</v>
      </c>
      <c r="H63" s="45">
        <v>1</v>
      </c>
      <c r="I63" s="45">
        <v>1</v>
      </c>
      <c r="J63" s="45">
        <v>1</v>
      </c>
      <c r="K63" s="45">
        <v>1</v>
      </c>
      <c r="L63" s="45">
        <v>1</v>
      </c>
      <c r="M63" s="45">
        <v>1</v>
      </c>
      <c r="N63" s="45">
        <v>1</v>
      </c>
      <c r="O63" s="45">
        <v>1</v>
      </c>
      <c r="P63" s="45">
        <v>1</v>
      </c>
    </row>
    <row r="64" spans="2:21" s="1" customFormat="1" x14ac:dyDescent="0.2">
      <c r="C64" s="5" t="s">
        <v>129</v>
      </c>
      <c r="D64" s="91">
        <v>1</v>
      </c>
      <c r="E64" s="91">
        <v>1</v>
      </c>
      <c r="F64" s="91">
        <v>1</v>
      </c>
      <c r="G64" s="91">
        <v>1</v>
      </c>
      <c r="H64" s="91">
        <v>1</v>
      </c>
      <c r="I64" s="91">
        <v>1</v>
      </c>
      <c r="J64" s="45">
        <v>0.02</v>
      </c>
      <c r="K64" s="45">
        <v>0.03</v>
      </c>
      <c r="L64" s="45">
        <v>0.04</v>
      </c>
      <c r="M64" s="45">
        <v>0.05</v>
      </c>
      <c r="N64" s="45">
        <v>0.05</v>
      </c>
      <c r="O64" s="45">
        <v>0.05</v>
      </c>
      <c r="P64" s="45">
        <v>0.05</v>
      </c>
    </row>
    <row r="65" spans="2:19" s="1" customFormat="1" x14ac:dyDescent="0.2">
      <c r="C65" s="5"/>
      <c r="D65" s="56"/>
      <c r="Q65" s="49"/>
      <c r="R65" s="49"/>
    </row>
    <row r="67" spans="2:19" x14ac:dyDescent="0.2">
      <c r="B67" s="88" t="s">
        <v>138</v>
      </c>
      <c r="C67" s="21"/>
      <c r="D67" s="11"/>
      <c r="E67" s="11"/>
      <c r="F67" s="11"/>
      <c r="G67" s="11"/>
      <c r="H67" s="11"/>
      <c r="I67" s="11"/>
      <c r="J67" s="11"/>
      <c r="K67" s="11"/>
      <c r="L67" s="11"/>
      <c r="M67" s="11"/>
      <c r="N67" s="11"/>
      <c r="O67" s="11"/>
      <c r="P67" s="11"/>
      <c r="Q67" s="50"/>
      <c r="R67" s="11" t="s">
        <v>255</v>
      </c>
    </row>
    <row r="68" spans="2:19" x14ac:dyDescent="0.2">
      <c r="B68" s="1"/>
      <c r="C68" s="7"/>
      <c r="D68" s="4">
        <v>2011</v>
      </c>
      <c r="E68" s="4">
        <v>2012</v>
      </c>
      <c r="F68" s="4">
        <v>2013</v>
      </c>
      <c r="G68" s="4">
        <v>2014</v>
      </c>
      <c r="H68" s="4">
        <v>2015</v>
      </c>
      <c r="I68" s="4">
        <v>2016</v>
      </c>
      <c r="J68" s="4">
        <v>2017</v>
      </c>
      <c r="K68" s="4">
        <v>2018</v>
      </c>
      <c r="L68" s="4">
        <v>2019</v>
      </c>
      <c r="M68" s="4">
        <v>2020</v>
      </c>
      <c r="N68" s="4">
        <v>2021</v>
      </c>
      <c r="O68" s="4">
        <v>2022</v>
      </c>
      <c r="P68" s="4">
        <v>2023</v>
      </c>
      <c r="Q68" s="20"/>
      <c r="R68" s="1"/>
    </row>
    <row r="69" spans="2:19" x14ac:dyDescent="0.2">
      <c r="B69" s="1"/>
      <c r="C69" s="5" t="s">
        <v>43</v>
      </c>
      <c r="D69" s="109">
        <v>0</v>
      </c>
      <c r="E69" s="109">
        <v>0</v>
      </c>
      <c r="F69" s="109">
        <v>0</v>
      </c>
      <c r="G69" s="109">
        <v>0</v>
      </c>
      <c r="H69" s="109">
        <v>0</v>
      </c>
      <c r="I69" s="109">
        <v>0</v>
      </c>
      <c r="J69" s="109">
        <v>0</v>
      </c>
      <c r="K69" s="109">
        <v>0</v>
      </c>
      <c r="L69" s="109">
        <v>0</v>
      </c>
      <c r="M69" s="109">
        <v>0</v>
      </c>
      <c r="N69" s="109">
        <v>0</v>
      </c>
      <c r="O69" s="109">
        <v>0</v>
      </c>
      <c r="P69" s="109">
        <v>0</v>
      </c>
      <c r="Q69" s="94"/>
      <c r="R69" s="1"/>
    </row>
    <row r="70" spans="2:19" x14ac:dyDescent="0.2">
      <c r="B70" s="1"/>
      <c r="C70" s="5" t="s">
        <v>12</v>
      </c>
      <c r="D70" s="109">
        <v>0</v>
      </c>
      <c r="E70" s="109">
        <v>0</v>
      </c>
      <c r="F70" s="109">
        <v>0</v>
      </c>
      <c r="G70" s="109">
        <v>0</v>
      </c>
      <c r="H70" s="109">
        <v>0</v>
      </c>
      <c r="I70" s="109">
        <v>0</v>
      </c>
      <c r="J70" s="109">
        <v>0</v>
      </c>
      <c r="K70" s="109">
        <v>0</v>
      </c>
      <c r="L70" s="109">
        <v>0</v>
      </c>
      <c r="M70" s="109">
        <v>0</v>
      </c>
      <c r="N70" s="109">
        <v>0</v>
      </c>
      <c r="O70" s="109">
        <v>0</v>
      </c>
      <c r="P70" s="109">
        <v>0</v>
      </c>
      <c r="Q70" s="94"/>
      <c r="R70" s="1"/>
    </row>
    <row r="71" spans="2:19" x14ac:dyDescent="0.2">
      <c r="B71" s="1"/>
      <c r="C71" s="5" t="s">
        <v>44</v>
      </c>
      <c r="D71" s="109">
        <v>0</v>
      </c>
      <c r="E71" s="109">
        <v>0</v>
      </c>
      <c r="F71" s="109">
        <v>0</v>
      </c>
      <c r="G71" s="109">
        <v>0</v>
      </c>
      <c r="H71" s="109">
        <v>0</v>
      </c>
      <c r="I71" s="109">
        <v>0</v>
      </c>
      <c r="J71" s="109">
        <v>0</v>
      </c>
      <c r="K71" s="109">
        <v>0</v>
      </c>
      <c r="L71" s="109">
        <v>0</v>
      </c>
      <c r="M71" s="109">
        <v>0</v>
      </c>
      <c r="N71" s="109">
        <v>0</v>
      </c>
      <c r="O71" s="109">
        <v>0</v>
      </c>
      <c r="P71" s="109">
        <v>0</v>
      </c>
      <c r="Q71" s="94"/>
      <c r="R71" s="1"/>
    </row>
    <row r="72" spans="2:19" x14ac:dyDescent="0.2">
      <c r="B72" s="1"/>
      <c r="C72" s="5" t="s">
        <v>6</v>
      </c>
      <c r="D72" s="109">
        <v>256500</v>
      </c>
      <c r="E72" s="109">
        <v>461250</v>
      </c>
      <c r="F72" s="109">
        <v>345825</v>
      </c>
      <c r="G72" s="109">
        <v>7425</v>
      </c>
      <c r="H72" s="109">
        <v>7500</v>
      </c>
      <c r="I72" s="109">
        <v>1500</v>
      </c>
      <c r="J72" s="109">
        <v>0</v>
      </c>
      <c r="K72" s="109">
        <v>0</v>
      </c>
      <c r="L72" s="109">
        <v>0</v>
      </c>
      <c r="M72" s="109">
        <v>0</v>
      </c>
      <c r="N72" s="109">
        <v>0</v>
      </c>
      <c r="O72" s="109">
        <v>0</v>
      </c>
      <c r="P72" s="109">
        <v>0</v>
      </c>
      <c r="Q72" s="94"/>
      <c r="R72" s="1"/>
    </row>
    <row r="73" spans="2:19" x14ac:dyDescent="0.2">
      <c r="B73" s="1"/>
      <c r="C73" s="5" t="s">
        <v>5</v>
      </c>
      <c r="D73" s="109">
        <v>6000</v>
      </c>
      <c r="E73" s="109">
        <v>83525</v>
      </c>
      <c r="F73" s="109">
        <v>593982.5</v>
      </c>
      <c r="G73" s="109">
        <v>1612116.25</v>
      </c>
      <c r="H73" s="109">
        <v>1099972.875</v>
      </c>
      <c r="I73" s="109">
        <v>911663.53750000009</v>
      </c>
      <c r="J73" s="109">
        <v>703900</v>
      </c>
      <c r="K73" s="109">
        <v>842500</v>
      </c>
      <c r="L73" s="109">
        <v>861100</v>
      </c>
      <c r="M73" s="109">
        <v>1029100</v>
      </c>
      <c r="N73" s="109">
        <v>1030500</v>
      </c>
      <c r="O73" s="109">
        <v>1028300</v>
      </c>
      <c r="P73" s="109">
        <v>1022500</v>
      </c>
      <c r="Q73" s="94"/>
      <c r="R73" s="1"/>
      <c r="S73" s="92"/>
    </row>
    <row r="74" spans="2:19" x14ac:dyDescent="0.2">
      <c r="B74" s="1"/>
      <c r="C74" s="5" t="s">
        <v>45</v>
      </c>
      <c r="D74" s="109">
        <v>0</v>
      </c>
      <c r="E74" s="109">
        <v>0</v>
      </c>
      <c r="F74" s="109">
        <v>0</v>
      </c>
      <c r="G74" s="109">
        <v>0</v>
      </c>
      <c r="H74" s="109">
        <v>0</v>
      </c>
      <c r="I74" s="109">
        <v>0</v>
      </c>
      <c r="J74" s="109">
        <v>71339.999999999985</v>
      </c>
      <c r="K74" s="109">
        <v>108630</v>
      </c>
      <c r="L74" s="109">
        <v>140448</v>
      </c>
      <c r="M74" s="109">
        <v>169206.40000000002</v>
      </c>
      <c r="N74" s="109">
        <v>159207.84</v>
      </c>
      <c r="O74" s="109">
        <v>149516.92800000001</v>
      </c>
      <c r="P74" s="109">
        <v>140172.12000000002</v>
      </c>
      <c r="Q74" s="94"/>
      <c r="R74" s="1"/>
      <c r="S74" s="92"/>
    </row>
    <row r="75" spans="2:19" x14ac:dyDescent="0.2">
      <c r="B75" s="1"/>
      <c r="C75" s="5" t="s">
        <v>123</v>
      </c>
      <c r="D75" s="109">
        <v>0</v>
      </c>
      <c r="E75" s="109">
        <v>0</v>
      </c>
      <c r="F75" s="109">
        <v>0</v>
      </c>
      <c r="G75" s="109">
        <v>0</v>
      </c>
      <c r="H75" s="109">
        <v>0</v>
      </c>
      <c r="I75" s="109">
        <v>0</v>
      </c>
      <c r="J75" s="109">
        <v>600</v>
      </c>
      <c r="K75" s="109">
        <v>6000</v>
      </c>
      <c r="L75" s="109">
        <v>12000</v>
      </c>
      <c r="M75" s="109">
        <v>0</v>
      </c>
      <c r="N75" s="109">
        <v>0</v>
      </c>
      <c r="O75" s="109">
        <v>0</v>
      </c>
      <c r="P75" s="109">
        <v>0</v>
      </c>
      <c r="Q75" s="94"/>
      <c r="R75" s="1"/>
    </row>
    <row r="76" spans="2:19" x14ac:dyDescent="0.2">
      <c r="B76" s="1"/>
      <c r="C76" s="5" t="s">
        <v>124</v>
      </c>
      <c r="D76" s="109">
        <v>0</v>
      </c>
      <c r="E76" s="109">
        <v>0</v>
      </c>
      <c r="F76" s="109">
        <v>0</v>
      </c>
      <c r="G76" s="109">
        <v>0</v>
      </c>
      <c r="H76" s="109">
        <v>0</v>
      </c>
      <c r="I76" s="109">
        <v>0</v>
      </c>
      <c r="J76" s="109">
        <v>0</v>
      </c>
      <c r="K76" s="109">
        <v>9000</v>
      </c>
      <c r="L76" s="109">
        <v>300000</v>
      </c>
      <c r="M76" s="109">
        <v>690000</v>
      </c>
      <c r="N76" s="109">
        <v>690000</v>
      </c>
      <c r="O76" s="109">
        <v>780000</v>
      </c>
      <c r="P76" s="109">
        <v>870000</v>
      </c>
      <c r="Q76" s="94"/>
      <c r="R76" s="1"/>
    </row>
    <row r="77" spans="2:19" x14ac:dyDescent="0.2">
      <c r="B77" s="1"/>
      <c r="C77" s="5" t="s">
        <v>129</v>
      </c>
      <c r="D77" s="109">
        <v>0</v>
      </c>
      <c r="E77" s="109">
        <v>0</v>
      </c>
      <c r="F77" s="109">
        <v>0</v>
      </c>
      <c r="G77" s="109">
        <v>0</v>
      </c>
      <c r="H77" s="109">
        <v>0</v>
      </c>
      <c r="I77" s="109">
        <v>3000</v>
      </c>
      <c r="J77" s="109">
        <v>11400</v>
      </c>
      <c r="K77" s="109">
        <v>27057.3</v>
      </c>
      <c r="L77" s="109">
        <v>36196</v>
      </c>
      <c r="M77" s="109">
        <v>15300</v>
      </c>
      <c r="N77" s="109">
        <v>6200</v>
      </c>
      <c r="O77" s="109">
        <v>3070</v>
      </c>
      <c r="P77" s="109">
        <v>3030</v>
      </c>
      <c r="Q77" s="94"/>
      <c r="R77" s="1"/>
    </row>
    <row r="78" spans="2:19" x14ac:dyDescent="0.2">
      <c r="B78" s="1"/>
      <c r="C78" s="17" t="s">
        <v>4</v>
      </c>
      <c r="D78" s="28">
        <v>262500</v>
      </c>
      <c r="E78" s="28">
        <v>544775</v>
      </c>
      <c r="F78" s="28">
        <v>939807.5</v>
      </c>
      <c r="G78" s="28">
        <v>1619541.25</v>
      </c>
      <c r="H78" s="28">
        <v>1107472.875</v>
      </c>
      <c r="I78" s="28">
        <v>916163.53750000009</v>
      </c>
      <c r="J78" s="28">
        <v>787240</v>
      </c>
      <c r="K78" s="28">
        <v>993187.3</v>
      </c>
      <c r="L78" s="28">
        <v>1349744</v>
      </c>
      <c r="M78" s="28">
        <v>1903606.4</v>
      </c>
      <c r="N78" s="28">
        <v>1885907.84</v>
      </c>
      <c r="O78" s="28">
        <v>1960886.9280000001</v>
      </c>
      <c r="P78" s="28">
        <v>2035702.12</v>
      </c>
      <c r="Q78" s="97"/>
      <c r="R78" s="1"/>
    </row>
    <row r="79" spans="2:19" x14ac:dyDescent="0.2">
      <c r="B79" s="1"/>
      <c r="C79" s="5"/>
      <c r="D79" s="56" t="s">
        <v>146</v>
      </c>
      <c r="E79" s="1"/>
      <c r="F79" s="1"/>
      <c r="G79" s="1"/>
      <c r="H79" s="1"/>
      <c r="I79" s="1"/>
      <c r="J79" s="1"/>
      <c r="K79" s="1"/>
      <c r="L79" s="1"/>
      <c r="M79" s="1"/>
      <c r="N79" s="1"/>
      <c r="O79" s="1"/>
      <c r="P79" s="1"/>
      <c r="Q79" s="49"/>
      <c r="R79" s="49"/>
    </row>
    <row r="80" spans="2:19" ht="120.75" customHeight="1" x14ac:dyDescent="0.2"/>
    <row r="82" ht="27" customHeight="1"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55"/>
  <sheetViews>
    <sheetView zoomScale="75" zoomScaleNormal="75" workbookViewId="0">
      <selection activeCell="J1" sqref="J1"/>
    </sheetView>
  </sheetViews>
  <sheetFormatPr defaultColWidth="9.140625" defaultRowHeight="12.75" x14ac:dyDescent="0.2"/>
  <cols>
    <col min="1" max="2" width="4.5703125" style="1" customWidth="1"/>
    <col min="3" max="3" width="18.42578125" style="7" customWidth="1"/>
    <col min="4" max="7" width="12.42578125" style="1" hidden="1" customWidth="1"/>
    <col min="8" max="16" width="12.42578125" style="1" customWidth="1"/>
    <col min="17" max="16384" width="9.140625" style="1"/>
  </cols>
  <sheetData>
    <row r="1" spans="2:16" x14ac:dyDescent="0.2">
      <c r="C1" s="7" t="s">
        <v>3</v>
      </c>
      <c r="F1" s="12" t="s">
        <v>17</v>
      </c>
      <c r="G1" s="1" t="s">
        <v>85</v>
      </c>
      <c r="J1" s="1" t="str">
        <f>'Title sheet and Definitions'!$F$14</f>
        <v>Ericsson</v>
      </c>
    </row>
    <row r="2" spans="2:16" x14ac:dyDescent="0.2">
      <c r="C2" s="7" t="s">
        <v>65</v>
      </c>
    </row>
    <row r="3" spans="2:16" x14ac:dyDescent="0.2">
      <c r="C3" s="2">
        <f>'Title sheet and Definitions'!C13</f>
        <v>43146</v>
      </c>
    </row>
    <row r="5" spans="2:16" x14ac:dyDescent="0.2">
      <c r="B5" s="11" t="s">
        <v>149</v>
      </c>
      <c r="C5" s="5"/>
    </row>
    <row r="6" spans="2:16" x14ac:dyDescent="0.2">
      <c r="D6" s="4">
        <v>2011</v>
      </c>
      <c r="E6" s="4">
        <v>2012</v>
      </c>
      <c r="F6" s="4">
        <v>2013</v>
      </c>
      <c r="G6" s="4">
        <v>2014</v>
      </c>
      <c r="H6" s="4">
        <v>2015</v>
      </c>
      <c r="I6" s="4">
        <v>2016</v>
      </c>
      <c r="J6" s="4">
        <v>2017</v>
      </c>
      <c r="K6" s="4">
        <v>2018</v>
      </c>
      <c r="L6" s="4">
        <v>2019</v>
      </c>
      <c r="M6" s="4">
        <v>2020</v>
      </c>
      <c r="N6" s="4">
        <v>2021</v>
      </c>
      <c r="O6" s="4">
        <v>2022</v>
      </c>
      <c r="P6" s="4">
        <v>2023</v>
      </c>
    </row>
    <row r="7" spans="2:16" x14ac:dyDescent="0.2">
      <c r="C7" s="5" t="s">
        <v>43</v>
      </c>
      <c r="D7" s="45">
        <v>0</v>
      </c>
      <c r="E7" s="45">
        <v>0</v>
      </c>
      <c r="F7" s="45">
        <v>0</v>
      </c>
      <c r="G7" s="45">
        <v>0</v>
      </c>
      <c r="H7" s="45">
        <v>0</v>
      </c>
      <c r="I7" s="45">
        <v>0</v>
      </c>
      <c r="J7" s="45">
        <v>0</v>
      </c>
      <c r="K7" s="45">
        <v>0</v>
      </c>
      <c r="L7" s="45">
        <v>0</v>
      </c>
      <c r="M7" s="45">
        <v>0</v>
      </c>
      <c r="N7" s="45">
        <v>0</v>
      </c>
      <c r="O7" s="45">
        <v>0</v>
      </c>
      <c r="P7" s="45">
        <v>0</v>
      </c>
    </row>
    <row r="8" spans="2:16" x14ac:dyDescent="0.2">
      <c r="C8" s="5" t="s">
        <v>12</v>
      </c>
      <c r="D8" s="45">
        <v>0</v>
      </c>
      <c r="E8" s="45">
        <v>0</v>
      </c>
      <c r="F8" s="45">
        <v>0</v>
      </c>
      <c r="G8" s="45">
        <v>0</v>
      </c>
      <c r="H8" s="45">
        <v>0</v>
      </c>
      <c r="I8" s="45">
        <v>0</v>
      </c>
      <c r="J8" s="45">
        <v>0</v>
      </c>
      <c r="K8" s="45">
        <v>0</v>
      </c>
      <c r="L8" s="45">
        <v>0</v>
      </c>
      <c r="M8" s="45">
        <v>0</v>
      </c>
      <c r="N8" s="45">
        <v>0</v>
      </c>
      <c r="O8" s="45">
        <v>0</v>
      </c>
      <c r="P8" s="45">
        <v>0</v>
      </c>
    </row>
    <row r="9" spans="2:16" x14ac:dyDescent="0.2">
      <c r="C9" s="5" t="s">
        <v>44</v>
      </c>
      <c r="D9" s="45">
        <v>0</v>
      </c>
      <c r="E9" s="45">
        <v>0</v>
      </c>
      <c r="F9" s="45">
        <v>0</v>
      </c>
      <c r="G9" s="45">
        <v>0</v>
      </c>
      <c r="H9" s="45">
        <v>0</v>
      </c>
      <c r="I9" s="45">
        <v>0</v>
      </c>
      <c r="J9" s="45">
        <v>0</v>
      </c>
      <c r="K9" s="45">
        <v>0</v>
      </c>
      <c r="L9" s="45">
        <v>0</v>
      </c>
      <c r="M9" s="45">
        <v>0</v>
      </c>
      <c r="N9" s="45">
        <v>0</v>
      </c>
      <c r="O9" s="45">
        <v>0</v>
      </c>
      <c r="P9" s="45">
        <v>0</v>
      </c>
    </row>
    <row r="10" spans="2:16" x14ac:dyDescent="0.2">
      <c r="C10" s="5" t="s">
        <v>6</v>
      </c>
      <c r="D10" s="45">
        <v>0</v>
      </c>
      <c r="E10" s="45">
        <v>0</v>
      </c>
      <c r="F10" s="45">
        <v>0</v>
      </c>
      <c r="G10" s="45">
        <v>0</v>
      </c>
      <c r="H10" s="45">
        <v>0</v>
      </c>
      <c r="I10" s="45">
        <v>0</v>
      </c>
      <c r="J10" s="45">
        <v>0</v>
      </c>
      <c r="K10" s="45">
        <v>0</v>
      </c>
      <c r="L10" s="45">
        <v>0</v>
      </c>
      <c r="M10" s="45">
        <v>0</v>
      </c>
      <c r="N10" s="45">
        <v>0</v>
      </c>
      <c r="O10" s="45">
        <v>0</v>
      </c>
      <c r="P10" s="45">
        <v>0</v>
      </c>
    </row>
    <row r="11" spans="2:16" x14ac:dyDescent="0.2">
      <c r="C11" s="5" t="s">
        <v>5</v>
      </c>
      <c r="D11" s="45">
        <v>0</v>
      </c>
      <c r="E11" s="45">
        <v>0</v>
      </c>
      <c r="F11" s="45">
        <v>0</v>
      </c>
      <c r="G11" s="45">
        <v>0</v>
      </c>
      <c r="H11" s="45">
        <v>0</v>
      </c>
      <c r="I11" s="45">
        <v>0</v>
      </c>
      <c r="J11" s="45">
        <v>7.60967485746121E-2</v>
      </c>
      <c r="K11" s="45">
        <v>0.14328053639102128</v>
      </c>
      <c r="L11" s="45">
        <v>0.11151843778710525</v>
      </c>
      <c r="M11" s="45">
        <v>0.11222057314865139</v>
      </c>
      <c r="N11" s="45">
        <v>0.14556143353962217</v>
      </c>
      <c r="O11" s="45">
        <v>0.17713348953854544</v>
      </c>
      <c r="P11" s="45">
        <v>0.2070714415560807</v>
      </c>
    </row>
    <row r="12" spans="2:16" x14ac:dyDescent="0.2">
      <c r="C12" s="5" t="s">
        <v>45</v>
      </c>
      <c r="D12" s="45">
        <v>0</v>
      </c>
      <c r="E12" s="45">
        <v>0</v>
      </c>
      <c r="F12" s="45">
        <v>0</v>
      </c>
      <c r="G12" s="45">
        <v>0</v>
      </c>
      <c r="H12" s="45">
        <v>0</v>
      </c>
      <c r="I12" s="45">
        <v>0</v>
      </c>
      <c r="J12" s="45">
        <v>0</v>
      </c>
      <c r="K12" s="45">
        <v>0</v>
      </c>
      <c r="L12" s="45">
        <v>0</v>
      </c>
      <c r="M12" s="45">
        <v>0</v>
      </c>
      <c r="N12" s="45">
        <v>0</v>
      </c>
      <c r="O12" s="45">
        <v>0</v>
      </c>
      <c r="P12" s="45">
        <v>0</v>
      </c>
    </row>
    <row r="13" spans="2:16" x14ac:dyDescent="0.2">
      <c r="C13" s="5" t="s">
        <v>123</v>
      </c>
      <c r="D13" s="45"/>
      <c r="E13" s="45"/>
      <c r="F13" s="45"/>
      <c r="G13" s="45"/>
      <c r="H13" s="45"/>
      <c r="I13" s="45"/>
      <c r="J13" s="45">
        <v>1</v>
      </c>
      <c r="K13" s="45">
        <v>1</v>
      </c>
      <c r="L13" s="45">
        <v>1</v>
      </c>
      <c r="M13" s="45">
        <v>1</v>
      </c>
      <c r="N13" s="45">
        <v>1</v>
      </c>
      <c r="O13" s="45">
        <v>1</v>
      </c>
      <c r="P13" s="45">
        <v>1</v>
      </c>
    </row>
    <row r="14" spans="2:16" x14ac:dyDescent="0.2">
      <c r="C14" s="5" t="s">
        <v>188</v>
      </c>
      <c r="D14" s="45"/>
      <c r="E14" s="45"/>
      <c r="F14" s="45"/>
      <c r="G14" s="45"/>
      <c r="H14" s="45"/>
      <c r="I14" s="45">
        <v>0</v>
      </c>
      <c r="J14" s="45">
        <v>0.9</v>
      </c>
      <c r="K14" s="45">
        <v>0.75</v>
      </c>
      <c r="L14" s="45">
        <v>0.25</v>
      </c>
      <c r="M14" s="45">
        <v>0.2</v>
      </c>
      <c r="N14" s="45">
        <v>0.15</v>
      </c>
      <c r="O14" s="45">
        <v>0.1</v>
      </c>
      <c r="P14" s="45">
        <v>0.05</v>
      </c>
    </row>
    <row r="15" spans="2:16" x14ac:dyDescent="0.2">
      <c r="C15" s="5" t="s">
        <v>187</v>
      </c>
      <c r="D15" s="45"/>
      <c r="E15" s="45"/>
      <c r="F15" s="45"/>
      <c r="G15" s="45"/>
      <c r="H15" s="45"/>
      <c r="I15" s="45">
        <v>0</v>
      </c>
      <c r="J15" s="45">
        <v>0.9</v>
      </c>
      <c r="K15" s="45">
        <v>0.9</v>
      </c>
      <c r="L15" s="45">
        <v>0.9</v>
      </c>
      <c r="M15" s="45">
        <v>0.9</v>
      </c>
      <c r="N15" s="45">
        <v>0.9</v>
      </c>
      <c r="O15" s="45">
        <v>0.9</v>
      </c>
      <c r="P15" s="45">
        <v>0.9</v>
      </c>
    </row>
    <row r="16" spans="2:16" x14ac:dyDescent="0.2">
      <c r="C16" s="5" t="s">
        <v>129</v>
      </c>
      <c r="D16" s="45">
        <v>0</v>
      </c>
      <c r="E16" s="45">
        <v>0</v>
      </c>
      <c r="F16" s="45">
        <v>0</v>
      </c>
      <c r="G16" s="45">
        <v>0</v>
      </c>
      <c r="H16" s="45">
        <v>0</v>
      </c>
      <c r="I16" s="45">
        <v>0</v>
      </c>
      <c r="J16" s="45">
        <v>0</v>
      </c>
      <c r="K16" s="45">
        <v>0</v>
      </c>
      <c r="L16" s="45">
        <v>0</v>
      </c>
      <c r="M16" s="45">
        <v>0</v>
      </c>
      <c r="N16" s="45">
        <v>0</v>
      </c>
      <c r="O16" s="45">
        <v>0</v>
      </c>
      <c r="P16" s="45">
        <v>0</v>
      </c>
    </row>
    <row r="17" spans="2:18" x14ac:dyDescent="0.2">
      <c r="C17" s="5"/>
      <c r="D17" s="56" t="s">
        <v>28</v>
      </c>
      <c r="E17" s="9"/>
      <c r="F17" s="9"/>
      <c r="G17" s="9"/>
      <c r="H17" s="9"/>
      <c r="I17" s="9"/>
      <c r="J17" s="9"/>
      <c r="K17" s="9"/>
      <c r="L17" s="9"/>
      <c r="M17" s="9"/>
      <c r="N17" s="9"/>
      <c r="O17" s="9"/>
      <c r="P17" s="9"/>
    </row>
    <row r="18" spans="2:18" x14ac:dyDescent="0.2">
      <c r="C18" s="5"/>
      <c r="D18" s="56"/>
      <c r="E18" s="9"/>
      <c r="F18" s="9"/>
      <c r="G18" s="9"/>
      <c r="H18" s="9"/>
      <c r="I18" s="9"/>
      <c r="J18" s="9"/>
      <c r="K18" s="9"/>
      <c r="L18" s="9"/>
      <c r="M18" s="9"/>
      <c r="N18" s="9"/>
      <c r="O18" s="9"/>
      <c r="P18" s="9"/>
    </row>
    <row r="20" spans="2:18" x14ac:dyDescent="0.2">
      <c r="B20" s="11" t="s">
        <v>150</v>
      </c>
      <c r="C20" s="5"/>
      <c r="R20" s="11" t="s">
        <v>239</v>
      </c>
    </row>
    <row r="21" spans="2:18" x14ac:dyDescent="0.2">
      <c r="D21" s="4">
        <v>2011</v>
      </c>
      <c r="E21" s="4">
        <v>2012</v>
      </c>
      <c r="F21" s="4">
        <v>2013</v>
      </c>
      <c r="G21" s="4">
        <v>2014</v>
      </c>
      <c r="H21" s="4">
        <v>2015</v>
      </c>
      <c r="I21" s="4">
        <v>2016</v>
      </c>
      <c r="J21" s="4">
        <v>2017</v>
      </c>
      <c r="K21" s="4">
        <v>2018</v>
      </c>
      <c r="L21" s="4">
        <v>2019</v>
      </c>
      <c r="M21" s="4">
        <v>2020</v>
      </c>
      <c r="N21" s="4">
        <v>2021</v>
      </c>
      <c r="O21" s="4">
        <v>2022</v>
      </c>
      <c r="P21" s="4">
        <v>2023</v>
      </c>
    </row>
    <row r="22" spans="2:18" x14ac:dyDescent="0.2">
      <c r="C22" s="5" t="s">
        <v>43</v>
      </c>
      <c r="D22" s="6">
        <v>0</v>
      </c>
      <c r="E22" s="6">
        <v>0</v>
      </c>
      <c r="F22" s="6">
        <v>0</v>
      </c>
      <c r="G22" s="6">
        <v>0</v>
      </c>
      <c r="H22" s="6">
        <v>0</v>
      </c>
      <c r="I22" s="6">
        <v>0</v>
      </c>
      <c r="J22" s="6">
        <v>0</v>
      </c>
      <c r="K22" s="6">
        <v>0</v>
      </c>
      <c r="L22" s="6">
        <v>0</v>
      </c>
      <c r="M22" s="6">
        <v>0</v>
      </c>
      <c r="N22" s="6">
        <v>0</v>
      </c>
      <c r="O22" s="6">
        <v>0</v>
      </c>
      <c r="P22" s="6">
        <v>0</v>
      </c>
    </row>
    <row r="23" spans="2:18" x14ac:dyDescent="0.2">
      <c r="C23" s="5" t="s">
        <v>12</v>
      </c>
      <c r="D23" s="6">
        <v>0</v>
      </c>
      <c r="E23" s="6">
        <v>0</v>
      </c>
      <c r="F23" s="6">
        <v>0</v>
      </c>
      <c r="G23" s="6">
        <v>0</v>
      </c>
      <c r="H23" s="6">
        <v>0</v>
      </c>
      <c r="I23" s="6">
        <v>0</v>
      </c>
      <c r="J23" s="6">
        <v>0</v>
      </c>
      <c r="K23" s="6">
        <v>0</v>
      </c>
      <c r="L23" s="6">
        <v>0</v>
      </c>
      <c r="M23" s="6">
        <v>0</v>
      </c>
      <c r="N23" s="6">
        <v>0</v>
      </c>
      <c r="O23" s="6">
        <v>0</v>
      </c>
      <c r="P23" s="6">
        <v>0</v>
      </c>
    </row>
    <row r="24" spans="2:18" x14ac:dyDescent="0.2">
      <c r="C24" s="5" t="s">
        <v>44</v>
      </c>
      <c r="D24" s="6">
        <v>0</v>
      </c>
      <c r="E24" s="6">
        <v>0</v>
      </c>
      <c r="F24" s="6">
        <v>0</v>
      </c>
      <c r="G24" s="6">
        <v>0</v>
      </c>
      <c r="H24" s="6">
        <v>0</v>
      </c>
      <c r="I24" s="6">
        <v>0</v>
      </c>
      <c r="J24" s="6">
        <v>0</v>
      </c>
      <c r="K24" s="6">
        <v>0</v>
      </c>
      <c r="L24" s="6">
        <v>0</v>
      </c>
      <c r="M24" s="6">
        <v>0</v>
      </c>
      <c r="N24" s="6">
        <v>0</v>
      </c>
      <c r="O24" s="6">
        <v>0</v>
      </c>
      <c r="P24" s="6">
        <v>0</v>
      </c>
    </row>
    <row r="25" spans="2:18" x14ac:dyDescent="0.2">
      <c r="C25" s="5" t="s">
        <v>6</v>
      </c>
      <c r="D25" s="6">
        <v>0</v>
      </c>
      <c r="E25" s="6">
        <v>0</v>
      </c>
      <c r="F25" s="6">
        <v>0</v>
      </c>
      <c r="G25" s="6">
        <v>0</v>
      </c>
      <c r="H25" s="6">
        <v>0</v>
      </c>
      <c r="I25" s="6">
        <v>0</v>
      </c>
      <c r="J25" s="6">
        <v>0</v>
      </c>
      <c r="K25" s="6">
        <v>0</v>
      </c>
      <c r="L25" s="6">
        <v>0</v>
      </c>
      <c r="M25" s="6">
        <v>0</v>
      </c>
      <c r="N25" s="6">
        <v>0</v>
      </c>
      <c r="O25" s="6">
        <v>0</v>
      </c>
      <c r="P25" s="6">
        <v>0</v>
      </c>
    </row>
    <row r="26" spans="2:18" x14ac:dyDescent="0.2">
      <c r="C26" s="5" t="s">
        <v>5</v>
      </c>
      <c r="D26" s="6">
        <v>0</v>
      </c>
      <c r="E26" s="6">
        <v>0</v>
      </c>
      <c r="F26" s="6">
        <v>0</v>
      </c>
      <c r="G26" s="6">
        <v>0</v>
      </c>
      <c r="H26" s="6">
        <v>0</v>
      </c>
      <c r="I26" s="6">
        <v>0</v>
      </c>
      <c r="J26" s="6">
        <v>616296</v>
      </c>
      <c r="K26" s="6">
        <v>1179600</v>
      </c>
      <c r="L26" s="6">
        <v>940956</v>
      </c>
      <c r="M26" s="6">
        <v>1116636</v>
      </c>
      <c r="N26" s="6">
        <v>1503440</v>
      </c>
      <c r="O26" s="6">
        <v>1891780</v>
      </c>
      <c r="P26" s="6">
        <v>2278200</v>
      </c>
    </row>
    <row r="27" spans="2:18" x14ac:dyDescent="0.2">
      <c r="C27" s="5" t="s">
        <v>45</v>
      </c>
      <c r="D27" s="6">
        <v>0</v>
      </c>
      <c r="E27" s="6">
        <v>0</v>
      </c>
      <c r="F27" s="6">
        <v>0</v>
      </c>
      <c r="G27" s="6">
        <v>0</v>
      </c>
      <c r="H27" s="6">
        <v>0</v>
      </c>
      <c r="I27" s="6">
        <v>0</v>
      </c>
      <c r="J27" s="6">
        <v>0</v>
      </c>
      <c r="K27" s="6">
        <v>0</v>
      </c>
      <c r="L27" s="6">
        <v>0</v>
      </c>
      <c r="M27" s="6">
        <v>0</v>
      </c>
      <c r="N27" s="6">
        <v>0</v>
      </c>
      <c r="O27" s="6">
        <v>0</v>
      </c>
      <c r="P27" s="6">
        <v>0</v>
      </c>
    </row>
    <row r="28" spans="2:18" x14ac:dyDescent="0.2">
      <c r="C28" s="5" t="s">
        <v>123</v>
      </c>
      <c r="D28" s="6">
        <v>0</v>
      </c>
      <c r="E28" s="6">
        <v>0</v>
      </c>
      <c r="F28" s="6">
        <v>0</v>
      </c>
      <c r="G28" s="6">
        <v>0</v>
      </c>
      <c r="H28" s="6">
        <v>0</v>
      </c>
      <c r="I28" s="6">
        <v>0</v>
      </c>
      <c r="J28" s="6">
        <v>76800</v>
      </c>
      <c r="K28" s="6">
        <v>768000</v>
      </c>
      <c r="L28" s="6">
        <v>1536000</v>
      </c>
      <c r="M28" s="6">
        <v>0</v>
      </c>
      <c r="N28" s="6">
        <v>0</v>
      </c>
      <c r="O28" s="6">
        <v>0</v>
      </c>
      <c r="P28" s="6">
        <v>0</v>
      </c>
    </row>
    <row r="29" spans="2:18" x14ac:dyDescent="0.2">
      <c r="C29" s="5" t="s">
        <v>188</v>
      </c>
      <c r="D29" s="6">
        <v>0</v>
      </c>
      <c r="E29" s="6">
        <v>0</v>
      </c>
      <c r="F29" s="6">
        <v>0</v>
      </c>
      <c r="G29" s="6">
        <v>0</v>
      </c>
      <c r="H29" s="6">
        <v>0</v>
      </c>
      <c r="I29" s="6">
        <v>0</v>
      </c>
      <c r="J29" s="6">
        <v>0</v>
      </c>
      <c r="K29" s="6">
        <v>338040</v>
      </c>
      <c r="L29" s="6">
        <v>1770000</v>
      </c>
      <c r="M29" s="6">
        <v>3036000.0000000005</v>
      </c>
      <c r="N29" s="6">
        <v>1987200</v>
      </c>
      <c r="O29" s="6">
        <v>1279200</v>
      </c>
      <c r="P29" s="6">
        <v>591599.99999999988</v>
      </c>
    </row>
    <row r="30" spans="2:18" x14ac:dyDescent="0.2">
      <c r="C30" s="5" t="s">
        <v>187</v>
      </c>
      <c r="D30" s="6"/>
      <c r="E30" s="6"/>
      <c r="F30" s="6"/>
      <c r="G30" s="6"/>
      <c r="H30" s="6">
        <v>0</v>
      </c>
      <c r="I30" s="6">
        <v>0</v>
      </c>
      <c r="J30" s="6">
        <v>0</v>
      </c>
      <c r="K30" s="6">
        <v>1313280</v>
      </c>
      <c r="L30" s="6">
        <v>2489702.3999999999</v>
      </c>
      <c r="M30" s="6">
        <v>4795200</v>
      </c>
      <c r="N30" s="6">
        <v>5754240</v>
      </c>
      <c r="O30" s="6">
        <v>7192800</v>
      </c>
      <c r="P30" s="6">
        <v>7192800</v>
      </c>
    </row>
    <row r="31" spans="2:18" x14ac:dyDescent="0.2">
      <c r="C31" s="5" t="s">
        <v>129</v>
      </c>
      <c r="D31" s="6">
        <v>0</v>
      </c>
      <c r="E31" s="6">
        <v>0</v>
      </c>
      <c r="F31" s="6">
        <v>0</v>
      </c>
      <c r="G31" s="6">
        <v>0</v>
      </c>
      <c r="H31" s="6">
        <v>0</v>
      </c>
      <c r="I31" s="6">
        <v>0</v>
      </c>
      <c r="J31" s="6">
        <v>0</v>
      </c>
      <c r="K31" s="6">
        <v>0</v>
      </c>
      <c r="L31" s="6">
        <v>0</v>
      </c>
      <c r="M31" s="6">
        <v>0</v>
      </c>
      <c r="N31" s="6">
        <v>0</v>
      </c>
      <c r="O31" s="6">
        <v>0</v>
      </c>
      <c r="P31" s="6">
        <v>0</v>
      </c>
    </row>
    <row r="32" spans="2:18" x14ac:dyDescent="0.2">
      <c r="C32" s="5"/>
      <c r="D32" s="28">
        <v>0</v>
      </c>
      <c r="E32" s="28">
        <v>0</v>
      </c>
      <c r="F32" s="28">
        <v>0</v>
      </c>
      <c r="G32" s="28">
        <v>0</v>
      </c>
      <c r="H32" s="28">
        <v>0</v>
      </c>
      <c r="I32" s="28">
        <v>0</v>
      </c>
      <c r="J32" s="28">
        <v>693096</v>
      </c>
      <c r="K32" s="28">
        <v>3598920</v>
      </c>
      <c r="L32" s="28">
        <v>6736658.4000000004</v>
      </c>
      <c r="M32" s="28">
        <v>8947836</v>
      </c>
      <c r="N32" s="28">
        <v>9244880</v>
      </c>
      <c r="O32" s="28">
        <v>10363780</v>
      </c>
      <c r="P32" s="28">
        <v>10062600</v>
      </c>
    </row>
    <row r="33" spans="2:16" x14ac:dyDescent="0.2">
      <c r="C33" s="5"/>
      <c r="D33" s="6"/>
      <c r="E33" s="6"/>
      <c r="F33" s="6"/>
      <c r="G33" s="6"/>
      <c r="H33" s="6"/>
      <c r="I33" s="6"/>
      <c r="J33" s="6"/>
      <c r="K33" s="6"/>
      <c r="L33" s="6"/>
      <c r="M33" s="6"/>
      <c r="N33" s="6"/>
      <c r="O33" s="6"/>
      <c r="P33" s="6"/>
    </row>
    <row r="34" spans="2:16" x14ac:dyDescent="0.2">
      <c r="B34" s="11" t="s">
        <v>179</v>
      </c>
      <c r="C34" s="5"/>
    </row>
    <row r="35" spans="2:16" x14ac:dyDescent="0.2">
      <c r="D35" s="4">
        <v>2011</v>
      </c>
      <c r="E35" s="4">
        <v>2012</v>
      </c>
      <c r="F35" s="4">
        <v>2013</v>
      </c>
      <c r="G35" s="4">
        <v>2014</v>
      </c>
      <c r="H35" s="4">
        <v>2015</v>
      </c>
      <c r="I35" s="4">
        <v>2016</v>
      </c>
      <c r="J35" s="4">
        <v>2017</v>
      </c>
      <c r="K35" s="4">
        <v>2018</v>
      </c>
      <c r="L35" s="4">
        <v>2019</v>
      </c>
      <c r="M35" s="4">
        <v>2020</v>
      </c>
      <c r="N35" s="4">
        <v>2021</v>
      </c>
      <c r="O35" s="4">
        <v>2022</v>
      </c>
      <c r="P35" s="4">
        <v>2023</v>
      </c>
    </row>
    <row r="36" spans="2:16" x14ac:dyDescent="0.2">
      <c r="C36" s="5" t="s">
        <v>43</v>
      </c>
      <c r="D36" s="45">
        <v>0</v>
      </c>
      <c r="E36" s="45">
        <v>0</v>
      </c>
      <c r="F36" s="45">
        <v>0</v>
      </c>
      <c r="G36" s="45">
        <v>0</v>
      </c>
      <c r="H36" s="45">
        <v>0</v>
      </c>
      <c r="I36" s="45">
        <v>0</v>
      </c>
      <c r="J36" s="45">
        <v>0</v>
      </c>
      <c r="K36" s="45">
        <v>0</v>
      </c>
      <c r="L36" s="45">
        <v>0</v>
      </c>
      <c r="M36" s="45">
        <v>0</v>
      </c>
      <c r="N36" s="45">
        <v>0</v>
      </c>
      <c r="O36" s="45">
        <v>0</v>
      </c>
      <c r="P36" s="45">
        <v>0</v>
      </c>
    </row>
    <row r="37" spans="2:16" x14ac:dyDescent="0.2">
      <c r="C37" s="5" t="s">
        <v>12</v>
      </c>
      <c r="D37" s="45">
        <v>0</v>
      </c>
      <c r="E37" s="45">
        <v>0</v>
      </c>
      <c r="F37" s="45">
        <v>0</v>
      </c>
      <c r="G37" s="45">
        <v>0</v>
      </c>
      <c r="H37" s="45">
        <v>0</v>
      </c>
      <c r="I37" s="45">
        <v>0</v>
      </c>
      <c r="J37" s="45">
        <v>0</v>
      </c>
      <c r="K37" s="45">
        <v>0</v>
      </c>
      <c r="L37" s="45">
        <v>0</v>
      </c>
      <c r="M37" s="45">
        <v>0</v>
      </c>
      <c r="N37" s="45">
        <v>0</v>
      </c>
      <c r="O37" s="45">
        <v>0</v>
      </c>
      <c r="P37" s="45">
        <v>0</v>
      </c>
    </row>
    <row r="38" spans="2:16" x14ac:dyDescent="0.2">
      <c r="C38" s="5" t="s">
        <v>44</v>
      </c>
      <c r="D38" s="45">
        <v>0</v>
      </c>
      <c r="E38" s="45">
        <v>0</v>
      </c>
      <c r="F38" s="45">
        <v>0</v>
      </c>
      <c r="G38" s="45">
        <v>0</v>
      </c>
      <c r="H38" s="45">
        <v>0</v>
      </c>
      <c r="I38" s="45">
        <v>0</v>
      </c>
      <c r="J38" s="45">
        <v>0</v>
      </c>
      <c r="K38" s="45">
        <v>0</v>
      </c>
      <c r="L38" s="45">
        <v>0</v>
      </c>
      <c r="M38" s="45">
        <v>0</v>
      </c>
      <c r="N38" s="45">
        <v>0</v>
      </c>
      <c r="O38" s="45">
        <v>0</v>
      </c>
      <c r="P38" s="45">
        <v>0</v>
      </c>
    </row>
    <row r="39" spans="2:16" x14ac:dyDescent="0.2">
      <c r="C39" s="5" t="s">
        <v>6</v>
      </c>
      <c r="D39" s="45">
        <v>1</v>
      </c>
      <c r="E39" s="45">
        <v>1</v>
      </c>
      <c r="F39" s="45">
        <v>1</v>
      </c>
      <c r="G39" s="45">
        <v>1</v>
      </c>
      <c r="H39" s="45">
        <v>1</v>
      </c>
      <c r="I39" s="45">
        <v>1</v>
      </c>
      <c r="J39" s="45">
        <v>1</v>
      </c>
      <c r="K39" s="45">
        <v>1</v>
      </c>
      <c r="L39" s="45">
        <v>1</v>
      </c>
      <c r="M39" s="45">
        <v>1</v>
      </c>
      <c r="N39" s="45">
        <v>1</v>
      </c>
      <c r="O39" s="45">
        <v>1</v>
      </c>
      <c r="P39" s="45">
        <v>1</v>
      </c>
    </row>
    <row r="40" spans="2:16" x14ac:dyDescent="0.2">
      <c r="C40" s="5" t="s">
        <v>5</v>
      </c>
      <c r="D40" s="45">
        <v>0.2</v>
      </c>
      <c r="E40" s="45">
        <v>0.2</v>
      </c>
      <c r="F40" s="45">
        <v>0.2</v>
      </c>
      <c r="G40" s="45">
        <v>0.1</v>
      </c>
      <c r="H40" s="45">
        <v>0.05</v>
      </c>
      <c r="I40" s="45">
        <v>0.05</v>
      </c>
      <c r="J40" s="45">
        <v>0.05</v>
      </c>
      <c r="K40" s="45">
        <v>0.1</v>
      </c>
      <c r="L40" s="45">
        <v>0.15</v>
      </c>
      <c r="M40" s="45">
        <v>0.2</v>
      </c>
      <c r="N40" s="45">
        <v>0.2</v>
      </c>
      <c r="O40" s="45">
        <v>0.2</v>
      </c>
      <c r="P40" s="45">
        <v>0.2</v>
      </c>
    </row>
    <row r="41" spans="2:16" x14ac:dyDescent="0.2">
      <c r="C41" s="5" t="s">
        <v>45</v>
      </c>
      <c r="D41" s="45">
        <v>0</v>
      </c>
      <c r="E41" s="45">
        <v>0.1</v>
      </c>
      <c r="F41" s="45">
        <v>0.12</v>
      </c>
      <c r="G41" s="45">
        <v>0.13</v>
      </c>
      <c r="H41" s="45">
        <v>0.14000000000000001</v>
      </c>
      <c r="I41" s="45">
        <v>0.15</v>
      </c>
      <c r="J41" s="45">
        <v>0.16</v>
      </c>
      <c r="K41" s="45">
        <v>0.17</v>
      </c>
      <c r="L41" s="45">
        <v>0.18</v>
      </c>
      <c r="M41" s="45">
        <v>0.19</v>
      </c>
      <c r="N41" s="45">
        <v>0.2</v>
      </c>
      <c r="O41" s="45">
        <v>0.21</v>
      </c>
      <c r="P41" s="45">
        <v>0.22</v>
      </c>
    </row>
    <row r="42" spans="2:16" x14ac:dyDescent="0.2">
      <c r="C42" s="5" t="s">
        <v>123</v>
      </c>
      <c r="D42" s="43"/>
      <c r="E42" s="43"/>
      <c r="F42" s="43"/>
      <c r="G42" s="43"/>
      <c r="H42" s="43"/>
      <c r="I42" s="43"/>
      <c r="J42" s="43"/>
      <c r="K42" s="43"/>
      <c r="L42" s="43"/>
      <c r="M42" s="43"/>
      <c r="N42" s="43"/>
      <c r="O42" s="43"/>
      <c r="P42" s="43"/>
    </row>
    <row r="43" spans="2:16" x14ac:dyDescent="0.2">
      <c r="C43" s="5" t="s">
        <v>188</v>
      </c>
      <c r="D43" s="45"/>
      <c r="E43" s="45"/>
      <c r="F43" s="45"/>
      <c r="G43" s="45"/>
      <c r="H43" s="45"/>
      <c r="I43" s="44">
        <v>0</v>
      </c>
      <c r="J43" s="45">
        <v>0</v>
      </c>
      <c r="K43" s="45">
        <v>0.01</v>
      </c>
      <c r="L43" s="45">
        <v>0.2</v>
      </c>
      <c r="M43" s="45">
        <v>0.35</v>
      </c>
      <c r="N43" s="45">
        <v>0.35</v>
      </c>
      <c r="O43" s="45">
        <v>0.35</v>
      </c>
      <c r="P43" s="45">
        <v>0.35</v>
      </c>
    </row>
    <row r="44" spans="2:16" x14ac:dyDescent="0.2">
      <c r="C44" s="5" t="s">
        <v>187</v>
      </c>
      <c r="D44" s="45"/>
      <c r="E44" s="45"/>
      <c r="F44" s="45"/>
      <c r="G44" s="45"/>
      <c r="H44" s="45"/>
      <c r="I44" s="45"/>
      <c r="J44" s="45">
        <v>9.9999999999999978E-2</v>
      </c>
      <c r="K44" s="45">
        <v>0.1</v>
      </c>
      <c r="L44" s="45">
        <v>9.8999999999999935E-2</v>
      </c>
      <c r="M44" s="45">
        <v>9.9999999999999978E-2</v>
      </c>
      <c r="N44" s="45">
        <v>9.9999999999999978E-2</v>
      </c>
      <c r="O44" s="45">
        <v>9.9999999999999978E-2</v>
      </c>
      <c r="P44" s="45">
        <v>9.9999999999999978E-2</v>
      </c>
    </row>
    <row r="45" spans="2:16" x14ac:dyDescent="0.2">
      <c r="C45" s="5" t="s">
        <v>129</v>
      </c>
      <c r="D45" s="45"/>
      <c r="E45" s="45"/>
      <c r="F45" s="45"/>
      <c r="G45" s="45"/>
      <c r="H45" s="45"/>
      <c r="I45" s="45"/>
      <c r="J45" s="45"/>
      <c r="K45" s="45"/>
      <c r="L45" s="45"/>
      <c r="M45" s="45"/>
      <c r="N45" s="45"/>
      <c r="O45" s="45"/>
      <c r="P45" s="45"/>
    </row>
    <row r="46" spans="2:16" x14ac:dyDescent="0.2">
      <c r="C46" s="5"/>
      <c r="D46" s="56" t="s">
        <v>28</v>
      </c>
      <c r="E46" s="9"/>
      <c r="F46" s="9"/>
      <c r="G46" s="9"/>
      <c r="H46" s="9"/>
      <c r="I46" s="9"/>
      <c r="J46" s="9"/>
      <c r="K46" s="9"/>
      <c r="L46" s="9"/>
      <c r="M46" s="9"/>
      <c r="N46" s="9"/>
      <c r="O46" s="9"/>
      <c r="P46" s="9"/>
    </row>
    <row r="47" spans="2:16" x14ac:dyDescent="0.2">
      <c r="C47" s="5"/>
      <c r="D47" s="56" t="s">
        <v>147</v>
      </c>
      <c r="E47" s="9"/>
      <c r="F47" s="9"/>
      <c r="G47" s="9"/>
      <c r="H47" s="9"/>
      <c r="I47" s="9"/>
      <c r="J47" s="9"/>
      <c r="K47" s="9"/>
      <c r="L47" s="9"/>
      <c r="M47" s="9"/>
      <c r="N47" s="9"/>
      <c r="O47" s="9"/>
      <c r="P47" s="9"/>
    </row>
    <row r="49" spans="2:18" x14ac:dyDescent="0.2">
      <c r="B49" s="11" t="s">
        <v>180</v>
      </c>
      <c r="C49" s="5"/>
      <c r="R49" s="11" t="s">
        <v>242</v>
      </c>
    </row>
    <row r="50" spans="2:18" x14ac:dyDescent="0.2">
      <c r="D50" s="4">
        <v>2011</v>
      </c>
      <c r="E50" s="4">
        <v>2012</v>
      </c>
      <c r="F50" s="4">
        <v>2013</v>
      </c>
      <c r="G50" s="4">
        <v>2014</v>
      </c>
      <c r="H50" s="4">
        <v>2015</v>
      </c>
      <c r="I50" s="4">
        <v>2016</v>
      </c>
      <c r="J50" s="4">
        <v>2017</v>
      </c>
      <c r="K50" s="4">
        <v>2018</v>
      </c>
      <c r="L50" s="4">
        <v>2019</v>
      </c>
      <c r="M50" s="4">
        <v>2020</v>
      </c>
      <c r="N50" s="4">
        <v>2021</v>
      </c>
      <c r="O50" s="4">
        <v>2022</v>
      </c>
      <c r="P50" s="4">
        <v>2023</v>
      </c>
    </row>
    <row r="51" spans="2:18" x14ac:dyDescent="0.2">
      <c r="C51" s="5" t="s">
        <v>43</v>
      </c>
      <c r="D51" s="6">
        <v>0</v>
      </c>
      <c r="E51" s="6">
        <v>0</v>
      </c>
      <c r="F51" s="6">
        <v>0</v>
      </c>
      <c r="G51" s="6">
        <v>0</v>
      </c>
      <c r="H51" s="6">
        <v>0</v>
      </c>
      <c r="I51" s="6">
        <v>0</v>
      </c>
      <c r="J51" s="6">
        <v>0</v>
      </c>
      <c r="K51" s="6">
        <v>0</v>
      </c>
      <c r="L51" s="6">
        <v>0</v>
      </c>
      <c r="M51" s="6">
        <v>0</v>
      </c>
      <c r="N51" s="6">
        <v>0</v>
      </c>
      <c r="O51" s="6">
        <v>0</v>
      </c>
      <c r="P51" s="6">
        <v>0</v>
      </c>
    </row>
    <row r="52" spans="2:18" x14ac:dyDescent="0.2">
      <c r="C52" s="5" t="s">
        <v>12</v>
      </c>
      <c r="D52" s="6">
        <v>0</v>
      </c>
      <c r="E52" s="6">
        <v>0</v>
      </c>
      <c r="F52" s="6">
        <v>0</v>
      </c>
      <c r="G52" s="6">
        <v>0</v>
      </c>
      <c r="H52" s="6">
        <v>0</v>
      </c>
      <c r="I52" s="6">
        <v>0</v>
      </c>
      <c r="J52" s="6">
        <v>0</v>
      </c>
      <c r="K52" s="6">
        <v>0</v>
      </c>
      <c r="L52" s="6">
        <v>0</v>
      </c>
      <c r="M52" s="6">
        <v>0</v>
      </c>
      <c r="N52" s="6">
        <v>0</v>
      </c>
      <c r="O52" s="6">
        <v>0</v>
      </c>
      <c r="P52" s="6">
        <v>0</v>
      </c>
    </row>
    <row r="53" spans="2:18" x14ac:dyDescent="0.2">
      <c r="C53" s="5" t="s">
        <v>44</v>
      </c>
      <c r="D53" s="6">
        <v>0</v>
      </c>
      <c r="E53" s="6">
        <v>0</v>
      </c>
      <c r="F53" s="6">
        <v>0</v>
      </c>
      <c r="G53" s="6">
        <v>0</v>
      </c>
      <c r="H53" s="6">
        <v>0</v>
      </c>
      <c r="I53" s="6">
        <v>0</v>
      </c>
      <c r="J53" s="6">
        <v>0</v>
      </c>
      <c r="K53" s="6">
        <v>0</v>
      </c>
      <c r="L53" s="6">
        <v>0</v>
      </c>
      <c r="M53" s="6">
        <v>0</v>
      </c>
      <c r="N53" s="6">
        <v>0</v>
      </c>
      <c r="O53" s="6">
        <v>0</v>
      </c>
      <c r="P53" s="6">
        <v>0</v>
      </c>
    </row>
    <row r="54" spans="2:18" x14ac:dyDescent="0.2">
      <c r="C54" s="5" t="s">
        <v>6</v>
      </c>
      <c r="D54" s="6">
        <v>2280000</v>
      </c>
      <c r="E54" s="6">
        <v>4100000</v>
      </c>
      <c r="F54" s="6">
        <v>3074000</v>
      </c>
      <c r="G54" s="6">
        <v>60000</v>
      </c>
      <c r="H54" s="6">
        <v>60000</v>
      </c>
      <c r="I54" s="6">
        <v>12000</v>
      </c>
      <c r="J54" s="6">
        <v>4000</v>
      </c>
      <c r="K54" s="6">
        <v>500</v>
      </c>
      <c r="L54" s="6">
        <v>500</v>
      </c>
      <c r="M54" s="6">
        <v>0</v>
      </c>
      <c r="N54" s="6">
        <v>0</v>
      </c>
      <c r="O54" s="6">
        <v>0</v>
      </c>
      <c r="P54" s="6">
        <v>0</v>
      </c>
    </row>
    <row r="55" spans="2:18" x14ac:dyDescent="0.2">
      <c r="C55" s="5" t="s">
        <v>5</v>
      </c>
      <c r="D55" s="6">
        <v>9600</v>
      </c>
      <c r="E55" s="6">
        <v>132974.39999999999</v>
      </c>
      <c r="F55" s="6">
        <v>940900</v>
      </c>
      <c r="G55" s="6">
        <v>1329497</v>
      </c>
      <c r="H55" s="6">
        <v>509653.15</v>
      </c>
      <c r="I55" s="6">
        <v>498065.41500000004</v>
      </c>
      <c r="J55" s="6">
        <v>404942.4</v>
      </c>
      <c r="K55" s="6">
        <v>823280</v>
      </c>
      <c r="L55" s="6">
        <v>1265650.8</v>
      </c>
      <c r="M55" s="6">
        <v>1990073.6</v>
      </c>
      <c r="N55" s="6">
        <v>2065712</v>
      </c>
      <c r="O55" s="6">
        <v>2135993.6</v>
      </c>
      <c r="P55" s="6">
        <v>2200400</v>
      </c>
    </row>
    <row r="56" spans="2:18" x14ac:dyDescent="0.2">
      <c r="C56" s="5" t="s">
        <v>45</v>
      </c>
      <c r="D56" s="6">
        <v>0</v>
      </c>
      <c r="E56" s="6">
        <v>110221.20000000001</v>
      </c>
      <c r="F56" s="6">
        <v>270991.05840000004</v>
      </c>
      <c r="G56" s="6">
        <v>512645.53793266666</v>
      </c>
      <c r="H56" s="6">
        <v>936007.84765469341</v>
      </c>
      <c r="I56" s="6">
        <v>1094368.320510586</v>
      </c>
      <c r="J56" s="6">
        <v>1278940.7999999998</v>
      </c>
      <c r="K56" s="6">
        <v>1453704</v>
      </c>
      <c r="L56" s="6">
        <v>1466315.4096000001</v>
      </c>
      <c r="M56" s="6">
        <v>1537696.627968</v>
      </c>
      <c r="N56" s="6">
        <v>1607878.8083200001</v>
      </c>
      <c r="O56" s="6">
        <v>1677236.7381503999</v>
      </c>
      <c r="P56" s="6">
        <v>1737615.6226880003</v>
      </c>
    </row>
    <row r="57" spans="2:18" x14ac:dyDescent="0.2">
      <c r="C57" s="5" t="s">
        <v>123</v>
      </c>
      <c r="D57" s="6">
        <v>0</v>
      </c>
      <c r="E57" s="6">
        <v>0</v>
      </c>
      <c r="F57" s="6">
        <v>0</v>
      </c>
      <c r="G57" s="6">
        <v>0</v>
      </c>
      <c r="H57" s="6">
        <v>0</v>
      </c>
      <c r="I57" s="6">
        <v>0</v>
      </c>
      <c r="J57" s="6">
        <v>0</v>
      </c>
      <c r="K57" s="6">
        <v>0</v>
      </c>
      <c r="L57" s="6">
        <v>0</v>
      </c>
      <c r="M57" s="6">
        <v>0</v>
      </c>
      <c r="N57" s="6">
        <v>0</v>
      </c>
      <c r="O57" s="6">
        <v>0</v>
      </c>
      <c r="P57" s="6">
        <v>0</v>
      </c>
    </row>
    <row r="58" spans="2:18" x14ac:dyDescent="0.2">
      <c r="C58" s="5" t="s">
        <v>188</v>
      </c>
      <c r="D58" s="6">
        <v>0</v>
      </c>
      <c r="E58" s="6">
        <v>0</v>
      </c>
      <c r="F58" s="6">
        <v>0</v>
      </c>
      <c r="G58" s="6">
        <v>0</v>
      </c>
      <c r="H58" s="6">
        <v>0</v>
      </c>
      <c r="I58" s="6">
        <v>0</v>
      </c>
      <c r="J58" s="6">
        <v>0</v>
      </c>
      <c r="K58" s="6">
        <v>4507.2</v>
      </c>
      <c r="L58" s="6">
        <v>1416000</v>
      </c>
      <c r="M58" s="6">
        <v>5313000</v>
      </c>
      <c r="N58" s="6">
        <v>4636800</v>
      </c>
      <c r="O58" s="6">
        <v>4477200</v>
      </c>
      <c r="P58" s="6">
        <v>4141199.9999999991</v>
      </c>
    </row>
    <row r="59" spans="2:18" x14ac:dyDescent="0.2">
      <c r="C59" s="5" t="s">
        <v>187</v>
      </c>
      <c r="D59" s="6"/>
      <c r="E59" s="6"/>
      <c r="F59" s="6"/>
      <c r="G59" s="6"/>
      <c r="H59" s="6"/>
      <c r="I59" s="6"/>
      <c r="J59" s="6"/>
      <c r="K59" s="6">
        <v>145920</v>
      </c>
      <c r="L59" s="6">
        <v>273867.26399999985</v>
      </c>
      <c r="M59" s="6">
        <v>532799.99999999988</v>
      </c>
      <c r="N59" s="6">
        <v>639359.99999999988</v>
      </c>
      <c r="O59" s="6">
        <v>799199.99999999977</v>
      </c>
      <c r="P59" s="6">
        <v>799199.99999999977</v>
      </c>
    </row>
    <row r="60" spans="2:18" x14ac:dyDescent="0.2">
      <c r="C60" s="5" t="s">
        <v>129</v>
      </c>
      <c r="D60" s="6">
        <v>0</v>
      </c>
      <c r="E60" s="6">
        <v>0</v>
      </c>
      <c r="F60" s="6">
        <v>0</v>
      </c>
      <c r="G60" s="6">
        <v>0</v>
      </c>
      <c r="H60" s="6">
        <v>0</v>
      </c>
      <c r="I60" s="6">
        <v>0</v>
      </c>
      <c r="J60" s="6">
        <v>0</v>
      </c>
      <c r="K60" s="6">
        <v>0</v>
      </c>
      <c r="L60" s="6">
        <v>0</v>
      </c>
      <c r="M60" s="6">
        <v>0</v>
      </c>
      <c r="N60" s="6">
        <v>0</v>
      </c>
      <c r="O60" s="6">
        <v>0</v>
      </c>
      <c r="P60" s="6">
        <v>0</v>
      </c>
    </row>
    <row r="61" spans="2:18" x14ac:dyDescent="0.2">
      <c r="C61" s="17" t="s">
        <v>4</v>
      </c>
      <c r="D61" s="28">
        <v>2289600</v>
      </c>
      <c r="E61" s="28">
        <v>4343195.6000000006</v>
      </c>
      <c r="F61" s="28">
        <v>4285891.0584000004</v>
      </c>
      <c r="G61" s="28">
        <v>1902142.5379326667</v>
      </c>
      <c r="H61" s="28">
        <v>1505660.9976546934</v>
      </c>
      <c r="I61" s="28">
        <v>1604433.7355105861</v>
      </c>
      <c r="J61" s="28">
        <v>1687883.1999999997</v>
      </c>
      <c r="K61" s="28">
        <v>2427911.2000000002</v>
      </c>
      <c r="L61" s="28">
        <v>4422333.4736000001</v>
      </c>
      <c r="M61" s="28">
        <v>9373570.2279679999</v>
      </c>
      <c r="N61" s="28">
        <v>8949750.8083199989</v>
      </c>
      <c r="O61" s="28">
        <v>9089630.3381503988</v>
      </c>
      <c r="P61" s="28">
        <v>8878415.6226879992</v>
      </c>
    </row>
    <row r="62" spans="2:18" x14ac:dyDescent="0.2">
      <c r="C62" s="5"/>
    </row>
    <row r="63" spans="2:18" x14ac:dyDescent="0.2">
      <c r="B63" s="11" t="s">
        <v>181</v>
      </c>
      <c r="C63" s="5"/>
    </row>
    <row r="64" spans="2:18" x14ac:dyDescent="0.2">
      <c r="D64" s="4">
        <v>2011</v>
      </c>
      <c r="E64" s="4">
        <v>2012</v>
      </c>
      <c r="F64" s="4">
        <v>2013</v>
      </c>
      <c r="G64" s="4">
        <v>2014</v>
      </c>
      <c r="H64" s="4">
        <v>2015</v>
      </c>
      <c r="I64" s="4">
        <v>2016</v>
      </c>
      <c r="J64" s="4">
        <v>2017</v>
      </c>
      <c r="K64" s="4">
        <v>2018</v>
      </c>
      <c r="L64" s="4">
        <v>2019</v>
      </c>
      <c r="M64" s="4">
        <v>2020</v>
      </c>
      <c r="N64" s="4">
        <v>2021</v>
      </c>
      <c r="O64" s="4">
        <v>2022</v>
      </c>
      <c r="P64" s="4">
        <v>2023</v>
      </c>
    </row>
    <row r="65" spans="2:18" x14ac:dyDescent="0.2">
      <c r="C65" s="5" t="s">
        <v>43</v>
      </c>
      <c r="D65" s="45">
        <v>0.25</v>
      </c>
      <c r="E65" s="45">
        <v>0.25</v>
      </c>
      <c r="F65" s="45">
        <v>0.25</v>
      </c>
      <c r="G65" s="45">
        <v>0.25</v>
      </c>
      <c r="H65" s="45">
        <v>0.25</v>
      </c>
      <c r="I65" s="45">
        <v>0.25</v>
      </c>
      <c r="J65" s="45">
        <v>0.25</v>
      </c>
      <c r="K65" s="45">
        <v>0.25</v>
      </c>
      <c r="L65" s="45">
        <v>0.25</v>
      </c>
      <c r="M65" s="45">
        <v>0.25</v>
      </c>
      <c r="N65" s="45">
        <v>0.25</v>
      </c>
      <c r="O65" s="45">
        <v>0.25</v>
      </c>
      <c r="P65" s="45">
        <v>0.25</v>
      </c>
    </row>
    <row r="66" spans="2:18" x14ac:dyDescent="0.2">
      <c r="C66" s="5" t="s">
        <v>12</v>
      </c>
      <c r="D66" s="45">
        <v>0.05</v>
      </c>
      <c r="E66" s="45">
        <v>0.05</v>
      </c>
      <c r="F66" s="45">
        <v>0.05</v>
      </c>
      <c r="G66" s="45">
        <v>0.05</v>
      </c>
      <c r="H66" s="86">
        <v>0.05</v>
      </c>
      <c r="I66" s="86">
        <v>0</v>
      </c>
      <c r="J66" s="86">
        <v>0</v>
      </c>
      <c r="K66" s="86">
        <v>0</v>
      </c>
      <c r="L66" s="86">
        <v>0</v>
      </c>
      <c r="M66" s="86">
        <v>0</v>
      </c>
      <c r="N66" s="86">
        <v>0</v>
      </c>
      <c r="O66" s="86">
        <v>0</v>
      </c>
      <c r="P66" s="86">
        <v>0</v>
      </c>
    </row>
    <row r="67" spans="2:18" x14ac:dyDescent="0.2">
      <c r="C67" s="5" t="s">
        <v>44</v>
      </c>
      <c r="D67" s="45">
        <v>0.1</v>
      </c>
      <c r="E67" s="45">
        <v>0.1</v>
      </c>
      <c r="F67" s="45">
        <v>0.1</v>
      </c>
      <c r="G67" s="45">
        <v>0.1</v>
      </c>
      <c r="H67" s="86">
        <v>0.1</v>
      </c>
      <c r="I67" s="86">
        <v>0.1</v>
      </c>
      <c r="J67" s="86">
        <v>0.1</v>
      </c>
      <c r="K67" s="86">
        <v>0.1</v>
      </c>
      <c r="L67" s="86">
        <v>0.1</v>
      </c>
      <c r="M67" s="86">
        <v>0.1</v>
      </c>
      <c r="N67" s="86">
        <v>0.1</v>
      </c>
      <c r="O67" s="86">
        <v>0.1</v>
      </c>
      <c r="P67" s="86">
        <v>0.1</v>
      </c>
    </row>
    <row r="68" spans="2:18" x14ac:dyDescent="0.2">
      <c r="C68" s="5" t="s">
        <v>6</v>
      </c>
      <c r="D68" s="43"/>
      <c r="E68" s="43"/>
      <c r="F68" s="43"/>
      <c r="G68" s="43"/>
      <c r="H68" s="93"/>
      <c r="I68" s="93"/>
      <c r="J68" s="93"/>
      <c r="K68" s="93"/>
      <c r="L68" s="93"/>
      <c r="M68" s="93"/>
      <c r="N68" s="93"/>
      <c r="O68" s="93"/>
      <c r="P68" s="93"/>
    </row>
    <row r="69" spans="2:18" x14ac:dyDescent="0.2">
      <c r="C69" s="5" t="s">
        <v>5</v>
      </c>
      <c r="D69" s="40">
        <v>0.8</v>
      </c>
      <c r="E69" s="45">
        <v>0.8</v>
      </c>
      <c r="F69" s="45">
        <v>0.8</v>
      </c>
      <c r="G69" s="45">
        <v>0.9</v>
      </c>
      <c r="H69" s="86">
        <v>0.85</v>
      </c>
      <c r="I69" s="86">
        <v>0.8</v>
      </c>
      <c r="J69" s="86">
        <v>0.75</v>
      </c>
      <c r="K69" s="86">
        <v>0.7</v>
      </c>
      <c r="L69" s="86">
        <v>0.65</v>
      </c>
      <c r="M69" s="86">
        <v>0.65</v>
      </c>
      <c r="N69" s="86">
        <v>0.65</v>
      </c>
      <c r="O69" s="86">
        <v>0.62</v>
      </c>
      <c r="P69" s="86">
        <v>0.59</v>
      </c>
    </row>
    <row r="70" spans="2:18" x14ac:dyDescent="0.2">
      <c r="C70" s="5" t="s">
        <v>45</v>
      </c>
      <c r="D70" s="45">
        <v>0.9</v>
      </c>
      <c r="E70" s="45">
        <v>0.9</v>
      </c>
      <c r="F70" s="45">
        <v>0.84</v>
      </c>
      <c r="G70" s="45">
        <v>0.78</v>
      </c>
      <c r="H70" s="86">
        <v>0.75</v>
      </c>
      <c r="I70" s="86">
        <v>0.75</v>
      </c>
      <c r="J70" s="86">
        <v>0.75</v>
      </c>
      <c r="K70" s="86">
        <v>0.7</v>
      </c>
      <c r="L70" s="86">
        <v>0.65</v>
      </c>
      <c r="M70" s="86">
        <v>0.6</v>
      </c>
      <c r="N70" s="86">
        <v>0.6</v>
      </c>
      <c r="O70" s="86">
        <v>0.6</v>
      </c>
      <c r="P70" s="86">
        <v>0.6</v>
      </c>
    </row>
    <row r="71" spans="2:18" x14ac:dyDescent="0.2">
      <c r="C71" s="5" t="s">
        <v>123</v>
      </c>
      <c r="D71" s="43"/>
      <c r="E71" s="43"/>
      <c r="F71" s="43"/>
      <c r="G71" s="43"/>
      <c r="H71" s="93"/>
      <c r="I71" s="93"/>
      <c r="J71" s="93"/>
      <c r="K71" s="93"/>
      <c r="L71" s="93"/>
      <c r="M71" s="93"/>
      <c r="N71" s="93"/>
      <c r="O71" s="93"/>
      <c r="P71" s="93"/>
    </row>
    <row r="72" spans="2:18" x14ac:dyDescent="0.2">
      <c r="C72" s="5" t="s">
        <v>188</v>
      </c>
      <c r="D72" s="45">
        <v>0</v>
      </c>
      <c r="E72" s="45">
        <v>0</v>
      </c>
      <c r="F72" s="45">
        <v>0</v>
      </c>
      <c r="G72" s="45">
        <v>0</v>
      </c>
      <c r="H72" s="45">
        <v>0</v>
      </c>
      <c r="I72" s="45">
        <v>0</v>
      </c>
      <c r="J72" s="45">
        <v>0.1</v>
      </c>
      <c r="K72" s="45">
        <v>0.24</v>
      </c>
      <c r="L72" s="45">
        <v>0.55000000000000004</v>
      </c>
      <c r="M72" s="45">
        <v>0.45</v>
      </c>
      <c r="N72" s="45">
        <v>0.5</v>
      </c>
      <c r="O72" s="45">
        <v>0.55000000000000004</v>
      </c>
      <c r="P72" s="45">
        <v>0.6</v>
      </c>
    </row>
    <row r="73" spans="2:18" x14ac:dyDescent="0.2">
      <c r="C73" s="5" t="s">
        <v>187</v>
      </c>
      <c r="D73" s="45"/>
      <c r="E73" s="45"/>
      <c r="F73" s="45"/>
      <c r="G73" s="45"/>
      <c r="H73" s="45"/>
      <c r="I73" s="45"/>
      <c r="J73" s="45"/>
      <c r="K73" s="45"/>
      <c r="L73" s="45"/>
      <c r="M73" s="45"/>
      <c r="N73" s="45"/>
      <c r="O73" s="45"/>
      <c r="P73" s="45"/>
    </row>
    <row r="74" spans="2:18" x14ac:dyDescent="0.2">
      <c r="C74" s="5" t="s">
        <v>129</v>
      </c>
      <c r="D74" s="45">
        <v>0</v>
      </c>
      <c r="E74" s="45">
        <v>0</v>
      </c>
      <c r="F74" s="45">
        <v>0</v>
      </c>
      <c r="G74" s="45">
        <v>0</v>
      </c>
      <c r="H74" s="45">
        <v>0</v>
      </c>
      <c r="I74" s="45">
        <v>0</v>
      </c>
      <c r="J74" s="45">
        <v>0</v>
      </c>
      <c r="K74" s="45">
        <v>0</v>
      </c>
      <c r="L74" s="45">
        <v>0</v>
      </c>
      <c r="M74" s="86">
        <v>0</v>
      </c>
      <c r="N74" s="45">
        <v>0</v>
      </c>
      <c r="O74" s="86">
        <v>0</v>
      </c>
      <c r="P74" s="45">
        <v>0</v>
      </c>
    </row>
    <row r="75" spans="2:18" x14ac:dyDescent="0.2">
      <c r="C75" s="5"/>
      <c r="D75" s="56"/>
      <c r="E75" s="9"/>
      <c r="F75" s="9"/>
      <c r="G75" s="9"/>
      <c r="H75" s="9"/>
      <c r="I75" s="9"/>
      <c r="J75" s="9"/>
      <c r="K75" s="9"/>
      <c r="L75" s="9"/>
      <c r="M75" s="9"/>
      <c r="N75" s="9"/>
      <c r="O75" s="9"/>
      <c r="P75" s="9"/>
    </row>
    <row r="77" spans="2:18" x14ac:dyDescent="0.2">
      <c r="B77" s="11" t="s">
        <v>182</v>
      </c>
      <c r="C77" s="5"/>
      <c r="R77" s="11" t="s">
        <v>241</v>
      </c>
    </row>
    <row r="78" spans="2:18" x14ac:dyDescent="0.2">
      <c r="D78" s="4">
        <v>2011</v>
      </c>
      <c r="E78" s="4">
        <v>2012</v>
      </c>
      <c r="F78" s="4">
        <v>2013</v>
      </c>
      <c r="G78" s="4">
        <v>2014</v>
      </c>
      <c r="H78" s="4">
        <v>2015</v>
      </c>
      <c r="I78" s="4">
        <v>2016</v>
      </c>
      <c r="J78" s="4">
        <v>2017</v>
      </c>
      <c r="K78" s="4">
        <v>2018</v>
      </c>
      <c r="L78" s="4">
        <v>2019</v>
      </c>
      <c r="M78" s="4">
        <v>2020</v>
      </c>
      <c r="N78" s="4">
        <v>2021</v>
      </c>
      <c r="O78" s="4">
        <v>2022</v>
      </c>
      <c r="P78" s="4">
        <v>2023</v>
      </c>
    </row>
    <row r="79" spans="2:18" x14ac:dyDescent="0.2">
      <c r="C79" s="5" t="s">
        <v>43</v>
      </c>
      <c r="D79" s="6">
        <v>1079527.5</v>
      </c>
      <c r="E79" s="6">
        <v>655560</v>
      </c>
      <c r="F79" s="6">
        <v>465187.5</v>
      </c>
      <c r="G79" s="6">
        <v>392625</v>
      </c>
      <c r="H79" s="6">
        <v>272725</v>
      </c>
      <c r="I79" s="6">
        <v>185361</v>
      </c>
      <c r="J79" s="6">
        <v>128150</v>
      </c>
      <c r="K79" s="6">
        <v>74000</v>
      </c>
      <c r="L79" s="6">
        <v>50500</v>
      </c>
      <c r="M79" s="6">
        <v>34500</v>
      </c>
      <c r="N79" s="6">
        <v>23500</v>
      </c>
      <c r="O79" s="6">
        <v>12500</v>
      </c>
      <c r="P79" s="6">
        <v>9500</v>
      </c>
    </row>
    <row r="80" spans="2:18" x14ac:dyDescent="0.2">
      <c r="C80" s="5" t="s">
        <v>12</v>
      </c>
      <c r="D80" s="6">
        <v>41548.5</v>
      </c>
      <c r="E80" s="6">
        <v>15160</v>
      </c>
      <c r="F80" s="6">
        <v>11625</v>
      </c>
      <c r="G80" s="6">
        <v>7312</v>
      </c>
      <c r="H80" s="6">
        <v>3770</v>
      </c>
      <c r="I80" s="6">
        <v>0</v>
      </c>
      <c r="J80" s="6">
        <v>0</v>
      </c>
      <c r="K80" s="6">
        <v>0</v>
      </c>
      <c r="L80" s="6">
        <v>0</v>
      </c>
      <c r="M80" s="6">
        <v>0</v>
      </c>
      <c r="N80" s="6">
        <v>0</v>
      </c>
      <c r="O80" s="6">
        <v>0</v>
      </c>
      <c r="P80" s="6">
        <v>0</v>
      </c>
    </row>
    <row r="81" spans="2:16" x14ac:dyDescent="0.2">
      <c r="C81" s="5" t="s">
        <v>44</v>
      </c>
      <c r="D81" s="6">
        <v>549324</v>
      </c>
      <c r="E81" s="6">
        <v>496192.64000000007</v>
      </c>
      <c r="F81" s="6">
        <v>447440</v>
      </c>
      <c r="G81" s="6">
        <v>397640</v>
      </c>
      <c r="H81" s="6">
        <v>331624</v>
      </c>
      <c r="I81" s="6">
        <v>256400</v>
      </c>
      <c r="J81" s="6">
        <v>161125</v>
      </c>
      <c r="K81" s="6">
        <v>120506.25</v>
      </c>
      <c r="L81" s="6">
        <v>74483.125</v>
      </c>
      <c r="M81" s="6">
        <v>56362.34375</v>
      </c>
      <c r="N81" s="6">
        <v>38510.94921875</v>
      </c>
      <c r="O81" s="6">
        <v>25751.825000000001</v>
      </c>
      <c r="P81" s="6">
        <v>14878.832187500004</v>
      </c>
    </row>
    <row r="82" spans="2:16" x14ac:dyDescent="0.2">
      <c r="C82" s="5" t="s">
        <v>6</v>
      </c>
      <c r="D82" s="6">
        <v>0</v>
      </c>
      <c r="E82" s="6">
        <v>0</v>
      </c>
      <c r="F82" s="6">
        <v>0</v>
      </c>
      <c r="G82" s="6">
        <v>0</v>
      </c>
      <c r="H82" s="6">
        <v>0</v>
      </c>
      <c r="I82" s="6">
        <v>0</v>
      </c>
      <c r="J82" s="6">
        <v>0</v>
      </c>
      <c r="K82" s="6">
        <v>0</v>
      </c>
      <c r="L82" s="6">
        <v>0</v>
      </c>
      <c r="M82" s="6">
        <v>0</v>
      </c>
      <c r="N82" s="6">
        <v>0</v>
      </c>
      <c r="O82" s="6">
        <v>0</v>
      </c>
      <c r="P82" s="6">
        <v>0</v>
      </c>
    </row>
    <row r="83" spans="2:16" x14ac:dyDescent="0.2">
      <c r="C83" s="5" t="s">
        <v>5</v>
      </c>
      <c r="D83" s="6">
        <v>38400</v>
      </c>
      <c r="E83" s="6">
        <v>531897.59999999998</v>
      </c>
      <c r="F83" s="6">
        <v>3763600</v>
      </c>
      <c r="G83" s="6">
        <v>11965472.999999998</v>
      </c>
      <c r="H83" s="6">
        <v>8664103.5499999989</v>
      </c>
      <c r="I83" s="6">
        <v>7969046.6400000006</v>
      </c>
      <c r="J83" s="6">
        <v>6074136</v>
      </c>
      <c r="K83" s="6">
        <v>5762959.9999999991</v>
      </c>
      <c r="L83" s="6">
        <v>5484486.7999999998</v>
      </c>
      <c r="M83" s="6">
        <v>6467739.2000000002</v>
      </c>
      <c r="N83" s="6">
        <v>6713564</v>
      </c>
      <c r="O83" s="6">
        <v>6621580.1600000001</v>
      </c>
      <c r="P83" s="6">
        <v>6491180</v>
      </c>
    </row>
    <row r="84" spans="2:16" x14ac:dyDescent="0.2">
      <c r="C84" s="5" t="s">
        <v>45</v>
      </c>
      <c r="D84" s="6">
        <v>390600</v>
      </c>
      <c r="E84" s="6">
        <v>991990.8</v>
      </c>
      <c r="F84" s="6">
        <v>1896937.4088000001</v>
      </c>
      <c r="G84" s="6">
        <v>3075873.2275959998</v>
      </c>
      <c r="H84" s="6">
        <v>5014327.7552929996</v>
      </c>
      <c r="I84" s="6">
        <v>5471841.6025529299</v>
      </c>
      <c r="J84" s="6">
        <v>5995034.9999999991</v>
      </c>
      <c r="K84" s="6">
        <v>5985840</v>
      </c>
      <c r="L84" s="6">
        <v>5295027.8680000007</v>
      </c>
      <c r="M84" s="6">
        <v>4855884.0883200001</v>
      </c>
      <c r="N84" s="6">
        <v>4823636.4249599995</v>
      </c>
      <c r="O84" s="6">
        <v>4792104.9661439992</v>
      </c>
      <c r="P84" s="6">
        <v>4738951.6982400008</v>
      </c>
    </row>
    <row r="85" spans="2:16" x14ac:dyDescent="0.2">
      <c r="C85" s="5" t="s">
        <v>123</v>
      </c>
      <c r="D85" s="6">
        <v>0</v>
      </c>
      <c r="E85" s="6">
        <v>0</v>
      </c>
      <c r="F85" s="6">
        <v>0</v>
      </c>
      <c r="G85" s="6">
        <v>0</v>
      </c>
      <c r="H85" s="6">
        <v>0</v>
      </c>
      <c r="I85" s="6">
        <v>0</v>
      </c>
      <c r="J85" s="6">
        <v>0</v>
      </c>
      <c r="K85" s="6">
        <v>0</v>
      </c>
      <c r="L85" s="6">
        <v>0</v>
      </c>
      <c r="M85" s="6">
        <v>0</v>
      </c>
      <c r="N85" s="6">
        <v>0</v>
      </c>
      <c r="O85" s="6">
        <v>0</v>
      </c>
      <c r="P85" s="6">
        <v>0</v>
      </c>
    </row>
    <row r="86" spans="2:16" x14ac:dyDescent="0.2">
      <c r="C86" s="5" t="s">
        <v>188</v>
      </c>
      <c r="D86" s="6">
        <v>0</v>
      </c>
      <c r="E86" s="6">
        <v>0</v>
      </c>
      <c r="F86" s="6">
        <v>0</v>
      </c>
      <c r="G86" s="6">
        <v>0</v>
      </c>
      <c r="H86" s="6">
        <v>0</v>
      </c>
      <c r="I86" s="6">
        <v>0</v>
      </c>
      <c r="J86" s="6">
        <v>0</v>
      </c>
      <c r="K86" s="6">
        <v>108172.8</v>
      </c>
      <c r="L86" s="6">
        <v>3894000.0000000005</v>
      </c>
      <c r="M86" s="6">
        <v>6831000.0000000009</v>
      </c>
      <c r="N86" s="6">
        <v>6624000</v>
      </c>
      <c r="O86" s="6">
        <v>7035600.0000000009</v>
      </c>
      <c r="P86" s="6">
        <v>7099199.9999999991</v>
      </c>
    </row>
    <row r="87" spans="2:16" x14ac:dyDescent="0.2">
      <c r="C87" s="5" t="s">
        <v>187</v>
      </c>
      <c r="D87" s="6">
        <v>0</v>
      </c>
      <c r="E87" s="6">
        <v>0</v>
      </c>
      <c r="F87" s="6">
        <v>0</v>
      </c>
      <c r="G87" s="6">
        <v>0</v>
      </c>
      <c r="H87" s="6">
        <v>0</v>
      </c>
      <c r="I87" s="6">
        <v>0</v>
      </c>
      <c r="J87" s="6">
        <v>0</v>
      </c>
      <c r="K87" s="6">
        <v>0</v>
      </c>
      <c r="L87" s="6">
        <v>0</v>
      </c>
      <c r="M87" s="6">
        <v>0</v>
      </c>
      <c r="N87" s="6">
        <v>0</v>
      </c>
      <c r="O87" s="6">
        <v>0</v>
      </c>
      <c r="P87" s="6">
        <v>0</v>
      </c>
    </row>
    <row r="88" spans="2:16" x14ac:dyDescent="0.2">
      <c r="C88" s="5" t="s">
        <v>129</v>
      </c>
      <c r="D88" s="6">
        <v>0</v>
      </c>
      <c r="E88" s="6">
        <v>0</v>
      </c>
      <c r="F88" s="6">
        <v>0</v>
      </c>
      <c r="G88" s="6">
        <v>0</v>
      </c>
      <c r="H88" s="6">
        <v>0</v>
      </c>
      <c r="I88" s="6">
        <v>0</v>
      </c>
      <c r="J88" s="6">
        <v>0</v>
      </c>
      <c r="K88" s="6">
        <v>0</v>
      </c>
      <c r="L88" s="6">
        <v>0</v>
      </c>
      <c r="M88" s="6">
        <v>0</v>
      </c>
      <c r="N88" s="6">
        <v>0</v>
      </c>
      <c r="O88" s="6">
        <v>0</v>
      </c>
      <c r="P88" s="6">
        <v>0</v>
      </c>
    </row>
    <row r="89" spans="2:16" x14ac:dyDescent="0.2">
      <c r="C89" s="17" t="s">
        <v>4</v>
      </c>
      <c r="D89" s="28">
        <v>2099400</v>
      </c>
      <c r="E89" s="28">
        <v>2690801.04</v>
      </c>
      <c r="F89" s="28">
        <v>6584789.9088000003</v>
      </c>
      <c r="G89" s="28">
        <v>15838923.227595998</v>
      </c>
      <c r="H89" s="28">
        <v>14286550.305292998</v>
      </c>
      <c r="I89" s="28">
        <v>13882649.24255293</v>
      </c>
      <c r="J89" s="28">
        <v>12358446</v>
      </c>
      <c r="K89" s="28">
        <v>12051479.050000001</v>
      </c>
      <c r="L89" s="28">
        <v>14798497.793000001</v>
      </c>
      <c r="M89" s="28">
        <v>18245485.632070001</v>
      </c>
      <c r="N89" s="28">
        <v>18223211.374178749</v>
      </c>
      <c r="O89" s="28">
        <v>18487536.951143999</v>
      </c>
      <c r="P89" s="28">
        <v>18353710.530427501</v>
      </c>
    </row>
    <row r="91" spans="2:16" x14ac:dyDescent="0.2">
      <c r="B91" s="11" t="s">
        <v>183</v>
      </c>
      <c r="C91" s="5"/>
    </row>
    <row r="92" spans="2:16" x14ac:dyDescent="0.2">
      <c r="D92" s="4">
        <v>2011</v>
      </c>
      <c r="E92" s="4">
        <v>2012</v>
      </c>
      <c r="F92" s="4">
        <v>2013</v>
      </c>
      <c r="G92" s="4">
        <v>2014</v>
      </c>
      <c r="H92" s="4">
        <v>2015</v>
      </c>
      <c r="I92" s="4">
        <v>2016</v>
      </c>
      <c r="J92" s="4">
        <v>2017</v>
      </c>
      <c r="K92" s="4">
        <v>2018</v>
      </c>
      <c r="L92" s="4">
        <v>2019</v>
      </c>
      <c r="M92" s="4">
        <v>2020</v>
      </c>
      <c r="N92" s="4">
        <v>2021</v>
      </c>
      <c r="O92" s="4">
        <v>2022</v>
      </c>
      <c r="P92" s="4">
        <v>2023</v>
      </c>
    </row>
    <row r="93" spans="2:16" x14ac:dyDescent="0.2">
      <c r="C93" s="5" t="s">
        <v>43</v>
      </c>
      <c r="D93" s="45">
        <v>0.75</v>
      </c>
      <c r="E93" s="45">
        <v>0.75</v>
      </c>
      <c r="F93" s="45">
        <v>0.75</v>
      </c>
      <c r="G93" s="45">
        <v>0.75</v>
      </c>
      <c r="H93" s="45">
        <v>0.75</v>
      </c>
      <c r="I93" s="45">
        <v>0.75</v>
      </c>
      <c r="J93" s="45">
        <v>0.75</v>
      </c>
      <c r="K93" s="45">
        <v>0.75</v>
      </c>
      <c r="L93" s="45">
        <v>0.75</v>
      </c>
      <c r="M93" s="45">
        <v>0.75</v>
      </c>
      <c r="N93" s="45">
        <v>0.75</v>
      </c>
      <c r="O93" s="45">
        <v>0.75</v>
      </c>
      <c r="P93" s="45">
        <v>0.75</v>
      </c>
    </row>
    <row r="94" spans="2:16" x14ac:dyDescent="0.2">
      <c r="C94" s="5" t="s">
        <v>12</v>
      </c>
      <c r="D94" s="45">
        <v>0.95</v>
      </c>
      <c r="E94" s="45">
        <v>0.95</v>
      </c>
      <c r="F94" s="45">
        <v>0.95</v>
      </c>
      <c r="G94" s="45">
        <v>0.95</v>
      </c>
      <c r="H94" s="45">
        <v>0.95</v>
      </c>
      <c r="I94" s="45">
        <v>1</v>
      </c>
      <c r="J94" s="45">
        <v>1</v>
      </c>
      <c r="K94" s="45">
        <v>1</v>
      </c>
      <c r="L94" s="45">
        <v>1</v>
      </c>
      <c r="M94" s="45">
        <v>1</v>
      </c>
      <c r="N94" s="45">
        <v>1</v>
      </c>
      <c r="O94" s="45">
        <v>1</v>
      </c>
      <c r="P94" s="45">
        <v>1</v>
      </c>
    </row>
    <row r="95" spans="2:16" x14ac:dyDescent="0.2">
      <c r="C95" s="5" t="s">
        <v>44</v>
      </c>
      <c r="D95" s="45">
        <v>0.9</v>
      </c>
      <c r="E95" s="45">
        <v>0.9</v>
      </c>
      <c r="F95" s="45">
        <v>0.9</v>
      </c>
      <c r="G95" s="45">
        <v>0.9</v>
      </c>
      <c r="H95" s="45">
        <v>0.9</v>
      </c>
      <c r="I95" s="45">
        <v>0.9</v>
      </c>
      <c r="J95" s="45">
        <v>0.9</v>
      </c>
      <c r="K95" s="45">
        <v>0.9</v>
      </c>
      <c r="L95" s="45">
        <v>0.9</v>
      </c>
      <c r="M95" s="45">
        <v>0.9</v>
      </c>
      <c r="N95" s="45">
        <v>0.9</v>
      </c>
      <c r="O95" s="45">
        <v>0.9</v>
      </c>
      <c r="P95" s="45">
        <v>0.9</v>
      </c>
    </row>
    <row r="96" spans="2:16" x14ac:dyDescent="0.2">
      <c r="C96" s="5" t="s">
        <v>6</v>
      </c>
      <c r="D96" s="45">
        <v>0</v>
      </c>
      <c r="E96" s="45">
        <v>0</v>
      </c>
      <c r="F96" s="45">
        <v>0</v>
      </c>
      <c r="G96" s="45">
        <v>0</v>
      </c>
      <c r="H96" s="45">
        <v>0</v>
      </c>
      <c r="I96" s="45">
        <v>0</v>
      </c>
      <c r="J96" s="45">
        <v>0</v>
      </c>
      <c r="K96" s="45">
        <v>0</v>
      </c>
      <c r="L96" s="45">
        <v>0</v>
      </c>
      <c r="M96" s="45">
        <v>0</v>
      </c>
      <c r="N96" s="45">
        <v>0</v>
      </c>
      <c r="O96" s="45">
        <v>0</v>
      </c>
      <c r="P96" s="45">
        <v>0</v>
      </c>
    </row>
    <row r="97" spans="2:18" x14ac:dyDescent="0.2">
      <c r="C97" s="5" t="s">
        <v>5</v>
      </c>
      <c r="D97" s="45">
        <v>0</v>
      </c>
      <c r="E97" s="45">
        <v>-5.5511151231257827E-17</v>
      </c>
      <c r="F97" s="45">
        <v>-5.5511151231257827E-17</v>
      </c>
      <c r="G97" s="45">
        <v>-2.7755575615628914E-17</v>
      </c>
      <c r="H97" s="45">
        <v>0.10000000000000002</v>
      </c>
      <c r="I97" s="45">
        <v>0.14999999999999997</v>
      </c>
      <c r="J97" s="45">
        <v>0.12390325142538791</v>
      </c>
      <c r="K97" s="45">
        <v>5.6719463608978754E-2</v>
      </c>
      <c r="L97" s="45">
        <v>8.8481562212894729E-2</v>
      </c>
      <c r="M97" s="45">
        <v>3.777942685134858E-2</v>
      </c>
      <c r="N97" s="45">
        <v>4.4385664603777963E-3</v>
      </c>
      <c r="O97" s="45">
        <v>0</v>
      </c>
      <c r="P97" s="45">
        <v>2.9285584439193157E-3</v>
      </c>
    </row>
    <row r="98" spans="2:18" x14ac:dyDescent="0.2">
      <c r="C98" s="5" t="s">
        <v>45</v>
      </c>
      <c r="D98" s="45">
        <v>9.9999999999999978E-2</v>
      </c>
      <c r="E98" s="45">
        <v>-2.7755575615628914E-17</v>
      </c>
      <c r="F98" s="45">
        <v>4.0000000000000036E-2</v>
      </c>
      <c r="G98" s="45">
        <v>8.9999999999999969E-2</v>
      </c>
      <c r="H98" s="45">
        <v>0.10999999999999999</v>
      </c>
      <c r="I98" s="45">
        <v>0.1</v>
      </c>
      <c r="J98" s="45">
        <v>0.09</v>
      </c>
      <c r="K98" s="45">
        <v>0.13000000000000003</v>
      </c>
      <c r="L98" s="45">
        <v>0.16999999999999998</v>
      </c>
      <c r="M98" s="45">
        <v>0.21000000000000002</v>
      </c>
      <c r="N98" s="45">
        <v>0.2</v>
      </c>
      <c r="O98" s="45">
        <v>0.19000000000000003</v>
      </c>
      <c r="P98" s="45">
        <v>0.18000000000000002</v>
      </c>
    </row>
    <row r="99" spans="2:18" x14ac:dyDescent="0.2">
      <c r="C99" s="5" t="s">
        <v>123</v>
      </c>
      <c r="D99" s="45"/>
      <c r="E99" s="45"/>
      <c r="F99" s="45"/>
      <c r="G99" s="45"/>
      <c r="H99" s="45"/>
      <c r="I99" s="45"/>
      <c r="J99" s="45"/>
      <c r="K99" s="45"/>
      <c r="L99" s="45"/>
      <c r="M99" s="45"/>
      <c r="N99" s="45"/>
      <c r="O99" s="45"/>
      <c r="P99" s="45"/>
    </row>
    <row r="100" spans="2:18" x14ac:dyDescent="0.2">
      <c r="C100" s="5" t="s">
        <v>188</v>
      </c>
      <c r="D100" s="45"/>
      <c r="E100" s="45"/>
      <c r="F100" s="45"/>
      <c r="G100" s="45"/>
      <c r="H100" s="45"/>
      <c r="I100" s="45">
        <v>1</v>
      </c>
      <c r="J100" s="45">
        <v>0</v>
      </c>
      <c r="K100" s="45">
        <v>0</v>
      </c>
      <c r="L100" s="45">
        <v>0</v>
      </c>
      <c r="M100" s="45">
        <v>0</v>
      </c>
      <c r="N100" s="45">
        <v>0</v>
      </c>
      <c r="O100" s="45">
        <v>0</v>
      </c>
      <c r="P100" s="45">
        <v>0</v>
      </c>
    </row>
    <row r="101" spans="2:18" x14ac:dyDescent="0.2">
      <c r="C101" s="5" t="s">
        <v>187</v>
      </c>
      <c r="D101" s="45"/>
      <c r="E101" s="45"/>
      <c r="F101" s="45"/>
      <c r="G101" s="45"/>
      <c r="H101" s="45"/>
      <c r="I101" s="45">
        <v>1</v>
      </c>
      <c r="J101" s="45">
        <v>0</v>
      </c>
      <c r="K101" s="45">
        <v>0</v>
      </c>
      <c r="L101" s="45">
        <v>1.0000000000000009E-3</v>
      </c>
      <c r="M101" s="45">
        <v>0</v>
      </c>
      <c r="N101" s="45">
        <v>0</v>
      </c>
      <c r="O101" s="45">
        <v>0</v>
      </c>
      <c r="P101" s="45">
        <v>0</v>
      </c>
    </row>
    <row r="102" spans="2:18" x14ac:dyDescent="0.2">
      <c r="C102" s="5" t="s">
        <v>129</v>
      </c>
      <c r="D102" s="45">
        <v>1</v>
      </c>
      <c r="E102" s="45">
        <v>1</v>
      </c>
      <c r="F102" s="45">
        <v>1</v>
      </c>
      <c r="G102" s="45">
        <v>1</v>
      </c>
      <c r="H102" s="45">
        <v>1</v>
      </c>
      <c r="I102" s="45">
        <v>1</v>
      </c>
      <c r="J102" s="45">
        <v>1</v>
      </c>
      <c r="K102" s="45">
        <v>1</v>
      </c>
      <c r="L102" s="45">
        <v>1</v>
      </c>
      <c r="M102" s="45">
        <v>1</v>
      </c>
      <c r="N102" s="45">
        <v>1</v>
      </c>
      <c r="O102" s="45">
        <v>1</v>
      </c>
      <c r="P102" s="45">
        <v>1</v>
      </c>
    </row>
    <row r="103" spans="2:18" x14ac:dyDescent="0.2">
      <c r="D103" s="56"/>
    </row>
    <row r="105" spans="2:18" x14ac:dyDescent="0.2">
      <c r="B105" s="11" t="s">
        <v>184</v>
      </c>
      <c r="C105" s="5"/>
      <c r="R105" s="11" t="s">
        <v>240</v>
      </c>
    </row>
    <row r="106" spans="2:18" x14ac:dyDescent="0.2">
      <c r="D106" s="4">
        <v>2011</v>
      </c>
      <c r="E106" s="4">
        <v>2012</v>
      </c>
      <c r="F106" s="4">
        <v>2013</v>
      </c>
      <c r="G106" s="4">
        <v>2014</v>
      </c>
      <c r="H106" s="4">
        <v>2015</v>
      </c>
      <c r="I106" s="4">
        <v>2016</v>
      </c>
      <c r="J106" s="4">
        <v>2017</v>
      </c>
      <c r="K106" s="4">
        <v>2018</v>
      </c>
      <c r="L106" s="4">
        <v>2019</v>
      </c>
      <c r="M106" s="4">
        <v>2020</v>
      </c>
      <c r="N106" s="4">
        <v>2021</v>
      </c>
      <c r="O106" s="4">
        <v>2022</v>
      </c>
      <c r="P106" s="4">
        <v>2023</v>
      </c>
    </row>
    <row r="107" spans="2:18" x14ac:dyDescent="0.2">
      <c r="C107" s="5" t="s">
        <v>43</v>
      </c>
      <c r="D107" s="16">
        <v>3238582.5</v>
      </c>
      <c r="E107" s="16">
        <v>1966680</v>
      </c>
      <c r="F107" s="16">
        <v>1395562.5</v>
      </c>
      <c r="G107" s="16">
        <v>1177875</v>
      </c>
      <c r="H107" s="16">
        <v>818175</v>
      </c>
      <c r="I107" s="16">
        <v>556083</v>
      </c>
      <c r="J107" s="16">
        <v>384450</v>
      </c>
      <c r="K107" s="16">
        <v>222000</v>
      </c>
      <c r="L107" s="16">
        <v>151500</v>
      </c>
      <c r="M107" s="16">
        <v>103500</v>
      </c>
      <c r="N107" s="16">
        <v>70500</v>
      </c>
      <c r="O107" s="16">
        <v>37500</v>
      </c>
      <c r="P107" s="16">
        <v>28500</v>
      </c>
    </row>
    <row r="108" spans="2:18" x14ac:dyDescent="0.2">
      <c r="C108" s="5" t="s">
        <v>12</v>
      </c>
      <c r="D108" s="16">
        <v>789421.5</v>
      </c>
      <c r="E108" s="16">
        <v>288040</v>
      </c>
      <c r="F108" s="16">
        <v>220875</v>
      </c>
      <c r="G108" s="16">
        <v>138928</v>
      </c>
      <c r="H108" s="16">
        <v>71630</v>
      </c>
      <c r="I108" s="16">
        <v>41440</v>
      </c>
      <c r="J108" s="16">
        <v>25092</v>
      </c>
      <c r="K108" s="16">
        <v>0</v>
      </c>
      <c r="L108" s="16">
        <v>0</v>
      </c>
      <c r="M108" s="16">
        <v>0</v>
      </c>
      <c r="N108" s="16">
        <v>0</v>
      </c>
      <c r="O108" s="16">
        <v>0</v>
      </c>
      <c r="P108" s="16">
        <v>0</v>
      </c>
    </row>
    <row r="109" spans="2:18" x14ac:dyDescent="0.2">
      <c r="C109" s="5" t="s">
        <v>44</v>
      </c>
      <c r="D109" s="16">
        <v>4943916</v>
      </c>
      <c r="E109" s="16">
        <v>4465733.7600000007</v>
      </c>
      <c r="F109" s="16">
        <v>4026960</v>
      </c>
      <c r="G109" s="16">
        <v>3578760</v>
      </c>
      <c r="H109" s="16">
        <v>2984616</v>
      </c>
      <c r="I109" s="16">
        <v>2307600</v>
      </c>
      <c r="J109" s="16">
        <v>1450125</v>
      </c>
      <c r="K109" s="16">
        <v>1084556.25</v>
      </c>
      <c r="L109" s="16">
        <v>670348.125</v>
      </c>
      <c r="M109" s="16">
        <v>507261.09375</v>
      </c>
      <c r="N109" s="16">
        <v>346598.54296875</v>
      </c>
      <c r="O109" s="16">
        <v>231766.42500000002</v>
      </c>
      <c r="P109" s="16">
        <v>133909.48968750003</v>
      </c>
    </row>
    <row r="110" spans="2:18" x14ac:dyDescent="0.2">
      <c r="C110" s="5" t="s">
        <v>6</v>
      </c>
      <c r="D110" s="16">
        <v>0</v>
      </c>
      <c r="E110" s="16">
        <v>0</v>
      </c>
      <c r="F110" s="16">
        <v>0</v>
      </c>
      <c r="G110" s="16">
        <v>0</v>
      </c>
      <c r="H110" s="16">
        <v>0</v>
      </c>
      <c r="I110" s="16">
        <v>0</v>
      </c>
      <c r="J110" s="16">
        <v>0</v>
      </c>
      <c r="K110" s="16">
        <v>0</v>
      </c>
      <c r="L110" s="16">
        <v>0</v>
      </c>
      <c r="M110" s="16">
        <v>0</v>
      </c>
      <c r="N110" s="16">
        <v>0</v>
      </c>
      <c r="O110" s="16">
        <v>0</v>
      </c>
      <c r="P110" s="16">
        <v>0</v>
      </c>
    </row>
    <row r="111" spans="2:18" x14ac:dyDescent="0.2">
      <c r="C111" s="5" t="s">
        <v>5</v>
      </c>
      <c r="D111" s="16">
        <v>0</v>
      </c>
      <c r="E111" s="16">
        <v>-3.6907810141428854E-11</v>
      </c>
      <c r="F111" s="16">
        <v>-2.6115221096745245E-10</v>
      </c>
      <c r="G111" s="16">
        <v>-3.6900954514251788E-10</v>
      </c>
      <c r="H111" s="16">
        <v>1019306.3000000002</v>
      </c>
      <c r="I111" s="16">
        <v>1494196.2449999999</v>
      </c>
      <c r="J111" s="16">
        <v>1003473.6000000001</v>
      </c>
      <c r="K111" s="16">
        <v>466960.00000000023</v>
      </c>
      <c r="L111" s="16">
        <v>746578.39999999991</v>
      </c>
      <c r="M111" s="16">
        <v>375919.19999999966</v>
      </c>
      <c r="N111" s="16">
        <v>45843.999999999694</v>
      </c>
      <c r="O111" s="16">
        <v>0</v>
      </c>
      <c r="P111" s="16">
        <v>32220.000000000313</v>
      </c>
    </row>
    <row r="112" spans="2:18" x14ac:dyDescent="0.2">
      <c r="C112" s="5" t="s">
        <v>45</v>
      </c>
      <c r="D112" s="16">
        <v>43399.999999999993</v>
      </c>
      <c r="E112" s="16">
        <v>-3.0592528510453576E-11</v>
      </c>
      <c r="F112" s="16">
        <v>90330.352800000095</v>
      </c>
      <c r="G112" s="16">
        <v>354908.44933799986</v>
      </c>
      <c r="H112" s="16">
        <v>735434.73744297319</v>
      </c>
      <c r="I112" s="16">
        <v>729578.88034039072</v>
      </c>
      <c r="J112" s="16">
        <v>719404.19999999984</v>
      </c>
      <c r="K112" s="16">
        <v>1111656.0000000002</v>
      </c>
      <c r="L112" s="16">
        <v>1384853.4424000001</v>
      </c>
      <c r="M112" s="16">
        <v>1699559.4309120004</v>
      </c>
      <c r="N112" s="16">
        <v>1607878.8083200001</v>
      </c>
      <c r="O112" s="16">
        <v>1517499.9059456</v>
      </c>
      <c r="P112" s="16">
        <v>1421685.5094720004</v>
      </c>
    </row>
    <row r="113" spans="2:18" x14ac:dyDescent="0.2">
      <c r="C113" s="5" t="s">
        <v>123</v>
      </c>
      <c r="D113" s="16">
        <v>0</v>
      </c>
      <c r="E113" s="16">
        <v>0</v>
      </c>
      <c r="F113" s="16">
        <v>0</v>
      </c>
      <c r="G113" s="16">
        <v>0</v>
      </c>
      <c r="H113" s="16">
        <v>0</v>
      </c>
      <c r="I113" s="16">
        <v>0</v>
      </c>
      <c r="J113" s="16">
        <v>0</v>
      </c>
      <c r="K113" s="16">
        <v>0</v>
      </c>
      <c r="L113" s="16">
        <v>0</v>
      </c>
      <c r="M113" s="16">
        <v>0</v>
      </c>
      <c r="N113" s="16">
        <v>0</v>
      </c>
      <c r="O113" s="16">
        <v>0</v>
      </c>
      <c r="P113" s="16">
        <v>0</v>
      </c>
    </row>
    <row r="114" spans="2:18" x14ac:dyDescent="0.2">
      <c r="C114" s="5" t="s">
        <v>188</v>
      </c>
      <c r="D114" s="16">
        <v>0</v>
      </c>
      <c r="E114" s="16">
        <v>0</v>
      </c>
      <c r="F114" s="16">
        <v>0</v>
      </c>
      <c r="G114" s="16">
        <v>0</v>
      </c>
      <c r="H114" s="16">
        <v>0</v>
      </c>
      <c r="I114" s="16">
        <v>0</v>
      </c>
      <c r="J114" s="16">
        <v>0</v>
      </c>
      <c r="K114" s="16">
        <v>0</v>
      </c>
      <c r="L114" s="16">
        <v>0</v>
      </c>
      <c r="M114" s="16">
        <v>0</v>
      </c>
      <c r="N114" s="16">
        <v>0</v>
      </c>
      <c r="O114" s="16">
        <v>0</v>
      </c>
      <c r="P114" s="16">
        <v>0</v>
      </c>
    </row>
    <row r="115" spans="2:18" x14ac:dyDescent="0.2">
      <c r="C115" s="5" t="s">
        <v>187</v>
      </c>
      <c r="D115" s="16"/>
      <c r="E115" s="16"/>
      <c r="F115" s="16"/>
      <c r="G115" s="16"/>
      <c r="H115" s="16"/>
      <c r="I115" s="16">
        <v>0</v>
      </c>
      <c r="J115" s="16">
        <v>0</v>
      </c>
      <c r="K115" s="16">
        <v>0</v>
      </c>
      <c r="L115" s="16">
        <v>2766.3360000000025</v>
      </c>
      <c r="M115" s="16">
        <v>0</v>
      </c>
      <c r="N115" s="16">
        <v>0</v>
      </c>
      <c r="O115" s="16">
        <v>0</v>
      </c>
      <c r="P115" s="16">
        <v>0</v>
      </c>
    </row>
    <row r="116" spans="2:18" x14ac:dyDescent="0.2">
      <c r="C116" s="5" t="s">
        <v>129</v>
      </c>
      <c r="D116" s="16">
        <v>0</v>
      </c>
      <c r="E116" s="16">
        <v>0</v>
      </c>
      <c r="F116" s="16">
        <v>0</v>
      </c>
      <c r="G116" s="16">
        <v>0</v>
      </c>
      <c r="H116" s="16">
        <v>0</v>
      </c>
      <c r="I116" s="16">
        <v>3000</v>
      </c>
      <c r="J116" s="16">
        <v>570000</v>
      </c>
      <c r="K116" s="16">
        <v>901910</v>
      </c>
      <c r="L116" s="16">
        <v>904900</v>
      </c>
      <c r="M116" s="16">
        <v>306000</v>
      </c>
      <c r="N116" s="16">
        <v>124000</v>
      </c>
      <c r="O116" s="16">
        <v>61400</v>
      </c>
      <c r="P116" s="16">
        <v>60600</v>
      </c>
    </row>
    <row r="117" spans="2:18" x14ac:dyDescent="0.2">
      <c r="C117" s="17" t="s">
        <v>4</v>
      </c>
      <c r="D117" s="28">
        <v>9015320</v>
      </c>
      <c r="E117" s="28">
        <v>6720453.7600000007</v>
      </c>
      <c r="F117" s="28">
        <v>5733727.8528000005</v>
      </c>
      <c r="G117" s="28">
        <v>5250471.4493380003</v>
      </c>
      <c r="H117" s="28">
        <v>5629162.0374429729</v>
      </c>
      <c r="I117" s="28">
        <v>5131898.125340391</v>
      </c>
      <c r="J117" s="28">
        <v>4152544.8</v>
      </c>
      <c r="K117" s="28">
        <v>3787082.2500000005</v>
      </c>
      <c r="L117" s="28">
        <v>3860946.3034000001</v>
      </c>
      <c r="M117" s="28">
        <v>2992239.7246620003</v>
      </c>
      <c r="N117" s="28">
        <v>2194821.3512887498</v>
      </c>
      <c r="O117" s="28">
        <v>1848166.3309456001</v>
      </c>
      <c r="P117" s="28">
        <v>1676914.9991595007</v>
      </c>
    </row>
    <row r="119" spans="2:18" x14ac:dyDescent="0.2">
      <c r="H119" s="27"/>
    </row>
    <row r="120" spans="2:18" x14ac:dyDescent="0.2">
      <c r="D120" s="27"/>
      <c r="E120" s="27"/>
      <c r="F120" s="27"/>
      <c r="G120" s="27"/>
      <c r="H120" s="27"/>
      <c r="I120" s="27"/>
      <c r="J120" s="27"/>
      <c r="K120" s="27"/>
      <c r="L120" s="27"/>
      <c r="M120" s="27"/>
      <c r="N120" s="27"/>
      <c r="O120" s="27"/>
      <c r="P120" s="27"/>
    </row>
    <row r="121" spans="2:18" x14ac:dyDescent="0.2">
      <c r="I121" s="27"/>
      <c r="K121" s="27"/>
      <c r="M121" s="27"/>
      <c r="O121" s="27"/>
    </row>
    <row r="126" spans="2:18" s="11" customFormat="1" x14ac:dyDescent="0.2">
      <c r="B126" s="11" t="s">
        <v>151</v>
      </c>
      <c r="C126" s="21"/>
      <c r="R126" s="11" t="s">
        <v>243</v>
      </c>
    </row>
    <row r="127" spans="2:18" x14ac:dyDescent="0.2">
      <c r="D127" s="4">
        <v>2011</v>
      </c>
      <c r="E127" s="4">
        <v>2012</v>
      </c>
      <c r="F127" s="4">
        <v>2013</v>
      </c>
      <c r="G127" s="4">
        <v>2014</v>
      </c>
      <c r="H127" s="4">
        <v>2015</v>
      </c>
      <c r="I127" s="4">
        <v>2016</v>
      </c>
      <c r="J127" s="4">
        <v>2017</v>
      </c>
      <c r="K127" s="4">
        <v>2018</v>
      </c>
      <c r="L127" s="4">
        <v>2019</v>
      </c>
      <c r="M127" s="4">
        <v>2020</v>
      </c>
      <c r="N127" s="4">
        <v>2021</v>
      </c>
      <c r="O127" s="4">
        <v>2022</v>
      </c>
      <c r="P127" s="4">
        <v>2023</v>
      </c>
    </row>
    <row r="128" spans="2:18" x14ac:dyDescent="0.2">
      <c r="C128" s="68" t="s">
        <v>141</v>
      </c>
      <c r="D128" s="27">
        <v>0</v>
      </c>
      <c r="E128" s="27">
        <v>0</v>
      </c>
      <c r="F128" s="27">
        <v>0</v>
      </c>
      <c r="G128" s="27">
        <v>0</v>
      </c>
      <c r="H128" s="27">
        <v>0</v>
      </c>
      <c r="I128" s="27">
        <v>0</v>
      </c>
      <c r="J128" s="27">
        <v>693096</v>
      </c>
      <c r="K128" s="27">
        <v>3598920</v>
      </c>
      <c r="L128" s="27">
        <v>6736658.4000000004</v>
      </c>
      <c r="M128" s="27">
        <v>8947836</v>
      </c>
      <c r="N128" s="27">
        <v>9244880</v>
      </c>
      <c r="O128" s="95">
        <v>10394394</v>
      </c>
      <c r="P128" s="27">
        <v>10062600</v>
      </c>
      <c r="Q128" s="116"/>
    </row>
    <row r="129" spans="2:17" x14ac:dyDescent="0.2">
      <c r="C129" s="7" t="s">
        <v>178</v>
      </c>
      <c r="D129" s="27">
        <v>2289600</v>
      </c>
      <c r="E129" s="27">
        <v>4343195.6000000006</v>
      </c>
      <c r="F129" s="27">
        <v>4285891.0584000004</v>
      </c>
      <c r="G129" s="27">
        <v>1902142.5379326667</v>
      </c>
      <c r="H129" s="27">
        <v>1505660.9976546934</v>
      </c>
      <c r="I129" s="27">
        <v>1604433.7355105861</v>
      </c>
      <c r="J129" s="27">
        <v>1687883.1999999997</v>
      </c>
      <c r="K129" s="27">
        <v>2427911.2000000002</v>
      </c>
      <c r="L129" s="27">
        <v>4422333.4736000001</v>
      </c>
      <c r="M129" s="27">
        <v>9373570.2279679999</v>
      </c>
      <c r="N129" s="27">
        <v>8949750.8083199989</v>
      </c>
      <c r="O129" s="27">
        <v>9089630.3381503988</v>
      </c>
      <c r="P129" s="27">
        <v>8878415.6226879992</v>
      </c>
    </row>
    <row r="130" spans="2:17" x14ac:dyDescent="0.2">
      <c r="C130" s="7" t="s">
        <v>185</v>
      </c>
      <c r="D130" s="27">
        <v>2099400</v>
      </c>
      <c r="E130" s="27">
        <v>2690801.04</v>
      </c>
      <c r="F130" s="27">
        <v>6584789.9088000003</v>
      </c>
      <c r="G130" s="27">
        <v>15838923.227595998</v>
      </c>
      <c r="H130" s="27">
        <v>14286550.305292998</v>
      </c>
      <c r="I130" s="27">
        <v>13882649.24255293</v>
      </c>
      <c r="J130" s="27">
        <v>12358446</v>
      </c>
      <c r="K130" s="27">
        <v>12051479.050000001</v>
      </c>
      <c r="L130" s="27">
        <v>14798497.793000001</v>
      </c>
      <c r="M130" s="27">
        <v>18245485.632070001</v>
      </c>
      <c r="N130" s="27">
        <v>18223211.374178749</v>
      </c>
      <c r="O130" s="27">
        <v>18487536.951143999</v>
      </c>
      <c r="P130" s="27">
        <v>18353710.530427501</v>
      </c>
    </row>
    <row r="131" spans="2:17" x14ac:dyDescent="0.2">
      <c r="C131" s="7" t="s">
        <v>186</v>
      </c>
      <c r="D131" s="27">
        <v>9015320</v>
      </c>
      <c r="E131" s="27">
        <v>6720453.7600000007</v>
      </c>
      <c r="F131" s="27">
        <v>5733727.8528000005</v>
      </c>
      <c r="G131" s="27">
        <v>5250471.4493380003</v>
      </c>
      <c r="H131" s="27">
        <v>5629162.0374429729</v>
      </c>
      <c r="I131" s="27">
        <v>5131898.125340391</v>
      </c>
      <c r="J131" s="27">
        <v>4152544.8</v>
      </c>
      <c r="K131" s="27">
        <v>3787082.2500000005</v>
      </c>
      <c r="L131" s="27">
        <v>3860946.3034000001</v>
      </c>
      <c r="M131" s="27">
        <v>2992239.7246620003</v>
      </c>
      <c r="N131" s="27">
        <v>2194821.3512887498</v>
      </c>
      <c r="O131" s="27">
        <v>1848166.3309456001</v>
      </c>
      <c r="P131" s="27">
        <v>1676914.9991595007</v>
      </c>
    </row>
    <row r="132" spans="2:17" x14ac:dyDescent="0.2">
      <c r="C132" s="17" t="s">
        <v>4</v>
      </c>
      <c r="D132" s="28">
        <v>13404320</v>
      </c>
      <c r="E132" s="28">
        <v>13754450.400000002</v>
      </c>
      <c r="F132" s="28">
        <v>16604408.82</v>
      </c>
      <c r="G132" s="28">
        <v>22991537.214866664</v>
      </c>
      <c r="H132" s="28">
        <v>21421373.340390664</v>
      </c>
      <c r="I132" s="28">
        <v>20618981.103403907</v>
      </c>
      <c r="J132" s="28">
        <v>18891970</v>
      </c>
      <c r="K132" s="28">
        <v>21865392.5</v>
      </c>
      <c r="L132" s="28">
        <v>29818435.970000003</v>
      </c>
      <c r="M132" s="28">
        <v>39559131.584699996</v>
      </c>
      <c r="N132" s="28">
        <v>38612663.533787504</v>
      </c>
      <c r="O132" s="28">
        <v>39819727.620239995</v>
      </c>
      <c r="P132" s="28">
        <v>38971641.152274996</v>
      </c>
    </row>
    <row r="133" spans="2:17" x14ac:dyDescent="0.2">
      <c r="I133" s="27">
        <v>0</v>
      </c>
      <c r="J133" s="27">
        <v>0</v>
      </c>
      <c r="K133" s="27">
        <v>0</v>
      </c>
      <c r="L133" s="27">
        <v>0</v>
      </c>
      <c r="M133" s="27">
        <v>0</v>
      </c>
      <c r="N133" s="27">
        <v>0</v>
      </c>
      <c r="O133" s="27">
        <v>-0.24000000208616257</v>
      </c>
      <c r="P133" s="27">
        <v>0</v>
      </c>
    </row>
    <row r="135" spans="2:17" x14ac:dyDescent="0.2">
      <c r="D135" s="90"/>
    </row>
    <row r="136" spans="2:17" x14ac:dyDescent="0.2">
      <c r="D136" s="90"/>
    </row>
    <row r="137" spans="2:17" x14ac:dyDescent="0.2">
      <c r="D137" s="27"/>
    </row>
    <row r="139" spans="2:17" x14ac:dyDescent="0.2">
      <c r="B139" s="49"/>
      <c r="C139" s="68"/>
      <c r="D139" s="49"/>
      <c r="E139" s="49"/>
      <c r="F139" s="49"/>
      <c r="G139" s="49"/>
      <c r="H139" s="49"/>
      <c r="I139" s="49"/>
      <c r="J139" s="49"/>
      <c r="K139" s="49"/>
      <c r="L139" s="49"/>
      <c r="M139" s="49"/>
      <c r="N139" s="49"/>
      <c r="O139" s="49"/>
      <c r="P139" s="49"/>
      <c r="Q139" s="49"/>
    </row>
    <row r="140" spans="2:17" x14ac:dyDescent="0.2">
      <c r="B140" s="49"/>
      <c r="C140" s="85"/>
      <c r="D140" s="135"/>
      <c r="E140" s="135"/>
      <c r="F140" s="135"/>
      <c r="G140" s="135"/>
      <c r="H140" s="135"/>
      <c r="I140" s="135"/>
      <c r="J140" s="135"/>
      <c r="K140" s="135"/>
      <c r="L140" s="135"/>
      <c r="M140" s="135"/>
      <c r="N140" s="135"/>
      <c r="O140" s="135"/>
      <c r="P140" s="135"/>
      <c r="Q140" s="49"/>
    </row>
    <row r="141" spans="2:17" x14ac:dyDescent="0.2">
      <c r="B141" s="49"/>
      <c r="C141" s="85"/>
      <c r="D141" s="135"/>
      <c r="E141" s="135"/>
      <c r="F141" s="135"/>
      <c r="G141" s="135"/>
      <c r="H141" s="135"/>
      <c r="I141" s="135"/>
      <c r="J141" s="135"/>
      <c r="K141" s="135"/>
      <c r="L141" s="135"/>
      <c r="M141" s="135"/>
      <c r="N141" s="135"/>
      <c r="O141" s="135"/>
      <c r="P141" s="135"/>
      <c r="Q141" s="49"/>
    </row>
    <row r="142" spans="2:17" x14ac:dyDescent="0.2">
      <c r="B142" s="49"/>
      <c r="C142" s="85"/>
      <c r="D142" s="135"/>
      <c r="E142" s="135"/>
      <c r="F142" s="135"/>
      <c r="G142" s="135"/>
      <c r="H142" s="135"/>
      <c r="I142" s="135"/>
      <c r="J142" s="135"/>
      <c r="K142" s="135"/>
      <c r="L142" s="135"/>
      <c r="M142" s="135"/>
      <c r="N142" s="135"/>
      <c r="O142" s="135"/>
      <c r="P142" s="135"/>
      <c r="Q142" s="49"/>
    </row>
    <row r="143" spans="2:17" x14ac:dyDescent="0.2">
      <c r="B143" s="49"/>
      <c r="C143" s="85"/>
      <c r="D143" s="135"/>
      <c r="E143" s="135"/>
      <c r="F143" s="135"/>
      <c r="G143" s="135"/>
      <c r="H143" s="135"/>
      <c r="I143" s="135"/>
      <c r="J143" s="135"/>
      <c r="K143" s="135"/>
      <c r="L143" s="135"/>
      <c r="M143" s="135"/>
      <c r="N143" s="135"/>
      <c r="O143" s="135"/>
      <c r="P143" s="135"/>
      <c r="Q143" s="49"/>
    </row>
    <row r="144" spans="2:17" x14ac:dyDescent="0.2">
      <c r="B144" s="49"/>
      <c r="C144" s="85"/>
      <c r="D144" s="135"/>
      <c r="E144" s="135"/>
      <c r="F144" s="135"/>
      <c r="G144" s="135"/>
      <c r="H144" s="135"/>
      <c r="I144" s="135"/>
      <c r="J144" s="135"/>
      <c r="K144" s="135"/>
      <c r="L144" s="135"/>
      <c r="M144" s="135"/>
      <c r="N144" s="135"/>
      <c r="O144" s="135"/>
      <c r="P144" s="135"/>
      <c r="Q144" s="49"/>
    </row>
    <row r="145" spans="2:17" x14ac:dyDescent="0.2">
      <c r="B145" s="49"/>
      <c r="C145" s="85"/>
      <c r="D145" s="135"/>
      <c r="E145" s="135"/>
      <c r="F145" s="135"/>
      <c r="G145" s="135"/>
      <c r="H145" s="135"/>
      <c r="I145" s="135"/>
      <c r="J145" s="135"/>
      <c r="K145" s="135"/>
      <c r="L145" s="135"/>
      <c r="M145" s="135"/>
      <c r="N145" s="135"/>
      <c r="O145" s="135"/>
      <c r="P145" s="135"/>
      <c r="Q145" s="49"/>
    </row>
    <row r="146" spans="2:17" x14ac:dyDescent="0.2">
      <c r="B146" s="49"/>
      <c r="C146" s="85"/>
      <c r="D146" s="135"/>
      <c r="E146" s="135"/>
      <c r="F146" s="135"/>
      <c r="G146" s="135"/>
      <c r="H146" s="135"/>
      <c r="I146" s="135"/>
      <c r="J146" s="135"/>
      <c r="K146" s="135"/>
      <c r="L146" s="135"/>
      <c r="M146" s="135"/>
      <c r="N146" s="135"/>
      <c r="O146" s="135"/>
      <c r="P146" s="135"/>
      <c r="Q146" s="49"/>
    </row>
    <row r="147" spans="2:17" x14ac:dyDescent="0.2">
      <c r="B147" s="49"/>
      <c r="C147" s="85"/>
      <c r="D147" s="135"/>
      <c r="E147" s="135"/>
      <c r="F147" s="135"/>
      <c r="G147" s="135"/>
      <c r="H147" s="135"/>
      <c r="I147" s="135"/>
      <c r="J147" s="135"/>
      <c r="K147" s="135"/>
      <c r="L147" s="135"/>
      <c r="M147" s="135"/>
      <c r="N147" s="135"/>
      <c r="O147" s="135"/>
      <c r="P147" s="135"/>
      <c r="Q147" s="49"/>
    </row>
    <row r="148" spans="2:17" x14ac:dyDescent="0.2">
      <c r="B148" s="49"/>
      <c r="C148" s="85"/>
      <c r="D148" s="135"/>
      <c r="E148" s="135"/>
      <c r="F148" s="135"/>
      <c r="G148" s="135"/>
      <c r="H148" s="135"/>
      <c r="I148" s="135"/>
      <c r="J148" s="135"/>
      <c r="K148" s="135"/>
      <c r="L148" s="135"/>
      <c r="M148" s="135"/>
      <c r="N148" s="135"/>
      <c r="O148" s="135"/>
      <c r="P148" s="135"/>
      <c r="Q148" s="49"/>
    </row>
    <row r="149" spans="2:17" x14ac:dyDescent="0.2">
      <c r="B149" s="49"/>
      <c r="C149" s="68"/>
      <c r="D149" s="49"/>
      <c r="E149" s="49"/>
      <c r="F149" s="49"/>
      <c r="G149" s="49"/>
      <c r="H149" s="49"/>
      <c r="I149" s="49"/>
      <c r="J149" s="49"/>
      <c r="K149" s="49"/>
      <c r="L149" s="49"/>
      <c r="M149" s="49"/>
      <c r="N149" s="49"/>
      <c r="O149" s="49"/>
      <c r="P149" s="49"/>
      <c r="Q149" s="49"/>
    </row>
    <row r="150" spans="2:17" x14ac:dyDescent="0.2">
      <c r="B150" s="49"/>
      <c r="C150" s="68"/>
      <c r="D150" s="49"/>
      <c r="E150" s="49"/>
      <c r="F150" s="49"/>
      <c r="G150" s="49"/>
      <c r="H150" s="49"/>
      <c r="I150" s="49"/>
      <c r="J150" s="49"/>
      <c r="K150" s="49"/>
      <c r="L150" s="49"/>
      <c r="M150" s="49"/>
      <c r="N150" s="49"/>
      <c r="O150" s="49"/>
      <c r="P150" s="49"/>
      <c r="Q150" s="49"/>
    </row>
    <row r="151" spans="2:17" x14ac:dyDescent="0.2">
      <c r="B151" s="49"/>
      <c r="C151" s="68"/>
      <c r="D151" s="49"/>
      <c r="E151" s="49"/>
      <c r="F151" s="49"/>
      <c r="G151" s="49"/>
      <c r="H151" s="49"/>
      <c r="I151" s="49"/>
      <c r="J151" s="49"/>
      <c r="K151" s="49"/>
      <c r="L151" s="49"/>
      <c r="M151" s="49"/>
      <c r="N151" s="49"/>
      <c r="O151" s="49"/>
      <c r="P151" s="49"/>
      <c r="Q151" s="49"/>
    </row>
    <row r="152" spans="2:17" x14ac:dyDescent="0.2">
      <c r="B152" s="49"/>
      <c r="C152" s="68"/>
      <c r="D152" s="49"/>
      <c r="E152" s="49"/>
      <c r="F152" s="49"/>
      <c r="G152" s="49"/>
      <c r="H152" s="49"/>
      <c r="I152" s="49"/>
      <c r="J152" s="49"/>
      <c r="K152" s="49"/>
      <c r="L152" s="49"/>
      <c r="M152" s="49"/>
      <c r="N152" s="49"/>
      <c r="O152" s="49"/>
      <c r="P152" s="49"/>
      <c r="Q152" s="49"/>
    </row>
    <row r="153" spans="2:17" x14ac:dyDescent="0.2">
      <c r="B153" s="49"/>
      <c r="C153" s="68"/>
      <c r="D153" s="49"/>
      <c r="E153" s="49"/>
      <c r="F153" s="49"/>
      <c r="G153" s="49"/>
      <c r="H153" s="49"/>
      <c r="I153" s="49"/>
      <c r="J153" s="49"/>
      <c r="K153" s="49"/>
      <c r="L153" s="49"/>
      <c r="M153" s="49"/>
      <c r="N153" s="49"/>
      <c r="O153" s="49"/>
      <c r="P153" s="49"/>
      <c r="Q153" s="49"/>
    </row>
    <row r="154" spans="2:17" x14ac:dyDescent="0.2">
      <c r="B154" s="49"/>
      <c r="C154" s="68"/>
      <c r="D154" s="49"/>
      <c r="E154" s="49"/>
      <c r="F154" s="49"/>
      <c r="G154" s="49"/>
      <c r="H154" s="49"/>
      <c r="I154" s="49"/>
      <c r="J154" s="49"/>
      <c r="K154" s="49"/>
      <c r="L154" s="49"/>
      <c r="M154" s="49"/>
      <c r="N154" s="49"/>
      <c r="O154" s="49"/>
      <c r="P154" s="49"/>
      <c r="Q154" s="49"/>
    </row>
    <row r="155" spans="2:17" x14ac:dyDescent="0.2">
      <c r="B155" s="49"/>
      <c r="C155" s="68"/>
      <c r="D155" s="49"/>
      <c r="E155" s="49"/>
      <c r="F155" s="49"/>
      <c r="G155" s="49"/>
      <c r="H155" s="49"/>
      <c r="I155" s="49"/>
      <c r="J155" s="49"/>
      <c r="K155" s="49"/>
      <c r="L155" s="49"/>
      <c r="M155" s="49"/>
      <c r="N155" s="49"/>
      <c r="O155" s="49"/>
      <c r="P155" s="49"/>
      <c r="Q155" s="49"/>
    </row>
  </sheetData>
  <pageMargins left="0.7" right="0.7" top="0.75" bottom="0.75" header="0.3" footer="0.3"/>
  <pageSetup scale="80" orientation="landscape" r:id="rId1"/>
  <rowBreaks count="2" manualBreakCount="2">
    <brk id="76" max="16383" man="1"/>
    <brk id="104" max="16383" man="1"/>
  </rowBreaks>
  <colBreaks count="1" manualBreakCount="1">
    <brk id="1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O105"/>
  <sheetViews>
    <sheetView zoomScale="75" zoomScaleNormal="75" workbookViewId="0">
      <selection activeCell="G2" sqref="G2"/>
    </sheetView>
  </sheetViews>
  <sheetFormatPr defaultColWidth="9.140625" defaultRowHeight="15" x14ac:dyDescent="0.25"/>
  <cols>
    <col min="1" max="2" width="3.5703125" style="61" customWidth="1"/>
    <col min="3" max="3" width="14" style="61" customWidth="1"/>
    <col min="4" max="4" width="11.5703125" style="61" customWidth="1"/>
    <col min="5" max="11" width="13.42578125" style="61" customWidth="1"/>
    <col min="12" max="15" width="13" style="61" customWidth="1"/>
    <col min="16" max="17" width="9.140625" style="61"/>
    <col min="18" max="21" width="9.28515625" style="61" bestFit="1" customWidth="1"/>
    <col min="22" max="22" width="12.140625" style="61" bestFit="1" customWidth="1"/>
    <col min="23" max="24" width="12.7109375" style="61" bestFit="1" customWidth="1"/>
    <col min="25" max="25" width="10.85546875" style="61" bestFit="1" customWidth="1"/>
    <col min="26" max="26" width="12.140625" style="61" bestFit="1" customWidth="1"/>
    <col min="27" max="27" width="11.28515625" style="61" bestFit="1" customWidth="1"/>
    <col min="28" max="16384" width="9.140625" style="61"/>
  </cols>
  <sheetData>
    <row r="1" spans="2:23" x14ac:dyDescent="0.25">
      <c r="C1" s="61" t="s">
        <v>3</v>
      </c>
      <c r="F1" s="62" t="s">
        <v>17</v>
      </c>
      <c r="G1" s="1" t="str">
        <f>'Title sheet and Definitions'!$F$14</f>
        <v>Ericsson</v>
      </c>
    </row>
    <row r="2" spans="2:23" x14ac:dyDescent="0.25">
      <c r="C2" s="61" t="s">
        <v>65</v>
      </c>
    </row>
    <row r="3" spans="2:23" x14ac:dyDescent="0.25">
      <c r="C3" s="2">
        <f>'Title sheet and Definitions'!C13</f>
        <v>43146</v>
      </c>
    </row>
    <row r="5" spans="2:23" x14ac:dyDescent="0.25">
      <c r="Q5" s="46"/>
      <c r="R5" s="46"/>
      <c r="S5" s="46"/>
      <c r="T5" s="46"/>
      <c r="U5" s="46"/>
      <c r="V5" s="46"/>
      <c r="W5" s="9"/>
    </row>
    <row r="6" spans="2:23" x14ac:dyDescent="0.25">
      <c r="P6" s="11" t="s">
        <v>244</v>
      </c>
      <c r="Q6" s="46"/>
      <c r="R6" s="46"/>
      <c r="S6" s="46"/>
      <c r="T6" s="46"/>
      <c r="U6" s="46"/>
      <c r="V6" s="46"/>
      <c r="W6" s="9"/>
    </row>
    <row r="7" spans="2:23" ht="80.25" customHeight="1" x14ac:dyDescent="0.25">
      <c r="B7" s="65" t="s">
        <v>202</v>
      </c>
      <c r="Q7" s="46"/>
      <c r="R7" s="46"/>
      <c r="S7" s="46"/>
      <c r="T7" s="46"/>
      <c r="U7" s="46"/>
      <c r="V7" s="46"/>
    </row>
    <row r="8" spans="2:23" x14ac:dyDescent="0.25">
      <c r="E8" s="63">
        <v>2013</v>
      </c>
      <c r="F8" s="63">
        <v>2014</v>
      </c>
      <c r="G8" s="63">
        <v>2015</v>
      </c>
      <c r="H8" s="63">
        <v>2016</v>
      </c>
      <c r="I8" s="63">
        <v>2017</v>
      </c>
      <c r="J8" s="63">
        <v>2018</v>
      </c>
      <c r="K8" s="63">
        <v>2019</v>
      </c>
      <c r="L8" s="63">
        <v>2020</v>
      </c>
      <c r="M8" s="63">
        <v>2021</v>
      </c>
      <c r="N8" s="63">
        <v>2022</v>
      </c>
      <c r="O8" s="63">
        <v>2023</v>
      </c>
      <c r="Q8" s="46"/>
      <c r="R8" s="46"/>
      <c r="S8" s="46"/>
      <c r="T8" s="46"/>
      <c r="U8" s="46"/>
      <c r="V8" s="46"/>
    </row>
    <row r="9" spans="2:23" x14ac:dyDescent="0.25">
      <c r="D9" s="61" t="s">
        <v>80</v>
      </c>
      <c r="E9" s="64">
        <v>1273248.6460000002</v>
      </c>
      <c r="F9" s="64">
        <v>1554882.1201626668</v>
      </c>
      <c r="G9" s="64">
        <v>2338608.0616937601</v>
      </c>
      <c r="H9" s="64">
        <v>2931468.6995446254</v>
      </c>
      <c r="I9" s="64">
        <v>2335936.38</v>
      </c>
      <c r="J9" s="64">
        <v>2404448</v>
      </c>
      <c r="K9" s="64">
        <v>2625781.7408000003</v>
      </c>
      <c r="L9" s="64">
        <v>7236056.4206079999</v>
      </c>
      <c r="M9" s="64">
        <v>7459959.2849920001</v>
      </c>
      <c r="N9" s="64">
        <v>6703250.9610240003</v>
      </c>
      <c r="O9" s="64">
        <v>5727790.2264320012</v>
      </c>
      <c r="Q9" s="46"/>
      <c r="R9" s="46"/>
      <c r="S9" s="46"/>
      <c r="T9" s="46"/>
      <c r="U9" s="46"/>
      <c r="V9" s="46"/>
    </row>
    <row r="10" spans="2:23" x14ac:dyDescent="0.25">
      <c r="D10" s="61" t="s">
        <v>81</v>
      </c>
      <c r="E10" s="64">
        <v>653736.6764</v>
      </c>
      <c r="F10" s="64">
        <v>821566.41644599999</v>
      </c>
      <c r="G10" s="64">
        <v>982738.07361562666</v>
      </c>
      <c r="H10" s="64">
        <v>1024004.2611361563</v>
      </c>
      <c r="I10" s="64">
        <v>1070194.5</v>
      </c>
      <c r="J10" s="64">
        <v>1364219.3</v>
      </c>
      <c r="K10" s="64">
        <v>1373630.6826000002</v>
      </c>
      <c r="L10" s="64">
        <v>1478959.380748</v>
      </c>
      <c r="M10" s="64">
        <v>1532437.0924412501</v>
      </c>
      <c r="N10" s="64">
        <v>1801815.0371264</v>
      </c>
      <c r="O10" s="64">
        <v>1855465.3033354999</v>
      </c>
      <c r="Q10" s="46"/>
      <c r="R10" s="46"/>
      <c r="S10" s="46"/>
      <c r="T10" s="46"/>
      <c r="U10" s="46"/>
      <c r="V10" s="46"/>
    </row>
    <row r="11" spans="2:23" x14ac:dyDescent="0.25">
      <c r="D11" s="61" t="s">
        <v>60</v>
      </c>
      <c r="E11" s="64">
        <v>1117197.2050000001</v>
      </c>
      <c r="F11" s="64">
        <v>1557171.4037166666</v>
      </c>
      <c r="G11" s="64">
        <v>2161888.1416937597</v>
      </c>
      <c r="H11" s="64">
        <v>2171434.4457488591</v>
      </c>
      <c r="I11" s="64">
        <v>2297512</v>
      </c>
      <c r="J11" s="64">
        <v>2020375.125</v>
      </c>
      <c r="K11" s="64">
        <v>2299255.1752000004</v>
      </c>
      <c r="L11" s="64">
        <v>2404590.0612329999</v>
      </c>
      <c r="M11" s="64">
        <v>2817009.8545232499</v>
      </c>
      <c r="N11" s="64">
        <v>3478305.2735240003</v>
      </c>
      <c r="O11" s="64">
        <v>3451741.7593070003</v>
      </c>
    </row>
    <row r="12" spans="2:23" x14ac:dyDescent="0.25">
      <c r="D12" s="61" t="s">
        <v>77</v>
      </c>
      <c r="E12" s="64">
        <v>3910350.1459999993</v>
      </c>
      <c r="F12" s="64">
        <v>4520830.0087573333</v>
      </c>
      <c r="G12" s="64">
        <v>6867005.7255211063</v>
      </c>
      <c r="H12" s="64">
        <v>6084753.0690552117</v>
      </c>
      <c r="I12" s="64">
        <v>5366099.18</v>
      </c>
      <c r="J12" s="64">
        <v>7891951.375</v>
      </c>
      <c r="K12" s="64">
        <v>10064530.4649</v>
      </c>
      <c r="L12" s="64">
        <v>7699221.6178930001</v>
      </c>
      <c r="M12" s="64">
        <v>7942990.5103078755</v>
      </c>
      <c r="N12" s="64">
        <v>9768028.9104152005</v>
      </c>
      <c r="O12" s="64">
        <v>10989461.16004375</v>
      </c>
    </row>
    <row r="13" spans="2:23" x14ac:dyDescent="0.25">
      <c r="D13" s="61" t="s">
        <v>79</v>
      </c>
      <c r="E13" s="64">
        <v>8405188.3819999993</v>
      </c>
      <c r="F13" s="64">
        <v>13174788.121486666</v>
      </c>
      <c r="G13" s="64">
        <v>7952349.5010585999</v>
      </c>
      <c r="H13" s="64">
        <v>7158108.6217488591</v>
      </c>
      <c r="I13" s="64">
        <v>6987933</v>
      </c>
      <c r="J13" s="64">
        <v>7406252</v>
      </c>
      <c r="K13" s="64">
        <v>11981602.072000001</v>
      </c>
      <c r="L13" s="64">
        <v>19441699.614720002</v>
      </c>
      <c r="M13" s="64">
        <v>17171335.40416</v>
      </c>
      <c r="N13" s="64">
        <v>15467352.961023999</v>
      </c>
      <c r="O13" s="64">
        <v>13503845.283039998</v>
      </c>
    </row>
    <row r="14" spans="2:23" x14ac:dyDescent="0.25">
      <c r="D14" s="61" t="s">
        <v>78</v>
      </c>
      <c r="E14" s="64">
        <v>1244687.7645999999</v>
      </c>
      <c r="F14" s="64">
        <v>1362299.144297333</v>
      </c>
      <c r="G14" s="64">
        <v>1118783.8368078128</v>
      </c>
      <c r="H14" s="64">
        <v>1249212.0061701948</v>
      </c>
      <c r="I14" s="64">
        <v>834294.94000000041</v>
      </c>
      <c r="J14" s="64">
        <v>778146.69999999949</v>
      </c>
      <c r="K14" s="64">
        <v>1473635.8345000003</v>
      </c>
      <c r="L14" s="64">
        <v>1298604.4894980001</v>
      </c>
      <c r="M14" s="64">
        <v>1688931.3873631239</v>
      </c>
      <c r="N14" s="64">
        <v>2600974.7171263993</v>
      </c>
      <c r="O14" s="64">
        <v>3443337.4201167487</v>
      </c>
    </row>
    <row r="15" spans="2:23" x14ac:dyDescent="0.25">
      <c r="D15" s="66" t="s">
        <v>4</v>
      </c>
      <c r="E15" s="67">
        <v>16604408.819999998</v>
      </c>
      <c r="F15" s="67">
        <v>22991537.214866664</v>
      </c>
      <c r="G15" s="67">
        <v>21421373.340390667</v>
      </c>
      <c r="H15" s="67">
        <v>20618981.103403907</v>
      </c>
      <c r="I15" s="67">
        <v>18891970</v>
      </c>
      <c r="J15" s="67">
        <v>21865392.5</v>
      </c>
      <c r="K15" s="67">
        <v>29818435.970000003</v>
      </c>
      <c r="L15" s="67">
        <v>39559131.584699996</v>
      </c>
      <c r="M15" s="67">
        <v>38612663.533787496</v>
      </c>
      <c r="N15" s="67">
        <v>39819727.860240005</v>
      </c>
      <c r="O15" s="67">
        <v>38971641.152274996</v>
      </c>
    </row>
    <row r="16" spans="2:23" x14ac:dyDescent="0.25">
      <c r="E16" s="103"/>
      <c r="F16" s="103"/>
      <c r="G16" s="103"/>
      <c r="H16" s="103"/>
      <c r="I16" s="103"/>
      <c r="J16" s="103"/>
      <c r="K16" s="103"/>
      <c r="L16" s="103"/>
      <c r="M16" s="103"/>
      <c r="N16" s="103"/>
      <c r="O16" s="103"/>
    </row>
    <row r="17" spans="2:16" ht="78" customHeight="1" x14ac:dyDescent="0.25">
      <c r="D17" s="66"/>
      <c r="E17" s="115"/>
      <c r="F17" s="72"/>
      <c r="G17" s="72"/>
      <c r="H17" s="72"/>
      <c r="I17" s="72"/>
      <c r="J17" s="72"/>
      <c r="K17" s="72"/>
      <c r="L17" s="72"/>
      <c r="M17" s="72"/>
      <c r="N17" s="72"/>
      <c r="O17" s="72"/>
    </row>
    <row r="18" spans="2:16" x14ac:dyDescent="0.25">
      <c r="B18" s="65" t="s">
        <v>152</v>
      </c>
      <c r="P18" s="11" t="s">
        <v>245</v>
      </c>
    </row>
    <row r="19" spans="2:16" x14ac:dyDescent="0.25">
      <c r="E19" s="63">
        <v>2013</v>
      </c>
      <c r="F19" s="63">
        <v>2014</v>
      </c>
      <c r="G19" s="63">
        <v>2015</v>
      </c>
      <c r="H19" s="63">
        <v>2016</v>
      </c>
      <c r="I19" s="63">
        <v>2017</v>
      </c>
      <c r="J19" s="63">
        <v>2018</v>
      </c>
      <c r="K19" s="63">
        <v>2019</v>
      </c>
      <c r="L19" s="63">
        <v>2020</v>
      </c>
      <c r="M19" s="63">
        <v>2021</v>
      </c>
      <c r="N19" s="63">
        <v>2022</v>
      </c>
      <c r="O19" s="63">
        <v>2023</v>
      </c>
    </row>
    <row r="20" spans="2:16" x14ac:dyDescent="0.25">
      <c r="C20" s="114"/>
      <c r="D20" s="5" t="s">
        <v>43</v>
      </c>
      <c r="E20" s="64">
        <v>186075</v>
      </c>
      <c r="F20" s="64">
        <v>125640</v>
      </c>
      <c r="G20" s="64">
        <v>32727</v>
      </c>
      <c r="H20" s="64">
        <v>14828.880000000001</v>
      </c>
      <c r="I20" s="64">
        <v>5126</v>
      </c>
      <c r="J20" s="64">
        <v>0</v>
      </c>
      <c r="K20" s="64">
        <v>0</v>
      </c>
      <c r="L20" s="64">
        <v>0</v>
      </c>
      <c r="M20" s="64">
        <v>0</v>
      </c>
      <c r="N20" s="64">
        <v>0</v>
      </c>
      <c r="O20" s="64">
        <v>0</v>
      </c>
    </row>
    <row r="21" spans="2:16" x14ac:dyDescent="0.25">
      <c r="C21" s="114"/>
      <c r="D21" s="5" t="s">
        <v>12</v>
      </c>
      <c r="E21" s="64">
        <v>183675</v>
      </c>
      <c r="F21" s="64">
        <v>112604.8</v>
      </c>
      <c r="G21" s="64">
        <v>56550</v>
      </c>
      <c r="H21" s="64">
        <v>30251.200000000001</v>
      </c>
      <c r="I21" s="64">
        <v>17815.32</v>
      </c>
      <c r="J21" s="64">
        <v>0</v>
      </c>
      <c r="K21" s="64">
        <v>0</v>
      </c>
      <c r="L21" s="64">
        <v>0</v>
      </c>
      <c r="M21" s="64">
        <v>0</v>
      </c>
      <c r="N21" s="64">
        <v>0</v>
      </c>
      <c r="O21" s="64">
        <v>0</v>
      </c>
    </row>
    <row r="22" spans="2:16" x14ac:dyDescent="0.25">
      <c r="C22" s="114"/>
      <c r="D22" s="5" t="s">
        <v>44</v>
      </c>
      <c r="E22" s="64">
        <v>178976</v>
      </c>
      <c r="F22" s="64">
        <v>79528</v>
      </c>
      <c r="G22" s="64">
        <v>33162.400000000001</v>
      </c>
      <c r="H22" s="64">
        <v>25640</v>
      </c>
      <c r="I22" s="64">
        <v>16112.5</v>
      </c>
      <c r="J22" s="64">
        <v>0</v>
      </c>
      <c r="K22" s="64">
        <v>0</v>
      </c>
      <c r="L22" s="64">
        <v>0</v>
      </c>
      <c r="M22" s="64">
        <v>0</v>
      </c>
      <c r="N22" s="64">
        <v>0</v>
      </c>
      <c r="O22" s="64">
        <v>0</v>
      </c>
    </row>
    <row r="23" spans="2:16" x14ac:dyDescent="0.25">
      <c r="C23" s="114"/>
      <c r="D23" s="5" t="s">
        <v>6</v>
      </c>
      <c r="E23" s="64">
        <v>0</v>
      </c>
      <c r="F23" s="64">
        <v>0</v>
      </c>
      <c r="G23" s="64">
        <v>0</v>
      </c>
      <c r="H23" s="64">
        <v>0</v>
      </c>
      <c r="I23" s="64">
        <v>0</v>
      </c>
      <c r="J23" s="64">
        <v>0</v>
      </c>
      <c r="K23" s="64">
        <v>0</v>
      </c>
      <c r="L23" s="64">
        <v>0</v>
      </c>
      <c r="M23" s="64">
        <v>0</v>
      </c>
      <c r="N23" s="64">
        <v>0</v>
      </c>
      <c r="O23" s="64">
        <v>0</v>
      </c>
    </row>
    <row r="24" spans="2:16" x14ac:dyDescent="0.25">
      <c r="C24" s="114"/>
      <c r="D24" s="5" t="s">
        <v>5</v>
      </c>
      <c r="E24" s="64">
        <v>47045</v>
      </c>
      <c r="F24" s="64">
        <v>132949.69999999998</v>
      </c>
      <c r="G24" s="64">
        <v>611583.78</v>
      </c>
      <c r="H24" s="64">
        <v>1693422.4110000003</v>
      </c>
      <c r="I24" s="64">
        <v>971861.76</v>
      </c>
      <c r="J24" s="64">
        <v>823280</v>
      </c>
      <c r="K24" s="64">
        <v>843767.20000000007</v>
      </c>
      <c r="L24" s="64">
        <v>995036.8</v>
      </c>
      <c r="M24" s="64">
        <v>1032856</v>
      </c>
      <c r="N24" s="64">
        <v>1067996.8</v>
      </c>
      <c r="O24" s="64">
        <v>1100200</v>
      </c>
    </row>
    <row r="25" spans="2:16" x14ac:dyDescent="0.25">
      <c r="C25" s="114"/>
      <c r="D25" s="5" t="s">
        <v>45</v>
      </c>
      <c r="E25" s="64">
        <v>677477.64600000007</v>
      </c>
      <c r="F25" s="64">
        <v>1104159.6201626668</v>
      </c>
      <c r="G25" s="64">
        <v>1604584.8816937599</v>
      </c>
      <c r="H25" s="64">
        <v>1167326.208544625</v>
      </c>
      <c r="I25" s="64">
        <v>1278940.7999999998</v>
      </c>
      <c r="J25" s="64">
        <v>1197168</v>
      </c>
      <c r="K25" s="64">
        <v>1140467.5408000003</v>
      </c>
      <c r="L25" s="64">
        <v>1133039.6206080001</v>
      </c>
      <c r="M25" s="64">
        <v>964727.28499199997</v>
      </c>
      <c r="N25" s="64">
        <v>798684.16102400003</v>
      </c>
      <c r="O25" s="64">
        <v>631860.22643200017</v>
      </c>
    </row>
    <row r="26" spans="2:16" x14ac:dyDescent="0.25">
      <c r="C26" s="114"/>
      <c r="D26" s="5" t="s">
        <v>123</v>
      </c>
      <c r="E26" s="64">
        <v>0</v>
      </c>
      <c r="F26" s="64">
        <v>0</v>
      </c>
      <c r="G26" s="64">
        <v>0</v>
      </c>
      <c r="H26" s="64">
        <v>0</v>
      </c>
      <c r="I26" s="64">
        <v>46080</v>
      </c>
      <c r="J26" s="64">
        <v>384000</v>
      </c>
      <c r="K26" s="64">
        <v>614400</v>
      </c>
      <c r="L26" s="64">
        <v>0</v>
      </c>
      <c r="M26" s="64">
        <v>0</v>
      </c>
      <c r="N26" s="64">
        <v>0</v>
      </c>
      <c r="O26" s="64">
        <v>0</v>
      </c>
    </row>
    <row r="27" spans="2:16" x14ac:dyDescent="0.25">
      <c r="C27" s="114"/>
      <c r="D27" s="5" t="s">
        <v>188</v>
      </c>
      <c r="E27" s="64">
        <v>0</v>
      </c>
      <c r="F27" s="64">
        <v>0</v>
      </c>
      <c r="G27" s="64">
        <v>0</v>
      </c>
      <c r="H27" s="64">
        <v>0</v>
      </c>
      <c r="I27" s="64">
        <v>0</v>
      </c>
      <c r="J27" s="64">
        <v>0</v>
      </c>
      <c r="K27" s="64">
        <v>0</v>
      </c>
      <c r="L27" s="64">
        <v>303600.00000000006</v>
      </c>
      <c r="M27" s="64">
        <v>264960</v>
      </c>
      <c r="N27" s="64">
        <v>511680</v>
      </c>
      <c r="O27" s="64">
        <v>709919.99999999988</v>
      </c>
    </row>
    <row r="28" spans="2:16" x14ac:dyDescent="0.25">
      <c r="C28" s="114"/>
      <c r="D28" s="5" t="s">
        <v>187</v>
      </c>
      <c r="E28" s="64">
        <v>0</v>
      </c>
      <c r="F28" s="64">
        <v>0</v>
      </c>
      <c r="G28" s="64">
        <v>0</v>
      </c>
      <c r="H28" s="64">
        <v>0</v>
      </c>
      <c r="I28" s="64">
        <v>0</v>
      </c>
      <c r="J28" s="64">
        <v>0</v>
      </c>
      <c r="K28" s="64">
        <v>0</v>
      </c>
      <c r="L28" s="64">
        <v>4795200</v>
      </c>
      <c r="M28" s="64">
        <v>5178816</v>
      </c>
      <c r="N28" s="64">
        <v>4315680</v>
      </c>
      <c r="O28" s="64">
        <v>3276720.0000000005</v>
      </c>
    </row>
    <row r="29" spans="2:16" x14ac:dyDescent="0.25">
      <c r="C29" s="114"/>
      <c r="D29" s="5" t="s">
        <v>129</v>
      </c>
      <c r="E29" s="64">
        <v>0</v>
      </c>
      <c r="F29" s="64">
        <v>0</v>
      </c>
      <c r="G29" s="64">
        <v>0</v>
      </c>
      <c r="H29" s="64">
        <v>0</v>
      </c>
      <c r="I29" s="64">
        <v>0</v>
      </c>
      <c r="J29" s="64">
        <v>-8.4486480311785073E-11</v>
      </c>
      <c r="K29" s="64">
        <v>27147.00000000004</v>
      </c>
      <c r="L29" s="64">
        <v>9179.99999999998</v>
      </c>
      <c r="M29" s="64">
        <v>18599.999999999982</v>
      </c>
      <c r="N29" s="64">
        <v>9209.9999999999909</v>
      </c>
      <c r="O29" s="64">
        <v>9089.9999999999909</v>
      </c>
    </row>
    <row r="30" spans="2:16" s="65" customFormat="1" x14ac:dyDescent="0.25">
      <c r="C30" s="67"/>
      <c r="D30" s="58"/>
      <c r="E30" s="67">
        <v>1273248.6460000002</v>
      </c>
      <c r="F30" s="67">
        <v>1554882.1201626668</v>
      </c>
      <c r="G30" s="67">
        <v>2338608.0616937601</v>
      </c>
      <c r="H30" s="67">
        <v>2931468.6995446254</v>
      </c>
      <c r="I30" s="67">
        <v>2335936.38</v>
      </c>
      <c r="J30" s="67">
        <v>2404448</v>
      </c>
      <c r="K30" s="67">
        <v>2625781.7408000003</v>
      </c>
      <c r="L30" s="67">
        <v>7236056.4206079999</v>
      </c>
      <c r="M30" s="67">
        <v>7459959.2849920001</v>
      </c>
      <c r="N30" s="67">
        <v>6703250.9610240003</v>
      </c>
      <c r="O30" s="67">
        <v>5727790.2264320012</v>
      </c>
    </row>
    <row r="31" spans="2:16" ht="143.25" customHeight="1" x14ac:dyDescent="0.25"/>
    <row r="32" spans="2:16" x14ac:dyDescent="0.25">
      <c r="B32" s="65" t="s">
        <v>153</v>
      </c>
      <c r="P32" s="11" t="s">
        <v>246</v>
      </c>
    </row>
    <row r="33" spans="2:16" x14ac:dyDescent="0.25">
      <c r="E33" s="63">
        <v>2013</v>
      </c>
      <c r="F33" s="63">
        <v>2014</v>
      </c>
      <c r="G33" s="63">
        <v>2015</v>
      </c>
      <c r="H33" s="63">
        <v>2016</v>
      </c>
      <c r="I33" s="63">
        <v>2017</v>
      </c>
      <c r="J33" s="63">
        <v>2018</v>
      </c>
      <c r="K33" s="63">
        <v>2019</v>
      </c>
      <c r="L33" s="63">
        <v>2020</v>
      </c>
      <c r="M33" s="63">
        <v>2021</v>
      </c>
      <c r="N33" s="63">
        <v>2022</v>
      </c>
      <c r="O33" s="63">
        <v>2023</v>
      </c>
    </row>
    <row r="34" spans="2:16" x14ac:dyDescent="0.25">
      <c r="D34" s="5" t="s">
        <v>43</v>
      </c>
      <c r="E34" s="64">
        <v>279112.5</v>
      </c>
      <c r="F34" s="64">
        <v>243427.5</v>
      </c>
      <c r="G34" s="64">
        <v>174544</v>
      </c>
      <c r="H34" s="64">
        <v>122338.26000000001</v>
      </c>
      <c r="I34" s="64">
        <v>87142</v>
      </c>
      <c r="J34" s="64">
        <v>51800</v>
      </c>
      <c r="K34" s="64">
        <v>36360</v>
      </c>
      <c r="L34" s="64">
        <v>25530</v>
      </c>
      <c r="M34" s="64">
        <v>17860</v>
      </c>
      <c r="N34" s="64">
        <v>9750</v>
      </c>
      <c r="O34" s="64">
        <v>7600</v>
      </c>
    </row>
    <row r="35" spans="2:16" x14ac:dyDescent="0.25">
      <c r="D35" s="5" t="s">
        <v>12</v>
      </c>
      <c r="E35" s="64">
        <v>13950</v>
      </c>
      <c r="F35" s="64">
        <v>8774.4</v>
      </c>
      <c r="G35" s="64">
        <v>5278.0000000000009</v>
      </c>
      <c r="H35" s="64">
        <v>3315.2000000000003</v>
      </c>
      <c r="I35" s="64">
        <v>2258.2799999999997</v>
      </c>
      <c r="J35" s="64">
        <v>0</v>
      </c>
      <c r="K35" s="64">
        <v>0</v>
      </c>
      <c r="L35" s="64">
        <v>0</v>
      </c>
      <c r="M35" s="64">
        <v>0</v>
      </c>
      <c r="N35" s="64">
        <v>0</v>
      </c>
      <c r="O35" s="64">
        <v>0</v>
      </c>
    </row>
    <row r="36" spans="2:16" x14ac:dyDescent="0.25">
      <c r="D36" s="5" t="s">
        <v>44</v>
      </c>
      <c r="E36" s="64">
        <v>268464</v>
      </c>
      <c r="F36" s="64">
        <v>318112</v>
      </c>
      <c r="G36" s="64">
        <v>331624</v>
      </c>
      <c r="H36" s="64">
        <v>307680</v>
      </c>
      <c r="I36" s="64">
        <v>177237.5</v>
      </c>
      <c r="J36" s="64">
        <v>192810</v>
      </c>
      <c r="K36" s="64">
        <v>134069.625</v>
      </c>
      <c r="L36" s="64">
        <v>112724.6875</v>
      </c>
      <c r="M36" s="64">
        <v>84724.088281250006</v>
      </c>
      <c r="N36" s="64">
        <v>61804.38</v>
      </c>
      <c r="O36" s="64">
        <v>38684.963687500007</v>
      </c>
    </row>
    <row r="37" spans="2:16" x14ac:dyDescent="0.25">
      <c r="D37" s="5" t="s">
        <v>6</v>
      </c>
      <c r="E37" s="64">
        <v>0</v>
      </c>
      <c r="F37" s="64">
        <v>0</v>
      </c>
      <c r="G37" s="64">
        <v>0</v>
      </c>
      <c r="H37" s="64">
        <v>0</v>
      </c>
      <c r="I37" s="64">
        <v>0</v>
      </c>
      <c r="J37" s="64">
        <v>0</v>
      </c>
      <c r="K37" s="64">
        <v>0</v>
      </c>
      <c r="L37" s="64">
        <v>0</v>
      </c>
      <c r="M37" s="64">
        <v>0</v>
      </c>
      <c r="N37" s="64">
        <v>0</v>
      </c>
      <c r="O37" s="64">
        <v>0</v>
      </c>
    </row>
    <row r="38" spans="2:16" x14ac:dyDescent="0.25">
      <c r="D38" s="5" t="s">
        <v>5</v>
      </c>
      <c r="E38" s="64">
        <v>47045</v>
      </c>
      <c r="F38" s="64">
        <v>132949.69999999998</v>
      </c>
      <c r="G38" s="64">
        <v>203861.26</v>
      </c>
      <c r="H38" s="64">
        <v>298839.24900000001</v>
      </c>
      <c r="I38" s="64">
        <v>323953.91999999998</v>
      </c>
      <c r="J38" s="64">
        <v>493967.99999999994</v>
      </c>
      <c r="K38" s="64">
        <v>506260.32</v>
      </c>
      <c r="L38" s="64">
        <v>597022.07999999996</v>
      </c>
      <c r="M38" s="64">
        <v>619713.6</v>
      </c>
      <c r="N38" s="64">
        <v>640798.07999999996</v>
      </c>
      <c r="O38" s="64">
        <v>660120</v>
      </c>
    </row>
    <row r="39" spans="2:16" x14ac:dyDescent="0.25">
      <c r="D39" s="5" t="s">
        <v>45</v>
      </c>
      <c r="E39" s="64">
        <v>45165.176400000004</v>
      </c>
      <c r="F39" s="64">
        <v>118302.816446</v>
      </c>
      <c r="G39" s="64">
        <v>267430.81361562666</v>
      </c>
      <c r="H39" s="64">
        <v>291831.55213615624</v>
      </c>
      <c r="I39" s="64">
        <v>479602.79999999993</v>
      </c>
      <c r="J39" s="64">
        <v>598584</v>
      </c>
      <c r="K39" s="64">
        <v>651695.73760000011</v>
      </c>
      <c r="L39" s="64">
        <v>728382.61324800004</v>
      </c>
      <c r="M39" s="64">
        <v>803939.40416000003</v>
      </c>
      <c r="N39" s="64">
        <v>878552.57712639996</v>
      </c>
      <c r="O39" s="64">
        <v>947790.33964800008</v>
      </c>
    </row>
    <row r="40" spans="2:16" x14ac:dyDescent="0.25">
      <c r="D40" s="5" t="s">
        <v>123</v>
      </c>
      <c r="E40" s="64">
        <v>0</v>
      </c>
      <c r="F40" s="64">
        <v>0</v>
      </c>
      <c r="G40" s="64">
        <v>0</v>
      </c>
      <c r="H40" s="64">
        <v>0</v>
      </c>
      <c r="I40" s="64">
        <v>0</v>
      </c>
      <c r="J40" s="64">
        <v>0</v>
      </c>
      <c r="K40" s="64">
        <v>0</v>
      </c>
      <c r="L40" s="64">
        <v>0</v>
      </c>
      <c r="M40" s="64">
        <v>0</v>
      </c>
      <c r="N40" s="64">
        <v>0</v>
      </c>
      <c r="O40" s="64">
        <v>0</v>
      </c>
    </row>
    <row r="41" spans="2:16" x14ac:dyDescent="0.25">
      <c r="D41" s="5" t="s">
        <v>188</v>
      </c>
      <c r="E41" s="64">
        <v>0</v>
      </c>
      <c r="F41" s="64">
        <v>0</v>
      </c>
      <c r="G41" s="64">
        <v>0</v>
      </c>
      <c r="H41" s="64">
        <v>0</v>
      </c>
      <c r="I41" s="64">
        <v>0</v>
      </c>
      <c r="J41" s="64">
        <v>0</v>
      </c>
      <c r="K41" s="64">
        <v>0</v>
      </c>
      <c r="L41" s="64">
        <v>0</v>
      </c>
      <c r="M41" s="64">
        <v>0</v>
      </c>
      <c r="N41" s="64">
        <v>127920</v>
      </c>
      <c r="O41" s="64">
        <v>118319.99999999999</v>
      </c>
    </row>
    <row r="42" spans="2:16" x14ac:dyDescent="0.25">
      <c r="D42" s="5" t="s">
        <v>187</v>
      </c>
      <c r="E42" s="64">
        <v>0</v>
      </c>
      <c r="F42" s="64">
        <v>0</v>
      </c>
      <c r="G42" s="64">
        <v>0</v>
      </c>
      <c r="H42" s="64">
        <v>0</v>
      </c>
      <c r="I42" s="64">
        <v>0</v>
      </c>
      <c r="J42" s="64">
        <v>0</v>
      </c>
      <c r="K42" s="64">
        <v>0</v>
      </c>
      <c r="L42" s="64">
        <v>0</v>
      </c>
      <c r="M42" s="64">
        <v>0</v>
      </c>
      <c r="N42" s="64">
        <v>79920</v>
      </c>
      <c r="O42" s="64">
        <v>79920</v>
      </c>
    </row>
    <row r="43" spans="2:16" x14ac:dyDescent="0.25">
      <c r="D43" s="5" t="s">
        <v>129</v>
      </c>
      <c r="E43" s="64">
        <v>0</v>
      </c>
      <c r="F43" s="64">
        <v>0</v>
      </c>
      <c r="G43" s="64">
        <v>0</v>
      </c>
      <c r="H43" s="64">
        <v>0</v>
      </c>
      <c r="I43" s="64">
        <v>0</v>
      </c>
      <c r="J43" s="64">
        <v>27057.3</v>
      </c>
      <c r="K43" s="64">
        <v>45245</v>
      </c>
      <c r="L43" s="64">
        <v>15300</v>
      </c>
      <c r="M43" s="64">
        <v>6200</v>
      </c>
      <c r="N43" s="64">
        <v>3070</v>
      </c>
      <c r="O43" s="64">
        <v>3030</v>
      </c>
    </row>
    <row r="44" spans="2:16" x14ac:dyDescent="0.25">
      <c r="D44" s="5"/>
      <c r="E44" s="67">
        <v>653736.6764</v>
      </c>
      <c r="F44" s="67">
        <v>821566.41644599999</v>
      </c>
      <c r="G44" s="67">
        <v>982738.07361562666</v>
      </c>
      <c r="H44" s="67">
        <v>1024004.2611361563</v>
      </c>
      <c r="I44" s="67">
        <v>1070194.5</v>
      </c>
      <c r="J44" s="67">
        <v>1364219.3</v>
      </c>
      <c r="K44" s="67">
        <v>1373630.6826000002</v>
      </c>
      <c r="L44" s="67">
        <v>1478959.380748</v>
      </c>
      <c r="M44" s="67">
        <v>1532437.0924412501</v>
      </c>
      <c r="N44" s="67">
        <v>1801815.0371264</v>
      </c>
      <c r="O44" s="67">
        <v>1855465.3033354999</v>
      </c>
    </row>
    <row r="45" spans="2:16" ht="168" customHeight="1" x14ac:dyDescent="0.25">
      <c r="D45" s="5"/>
      <c r="E45" s="71"/>
      <c r="F45" s="71"/>
      <c r="G45" s="71"/>
      <c r="H45" s="71"/>
      <c r="I45" s="71"/>
      <c r="J45" s="71"/>
      <c r="K45" s="71"/>
      <c r="L45" s="71"/>
      <c r="M45" s="71"/>
      <c r="N45" s="71"/>
      <c r="O45" s="71"/>
    </row>
    <row r="46" spans="2:16" x14ac:dyDescent="0.25">
      <c r="B46" s="65" t="s">
        <v>154</v>
      </c>
      <c r="D46" s="5"/>
      <c r="P46" s="11" t="s">
        <v>247</v>
      </c>
    </row>
    <row r="47" spans="2:16" x14ac:dyDescent="0.25">
      <c r="D47" s="5"/>
      <c r="E47" s="63">
        <v>2013</v>
      </c>
      <c r="F47" s="63">
        <v>2014</v>
      </c>
      <c r="G47" s="63">
        <v>2015</v>
      </c>
      <c r="H47" s="63">
        <v>2016</v>
      </c>
      <c r="I47" s="63">
        <v>2017</v>
      </c>
      <c r="J47" s="63">
        <v>2018</v>
      </c>
      <c r="K47" s="63">
        <v>2019</v>
      </c>
      <c r="L47" s="63">
        <v>2020</v>
      </c>
      <c r="M47" s="63">
        <v>2021</v>
      </c>
      <c r="N47" s="63">
        <v>2022</v>
      </c>
      <c r="O47" s="63">
        <v>2023</v>
      </c>
    </row>
    <row r="48" spans="2:16" x14ac:dyDescent="0.25">
      <c r="D48" s="5" t="s">
        <v>43</v>
      </c>
      <c r="E48" s="64">
        <v>55822.5</v>
      </c>
      <c r="F48" s="64">
        <v>39262.5</v>
      </c>
      <c r="G48" s="64">
        <v>21818</v>
      </c>
      <c r="H48" s="64">
        <v>11121.66</v>
      </c>
      <c r="I48" s="64">
        <v>5126</v>
      </c>
      <c r="J48" s="64">
        <v>1480</v>
      </c>
      <c r="K48" s="64">
        <v>2020</v>
      </c>
      <c r="L48" s="64">
        <v>1380</v>
      </c>
      <c r="M48" s="64">
        <v>940</v>
      </c>
      <c r="N48" s="64">
        <v>500</v>
      </c>
      <c r="O48" s="64">
        <v>380</v>
      </c>
    </row>
    <row r="49" spans="2:16" x14ac:dyDescent="0.25">
      <c r="D49" s="5" t="s">
        <v>12</v>
      </c>
      <c r="E49" s="64">
        <v>2325</v>
      </c>
      <c r="F49" s="64">
        <v>1462.4</v>
      </c>
      <c r="G49" s="64">
        <v>0</v>
      </c>
      <c r="H49" s="64">
        <v>0</v>
      </c>
      <c r="I49" s="64">
        <v>0</v>
      </c>
      <c r="J49" s="64">
        <v>0</v>
      </c>
      <c r="K49" s="64">
        <v>0</v>
      </c>
      <c r="L49" s="64">
        <v>0</v>
      </c>
      <c r="M49" s="64">
        <v>0</v>
      </c>
      <c r="N49" s="64">
        <v>0</v>
      </c>
      <c r="O49" s="64">
        <v>0</v>
      </c>
    </row>
    <row r="50" spans="2:16" x14ac:dyDescent="0.25">
      <c r="D50" s="5" t="s">
        <v>44</v>
      </c>
      <c r="E50" s="64">
        <v>447440</v>
      </c>
      <c r="F50" s="64">
        <v>397640</v>
      </c>
      <c r="G50" s="64">
        <v>331624</v>
      </c>
      <c r="H50" s="64">
        <v>256400</v>
      </c>
      <c r="I50" s="64">
        <v>128900</v>
      </c>
      <c r="J50" s="64">
        <v>108455.625</v>
      </c>
      <c r="K50" s="64">
        <v>59586.5</v>
      </c>
      <c r="L50" s="64">
        <v>39453.640625000007</v>
      </c>
      <c r="M50" s="64">
        <v>23106.569531249999</v>
      </c>
      <c r="N50" s="64">
        <v>12875.9125</v>
      </c>
      <c r="O50" s="64">
        <v>5951.5328750000008</v>
      </c>
    </row>
    <row r="51" spans="2:16" x14ac:dyDescent="0.25">
      <c r="D51" s="5" t="s">
        <v>6</v>
      </c>
      <c r="E51" s="64">
        <v>0</v>
      </c>
      <c r="F51" s="64">
        <v>0</v>
      </c>
      <c r="G51" s="64">
        <v>0</v>
      </c>
      <c r="H51" s="64">
        <v>0</v>
      </c>
      <c r="I51" s="64">
        <v>0</v>
      </c>
      <c r="J51" s="64">
        <v>0</v>
      </c>
      <c r="K51" s="64">
        <v>0</v>
      </c>
      <c r="L51" s="64">
        <v>0</v>
      </c>
      <c r="M51" s="64">
        <v>0</v>
      </c>
      <c r="N51" s="64">
        <v>0</v>
      </c>
      <c r="O51" s="64">
        <v>0</v>
      </c>
    </row>
    <row r="52" spans="2:16" x14ac:dyDescent="0.25">
      <c r="D52" s="5" t="s">
        <v>5</v>
      </c>
      <c r="E52" s="64">
        <v>47045</v>
      </c>
      <c r="F52" s="64">
        <v>132949.69999999998</v>
      </c>
      <c r="G52" s="64">
        <v>203861.26</v>
      </c>
      <c r="H52" s="64">
        <v>298839.24900000001</v>
      </c>
      <c r="I52" s="64">
        <v>404942.4</v>
      </c>
      <c r="J52" s="64">
        <v>411640</v>
      </c>
      <c r="K52" s="64">
        <v>843767.20000000007</v>
      </c>
      <c r="L52" s="64">
        <v>995036.8</v>
      </c>
      <c r="M52" s="64">
        <v>1549284</v>
      </c>
      <c r="N52" s="64">
        <v>1601995.2</v>
      </c>
      <c r="O52" s="64">
        <v>1650300</v>
      </c>
    </row>
    <row r="53" spans="2:16" x14ac:dyDescent="0.25">
      <c r="D53" s="5" t="s">
        <v>45</v>
      </c>
      <c r="E53" s="64">
        <v>564564.70500000007</v>
      </c>
      <c r="F53" s="64">
        <v>985856.80371666665</v>
      </c>
      <c r="G53" s="64">
        <v>1604584.8816937599</v>
      </c>
      <c r="H53" s="64">
        <v>1605073.5367488593</v>
      </c>
      <c r="I53" s="64">
        <v>1758543.5999999999</v>
      </c>
      <c r="J53" s="64">
        <v>1453704</v>
      </c>
      <c r="K53" s="64">
        <v>1303391.4752000002</v>
      </c>
      <c r="L53" s="64">
        <v>1133039.6206080001</v>
      </c>
      <c r="M53" s="64">
        <v>964727.28499199997</v>
      </c>
      <c r="N53" s="64">
        <v>798684.16102400003</v>
      </c>
      <c r="O53" s="64">
        <v>631860.22643200017</v>
      </c>
    </row>
    <row r="54" spans="2:16" x14ac:dyDescent="0.25">
      <c r="D54" s="5" t="s">
        <v>123</v>
      </c>
      <c r="E54" s="64">
        <v>0</v>
      </c>
      <c r="F54" s="64">
        <v>0</v>
      </c>
      <c r="G54" s="64">
        <v>0</v>
      </c>
      <c r="H54" s="64">
        <v>0</v>
      </c>
      <c r="I54" s="64">
        <v>0</v>
      </c>
      <c r="J54" s="64">
        <v>0</v>
      </c>
      <c r="K54" s="64">
        <v>0</v>
      </c>
      <c r="L54" s="64">
        <v>0</v>
      </c>
      <c r="M54" s="64">
        <v>0</v>
      </c>
      <c r="N54" s="64">
        <v>0</v>
      </c>
      <c r="O54" s="64">
        <v>0</v>
      </c>
    </row>
    <row r="55" spans="2:16" x14ac:dyDescent="0.25">
      <c r="D55" s="5" t="s">
        <v>188</v>
      </c>
      <c r="E55" s="64">
        <v>0</v>
      </c>
      <c r="F55" s="64">
        <v>0</v>
      </c>
      <c r="G55" s="64">
        <v>0</v>
      </c>
      <c r="H55" s="64">
        <v>0</v>
      </c>
      <c r="I55" s="64">
        <v>0</v>
      </c>
      <c r="J55" s="64">
        <v>0</v>
      </c>
      <c r="K55" s="64">
        <v>0</v>
      </c>
      <c r="L55" s="64">
        <v>151800.00000000003</v>
      </c>
      <c r="M55" s="64">
        <v>132480</v>
      </c>
      <c r="N55" s="64">
        <v>255840</v>
      </c>
      <c r="O55" s="64">
        <v>354959.99999999994</v>
      </c>
    </row>
    <row r="56" spans="2:16" x14ac:dyDescent="0.25">
      <c r="D56" s="5" t="s">
        <v>187</v>
      </c>
      <c r="E56" s="64">
        <v>0</v>
      </c>
      <c r="F56" s="64">
        <v>0</v>
      </c>
      <c r="G56" s="64">
        <v>0</v>
      </c>
      <c r="H56" s="64">
        <v>0</v>
      </c>
      <c r="I56" s="64">
        <v>0</v>
      </c>
      <c r="J56" s="64">
        <v>0</v>
      </c>
      <c r="K56" s="64">
        <v>0</v>
      </c>
      <c r="L56" s="64">
        <v>53280</v>
      </c>
      <c r="M56" s="64">
        <v>127872</v>
      </c>
      <c r="N56" s="64">
        <v>799200</v>
      </c>
      <c r="O56" s="64">
        <v>799200</v>
      </c>
    </row>
    <row r="57" spans="2:16" x14ac:dyDescent="0.25">
      <c r="D57" s="5" t="s">
        <v>142</v>
      </c>
      <c r="E57" s="64">
        <v>0</v>
      </c>
      <c r="F57" s="64">
        <v>0</v>
      </c>
      <c r="G57" s="64">
        <v>0</v>
      </c>
      <c r="H57" s="64">
        <v>0</v>
      </c>
      <c r="I57" s="64">
        <v>0</v>
      </c>
      <c r="J57" s="64">
        <v>45095.5</v>
      </c>
      <c r="K57" s="64">
        <v>90490</v>
      </c>
      <c r="L57" s="64">
        <v>30600</v>
      </c>
      <c r="M57" s="64">
        <v>18600</v>
      </c>
      <c r="N57" s="64">
        <v>9210</v>
      </c>
      <c r="O57" s="64">
        <v>9090</v>
      </c>
    </row>
    <row r="58" spans="2:16" x14ac:dyDescent="0.25">
      <c r="E58" s="67">
        <v>1117197.2050000001</v>
      </c>
      <c r="F58" s="67">
        <v>1557171.4037166666</v>
      </c>
      <c r="G58" s="67">
        <v>2161888.1416937597</v>
      </c>
      <c r="H58" s="67">
        <v>2171434.4457488591</v>
      </c>
      <c r="I58" s="67">
        <v>2297512</v>
      </c>
      <c r="J58" s="67">
        <v>2020375.125</v>
      </c>
      <c r="K58" s="67">
        <v>2299255.1752000004</v>
      </c>
      <c r="L58" s="67">
        <v>2404590.0612329999</v>
      </c>
      <c r="M58" s="67">
        <v>2817009.8545232499</v>
      </c>
      <c r="N58" s="67">
        <v>3478305.2735240003</v>
      </c>
      <c r="O58" s="67">
        <v>3451741.7593070003</v>
      </c>
    </row>
    <row r="59" spans="2:16" ht="150.75" customHeight="1" x14ac:dyDescent="0.25"/>
    <row r="60" spans="2:16" x14ac:dyDescent="0.25">
      <c r="B60" s="65" t="s">
        <v>155</v>
      </c>
      <c r="P60" s="11" t="s">
        <v>248</v>
      </c>
    </row>
    <row r="61" spans="2:16" x14ac:dyDescent="0.25">
      <c r="E61" s="63">
        <v>2013</v>
      </c>
      <c r="F61" s="63">
        <v>2014</v>
      </c>
      <c r="G61" s="63">
        <v>2015</v>
      </c>
      <c r="H61" s="63">
        <v>2016</v>
      </c>
      <c r="I61" s="63">
        <v>2017</v>
      </c>
      <c r="J61" s="63">
        <v>2018</v>
      </c>
      <c r="K61" s="63">
        <v>2019</v>
      </c>
      <c r="L61" s="63">
        <v>2020</v>
      </c>
      <c r="M61" s="63">
        <v>2021</v>
      </c>
      <c r="N61" s="63">
        <v>2022</v>
      </c>
      <c r="O61" s="63">
        <v>2023</v>
      </c>
    </row>
    <row r="62" spans="2:16" x14ac:dyDescent="0.25">
      <c r="D62" s="5" t="s">
        <v>43</v>
      </c>
      <c r="E62" s="64">
        <v>725692.5</v>
      </c>
      <c r="F62" s="64">
        <v>628200</v>
      </c>
      <c r="G62" s="64">
        <v>447269</v>
      </c>
      <c r="H62" s="64">
        <v>311406.48</v>
      </c>
      <c r="I62" s="64">
        <v>220418</v>
      </c>
      <c r="J62" s="64">
        <v>130240</v>
      </c>
      <c r="K62" s="64">
        <v>90900</v>
      </c>
      <c r="L62" s="64">
        <v>63480</v>
      </c>
      <c r="M62" s="64">
        <v>44180</v>
      </c>
      <c r="N62" s="64">
        <v>24000</v>
      </c>
      <c r="O62" s="64">
        <v>18620</v>
      </c>
    </row>
    <row r="63" spans="2:16" x14ac:dyDescent="0.25">
      <c r="D63" s="5" t="s">
        <v>12</v>
      </c>
      <c r="E63" s="64">
        <v>23250</v>
      </c>
      <c r="F63" s="64">
        <v>17548.8</v>
      </c>
      <c r="G63" s="64">
        <v>10556.000000000002</v>
      </c>
      <c r="H63" s="64">
        <v>6630.4000000000005</v>
      </c>
      <c r="I63" s="64">
        <v>4265.6400000000003</v>
      </c>
      <c r="J63" s="64">
        <v>0</v>
      </c>
      <c r="K63" s="64">
        <v>0</v>
      </c>
      <c r="L63" s="64">
        <v>0</v>
      </c>
      <c r="M63" s="64">
        <v>0</v>
      </c>
      <c r="N63" s="64">
        <v>0</v>
      </c>
      <c r="O63" s="64">
        <v>0</v>
      </c>
    </row>
    <row r="64" spans="2:16" x14ac:dyDescent="0.25">
      <c r="D64" s="5" t="s">
        <v>44</v>
      </c>
      <c r="E64" s="64">
        <v>2013479.9999999993</v>
      </c>
      <c r="F64" s="64">
        <v>1948436</v>
      </c>
      <c r="G64" s="64">
        <v>1890256.7999999998</v>
      </c>
      <c r="H64" s="64">
        <v>1512760.0000000002</v>
      </c>
      <c r="I64" s="64">
        <v>1015087.5</v>
      </c>
      <c r="J64" s="64">
        <v>662784.375</v>
      </c>
      <c r="K64" s="64">
        <v>394760.56250000012</v>
      </c>
      <c r="L64" s="64">
        <v>287447.953125</v>
      </c>
      <c r="M64" s="64">
        <v>188703.65117187498</v>
      </c>
      <c r="N64" s="64">
        <v>121033.5775</v>
      </c>
      <c r="O64" s="64">
        <v>66954.744843749999</v>
      </c>
    </row>
    <row r="65" spans="2:16" x14ac:dyDescent="0.25">
      <c r="D65" s="5" t="s">
        <v>6</v>
      </c>
      <c r="E65" s="64">
        <v>0</v>
      </c>
      <c r="F65" s="64">
        <v>0</v>
      </c>
      <c r="G65" s="64">
        <v>0</v>
      </c>
      <c r="H65" s="64">
        <v>0</v>
      </c>
      <c r="I65" s="64">
        <v>0</v>
      </c>
      <c r="J65" s="64">
        <v>0</v>
      </c>
      <c r="K65" s="64">
        <v>0</v>
      </c>
      <c r="L65" s="64">
        <v>0</v>
      </c>
      <c r="M65" s="64">
        <v>0</v>
      </c>
      <c r="N65" s="64">
        <v>0</v>
      </c>
      <c r="O65" s="64">
        <v>0</v>
      </c>
    </row>
    <row r="66" spans="2:16" x14ac:dyDescent="0.25">
      <c r="D66" s="5" t="s">
        <v>5</v>
      </c>
      <c r="E66" s="64">
        <v>470450</v>
      </c>
      <c r="F66" s="64">
        <v>664748.5</v>
      </c>
      <c r="G66" s="64">
        <v>2446335.12</v>
      </c>
      <c r="H66" s="64">
        <v>1992261.6600000001</v>
      </c>
      <c r="I66" s="64">
        <v>1457792.64</v>
      </c>
      <c r="J66" s="64">
        <v>1893543.9999999998</v>
      </c>
      <c r="K66" s="64">
        <v>2025041.28</v>
      </c>
      <c r="L66" s="64">
        <v>2487592</v>
      </c>
      <c r="M66" s="64">
        <v>2685425.6</v>
      </c>
      <c r="N66" s="64">
        <v>2883591.3600000003</v>
      </c>
      <c r="O66" s="64">
        <v>3080560.0000000005</v>
      </c>
    </row>
    <row r="67" spans="2:16" x14ac:dyDescent="0.25">
      <c r="D67" s="5" t="s">
        <v>45</v>
      </c>
      <c r="E67" s="64">
        <v>677477.64600000007</v>
      </c>
      <c r="F67" s="64">
        <v>1261896.7087573332</v>
      </c>
      <c r="G67" s="64">
        <v>2072588.8055211066</v>
      </c>
      <c r="H67" s="64">
        <v>2261694.5290552112</v>
      </c>
      <c r="I67" s="64">
        <v>2637815.4</v>
      </c>
      <c r="J67" s="64">
        <v>3249456</v>
      </c>
      <c r="K67" s="64">
        <v>3421402.6224000002</v>
      </c>
      <c r="L67" s="64">
        <v>3560981.6647680001</v>
      </c>
      <c r="M67" s="64">
        <v>3698121.2591360002</v>
      </c>
      <c r="N67" s="64">
        <v>3833683.9729151996</v>
      </c>
      <c r="O67" s="64">
        <v>3949126.4152000006</v>
      </c>
    </row>
    <row r="68" spans="2:16" x14ac:dyDescent="0.25">
      <c r="D68" s="5" t="s">
        <v>123</v>
      </c>
      <c r="E68" s="64">
        <v>0</v>
      </c>
      <c r="F68" s="64">
        <v>0</v>
      </c>
      <c r="G68" s="64">
        <v>0</v>
      </c>
      <c r="H68" s="64">
        <v>0</v>
      </c>
      <c r="I68" s="64">
        <v>30720</v>
      </c>
      <c r="J68" s="64">
        <v>384000</v>
      </c>
      <c r="K68" s="64">
        <v>921600</v>
      </c>
      <c r="L68" s="64">
        <v>0</v>
      </c>
      <c r="M68" s="64">
        <v>0</v>
      </c>
      <c r="N68" s="64">
        <v>0</v>
      </c>
      <c r="O68" s="64">
        <v>0</v>
      </c>
    </row>
    <row r="69" spans="2:16" x14ac:dyDescent="0.25">
      <c r="D69" s="5" t="s">
        <v>188</v>
      </c>
      <c r="E69" s="64">
        <v>0</v>
      </c>
      <c r="F69" s="64">
        <v>0</v>
      </c>
      <c r="G69" s="64">
        <v>0</v>
      </c>
      <c r="H69" s="64">
        <v>0</v>
      </c>
      <c r="I69" s="64">
        <v>0</v>
      </c>
      <c r="J69" s="64">
        <v>22536</v>
      </c>
      <c r="K69" s="64">
        <v>354000</v>
      </c>
      <c r="L69" s="64">
        <v>759000.00000000012</v>
      </c>
      <c r="M69" s="64">
        <v>662400</v>
      </c>
      <c r="N69" s="64">
        <v>895440.00000000012</v>
      </c>
      <c r="O69" s="64">
        <v>1064879.9999999998</v>
      </c>
    </row>
    <row r="70" spans="2:16" x14ac:dyDescent="0.25">
      <c r="D70" s="5" t="s">
        <v>187</v>
      </c>
      <c r="E70" s="64">
        <v>0</v>
      </c>
      <c r="F70" s="64">
        <v>0</v>
      </c>
      <c r="G70" s="64">
        <v>0</v>
      </c>
      <c r="H70" s="64">
        <v>0</v>
      </c>
      <c r="I70" s="64">
        <v>0</v>
      </c>
      <c r="J70" s="64">
        <v>1459200</v>
      </c>
      <c r="K70" s="64">
        <v>2766336</v>
      </c>
      <c r="L70" s="64">
        <v>479520</v>
      </c>
      <c r="M70" s="64">
        <v>639360</v>
      </c>
      <c r="N70" s="64">
        <v>1998000</v>
      </c>
      <c r="O70" s="64">
        <v>2797200</v>
      </c>
    </row>
    <row r="71" spans="2:16" x14ac:dyDescent="0.25">
      <c r="D71" s="5" t="s">
        <v>142</v>
      </c>
      <c r="E71" s="64">
        <v>0</v>
      </c>
      <c r="F71" s="64">
        <v>0</v>
      </c>
      <c r="G71" s="64">
        <v>0</v>
      </c>
      <c r="H71" s="64">
        <v>0</v>
      </c>
      <c r="I71" s="64">
        <v>0</v>
      </c>
      <c r="J71" s="64">
        <v>90191</v>
      </c>
      <c r="K71" s="64">
        <v>90490</v>
      </c>
      <c r="L71" s="64">
        <v>61200</v>
      </c>
      <c r="M71" s="64">
        <v>24800</v>
      </c>
      <c r="N71" s="64">
        <v>12280</v>
      </c>
      <c r="O71" s="64">
        <v>12120</v>
      </c>
    </row>
    <row r="72" spans="2:16" x14ac:dyDescent="0.25">
      <c r="E72" s="67">
        <v>3910350.1459999993</v>
      </c>
      <c r="F72" s="67">
        <v>4520830.0087573333</v>
      </c>
      <c r="G72" s="67">
        <v>6867005.7255211063</v>
      </c>
      <c r="H72" s="67">
        <v>6084753.0690552117</v>
      </c>
      <c r="I72" s="67">
        <v>5366099.18</v>
      </c>
      <c r="J72" s="67">
        <v>7891951.375</v>
      </c>
      <c r="K72" s="67">
        <v>10064530.4649</v>
      </c>
      <c r="L72" s="67">
        <v>7699221.6178930001</v>
      </c>
      <c r="M72" s="67">
        <v>7942990.5103078755</v>
      </c>
      <c r="N72" s="67">
        <v>9768028.9104152005</v>
      </c>
      <c r="O72" s="67">
        <v>10989461.16004375</v>
      </c>
    </row>
    <row r="73" spans="2:16" ht="174.75" customHeight="1" x14ac:dyDescent="0.25"/>
    <row r="74" spans="2:16" x14ac:dyDescent="0.25">
      <c r="B74" s="65" t="s">
        <v>156</v>
      </c>
      <c r="E74" s="78"/>
      <c r="F74" s="78"/>
      <c r="G74" s="78"/>
      <c r="H74" s="78"/>
      <c r="I74" s="78"/>
      <c r="J74" s="78"/>
      <c r="K74" s="78"/>
      <c r="L74" s="78"/>
      <c r="M74" s="78"/>
      <c r="N74" s="78"/>
      <c r="O74" s="78"/>
      <c r="P74" s="11" t="s">
        <v>249</v>
      </c>
    </row>
    <row r="75" spans="2:16" x14ac:dyDescent="0.25">
      <c r="E75" s="63">
        <v>2013</v>
      </c>
      <c r="F75" s="63">
        <v>2014</v>
      </c>
      <c r="G75" s="63">
        <v>2015</v>
      </c>
      <c r="H75" s="63">
        <v>2016</v>
      </c>
      <c r="I75" s="63">
        <v>2017</v>
      </c>
      <c r="J75" s="63">
        <v>2018</v>
      </c>
      <c r="K75" s="63">
        <v>2019</v>
      </c>
      <c r="L75" s="63">
        <v>2020</v>
      </c>
      <c r="M75" s="63">
        <v>2021</v>
      </c>
      <c r="N75" s="63">
        <v>2022</v>
      </c>
      <c r="O75" s="63">
        <v>2023</v>
      </c>
    </row>
    <row r="76" spans="2:16" x14ac:dyDescent="0.25">
      <c r="D76" s="5" t="s">
        <v>43</v>
      </c>
      <c r="E76" s="64">
        <v>204682.5</v>
      </c>
      <c r="F76" s="64">
        <v>157050</v>
      </c>
      <c r="G76" s="64">
        <v>98181</v>
      </c>
      <c r="H76" s="64">
        <v>59315.520000000004</v>
      </c>
      <c r="I76" s="64">
        <v>35882</v>
      </c>
      <c r="J76" s="64">
        <v>17760</v>
      </c>
      <c r="K76" s="64">
        <v>10100</v>
      </c>
      <c r="L76" s="64">
        <v>5520</v>
      </c>
      <c r="M76" s="64">
        <v>2820</v>
      </c>
      <c r="N76" s="64">
        <v>1000</v>
      </c>
      <c r="O76" s="64">
        <v>380</v>
      </c>
    </row>
    <row r="77" spans="2:16" x14ac:dyDescent="0.25">
      <c r="D77" s="5" t="s">
        <v>12</v>
      </c>
      <c r="E77" s="64">
        <v>6975</v>
      </c>
      <c r="F77" s="64">
        <v>1462.4</v>
      </c>
      <c r="G77" s="64">
        <v>0</v>
      </c>
      <c r="H77" s="64">
        <v>0</v>
      </c>
      <c r="I77" s="64">
        <v>0</v>
      </c>
      <c r="J77" s="64">
        <v>0</v>
      </c>
      <c r="K77" s="64">
        <v>0</v>
      </c>
      <c r="L77" s="64">
        <v>0</v>
      </c>
      <c r="M77" s="64">
        <v>0</v>
      </c>
      <c r="N77" s="64">
        <v>0</v>
      </c>
      <c r="O77" s="64">
        <v>0</v>
      </c>
    </row>
    <row r="78" spans="2:16" x14ac:dyDescent="0.25">
      <c r="D78" s="5" t="s">
        <v>44</v>
      </c>
      <c r="E78" s="64">
        <v>894880</v>
      </c>
      <c r="F78" s="64">
        <v>596460</v>
      </c>
      <c r="G78" s="64">
        <v>165812</v>
      </c>
      <c r="H78" s="64">
        <v>0</v>
      </c>
      <c r="I78" s="64">
        <v>0</v>
      </c>
      <c r="J78" s="64">
        <v>0</v>
      </c>
      <c r="K78" s="64">
        <v>0</v>
      </c>
      <c r="L78" s="64">
        <v>0</v>
      </c>
      <c r="M78" s="64">
        <v>0</v>
      </c>
      <c r="N78" s="64">
        <v>0</v>
      </c>
      <c r="O78" s="64">
        <v>0</v>
      </c>
    </row>
    <row r="79" spans="2:16" x14ac:dyDescent="0.25">
      <c r="D79" s="5" t="s">
        <v>6</v>
      </c>
      <c r="E79" s="64">
        <v>3074000</v>
      </c>
      <c r="F79" s="64">
        <v>60000</v>
      </c>
      <c r="G79" s="64">
        <v>60000</v>
      </c>
      <c r="H79" s="64">
        <v>12000</v>
      </c>
      <c r="I79" s="64">
        <v>4000</v>
      </c>
      <c r="J79" s="64">
        <v>500</v>
      </c>
      <c r="K79" s="64">
        <v>500</v>
      </c>
      <c r="L79" s="64">
        <v>0</v>
      </c>
      <c r="M79" s="64">
        <v>0</v>
      </c>
      <c r="N79" s="64">
        <v>0</v>
      </c>
      <c r="O79" s="64">
        <v>0</v>
      </c>
    </row>
    <row r="80" spans="2:16" x14ac:dyDescent="0.25">
      <c r="D80" s="5" t="s">
        <v>5</v>
      </c>
      <c r="E80" s="64">
        <v>3998825</v>
      </c>
      <c r="F80" s="64">
        <v>11965472.999999998</v>
      </c>
      <c r="G80" s="64">
        <v>6625490.9500000002</v>
      </c>
      <c r="H80" s="64">
        <v>5478719.5650000004</v>
      </c>
      <c r="I80" s="64">
        <v>4859308.8</v>
      </c>
      <c r="J80" s="64">
        <v>4528040</v>
      </c>
      <c r="K80" s="64">
        <v>3796952.4</v>
      </c>
      <c r="L80" s="64">
        <v>4477665.6000000006</v>
      </c>
      <c r="M80" s="64">
        <v>4131424</v>
      </c>
      <c r="N80" s="64">
        <v>3737988.8</v>
      </c>
      <c r="O80" s="64">
        <v>3300600</v>
      </c>
    </row>
    <row r="81" spans="2:16" x14ac:dyDescent="0.25">
      <c r="D81" s="5" t="s">
        <v>45</v>
      </c>
      <c r="E81" s="64">
        <v>225825.88200000004</v>
      </c>
      <c r="F81" s="64">
        <v>394342.72148666671</v>
      </c>
      <c r="G81" s="64">
        <v>1002865.5510586</v>
      </c>
      <c r="H81" s="64">
        <v>1605073.5367488593</v>
      </c>
      <c r="I81" s="64">
        <v>1518742.2</v>
      </c>
      <c r="J81" s="64">
        <v>1710240</v>
      </c>
      <c r="K81" s="64">
        <v>814619.67200000014</v>
      </c>
      <c r="L81" s="64">
        <v>809314.01472000009</v>
      </c>
      <c r="M81" s="64">
        <v>803939.40416000003</v>
      </c>
      <c r="N81" s="64">
        <v>798684.16102400003</v>
      </c>
      <c r="O81" s="64">
        <v>789825.28304000013</v>
      </c>
    </row>
    <row r="82" spans="2:16" x14ac:dyDescent="0.25">
      <c r="D82" s="5" t="s">
        <v>123</v>
      </c>
      <c r="E82" s="64">
        <v>0</v>
      </c>
      <c r="F82" s="64">
        <v>0</v>
      </c>
      <c r="G82" s="64">
        <v>0</v>
      </c>
      <c r="H82" s="64">
        <v>0</v>
      </c>
      <c r="I82" s="64">
        <v>0</v>
      </c>
      <c r="J82" s="64">
        <v>0</v>
      </c>
      <c r="K82" s="64">
        <v>0</v>
      </c>
      <c r="L82" s="64">
        <v>0</v>
      </c>
      <c r="M82" s="64">
        <v>0</v>
      </c>
      <c r="N82" s="64">
        <v>0</v>
      </c>
      <c r="O82" s="64">
        <v>0</v>
      </c>
    </row>
    <row r="83" spans="2:16" x14ac:dyDescent="0.25">
      <c r="D83" s="5" t="s">
        <v>188</v>
      </c>
      <c r="E83" s="64">
        <v>0</v>
      </c>
      <c r="F83" s="64">
        <v>0</v>
      </c>
      <c r="G83" s="64">
        <v>0</v>
      </c>
      <c r="H83" s="64">
        <v>0</v>
      </c>
      <c r="I83" s="64">
        <v>0</v>
      </c>
      <c r="J83" s="64">
        <v>428184</v>
      </c>
      <c r="K83" s="64">
        <v>6726000</v>
      </c>
      <c r="L83" s="64">
        <v>13965600.000000002</v>
      </c>
      <c r="M83" s="64">
        <v>12055680</v>
      </c>
      <c r="N83" s="64">
        <v>10745280</v>
      </c>
      <c r="O83" s="64">
        <v>9228959.9999999981</v>
      </c>
    </row>
    <row r="84" spans="2:16" x14ac:dyDescent="0.25">
      <c r="D84" s="5" t="s">
        <v>187</v>
      </c>
      <c r="E84" s="64">
        <v>0</v>
      </c>
      <c r="F84" s="64">
        <v>0</v>
      </c>
      <c r="G84" s="64">
        <v>0</v>
      </c>
      <c r="H84" s="64">
        <v>0</v>
      </c>
      <c r="I84" s="64">
        <v>0</v>
      </c>
      <c r="J84" s="64">
        <v>0</v>
      </c>
      <c r="K84" s="64">
        <v>0</v>
      </c>
      <c r="L84" s="64">
        <v>0</v>
      </c>
      <c r="M84" s="64">
        <v>127872</v>
      </c>
      <c r="N84" s="64">
        <v>159840</v>
      </c>
      <c r="O84" s="64">
        <v>159840</v>
      </c>
    </row>
    <row r="85" spans="2:16" x14ac:dyDescent="0.25">
      <c r="D85" s="5" t="s">
        <v>142</v>
      </c>
      <c r="E85" s="64">
        <v>0</v>
      </c>
      <c r="F85" s="64">
        <v>0</v>
      </c>
      <c r="G85" s="64">
        <v>0</v>
      </c>
      <c r="H85" s="64">
        <v>3000</v>
      </c>
      <c r="I85" s="64">
        <v>570000</v>
      </c>
      <c r="J85" s="64">
        <v>721528</v>
      </c>
      <c r="K85" s="64">
        <v>633430</v>
      </c>
      <c r="L85" s="64">
        <v>183600</v>
      </c>
      <c r="M85" s="64">
        <v>49600</v>
      </c>
      <c r="N85" s="64">
        <v>24560</v>
      </c>
      <c r="O85" s="64">
        <v>24240</v>
      </c>
    </row>
    <row r="86" spans="2:16" x14ac:dyDescent="0.25">
      <c r="D86" s="66" t="s">
        <v>4</v>
      </c>
      <c r="E86" s="67">
        <v>8405188.3819999993</v>
      </c>
      <c r="F86" s="67">
        <v>13174788.121486666</v>
      </c>
      <c r="G86" s="67">
        <v>7952349.5010585999</v>
      </c>
      <c r="H86" s="67">
        <v>7158108.6217488591</v>
      </c>
      <c r="I86" s="67">
        <v>6987933</v>
      </c>
      <c r="J86" s="67">
        <v>7406252</v>
      </c>
      <c r="K86" s="67">
        <v>11981602.072000001</v>
      </c>
      <c r="L86" s="67">
        <v>19441699.614720002</v>
      </c>
      <c r="M86" s="67">
        <v>17171335.40416</v>
      </c>
      <c r="N86" s="67">
        <v>15467352.961023999</v>
      </c>
      <c r="O86" s="67">
        <v>13503845.283039998</v>
      </c>
    </row>
    <row r="87" spans="2:16" ht="217.5" customHeight="1" x14ac:dyDescent="0.25"/>
    <row r="89" spans="2:16" x14ac:dyDescent="0.25">
      <c r="B89" s="65" t="s">
        <v>157</v>
      </c>
      <c r="P89" s="11" t="s">
        <v>250</v>
      </c>
    </row>
    <row r="90" spans="2:16" x14ac:dyDescent="0.25">
      <c r="E90" s="63">
        <v>2013</v>
      </c>
      <c r="F90" s="63">
        <v>2014</v>
      </c>
      <c r="G90" s="63">
        <v>2015</v>
      </c>
      <c r="H90" s="63">
        <v>2016</v>
      </c>
      <c r="I90" s="63">
        <v>2017</v>
      </c>
      <c r="J90" s="63">
        <v>2018</v>
      </c>
      <c r="K90" s="63">
        <v>2019</v>
      </c>
      <c r="L90" s="63">
        <v>2020</v>
      </c>
      <c r="M90" s="63">
        <v>2021</v>
      </c>
      <c r="N90" s="63">
        <v>2022</v>
      </c>
      <c r="O90" s="63">
        <v>2023</v>
      </c>
    </row>
    <row r="91" spans="2:16" x14ac:dyDescent="0.25">
      <c r="D91" s="5" t="s">
        <v>43</v>
      </c>
      <c r="E91" s="64">
        <v>409364.99999999994</v>
      </c>
      <c r="F91" s="64">
        <v>376920</v>
      </c>
      <c r="G91" s="64">
        <v>316361.00000000006</v>
      </c>
      <c r="H91" s="64">
        <v>222433.20000000004</v>
      </c>
      <c r="I91" s="64">
        <v>158906.00000000003</v>
      </c>
      <c r="J91" s="64">
        <v>94720.000000000015</v>
      </c>
      <c r="K91" s="64">
        <v>62619.999999999985</v>
      </c>
      <c r="L91" s="64">
        <v>42089.999999999993</v>
      </c>
      <c r="M91" s="64">
        <v>28200.000000000004</v>
      </c>
      <c r="N91" s="64">
        <v>14749.999999999996</v>
      </c>
      <c r="O91" s="64">
        <v>11020.000000000002</v>
      </c>
    </row>
    <row r="92" spans="2:16" x14ac:dyDescent="0.25">
      <c r="D92" s="5" t="s">
        <v>12</v>
      </c>
      <c r="E92" s="64">
        <v>2324.9999999999764</v>
      </c>
      <c r="F92" s="64">
        <v>4387.199999999988</v>
      </c>
      <c r="G92" s="64">
        <v>3015.9999999999941</v>
      </c>
      <c r="H92" s="64">
        <v>1243.2000000000012</v>
      </c>
      <c r="I92" s="64">
        <v>752.76000000000067</v>
      </c>
      <c r="J92" s="64">
        <v>0</v>
      </c>
      <c r="K92" s="64">
        <v>0</v>
      </c>
      <c r="L92" s="64">
        <v>0</v>
      </c>
      <c r="M92" s="64">
        <v>0</v>
      </c>
      <c r="N92" s="64">
        <v>0</v>
      </c>
      <c r="O92" s="64">
        <v>0</v>
      </c>
    </row>
    <row r="93" spans="2:16" x14ac:dyDescent="0.25">
      <c r="D93" s="5" t="s">
        <v>44</v>
      </c>
      <c r="E93" s="64">
        <v>671160</v>
      </c>
      <c r="F93" s="64">
        <v>636224</v>
      </c>
      <c r="G93" s="64">
        <v>563760.80000000005</v>
      </c>
      <c r="H93" s="64">
        <v>461520</v>
      </c>
      <c r="I93" s="64">
        <v>273912.5</v>
      </c>
      <c r="J93" s="64">
        <v>241012.5</v>
      </c>
      <c r="K93" s="64">
        <v>156414.5625</v>
      </c>
      <c r="L93" s="64">
        <v>123997.15625</v>
      </c>
      <c r="M93" s="64">
        <v>88575.183203125009</v>
      </c>
      <c r="N93" s="64">
        <v>61804.38</v>
      </c>
      <c r="O93" s="64">
        <v>37197.080468750006</v>
      </c>
    </row>
    <row r="94" spans="2:16" x14ac:dyDescent="0.25">
      <c r="D94" s="5" t="s">
        <v>6</v>
      </c>
      <c r="E94" s="64">
        <v>0</v>
      </c>
      <c r="F94" s="64">
        <v>0</v>
      </c>
      <c r="G94" s="64">
        <v>0</v>
      </c>
      <c r="H94" s="64">
        <v>0</v>
      </c>
      <c r="I94" s="64">
        <v>0</v>
      </c>
      <c r="J94" s="64">
        <v>0</v>
      </c>
      <c r="K94" s="64">
        <v>0</v>
      </c>
      <c r="L94" s="64">
        <v>0</v>
      </c>
      <c r="M94" s="64">
        <v>0</v>
      </c>
      <c r="N94" s="64">
        <v>0</v>
      </c>
      <c r="O94" s="64">
        <v>0</v>
      </c>
    </row>
    <row r="95" spans="2:16" x14ac:dyDescent="0.25">
      <c r="D95" s="5" t="s">
        <v>5</v>
      </c>
      <c r="E95" s="64">
        <v>94090.000000000087</v>
      </c>
      <c r="F95" s="64">
        <v>265899.4000000002</v>
      </c>
      <c r="G95" s="64">
        <v>101930.63000000009</v>
      </c>
      <c r="H95" s="64">
        <v>199226.1659999991</v>
      </c>
      <c r="I95" s="64">
        <v>80988.480000000069</v>
      </c>
      <c r="J95" s="64">
        <v>82327.999999999156</v>
      </c>
      <c r="K95" s="64">
        <v>421883.60000000038</v>
      </c>
      <c r="L95" s="64">
        <v>398014.72000000038</v>
      </c>
      <c r="M95" s="64">
        <v>309856.79999999912</v>
      </c>
      <c r="N95" s="64">
        <v>747597.75999999943</v>
      </c>
      <c r="O95" s="64">
        <v>1210219.9999999986</v>
      </c>
    </row>
    <row r="96" spans="2:16" x14ac:dyDescent="0.25">
      <c r="D96" s="5" t="s">
        <v>45</v>
      </c>
      <c r="E96" s="64">
        <v>67747.76459999982</v>
      </c>
      <c r="F96" s="64">
        <v>78868.544297332963</v>
      </c>
      <c r="G96" s="64">
        <v>133715.40680781272</v>
      </c>
      <c r="H96" s="64">
        <v>364789.44017019565</v>
      </c>
      <c r="I96" s="64">
        <v>319735.20000000024</v>
      </c>
      <c r="J96" s="64">
        <v>342048.00000000029</v>
      </c>
      <c r="K96" s="64">
        <v>814619.6719999999</v>
      </c>
      <c r="L96" s="64">
        <v>728382.61324799981</v>
      </c>
      <c r="M96" s="64">
        <v>803939.4041599998</v>
      </c>
      <c r="N96" s="64">
        <v>878552.57712639985</v>
      </c>
      <c r="O96" s="64">
        <v>947790.33964800008</v>
      </c>
    </row>
    <row r="97" spans="4:41" x14ac:dyDescent="0.25">
      <c r="D97" s="5" t="s">
        <v>123</v>
      </c>
      <c r="E97" s="64">
        <v>0</v>
      </c>
      <c r="F97" s="64">
        <v>0</v>
      </c>
      <c r="G97" s="64">
        <v>0</v>
      </c>
      <c r="H97" s="64">
        <v>0</v>
      </c>
      <c r="I97" s="64">
        <v>0</v>
      </c>
      <c r="J97" s="64">
        <v>0</v>
      </c>
      <c r="K97" s="64">
        <v>0</v>
      </c>
      <c r="L97" s="64">
        <v>0</v>
      </c>
      <c r="M97" s="64">
        <v>0</v>
      </c>
      <c r="N97" s="64">
        <v>0</v>
      </c>
      <c r="O97" s="64">
        <v>0</v>
      </c>
    </row>
    <row r="98" spans="4:41" x14ac:dyDescent="0.25">
      <c r="D98" s="5" t="s">
        <v>188</v>
      </c>
      <c r="E98" s="64">
        <v>0</v>
      </c>
      <c r="F98" s="64">
        <v>0</v>
      </c>
      <c r="G98" s="64">
        <v>0</v>
      </c>
      <c r="H98" s="64">
        <v>0</v>
      </c>
      <c r="I98" s="64">
        <v>0</v>
      </c>
      <c r="J98" s="64">
        <v>0</v>
      </c>
      <c r="K98" s="64">
        <v>0</v>
      </c>
      <c r="L98" s="64">
        <v>0</v>
      </c>
      <c r="M98" s="64">
        <v>132480</v>
      </c>
      <c r="N98" s="64">
        <v>255840</v>
      </c>
      <c r="O98" s="64">
        <v>354959.99999999994</v>
      </c>
    </row>
    <row r="99" spans="4:41" x14ac:dyDescent="0.25">
      <c r="D99" s="5" t="s">
        <v>187</v>
      </c>
      <c r="E99" s="64">
        <v>0</v>
      </c>
      <c r="F99" s="64">
        <v>0</v>
      </c>
      <c r="G99" s="64">
        <v>0</v>
      </c>
      <c r="H99" s="64">
        <v>0</v>
      </c>
      <c r="I99" s="64">
        <v>0</v>
      </c>
      <c r="J99" s="64">
        <v>0</v>
      </c>
      <c r="K99" s="64">
        <v>0</v>
      </c>
      <c r="L99" s="64">
        <v>0</v>
      </c>
      <c r="M99" s="64">
        <v>319680</v>
      </c>
      <c r="N99" s="64">
        <v>639360</v>
      </c>
      <c r="O99" s="64">
        <v>879120</v>
      </c>
    </row>
    <row r="100" spans="4:41" x14ac:dyDescent="0.25">
      <c r="D100" s="5" t="s">
        <v>142</v>
      </c>
      <c r="E100" s="64">
        <v>0</v>
      </c>
      <c r="F100" s="64">
        <v>0</v>
      </c>
      <c r="G100" s="64">
        <v>0</v>
      </c>
      <c r="H100" s="64">
        <v>0</v>
      </c>
      <c r="I100" s="64">
        <v>0</v>
      </c>
      <c r="J100" s="64">
        <v>18038.2</v>
      </c>
      <c r="K100" s="64">
        <v>18098</v>
      </c>
      <c r="L100" s="64">
        <v>6120</v>
      </c>
      <c r="M100" s="64">
        <v>6200</v>
      </c>
      <c r="N100" s="64">
        <v>3070</v>
      </c>
      <c r="O100" s="64">
        <v>3030</v>
      </c>
    </row>
    <row r="101" spans="4:41" x14ac:dyDescent="0.25">
      <c r="D101" s="66" t="s">
        <v>4</v>
      </c>
      <c r="E101" s="67">
        <v>1244687.7645999999</v>
      </c>
      <c r="F101" s="67">
        <v>1362299.144297333</v>
      </c>
      <c r="G101" s="67">
        <v>1118783.8368078128</v>
      </c>
      <c r="H101" s="67">
        <v>1249212.0061701948</v>
      </c>
      <c r="I101" s="67">
        <v>834294.94000000041</v>
      </c>
      <c r="J101" s="67">
        <v>778146.69999999949</v>
      </c>
      <c r="K101" s="67">
        <v>1473635.8345000003</v>
      </c>
      <c r="L101" s="67">
        <v>1298604.4894980001</v>
      </c>
      <c r="M101" s="67">
        <v>1688931.3873631239</v>
      </c>
      <c r="N101" s="67">
        <v>2600974.7171263993</v>
      </c>
      <c r="O101" s="67">
        <v>3443337.4201167487</v>
      </c>
    </row>
    <row r="102" spans="4:41" ht="218.25" customHeight="1" x14ac:dyDescent="0.25"/>
    <row r="103" spans="4:41" x14ac:dyDescent="0.25">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row>
    <row r="104" spans="4:41" x14ac:dyDescent="0.25">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row>
    <row r="105" spans="4:41" x14ac:dyDescent="0.25">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Title sheet and Definitions</vt:lpstr>
      <vt:lpstr>TOC</vt:lpstr>
      <vt:lpstr>1.  Base Stations</vt:lpstr>
      <vt:lpstr>2. Transceivers</vt:lpstr>
      <vt:lpstr>3.  TRX MIMO Breakdowns</vt:lpstr>
      <vt:lpstr>4. RRH</vt:lpstr>
      <vt:lpstr>5. AAS and IAR</vt:lpstr>
      <vt:lpstr>6.  TRX by power</vt:lpstr>
      <vt:lpstr>7. Regions</vt:lpstr>
      <vt:lpstr>8.  TRX by OEM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lastPrinted>2017-10-26T18:03:29Z</cp:lastPrinted>
  <dcterms:created xsi:type="dcterms:W3CDTF">2010-08-09T16:51:57Z</dcterms:created>
  <dcterms:modified xsi:type="dcterms:W3CDTF">2018-02-16T03:38:31Z</dcterms:modified>
</cp:coreProperties>
</file>