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xml" ContentType="application/vnd.ms-office.chartstyle+xml"/>
  <Override PartName="/xl/charts/colors1.xml" ContentType="application/vnd.ms-office.chartcolorstyle+xml"/>
  <Override PartName="/xl/charts/chart20.xml" ContentType="application/vnd.openxmlformats-officedocument.drawingml.chart+xml"/>
  <Override PartName="/xl/charts/style2.xml" ContentType="application/vnd.ms-office.chartstyle+xml"/>
  <Override PartName="/xl/charts/colors2.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B254B620-CBB6-4CF2-9987-2D5F8AC11640}" xr6:coauthVersionLast="45" xr6:coauthVersionMax="45" xr10:uidLastSave="{00000000-0000-0000-0000-000000000000}"/>
  <bookViews>
    <workbookView xWindow="2415" yWindow="1125" windowWidth="17715" windowHeight="9090" xr2:uid="{00000000-000D-0000-FFFF-FFFF00000000}"/>
  </bookViews>
  <sheets>
    <sheet name="Title sheet and Definitions" sheetId="11" r:id="rId1"/>
    <sheet name="TOC" sheetId="15" r:id="rId2"/>
    <sheet name="1.  Base Stations" sheetId="1" r:id="rId3"/>
    <sheet name="2. Transceivers" sheetId="12" r:id="rId4"/>
    <sheet name="3.  TRX MIMO Breakdowns" sheetId="2" r:id="rId5"/>
    <sheet name="4. RRH" sheetId="13" r:id="rId6"/>
    <sheet name="6.  TRX by power" sheetId="14" r:id="rId7"/>
    <sheet name="7. Regions" sheetId="19" r:id="rId8"/>
    <sheet name="8.  TRX by OEM" sheetId="16"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15" l="1"/>
  <c r="C11" i="15"/>
  <c r="D15" i="15" l="1"/>
  <c r="D14" i="15"/>
  <c r="D13" i="15"/>
  <c r="C14" i="15" l="1"/>
  <c r="C13" i="15"/>
  <c r="C3" i="15" l="1"/>
  <c r="C9" i="15"/>
  <c r="C10" i="15"/>
  <c r="D10" i="15"/>
  <c r="D11" i="15"/>
  <c r="C12" i="15"/>
  <c r="D12" i="15"/>
  <c r="C17" i="15"/>
  <c r="D17" i="15"/>
  <c r="C18" i="15"/>
  <c r="D18" i="15"/>
  <c r="C19" i="15"/>
  <c r="D19" i="15"/>
  <c r="C20" i="15"/>
  <c r="D20" i="15"/>
  <c r="C21" i="15"/>
  <c r="D21" i="15"/>
  <c r="C23" i="15"/>
  <c r="D23" i="15"/>
  <c r="C24" i="15"/>
  <c r="D24" i="15"/>
  <c r="C25" i="15"/>
  <c r="D25" i="15"/>
  <c r="C26" i="15"/>
  <c r="D26" i="15"/>
  <c r="C27" i="15"/>
  <c r="D27" i="15"/>
  <c r="D28" i="15"/>
  <c r="C29" i="15"/>
  <c r="C30" i="15"/>
  <c r="D30" i="15"/>
  <c r="D31" i="15"/>
  <c r="C32" i="15"/>
  <c r="D32" i="15"/>
  <c r="C33" i="15"/>
  <c r="D33" i="15"/>
  <c r="C34" i="15"/>
  <c r="D34" i="15"/>
  <c r="C35" i="15"/>
  <c r="D35" i="15"/>
  <c r="C36" i="15"/>
  <c r="C38" i="15"/>
  <c r="D38" i="15"/>
  <c r="C39" i="15"/>
  <c r="D39" i="15"/>
  <c r="C40" i="15"/>
  <c r="D40" i="15"/>
  <c r="C41" i="15"/>
  <c r="D41" i="15"/>
  <c r="C42" i="15"/>
  <c r="D42" i="15"/>
  <c r="C43" i="15"/>
  <c r="C44" i="15"/>
  <c r="C45" i="15"/>
  <c r="C46" i="15"/>
  <c r="C48" i="15"/>
  <c r="D48" i="15"/>
  <c r="C49" i="15"/>
  <c r="D49" i="15"/>
  <c r="C50" i="15"/>
  <c r="D50" i="15"/>
  <c r="C51" i="15"/>
  <c r="D51" i="15"/>
  <c r="C52" i="15"/>
  <c r="D52" i="15"/>
  <c r="C53" i="15"/>
  <c r="D53" i="15"/>
  <c r="C54" i="15"/>
  <c r="D54" i="15"/>
  <c r="C56" i="15"/>
  <c r="D56" i="15"/>
  <c r="C57" i="15"/>
  <c r="D57" i="15"/>
  <c r="C58" i="15"/>
  <c r="D58" i="15"/>
  <c r="C59" i="15"/>
  <c r="D59" i="15"/>
  <c r="C60" i="15"/>
  <c r="D60" i="15"/>
  <c r="C61" i="15"/>
  <c r="D61" i="15"/>
  <c r="C62" i="15"/>
  <c r="D62" i="15"/>
  <c r="C63" i="15"/>
  <c r="D63" i="15"/>
  <c r="C64" i="15"/>
  <c r="D64" i="15"/>
  <c r="C65" i="15"/>
  <c r="D65" i="15"/>
  <c r="C66" i="15"/>
  <c r="D66" i="15"/>
  <c r="C67" i="15"/>
  <c r="D67" i="15"/>
</calcChain>
</file>

<file path=xl/sharedStrings.xml><?xml version="1.0" encoding="utf-8"?>
<sst xmlns="http://schemas.openxmlformats.org/spreadsheetml/2006/main" count="623" uniqueCount="276">
  <si>
    <t>Total</t>
  </si>
  <si>
    <t>Single Mode</t>
  </si>
  <si>
    <t>MultiMode</t>
  </si>
  <si>
    <t>Mobile Experts</t>
  </si>
  <si>
    <t>TOTAL</t>
  </si>
  <si>
    <t xml:space="preserve">   TD-LTE</t>
  </si>
  <si>
    <t xml:space="preserve">   TD-SCDMA</t>
  </si>
  <si>
    <t>TD-LTE</t>
  </si>
  <si>
    <t xml:space="preserve">TD-SCDMA </t>
  </si>
  <si>
    <t>Other</t>
  </si>
  <si>
    <t>450 MHz</t>
  </si>
  <si>
    <t xml:space="preserve">Dropping from refocus on rural deployment </t>
  </si>
  <si>
    <t xml:space="preserve">   CDMA/EVDO</t>
  </si>
  <si>
    <t>CDMA/EVDO</t>
  </si>
  <si>
    <t>Assuming a small number of upgrades; most upgrades to multimode</t>
  </si>
  <si>
    <t>Adding TRX units, replacing failures</t>
  </si>
  <si>
    <t>Last Revision:</t>
  </si>
  <si>
    <t>Licensed to:</t>
  </si>
  <si>
    <t>Joe Madden, Principal Analyst</t>
  </si>
  <si>
    <t>(408) 540-7284</t>
  </si>
  <si>
    <t>joe@mobile-experts.net</t>
  </si>
  <si>
    <t>Table 1-1:   Base Stations by Air Interface Standard</t>
  </si>
  <si>
    <t>Smart antenna approach with 8 elements and 3 sectors</t>
  </si>
  <si>
    <t>Higher than 3 due to legacy narrowband architectures</t>
  </si>
  <si>
    <t>Definitions:</t>
  </si>
  <si>
    <t>Base Station:</t>
  </si>
  <si>
    <t>Transceiver:</t>
  </si>
  <si>
    <t>Note:  Including both upgrades and new base stations</t>
  </si>
  <si>
    <t>MIMO:</t>
  </si>
  <si>
    <t>AAS:</t>
  </si>
  <si>
    <t>IAR:</t>
  </si>
  <si>
    <t>Integrated Antenna Radio systems involve the physical integration of antennas with transceivers.  Not all IAR systems result in beamsteering, and not all beamsteering systems use IAR.</t>
  </si>
  <si>
    <t>TABLE OF CONTENTS</t>
  </si>
  <si>
    <t>Tables:</t>
  </si>
  <si>
    <t>Charts:</t>
  </si>
  <si>
    <t>Ericsson</t>
  </si>
  <si>
    <t>Huawei</t>
  </si>
  <si>
    <t>ZTE</t>
  </si>
  <si>
    <t>LTE-FDD</t>
  </si>
  <si>
    <t>WCDMA/HSPA</t>
  </si>
  <si>
    <t>GPRS/EDGE</t>
  </si>
  <si>
    <t xml:space="preserve">   GPRS/EDGE</t>
  </si>
  <si>
    <t xml:space="preserve">   WCDMA/HSPA</t>
  </si>
  <si>
    <t xml:space="preserve">   LTE-FDD</t>
  </si>
  <si>
    <t>NEC, Samsung</t>
  </si>
  <si>
    <t>Samsung, Datang</t>
  </si>
  <si>
    <t>Active antenna systems refer to beamsteering systems, with multiple antenna elements transmitting the same signal, phased for beamsteering control.</t>
  </si>
  <si>
    <t xml:space="preserve"> </t>
  </si>
  <si>
    <t>Note:  Transceiver defined as a physical RF chain, DAC to PA and input to ADC, including Tx and Rx</t>
  </si>
  <si>
    <t>Adding carriers and replacements</t>
  </si>
  <si>
    <t>Table 8-2:  Macrocell Transceiver Shipments by OEM</t>
  </si>
  <si>
    <t>Table 8-4:  GPRS/EDGE Transceiver Shipments by OEM</t>
  </si>
  <si>
    <t>Table 8-6:  CDMA/EVDO Transceiver Shipments by OEM</t>
  </si>
  <si>
    <t>Table 8-8:  WCDMA/HSPA Transceiver Shipments by OEM</t>
  </si>
  <si>
    <t>Comments</t>
  </si>
  <si>
    <t>CA:</t>
  </si>
  <si>
    <t xml:space="preserve">Carrier Aggregation, in this forecast, refers to inter-band Carrier Aggregation and not to Intra-Band Carrier Aggregation.  </t>
  </si>
  <si>
    <t>Europe</t>
  </si>
  <si>
    <t>Growth Rate</t>
  </si>
  <si>
    <t>Upgraded from GSM</t>
  </si>
  <si>
    <t>Upgraded from HSPA</t>
  </si>
  <si>
    <t>Base Station Transceiver Forecast</t>
  </si>
  <si>
    <t>Mobile Experts Base Station Transceiver Forecast</t>
  </si>
  <si>
    <t>Note that this forecast does NOT report traditional "Market Share" calculated by revenue.   Instead Mobile Experts reports the share of transceiver shipments for each vendor.</t>
  </si>
  <si>
    <t>Note:  This table reflects the number of base station transceivers which are upgraded by software only, in the field</t>
  </si>
  <si>
    <t>Note:  This table reflects the number of new base station transceivers shipped, not including upgrades or "virtual shipments"</t>
  </si>
  <si>
    <t>Note:  This table includes both single and multimode</t>
  </si>
  <si>
    <t>Table 8-1:  Macrocell Transceiver Shipment Shares</t>
  </si>
  <si>
    <t>Table 8-3:  GPRS/EDGE Transceiver Shipment Shares</t>
  </si>
  <si>
    <t>Table 8-5:  CDMA/EVDO Transceiver Shipment Shares</t>
  </si>
  <si>
    <t>Table 8-7:  WCDMA/HSPA Transceiver Shipment Shares</t>
  </si>
  <si>
    <t>Shipment Share:</t>
  </si>
  <si>
    <t>APAC</t>
  </si>
  <si>
    <t>MEA</t>
  </si>
  <si>
    <t>China</t>
  </si>
  <si>
    <t>North America</t>
  </si>
  <si>
    <t>Latin America</t>
  </si>
  <si>
    <t xml:space="preserve">Huawei </t>
  </si>
  <si>
    <t>Samsung</t>
  </si>
  <si>
    <t>Upgraded from TD-SCDMA</t>
  </si>
  <si>
    <t xml:space="preserve">Adding carriers </t>
  </si>
  <si>
    <t>Table 8-9:  TD-LTE Transceiver Shipment Shares</t>
  </si>
  <si>
    <t>Table 8-10:  TD-LTE Transceiver Shipments by OEM</t>
  </si>
  <si>
    <t>Table 8-11:  LTE-FDD Transceiver Shipment Shares</t>
  </si>
  <si>
    <t>Table 8-12:  LTE-FDD Transceiver Shipments by OEM</t>
  </si>
  <si>
    <t>Assuming replacement of failures + upgrades</t>
  </si>
  <si>
    <t>NOTE:   THIS FORECAST REFERS TO TRANSCEIVER SHIPMENT SHARES, NOT REVENUE SHARES.  TRX REVENUE IS ALWAYS BUNDLED WITH SOFTWARE SO TRACKING REVENUE IS NOT USEFUL FOR HARDWARE PREDICTIONS.</t>
  </si>
  <si>
    <t>Nokia</t>
  </si>
  <si>
    <t>Local BBU</t>
  </si>
  <si>
    <t>Centralized BBU</t>
  </si>
  <si>
    <t>Compact BTS</t>
  </si>
  <si>
    <t>Datang</t>
  </si>
  <si>
    <t>Other Chinese</t>
  </si>
  <si>
    <t>Rural:</t>
  </si>
  <si>
    <t>Base Station Deployment</t>
  </si>
  <si>
    <t>High Density:</t>
  </si>
  <si>
    <t>Mid Density:</t>
  </si>
  <si>
    <t>Mid Density</t>
  </si>
  <si>
    <t>Low Density</t>
  </si>
  <si>
    <t>High Density</t>
  </si>
  <si>
    <t xml:space="preserve">   NB-IoT (and LTE-FDD)</t>
  </si>
  <si>
    <t xml:space="preserve">   2T2R</t>
  </si>
  <si>
    <t xml:space="preserve">   4T4R</t>
  </si>
  <si>
    <t xml:space="preserve">   8T8R</t>
  </si>
  <si>
    <t>In this forecast MIMO is categorized according to downlink configuration.  MIMO order is designated by n x m, where n=number of transmit antennas and m=number of receive antennas.  The MEXP forecast designates the number of distinct MIMO streams.</t>
  </si>
  <si>
    <t>5G</t>
  </si>
  <si>
    <t xml:space="preserve">   64T64R</t>
  </si>
  <si>
    <t xml:space="preserve">   128T128R</t>
  </si>
  <si>
    <t xml:space="preserve">   64T64R </t>
  </si>
  <si>
    <t xml:space="preserve">   NB-IoT</t>
  </si>
  <si>
    <t>Upgraded from FDD LTE to include NB-IoT also</t>
  </si>
  <si>
    <t xml:space="preserve">   5G</t>
  </si>
  <si>
    <t>Upgraded from LTE</t>
  </si>
  <si>
    <t>2G</t>
  </si>
  <si>
    <t>3G</t>
  </si>
  <si>
    <t>4G</t>
  </si>
  <si>
    <t>NB-IoT</t>
  </si>
  <si>
    <t>Below 5W</t>
  </si>
  <si>
    <t xml:space="preserve">   NB-IoT </t>
  </si>
  <si>
    <t>Ultra Dense</t>
  </si>
  <si>
    <t>Higher than 3 due to CRAN architecture and 6 sector sites</t>
  </si>
  <si>
    <t>Assume beamsteering approach, 3 sectors  but some CRAN also</t>
  </si>
  <si>
    <t>Note:  Includes everything at 19W and below that aggregates to 30W+ composite power per sector.  Excludes small cells which are rated below 30W composite power.</t>
  </si>
  <si>
    <t>Not including M-MIMO</t>
  </si>
  <si>
    <t>Table 6-9:   Transceiver shipments by rated power level</t>
  </si>
  <si>
    <t>Table 7-2:  Transceivers shipped for North America</t>
  </si>
  <si>
    <t>Table 7-3:  Transceivers shipped for Latin America</t>
  </si>
  <si>
    <t>Table 7-4:  Transceivers shipped for Europe</t>
  </si>
  <si>
    <t>Table 7-5:  Transceivers shipped for APAC</t>
  </si>
  <si>
    <t>Table 7-6:  Transceivers shipped for China</t>
  </si>
  <si>
    <t>Table 7-7:  Transceivers shipped for MEA</t>
  </si>
  <si>
    <t>Table 1-2:   Base Stations by Centralized/Local/Compact</t>
  </si>
  <si>
    <t>Table 1-3:   Base Station Shipments by Multimode/Single Mode</t>
  </si>
  <si>
    <t>Table 1-4:  Base Stations by Urban/Suburban/Rural Deployment</t>
  </si>
  <si>
    <t>Table 2-1:  Transceiver Upgrades (for existing BBUs)</t>
  </si>
  <si>
    <t>Table 2-2:  Transceivers "virtually shipped" by software upgrade only</t>
  </si>
  <si>
    <t>Table 2-4:  Transceiver Shipments Forecast by Air Interface Standard</t>
  </si>
  <si>
    <t>Table 3-1:  Number of Sectors per New Base Station</t>
  </si>
  <si>
    <t>Table 2-5:  Transceiver Shipments Summary by Generation</t>
  </si>
  <si>
    <t>700-960</t>
  </si>
  <si>
    <t>1700-2100</t>
  </si>
  <si>
    <t>2300-2700</t>
  </si>
  <si>
    <t>Mobile Experts defines a "base station" sale to include both BBU and RRH deployment (the BBU might be in a centralized pool)</t>
  </si>
  <si>
    <t>Table 2-3:  Transceiver shipments (new deployments)</t>
  </si>
  <si>
    <t>5-19 W</t>
  </si>
  <si>
    <t>Table 6-4:   Number of Transceiver units rated 5- 19 W</t>
  </si>
  <si>
    <t>Table 6-6:   Number of Transceiver units rated at 20-40 W</t>
  </si>
  <si>
    <t>Table 6-8:   Number of Transceiver units rated above 40 W</t>
  </si>
  <si>
    <t>20-39W</t>
  </si>
  <si>
    <t>40W and Above</t>
  </si>
  <si>
    <t xml:space="preserve">   5G NR  &lt;6 GHz</t>
  </si>
  <si>
    <t xml:space="preserve">   16T16R</t>
  </si>
  <si>
    <t xml:space="preserve">   32T32R</t>
  </si>
  <si>
    <t xml:space="preserve">   16R16R</t>
  </si>
  <si>
    <t>5G NR &lt; 6 GHz</t>
  </si>
  <si>
    <t xml:space="preserve">   5G NR &lt; 6 GHz</t>
  </si>
  <si>
    <t xml:space="preserve"> 5G &lt; 6 GHz</t>
  </si>
  <si>
    <t xml:space="preserve">LTE-FDD </t>
  </si>
  <si>
    <t>Samsung, NEC, Datang</t>
  </si>
  <si>
    <t>Traffic density between 5 Mbps/km2/MHz and 20 Mbps/km2/MHz</t>
  </si>
  <si>
    <t>Traffic density below 5 Mbps/km2/MHz</t>
  </si>
  <si>
    <t>2.5 GHz</t>
  </si>
  <si>
    <t>600-1000 MHz</t>
  </si>
  <si>
    <t>1400-2100 MHz</t>
  </si>
  <si>
    <t>2100-2700 MHz</t>
  </si>
  <si>
    <t>2 GHz</t>
  </si>
  <si>
    <t>3-5 GHz</t>
  </si>
  <si>
    <t>3-6 GHz, excl UNII</t>
  </si>
  <si>
    <t>700-900 MHz</t>
  </si>
  <si>
    <t>1700-2100 MHz</t>
  </si>
  <si>
    <t>2300-2700 MHz</t>
  </si>
  <si>
    <t>Chart 1a:  Forecasted Base Stations by Air Interface, 2013-2023</t>
  </si>
  <si>
    <t>Chart 1c:  Forecasted Base Station Shipments by Multimode/Single Mode, 2016-2023</t>
  </si>
  <si>
    <t>Chart 1d:  Forecasted Urban/Suburban/Rural base station deployment, 2016-2023</t>
  </si>
  <si>
    <t>Chart 6a:  Forecasted Transceiver Shipments, rated below 5W, 2016-2023</t>
  </si>
  <si>
    <t>Chart 6b:  Forecasted Transceiver Shipments, rated 5- 19W, 2016-2023</t>
  </si>
  <si>
    <t>Chart 7c:  Forecasted L. American Transceiver Shipments, 2016-2023</t>
  </si>
  <si>
    <t>Chart 7d:  Forecasted European Transceiver Shipments, 2016-2023</t>
  </si>
  <si>
    <t>Chart 7e:  Forecasted APAC Transceiver Shipments, 2016-2023</t>
  </si>
  <si>
    <t>Chart 7f:  Forecasted China Transceiver Shipments, 2016-2023</t>
  </si>
  <si>
    <t>Repairs only…NB-IoT upgrades in new base stations</t>
  </si>
  <si>
    <t xml:space="preserve">   1T1R or 1T2R</t>
  </si>
  <si>
    <t>Chart 3a:  Forecasted Transceiver Shipments, by level of complexity, 2016-2023</t>
  </si>
  <si>
    <t>Table 1-5:  Capacity Deployment Trend</t>
  </si>
  <si>
    <t>CDMA/EVD</t>
  </si>
  <si>
    <t>TD-SCDMA</t>
  </si>
  <si>
    <t>5G &lt;6 GHz</t>
  </si>
  <si>
    <t>Capacity Deployed (Gbps)</t>
  </si>
  <si>
    <t>Note:  Divide by an over-provisioning factor of 20 because of normal 10% utilization and due to high bps/hz estimates at peak level  (yields 10 EB/month, compared with 7.2 EB/month in Cisco report, end 2016)</t>
  </si>
  <si>
    <t>Cost per Gbps</t>
  </si>
  <si>
    <t>Chart 1e:  Forecasted capacity level shipped, 2016-2023</t>
  </si>
  <si>
    <t>Chart 1g:  Total Cost of Ownership per Gbps, 2011-2023</t>
  </si>
  <si>
    <t>Chart 1f:  Forecasted capacity level shipped, by generation, 2016-2023</t>
  </si>
  <si>
    <t>Table 1-6:  Cost per Gbps</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</si>
  <si>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</si>
  <si>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Table 4-1:  Remote Radio Head Shipments  (RRH bands)</t>
  </si>
  <si>
    <t>Note:  This table double-counts in the case of dual-band RRH units</t>
  </si>
  <si>
    <t>Table 4-3:  Remote Radio Head Shipments  (Physical units)</t>
  </si>
  <si>
    <t>Table 4-2:  Multiband Remote Radio Head Shipments (any PA configuration)</t>
  </si>
  <si>
    <t>Table 4-4:  Multiband Remote Radio Head Shipments (single PA design)</t>
  </si>
  <si>
    <t>Note:  This table is corrected for dual and RRH units</t>
  </si>
  <si>
    <t>china, DISH, other-- new eNodeBs</t>
  </si>
  <si>
    <t>1 GHz</t>
  </si>
  <si>
    <t>Assuming 1 panel/sector &lt;6 GHz</t>
  </si>
  <si>
    <t>Virtual Non-RT</t>
  </si>
  <si>
    <t>Fully Virtual</t>
  </si>
  <si>
    <t>Virtual Upper Stack</t>
  </si>
  <si>
    <t>Virtual Core</t>
  </si>
  <si>
    <t>defined as % of EPC virual sessions</t>
  </si>
  <si>
    <t>Dedicated RAN Hardware</t>
  </si>
  <si>
    <t>Table 1-7:  Base Station Shipments, by Level of Virtualization</t>
  </si>
  <si>
    <t>Chart 8b:  Overall Macrocell Transceiver Market Shares, 2018</t>
  </si>
  <si>
    <t>Table 8-13: 5G &lt;6 GHz Transceiver Shipment Shares</t>
  </si>
  <si>
    <t>Table 8-15: NB-IoT Transceiver Shipment Shares</t>
  </si>
  <si>
    <t>Table 8-16:  NB-IoT Transceiver Shipments by OEM</t>
  </si>
  <si>
    <t>NEC, Datang</t>
  </si>
  <si>
    <t>Table 8-14:  5G &lt; 6 GHz Transceiver Shipments by OEM</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</si>
  <si>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</si>
  <si>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Table 2-6:  Transceiver Shipments Summary by Band Group</t>
  </si>
  <si>
    <t>An electronic assembly including transmitter (from DAC to modulated output) and one or more receiver chains (from antenna input to ADC).  E.g. A 2x2 MIMO channel uses two transceivers at the base station.   Note that a dual-band radio with one ADC/DAC and PA covering two bands will be counted as a single transceiver.  A transceiver is equivalent to one spatial stream in this forecast.</t>
  </si>
  <si>
    <t>MIMO Beam:</t>
  </si>
  <si>
    <t>All Integrated Antenna Radio units are evaluated for the number of "beams" transmitted.   Each beam represents a directional transmission/reception from the antenna array.   For an IAR, a single beam can be used (simple fixed antenna configuration) or up to 16+ beams can be transmitted.   The number of beams is typically less than 1/4 the number of antenna elements.</t>
  </si>
  <si>
    <t xml:space="preserve">Table 6-3:   Percentage of Transceiver  units rated 5- 19 W  </t>
  </si>
  <si>
    <t>Table 6-5:   Percentage of Transceiver units rated at 20-40 W</t>
  </si>
  <si>
    <t>Table 6-7:   Percentage of Transceiver units rated above 40W</t>
  </si>
  <si>
    <t>Chart 8d:  GPRS/EDGE Transceiver Market Shares, 2018</t>
  </si>
  <si>
    <t>Chart 8f:  CDMA/EVDO Transceiver Market Shares, 2018</t>
  </si>
  <si>
    <t>Chart 8h:  WCDMA/HSPA Transceiver Market Shares, 2018</t>
  </si>
  <si>
    <t>Chart 8j:  TD-LTE Transceiver Market Shares, 2018</t>
  </si>
  <si>
    <t>Chart 8l:  LTE-FDD Transceiver Market Shares, 2018</t>
  </si>
  <si>
    <t>Chart 8l:  5G &lt; 6 GHz Transceiver Market Shares, 2018</t>
  </si>
  <si>
    <t>Chart 8l:  NB-IoT Transceiver Market Shares, 2018</t>
  </si>
  <si>
    <t>Chart 2c:  Forecasted Transceiver Shipments by Air Interface Standard, 2017-2024</t>
  </si>
  <si>
    <t>Chart 2a:  Forecasted Transceiver Upgrade Shipments by Air Interface Standard, 2015-2024</t>
  </si>
  <si>
    <t>Chart 2b:  Forecasted Transceiver  Shipments by Upgrade/Virtual/New, 2017-2024</t>
  </si>
  <si>
    <t>Chart 4a:  Forecasted RRH/RU Band Shipments, 2017-2024</t>
  </si>
  <si>
    <t>Chart 4b:  Forecasted Multiband RRH Unit Shipments, 2017-2024</t>
  </si>
  <si>
    <t>Chart 4c:  Forecasted RRH Physical Unit Shipments, 2017-2024</t>
  </si>
  <si>
    <t>Chart 7a:  Forecasted Transceiver Shipments, by region, 2017-2024</t>
  </si>
  <si>
    <t>Chart 7b:  Forecasted N. American Transceiver Shipments, 2017-2024</t>
  </si>
  <si>
    <t>2T2R, 4T4R, etc.</t>
  </si>
  <si>
    <t>This numbering system refers to the number of transmitters and receivers associated with a single RU.   For mobile infrastructure, the number of downlink transmitters is listed first, and the number of uplink receivers is listed second.   In this way the RRH/RU is described by the number of physical transceivers, not the MIMO order.</t>
  </si>
  <si>
    <t>Table 3-2:   4G/5G Transceiver Shipments (including new units and upgrades)</t>
  </si>
  <si>
    <t>MU-MIMO Stream:</t>
  </si>
  <si>
    <t>Each MU-MIMO stream represents a single logical flow of data from the baseband processor.   A 2x2 MIMO link uses two MIMO streams, and a 4x4 MIMO link involves four MIMO streams.</t>
  </si>
  <si>
    <t>Chart 1b:  Forecasted Base Station Shipments by Local BBU/Centralized/Compact, 2016-2024</t>
  </si>
  <si>
    <t>Chart 2d:  Forecasted Transceiver Shipments by Generation, 2017-2024</t>
  </si>
  <si>
    <t>Chart 2e:  Forecasted Macro Transceiver Shipments, by frequency band, 2017-2024</t>
  </si>
  <si>
    <t>Chart 6c:  Forecasted  Transceiver Shipments, 20-40W rated power, 2017-2024</t>
  </si>
  <si>
    <t>Chart 6d:  Forecasted Transceiver Shipments, rated above 40W, 2017-2024</t>
  </si>
  <si>
    <t>Chart 6e:   Forecasted Macro Transceiver shipments, by power level, 2017-2024</t>
  </si>
  <si>
    <t>Table 7-1:  Transceivers shipped by region, 2017-2024</t>
  </si>
  <si>
    <t>Chart 7g:  Forecasted MEA Transceiver Shipments, 2017-2024</t>
  </si>
  <si>
    <t>NEC, Datang, etc</t>
  </si>
  <si>
    <t>Ultra High Density:</t>
  </si>
  <si>
    <t>Traffic density above 0.1 Gbps/km2/MHz</t>
  </si>
  <si>
    <t>Traffic density between 20 and 100 Mbps/km2/MHz</t>
  </si>
  <si>
    <t>=</t>
  </si>
  <si>
    <t>128T128R</t>
  </si>
  <si>
    <t>1T1R</t>
  </si>
  <si>
    <t>RRH units</t>
  </si>
  <si>
    <t>RRH UNITS (Approximate)</t>
  </si>
  <si>
    <t>Table 6-1:   Percentage of Transceiver units rated at 5W and below</t>
  </si>
  <si>
    <t>Table 6-2:   Number of Transceiver units rated at 5W and below</t>
  </si>
  <si>
    <t>ASSUMPTION THAT HUAWEI BAN CONTINUES THRU JAN 2021..BUT HUAWEI WILL SHIP WITHIN CHINA WITH WAIVERS</t>
  </si>
  <si>
    <t>Mobile Experts uses RUs and transceiver shipments as its primary tracking metrics...refer to Pages 3 and 4</t>
  </si>
  <si>
    <t>Chart 8a:  Overall Macrocell Transceiver Market Shares, 3Q2019</t>
  </si>
  <si>
    <t>Chart 8c:  GPRS/EDGE Transceiver Market Shares, 3Q2019</t>
  </si>
  <si>
    <t>3Q2019</t>
  </si>
  <si>
    <t>Chart 8e:  CDMA/EVDO Transceiver Market Shares,  3Q2019</t>
  </si>
  <si>
    <t>Chart 8g:  WCDMA/HSPA Transceiver Market Shares, 3Q2019</t>
  </si>
  <si>
    <t>Chart 8i: TD- LTE Transceiver Market Shares  3Q2019</t>
  </si>
  <si>
    <t>Chart 8k:  LTE-FDD Transceiver Market Shares, 3Q2019</t>
  </si>
  <si>
    <t>Chart 8k:  5G &lt;6 GHz Transceiver Market Shares, 3Q2019</t>
  </si>
  <si>
    <t>Chart 8k:  NB-IoT Transceiver Market Shares, 3Q2019</t>
  </si>
  <si>
    <t>Note: Only counting new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</si>
</sst>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_(* #,##0_);_(* \(#,##0\);_(* &quot;-&quot;??_);_(@_)"/>
    <numFmt numFmtId="167" formatCode="_(* #,##0_);_(* \(#,##0\);_(* &quot;-&quot;?_);_(@_)"/>
    <numFmt numFmtId="168" formatCode="0.0000%"/>
    <numFmt numFmtId="169" formatCode="0.000%"/>
  </numFmts>
  <fonts count="25" x14ac:knownFonts="1">
    <font>
      <sz val="10"/>
      <name val="Arial"/>
    </font>
    <font>
      <sz val="10"/>
      <name val="Arial"/>
      <family val="2"/>
    </font>
    <font>
      <u/>
      <sz val="10"/>
      <color indexed="12"/>
      <name val="Arial"/>
      <family val="2"/>
    </font>
    <font>
      <sz val="10"/>
      <name val="Candara"/>
      <family val="2"/>
    </font>
    <font>
      <b/>
      <sz val="10"/>
      <name val="Candara"/>
      <family val="2"/>
    </font>
    <font>
      <sz val="8"/>
      <name val="Arial"/>
      <family val="2"/>
    </font>
    <font>
      <sz val="10"/>
      <name val="Arial"/>
      <family val="2"/>
    </font>
    <font>
      <sz val="14"/>
      <name val="Candara"/>
      <family val="2"/>
    </font>
    <font>
      <sz val="11"/>
      <name val="Candara"/>
      <family val="2"/>
    </font>
    <font>
      <b/>
      <sz val="11"/>
      <name val="Candara"/>
      <family val="2"/>
    </font>
    <font>
      <sz val="10"/>
      <name val="Arial"/>
      <family val="2"/>
    </font>
    <font>
      <sz val="11"/>
      <color theme="1"/>
      <name val="Candara"/>
      <family val="2"/>
    </font>
    <font>
      <u/>
      <sz val="11"/>
      <color theme="10"/>
      <name val="Candara"/>
      <family val="2"/>
    </font>
    <font>
      <sz val="10"/>
      <color theme="3"/>
      <name val="Candara"/>
      <family val="2"/>
    </font>
    <font>
      <b/>
      <sz val="10"/>
      <color theme="3"/>
      <name val="Candara"/>
      <family val="2"/>
    </font>
    <font>
      <sz val="10"/>
      <color rgb="FFFF0000"/>
      <name val="Candara"/>
      <family val="2"/>
    </font>
    <font>
      <sz val="10"/>
      <color rgb="FFC00000"/>
      <name val="Candara"/>
      <family val="2"/>
    </font>
    <font>
      <b/>
      <sz val="10"/>
      <color rgb="FFC00000"/>
      <name val="Candara"/>
      <family val="2"/>
    </font>
    <font>
      <sz val="10"/>
      <color rgb="FFFF0000"/>
      <name val="Arial"/>
      <family val="2"/>
    </font>
    <font>
      <sz val="8"/>
      <color rgb="FFFF0000"/>
      <name val="Arial"/>
      <family val="2"/>
    </font>
    <font>
      <sz val="9"/>
      <color theme="1"/>
      <name val="Candara"/>
      <family val="2"/>
    </font>
    <font>
      <sz val="10"/>
      <name val="Arial"/>
      <family val="2"/>
    </font>
    <font>
      <sz val="10"/>
      <color rgb="FF0070C0"/>
      <name val="Candara"/>
      <family val="2"/>
    </font>
    <font>
      <b/>
      <sz val="10"/>
      <color rgb="FFFF0000"/>
      <name val="Candara"/>
      <family val="2"/>
    </font>
    <font>
      <sz val="10"/>
      <color theme="4"/>
      <name val="Candara"/>
      <family val="2"/>
    </font>
  </fonts>
  <fills count="5">
    <fill>
      <patternFill patternType="none"/>
    </fill>
    <fill>
      <patternFill patternType="gray125"/>
    </fill>
    <fill>
      <patternFill patternType="solid">
        <fgColor indexed="44"/>
        <bgColor indexed="64"/>
      </patternFill>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4" fontId="21" fillId="0" borderId="0" applyFont="0" applyFill="0" applyBorder="0" applyAlignment="0" applyProtection="0"/>
  </cellStyleXfs>
  <cellXfs count="113">
    <xf numFmtId="0" fontId="0" fillId="0" borderId="0" xfId="0"/>
    <xf numFmtId="0" fontId="3" fillId="0" borderId="0" xfId="0" applyFont="1"/>
    <xf numFmtId="14" fontId="3" fillId="0" borderId="0" xfId="0" applyNumberFormat="1" applyFont="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right"/>
    </xf>
    <xf numFmtId="0" fontId="3" fillId="0" borderId="0" xfId="0" applyFont="1" applyAlignment="1">
      <alignment horizontal="left"/>
    </xf>
    <xf numFmtId="3" fontId="3" fillId="0" borderId="0" xfId="0" applyNumberFormat="1" applyFont="1"/>
    <xf numFmtId="9" fontId="3" fillId="0" borderId="0" xfId="0" applyNumberFormat="1" applyFont="1"/>
    <xf numFmtId="3" fontId="4" fillId="0" borderId="0" xfId="0" applyNumberFormat="1" applyFont="1"/>
    <xf numFmtId="0" fontId="4" fillId="0" borderId="0" xfId="0" applyFont="1"/>
    <xf numFmtId="0" fontId="3" fillId="0" borderId="0" xfId="0" applyFont="1" applyAlignment="1">
      <alignment horizontal="right"/>
    </xf>
    <xf numFmtId="164" fontId="3" fillId="0" borderId="0" xfId="0" applyNumberFormat="1" applyFont="1"/>
    <xf numFmtId="9" fontId="3" fillId="0" borderId="0" xfId="7" applyFont="1"/>
    <xf numFmtId="166" fontId="3" fillId="0" borderId="0" xfId="1" applyNumberFormat="1" applyFont="1"/>
    <xf numFmtId="0" fontId="4" fillId="0" borderId="0" xfId="0" applyFont="1" applyAlignment="1">
      <alignment horizontal="right"/>
    </xf>
    <xf numFmtId="166" fontId="4" fillId="0" borderId="0" xfId="1" applyNumberFormat="1" applyFont="1"/>
    <xf numFmtId="2" fontId="3" fillId="0" borderId="0" xfId="0" applyNumberFormat="1" applyFont="1"/>
    <xf numFmtId="0" fontId="11" fillId="0" borderId="0" xfId="0" applyFont="1"/>
    <xf numFmtId="15" fontId="11" fillId="0" borderId="0" xfId="0" applyNumberFormat="1" applyFont="1"/>
    <xf numFmtId="0" fontId="12" fillId="0" borderId="0" xfId="5" applyFont="1" applyAlignment="1" applyProtection="1"/>
    <xf numFmtId="0" fontId="4" fillId="0" borderId="0" xfId="0" applyFont="1" applyAlignment="1">
      <alignment horizontal="center"/>
    </xf>
    <xf numFmtId="166" fontId="3" fillId="0" borderId="0" xfId="0" applyNumberFormat="1" applyFont="1"/>
    <xf numFmtId="166" fontId="4" fillId="0" borderId="0" xfId="0" applyNumberFormat="1" applyFont="1"/>
    <xf numFmtId="3" fontId="3" fillId="0" borderId="0" xfId="1" applyNumberFormat="1" applyFont="1"/>
    <xf numFmtId="0" fontId="11" fillId="0" borderId="0" xfId="0" applyFont="1" applyAlignment="1">
      <alignment wrapText="1"/>
    </xf>
    <xf numFmtId="0" fontId="3" fillId="0" borderId="0" xfId="0" applyFont="1" applyAlignment="1">
      <alignment wrapText="1"/>
    </xf>
    <xf numFmtId="4" fontId="4" fillId="0" borderId="0" xfId="0" applyNumberFormat="1" applyFont="1"/>
    <xf numFmtId="0" fontId="7" fillId="0" borderId="0" xfId="0" applyFont="1"/>
    <xf numFmtId="0" fontId="6" fillId="0" borderId="0" xfId="0" applyFont="1"/>
    <xf numFmtId="166" fontId="13" fillId="0" borderId="0" xfId="1" applyNumberFormat="1" applyFont="1"/>
    <xf numFmtId="167" fontId="13" fillId="0" borderId="0" xfId="0" applyNumberFormat="1" applyFont="1"/>
    <xf numFmtId="43" fontId="4" fillId="0" borderId="0" xfId="1" applyFont="1"/>
    <xf numFmtId="164" fontId="13" fillId="0" borderId="0" xfId="0" applyNumberFormat="1" applyFont="1"/>
    <xf numFmtId="0" fontId="14" fillId="0" borderId="0" xfId="0" applyFont="1"/>
    <xf numFmtId="0" fontId="15" fillId="0" borderId="0" xfId="0" applyFont="1"/>
    <xf numFmtId="0" fontId="13" fillId="0" borderId="0" xfId="0" applyFont="1"/>
    <xf numFmtId="43" fontId="13" fillId="0" borderId="0" xfId="0" applyNumberFormat="1" applyFont="1"/>
    <xf numFmtId="9" fontId="13" fillId="0" borderId="0" xfId="0" applyNumberFormat="1" applyFont="1"/>
    <xf numFmtId="0" fontId="15" fillId="0" borderId="0" xfId="0" applyFont="1" applyAlignment="1">
      <alignment horizontal="right"/>
    </xf>
    <xf numFmtId="9" fontId="15" fillId="0" borderId="0" xfId="7" applyFont="1"/>
    <xf numFmtId="166" fontId="3" fillId="0" borderId="0" xfId="1" applyNumberFormat="1" applyFont="1" applyAlignment="1">
      <alignment horizontal="right"/>
    </xf>
    <xf numFmtId="9" fontId="4" fillId="0" borderId="0" xfId="7" applyFont="1"/>
    <xf numFmtId="0" fontId="16" fillId="0" borderId="0" xfId="0" applyFont="1"/>
    <xf numFmtId="0" fontId="17" fillId="0" borderId="0" xfId="0" applyFont="1"/>
    <xf numFmtId="0" fontId="4" fillId="0" borderId="0" xfId="0" applyFont="1" applyAlignment="1">
      <alignment horizontal="left"/>
    </xf>
    <xf numFmtId="0" fontId="16" fillId="0" borderId="0" xfId="0" applyFont="1" applyAlignment="1">
      <alignment horizontal="left"/>
    </xf>
    <xf numFmtId="0" fontId="8" fillId="0" borderId="0" xfId="0" applyFont="1"/>
    <xf numFmtId="0" fontId="8" fillId="0" borderId="0" xfId="0" applyFont="1" applyAlignment="1">
      <alignment horizontal="right"/>
    </xf>
    <xf numFmtId="14" fontId="8" fillId="0" borderId="0" xfId="0" applyNumberFormat="1" applyFont="1" applyAlignment="1">
      <alignment horizontal="left"/>
    </xf>
    <xf numFmtId="0" fontId="8" fillId="3" borderId="0" xfId="0" applyFont="1" applyFill="1"/>
    <xf numFmtId="166" fontId="8" fillId="0" borderId="0" xfId="1" applyNumberFormat="1" applyFont="1"/>
    <xf numFmtId="0" fontId="9" fillId="0" borderId="0" xfId="0" applyFont="1"/>
    <xf numFmtId="0" fontId="9" fillId="0" borderId="0" xfId="0" applyFont="1" applyAlignment="1">
      <alignment horizontal="right"/>
    </xf>
    <xf numFmtId="166" fontId="9" fillId="0" borderId="0" xfId="0" applyNumberFormat="1" applyFont="1"/>
    <xf numFmtId="3" fontId="4" fillId="0" borderId="0" xfId="1" applyNumberFormat="1" applyFont="1"/>
    <xf numFmtId="3" fontId="13" fillId="0" borderId="0" xfId="0" applyNumberFormat="1" applyFont="1"/>
    <xf numFmtId="0" fontId="4" fillId="2" borderId="0" xfId="0" applyFont="1" applyFill="1" applyAlignment="1">
      <alignment horizontal="right"/>
    </xf>
    <xf numFmtId="0" fontId="18" fillId="0" borderId="0" xfId="0" applyFont="1"/>
    <xf numFmtId="3" fontId="15" fillId="0" borderId="0" xfId="0" applyNumberFormat="1" applyFont="1"/>
    <xf numFmtId="0" fontId="19" fillId="0" borderId="0" xfId="0" applyFont="1"/>
    <xf numFmtId="0" fontId="3" fillId="4" borderId="0" xfId="0" applyFont="1" applyFill="1"/>
    <xf numFmtId="0" fontId="3" fillId="4" borderId="0" xfId="0" applyFont="1" applyFill="1" applyAlignment="1">
      <alignment horizontal="left"/>
    </xf>
    <xf numFmtId="9" fontId="15" fillId="4" borderId="0" xfId="7" applyFont="1" applyFill="1"/>
    <xf numFmtId="43" fontId="3" fillId="0" borderId="0" xfId="1" applyFont="1"/>
    <xf numFmtId="43" fontId="3" fillId="0" borderId="0" xfId="0" applyNumberFormat="1" applyFont="1"/>
    <xf numFmtId="3" fontId="13" fillId="0" borderId="0" xfId="1" applyNumberFormat="1" applyFont="1"/>
    <xf numFmtId="3" fontId="3" fillId="0" borderId="0" xfId="4" applyNumberFormat="1" applyFont="1"/>
    <xf numFmtId="3" fontId="3" fillId="0" borderId="0" xfId="6" applyNumberFormat="1" applyFont="1"/>
    <xf numFmtId="165" fontId="3" fillId="0" borderId="0" xfId="0" applyNumberFormat="1" applyFont="1"/>
    <xf numFmtId="166" fontId="3" fillId="0" borderId="0" xfId="6" applyNumberFormat="1" applyFont="1"/>
    <xf numFmtId="166" fontId="8" fillId="0" borderId="0" xfId="0" applyNumberFormat="1" applyFont="1"/>
    <xf numFmtId="43" fontId="9" fillId="0" borderId="0" xfId="0" applyNumberFormat="1" applyFont="1"/>
    <xf numFmtId="9" fontId="3" fillId="4" borderId="0" xfId="7" applyFont="1" applyFill="1"/>
    <xf numFmtId="166" fontId="15" fillId="0" borderId="0" xfId="0" applyNumberFormat="1" applyFont="1"/>
    <xf numFmtId="9" fontId="13" fillId="4" borderId="0" xfId="7" applyFont="1" applyFill="1"/>
    <xf numFmtId="0" fontId="15" fillId="0" borderId="0" xfId="0" applyFont="1" applyAlignment="1">
      <alignment horizontal="left"/>
    </xf>
    <xf numFmtId="0" fontId="3" fillId="3" borderId="0" xfId="0" applyFont="1" applyFill="1"/>
    <xf numFmtId="0" fontId="4" fillId="3" borderId="2" xfId="0" applyFont="1" applyFill="1" applyBorder="1" applyAlignment="1">
      <alignment horizontal="right"/>
    </xf>
    <xf numFmtId="44" fontId="3" fillId="0" borderId="0" xfId="11" applyFont="1"/>
    <xf numFmtId="3" fontId="6" fillId="0" borderId="0" xfId="0" applyNumberFormat="1" applyFont="1"/>
    <xf numFmtId="166" fontId="16" fillId="0" borderId="0" xfId="1" applyNumberFormat="1" applyFont="1"/>
    <xf numFmtId="9" fontId="15" fillId="0" borderId="0" xfId="0" applyNumberFormat="1" applyFont="1"/>
    <xf numFmtId="3" fontId="8" fillId="0" borderId="0" xfId="6" applyNumberFormat="1" applyFont="1"/>
    <xf numFmtId="3" fontId="8" fillId="0" borderId="0" xfId="0" applyNumberFormat="1" applyFont="1"/>
    <xf numFmtId="164" fontId="15" fillId="0" borderId="0" xfId="0" applyNumberFormat="1" applyFont="1"/>
    <xf numFmtId="164" fontId="22" fillId="0" borderId="0" xfId="0" applyNumberFormat="1" applyFont="1"/>
    <xf numFmtId="9" fontId="22" fillId="4" borderId="0" xfId="7" applyFont="1" applyFill="1"/>
    <xf numFmtId="169" fontId="13" fillId="0" borderId="0" xfId="0" applyNumberFormat="1" applyFont="1"/>
    <xf numFmtId="166" fontId="15" fillId="0" borderId="0" xfId="1" applyNumberFormat="1" applyFont="1" applyAlignment="1">
      <alignment horizontal="right"/>
    </xf>
    <xf numFmtId="3" fontId="23" fillId="0" borderId="0" xfId="0" applyNumberFormat="1" applyFont="1"/>
    <xf numFmtId="166" fontId="3" fillId="0" borderId="0" xfId="2" applyNumberFormat="1" applyFont="1"/>
    <xf numFmtId="0" fontId="23" fillId="0" borderId="0" xfId="0" applyFont="1"/>
    <xf numFmtId="3" fontId="24" fillId="0" borderId="0" xfId="6" applyNumberFormat="1" applyFont="1"/>
    <xf numFmtId="3" fontId="24" fillId="0" borderId="0" xfId="0" applyNumberFormat="1" applyFont="1"/>
    <xf numFmtId="0" fontId="1" fillId="0" borderId="0" xfId="0" applyFont="1"/>
    <xf numFmtId="9" fontId="6" fillId="0" borderId="0" xfId="0" applyNumberFormat="1" applyFont="1"/>
    <xf numFmtId="168" fontId="3" fillId="0" borderId="0" xfId="0" applyNumberFormat="1" applyFont="1"/>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Fill="1"/>
    <xf numFmtId="9" fontId="3" fillId="0" borderId="0" xfId="7" applyFont="1" applyFill="1"/>
    <xf numFmtId="0" fontId="15" fillId="0" borderId="0" xfId="0" applyFont="1" applyFill="1"/>
    <xf numFmtId="9" fontId="15" fillId="0" borderId="0" xfId="0" applyNumberFormat="1" applyFont="1" applyFill="1"/>
    <xf numFmtId="9" fontId="3" fillId="0" borderId="0" xfId="0" applyNumberFormat="1" applyFont="1" applyFill="1"/>
    <xf numFmtId="0" fontId="4" fillId="0" borderId="2" xfId="0" applyFont="1" applyFill="1" applyBorder="1" applyAlignment="1">
      <alignment horizontal="right"/>
    </xf>
    <xf numFmtId="166" fontId="15" fillId="0" borderId="0" xfId="1" applyNumberFormat="1" applyFont="1" applyFill="1"/>
    <xf numFmtId="0" fontId="3" fillId="0" borderId="0" xfId="0" applyFont="1" applyFill="1" applyAlignment="1">
      <alignment horizontal="left"/>
    </xf>
    <xf numFmtId="0" fontId="6" fillId="0" borderId="0" xfId="0" applyFont="1" applyFill="1"/>
    <xf numFmtId="9" fontId="6" fillId="0" borderId="0" xfId="0" applyNumberFormat="1" applyFont="1" applyFill="1"/>
    <xf numFmtId="168" fontId="3" fillId="0" borderId="0" xfId="0" applyNumberFormat="1" applyFont="1" applyFill="1"/>
    <xf numFmtId="168" fontId="15" fillId="0" borderId="0" xfId="0" applyNumberFormat="1" applyFont="1" applyFill="1"/>
    <xf numFmtId="0" fontId="20" fillId="0" borderId="0" xfId="0" applyFont="1" applyAlignment="1">
      <alignment horizontal="left" vertical="center" wrapText="1"/>
    </xf>
  </cellXfs>
  <cellStyles count="12">
    <cellStyle name="Comma" xfId="1" builtinId="3"/>
    <cellStyle name="Comma 2" xfId="2" xr:uid="{00000000-0005-0000-0000-000001000000}"/>
    <cellStyle name="Comma 2 2" xfId="3" xr:uid="{00000000-0005-0000-0000-000002000000}"/>
    <cellStyle name="Comma 3" xfId="4" xr:uid="{00000000-0005-0000-0000-000003000000}"/>
    <cellStyle name="Currency" xfId="11" builtinId="4"/>
    <cellStyle name="Hyperlink" xfId="5" builtinId="8"/>
    <cellStyle name="Normal" xfId="0" builtinId="0"/>
    <cellStyle name="Normal 2" xfId="6" xr:uid="{00000000-0005-0000-0000-000007000000}"/>
    <cellStyle name="Percent" xfId="7" builtinId="5"/>
    <cellStyle name="Percent 2" xfId="8" xr:uid="{00000000-0005-0000-0000-000009000000}"/>
    <cellStyle name="Percent 2 2" xfId="9" xr:uid="{00000000-0005-0000-0000-00000A000000}"/>
    <cellStyle name="Percent 3" xfId="10"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55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7960"/>
        <c:axId val="413388744"/>
      </c:barChart>
      <c:catAx>
        <c:axId val="41338796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8744"/>
        <c:crosses val="autoZero"/>
        <c:auto val="1"/>
        <c:lblAlgn val="ctr"/>
        <c:lblOffset val="100"/>
        <c:tickMarkSkip val="1"/>
        <c:noMultiLvlLbl val="0"/>
      </c:catAx>
      <c:valAx>
        <c:axId val="41338874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796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40765330633329"/>
          <c:y val="8.7907547058354601E-2"/>
          <c:w val="0.71777414195136413"/>
          <c:h val="0.75"/>
        </c:manualLayout>
      </c:layout>
      <c:barChart>
        <c:barDir val="col"/>
        <c:grouping val="clustered"/>
        <c:varyColors val="0"/>
        <c:ser>
          <c:idx val="0"/>
          <c:order val="0"/>
          <c:tx>
            <c:v>Base Stations</c:v>
          </c:tx>
          <c:spPr>
            <a:solidFill>
              <a:srgbClr val="9999FF"/>
            </a:solidFill>
            <a:ln w="12700">
              <a:noFill/>
              <a:prstDash val="solid"/>
            </a:ln>
          </c:spPr>
          <c:invertIfNegative val="0"/>
          <c:cat>
            <c:numRef>
              <c:f>'1.  Base Stations'!$H$6:$Q$6</c:f>
              <c:numCache>
                <c:formatCode>General</c:formatCode>
                <c:ptCount val="7"/>
                <c:pt idx="0">
                  <c:v>2018</c:v>
                </c:pt>
                <c:pt idx="1">
                  <c:v>2019</c:v>
                </c:pt>
                <c:pt idx="2">
                  <c:v>2020</c:v>
                </c:pt>
                <c:pt idx="3">
                  <c:v>2021</c:v>
                </c:pt>
                <c:pt idx="4">
                  <c:v>2022</c:v>
                </c:pt>
                <c:pt idx="5">
                  <c:v>2023</c:v>
                </c:pt>
                <c:pt idx="6">
                  <c:v>2024</c:v>
                </c:pt>
              </c:numCache>
            </c:numRef>
          </c:cat>
          <c:val>
            <c:numRef>
              <c:f>'1.  Base Stations'!$H$15:$Q$15</c:f>
              <c:numCache>
                <c:formatCode>#,##0</c:formatCode>
                <c:ptCount val="7"/>
                <c:pt idx="0">
                  <c:v>1600285.4761904762</c:v>
                </c:pt>
                <c:pt idx="1">
                  <c:v>1638065.3545168068</c:v>
                </c:pt>
                <c:pt idx="2">
                  <c:v>1540112.3401292337</c:v>
                </c:pt>
                <c:pt idx="3">
                  <c:v>1826926.5860652563</c:v>
                </c:pt>
                <c:pt idx="4">
                  <c:v>1498416.888888889</c:v>
                </c:pt>
                <c:pt idx="5">
                  <c:v>1421383.4086972272</c:v>
                </c:pt>
                <c:pt idx="6">
                  <c:v>1491529.4646153848</c:v>
                </c:pt>
              </c:numCache>
            </c:numRef>
          </c:val>
          <c:extLst>
            <c:ext xmlns:c16="http://schemas.microsoft.com/office/drawing/2014/chart" uri="{C3380CC4-5D6E-409C-BE32-E72D297353CC}">
              <c16:uniqueId val="{00000000-8F2C-4CB5-B7FB-FC3400642C5A}"/>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1"/>
                <c:order val="1"/>
                <c:tx>
                  <c:v>Transceivers</c:v>
                </c:tx>
                <c:invertIfNegative val="0"/>
                <c:val>
                  <c:numRef>
                    <c:extLst>
                      <c:ext uri="{02D57815-91ED-43cb-92C2-25804820EDAC}">
                        <c15:formulaRef>
                          <c15:sqref>'2. Transceivers'!$J$65:$Q$65</c15:sqref>
                        </c15:formulaRef>
                      </c:ext>
                    </c:extLst>
                    <c:numCache>
                      <c:formatCode>#,##0</c:formatCode>
                      <c:ptCount val="8"/>
                      <c:pt idx="0">
                        <c:v>17553530</c:v>
                      </c:pt>
                      <c:pt idx="1">
                        <c:v>17228300</c:v>
                      </c:pt>
                      <c:pt idx="2">
                        <c:v>65501643.953333326</c:v>
                      </c:pt>
                      <c:pt idx="3">
                        <c:v>92098158.686000019</c:v>
                      </c:pt>
                      <c:pt idx="4">
                        <c:v>178119701.2365205</c:v>
                      </c:pt>
                      <c:pt idx="5">
                        <c:v>171817332.19627416</c:v>
                      </c:pt>
                      <c:pt idx="6">
                        <c:v>185159892.04004571</c:v>
                      </c:pt>
                      <c:pt idx="7">
                        <c:v>223703849.92550284</c:v>
                      </c:pt>
                    </c:numCache>
                  </c:numRef>
                </c:val>
                <c:extLst>
                  <c:ext xmlns:c16="http://schemas.microsoft.com/office/drawing/2014/chart" uri="{C3380CC4-5D6E-409C-BE32-E72D297353CC}">
                    <c16:uniqueId val="{00000000-22FC-4F84-8645-B5596B4A3146}"/>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(Millions)</a:t>
                </a:r>
              </a:p>
            </c:rich>
          </c:tx>
          <c:layout>
            <c:manualLayout>
              <c:xMode val="edge"/>
              <c:yMode val="edge"/>
              <c:x val="2.0480551962953524E-3"/>
              <c:y val="0.11971785347031171"/>
            </c:manualLayout>
          </c:layout>
          <c:overlay val="0"/>
          <c:spPr>
            <a:noFill/>
            <a:ln w="25400">
              <a:noFill/>
            </a:ln>
          </c:spPr>
        </c:title>
        <c:numFmt formatCode="#,##0.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legend>
      <c:legendPos val="r"/>
      <c:layout>
        <c:manualLayout>
          <c:xMode val="edge"/>
          <c:yMode val="edge"/>
          <c:x val="0.61502946702465877"/>
          <c:y val="0.10242608392935901"/>
          <c:w val="0.28285446375151002"/>
          <c:h val="6.2978510136564067E-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Stations'!$K$7:$Q$7</c:f>
              <c:numCache>
                <c:formatCode>#,##0</c:formatCode>
                <c:ptCount val="7"/>
                <c:pt idx="0">
                  <c:v>40000</c:v>
                </c:pt>
                <c:pt idx="1">
                  <c:v>40000</c:v>
                </c:pt>
                <c:pt idx="2">
                  <c:v>30000</c:v>
                </c:pt>
                <c:pt idx="3">
                  <c:v>20000</c:v>
                </c:pt>
                <c:pt idx="4">
                  <c:v>10000</c:v>
                </c:pt>
                <c:pt idx="5">
                  <c:v>10000</c:v>
                </c:pt>
                <c:pt idx="6">
                  <c:v>10000</c:v>
                </c:pt>
              </c:numCache>
            </c:numRef>
          </c:val>
          <c:extLst>
            <c:ext xmlns:c16="http://schemas.microsoft.com/office/drawing/2014/chart" uri="{C3380CC4-5D6E-409C-BE32-E72D297353CC}">
              <c16:uniqueId val="{00000000-0B5B-471E-8FF7-14D7F8D40572}"/>
            </c:ext>
          </c:extLst>
        </c:ser>
        <c:dLbls>
          <c:showLegendKey val="0"/>
          <c:showVal val="0"/>
          <c:showCatName val="0"/>
          <c:showSerName val="0"/>
          <c:showPercent val="0"/>
          <c:showBubbleSize val="0"/>
        </c:dLbls>
        <c:gapWidth val="150"/>
        <c:overlap val="100"/>
        <c:axId val="569518464"/>
        <c:axId val="569518856"/>
      </c:barChart>
      <c:catAx>
        <c:axId val="56951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856"/>
        <c:crosses val="autoZero"/>
        <c:auto val="1"/>
        <c:lblAlgn val="ctr"/>
        <c:lblOffset val="100"/>
        <c:noMultiLvlLbl val="0"/>
      </c:catAx>
      <c:valAx>
        <c:axId val="5695188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78479781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8464"/>
        <c:crosses val="autoZero"/>
        <c:crossBetween val="between"/>
      </c:valAx>
      <c:spPr>
        <a:noFill/>
        <a:ln w="25400">
          <a:noFill/>
        </a:ln>
      </c:spPr>
    </c:plotArea>
    <c:legend>
      <c:legendPos val="r"/>
      <c:layout>
        <c:manualLayout>
          <c:xMode val="edge"/>
          <c:yMode val="edge"/>
          <c:x val="0.78002944660944962"/>
          <c:y val="0.14976968765358514"/>
          <c:w val="0.19015062340719746"/>
          <c:h val="0.5245226443308133"/>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1"/>
          <c:order val="0"/>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Stations'!$J$6:$P$6</c:f>
              <c:numCache>
                <c:formatCode>General</c:formatCode>
                <c:ptCount val="6"/>
                <c:pt idx="0">
                  <c:v>2018</c:v>
                </c:pt>
                <c:pt idx="1">
                  <c:v>2019</c:v>
                </c:pt>
                <c:pt idx="2">
                  <c:v>2020</c:v>
                </c:pt>
                <c:pt idx="3">
                  <c:v>2021</c:v>
                </c:pt>
                <c:pt idx="4">
                  <c:v>2022</c:v>
                </c:pt>
                <c:pt idx="5">
                  <c:v>2023</c:v>
                </c:pt>
              </c:numCache>
            </c:numRef>
          </c:cat>
          <c:val>
            <c:numRef>
              <c:f>'1.  Base Stations'!$J$8:$P$8</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A9F-480A-81A2-750E7986AB3C}"/>
            </c:ext>
          </c:extLst>
        </c:ser>
        <c:dLbls>
          <c:showLegendKey val="0"/>
          <c:showVal val="0"/>
          <c:showCatName val="0"/>
          <c:showSerName val="0"/>
          <c:showPercent val="0"/>
          <c:showBubbleSize val="0"/>
        </c:dLbls>
        <c:gapWidth val="150"/>
        <c:overlap val="100"/>
        <c:axId val="512828968"/>
        <c:axId val="512829752"/>
      </c:barChart>
      <c:catAx>
        <c:axId val="512828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9752"/>
        <c:crosses val="autoZero"/>
        <c:auto val="1"/>
        <c:lblAlgn val="ctr"/>
        <c:lblOffset val="100"/>
        <c:noMultiLvlLbl val="0"/>
      </c:catAx>
      <c:valAx>
        <c:axId val="51282975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2828968"/>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2"/>
          <c:order val="0"/>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Stations'!$K$9:$Q$9</c:f>
              <c:numCache>
                <c:formatCode>#,##0</c:formatCode>
                <c:ptCount val="7"/>
                <c:pt idx="0">
                  <c:v>202857.14285714287</c:v>
                </c:pt>
                <c:pt idx="1">
                  <c:v>91176.470588235301</c:v>
                </c:pt>
                <c:pt idx="2">
                  <c:v>36470.588235294119</c:v>
                </c:pt>
                <c:pt idx="3">
                  <c:v>15030.303030303032</c:v>
                </c:pt>
                <c:pt idx="4">
                  <c:v>6200</c:v>
                </c:pt>
                <c:pt idx="5">
                  <c:v>3225.8064516129029</c:v>
                </c:pt>
                <c:pt idx="6">
                  <c:v>3333.3333333333335</c:v>
                </c:pt>
              </c:numCache>
            </c:numRef>
          </c:val>
          <c:extLst>
            <c:ext xmlns:c16="http://schemas.microsoft.com/office/drawing/2014/chart" uri="{C3380CC4-5D6E-409C-BE32-E72D297353CC}">
              <c16:uniqueId val="{00000000-5D61-4CEB-B24D-91E7FDCEB3C4}"/>
            </c:ext>
          </c:extLst>
        </c:ser>
        <c:dLbls>
          <c:showLegendKey val="0"/>
          <c:showVal val="0"/>
          <c:showCatName val="0"/>
          <c:showSerName val="0"/>
          <c:showPercent val="0"/>
          <c:showBubbleSize val="0"/>
        </c:dLbls>
        <c:gapWidth val="150"/>
        <c:overlap val="100"/>
        <c:axId val="302059224"/>
        <c:axId val="302057656"/>
      </c:barChart>
      <c:catAx>
        <c:axId val="302059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7656"/>
        <c:crosses val="autoZero"/>
        <c:auto val="1"/>
        <c:lblAlgn val="ctr"/>
        <c:lblOffset val="100"/>
        <c:noMultiLvlLbl val="0"/>
      </c:catAx>
      <c:valAx>
        <c:axId val="30205765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3020592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Stations'!$C$11</c:f>
              <c:strCache>
                <c:ptCount val="1"/>
                <c:pt idx="0">
                  <c:v>TD-LTE</c:v>
                </c:pt>
              </c:strCache>
            </c:strRef>
          </c:tx>
          <c:spPr>
            <a:solidFill>
              <a:schemeClr val="bg1">
                <a:lumMod val="85000"/>
              </a:schemeClr>
            </a:solidFill>
            <a:ln w="12700">
              <a:noFill/>
              <a:prstDash val="solid"/>
            </a:ln>
          </c:spPr>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Stations'!$J$11:$Q$11</c:f>
              <c:numCache>
                <c:formatCode>#,##0</c:formatCode>
                <c:ptCount val="7"/>
                <c:pt idx="0">
                  <c:v>183125</c:v>
                </c:pt>
                <c:pt idx="1">
                  <c:v>139523.80952380953</c:v>
                </c:pt>
                <c:pt idx="2">
                  <c:v>99886.363636363632</c:v>
                </c:pt>
                <c:pt idx="3">
                  <c:v>76434.782608695663</c:v>
                </c:pt>
                <c:pt idx="4">
                  <c:v>58600</c:v>
                </c:pt>
                <c:pt idx="5">
                  <c:v>45004.800000000003</c:v>
                </c:pt>
                <c:pt idx="6">
                  <c:v>34619.076923076922</c:v>
                </c:pt>
              </c:numCache>
            </c:numRef>
          </c:val>
          <c:extLst>
            <c:ext xmlns:c16="http://schemas.microsoft.com/office/drawing/2014/chart" uri="{C3380CC4-5D6E-409C-BE32-E72D297353CC}">
              <c16:uniqueId val="{00000000-E051-4E1D-AB95-281EB6D63064}"/>
            </c:ext>
          </c:extLst>
        </c:ser>
        <c:dLbls>
          <c:showLegendKey val="0"/>
          <c:showVal val="0"/>
          <c:showCatName val="0"/>
          <c:showSerName val="0"/>
          <c:showPercent val="0"/>
          <c:showBubbleSize val="0"/>
        </c:dLbls>
        <c:gapWidth val="150"/>
        <c:overlap val="100"/>
        <c:axId val="421462896"/>
        <c:axId val="483105264"/>
      </c:barChart>
      <c:catAx>
        <c:axId val="42146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83105264"/>
        <c:crosses val="autoZero"/>
        <c:auto val="1"/>
        <c:lblAlgn val="ctr"/>
        <c:lblOffset val="100"/>
        <c:noMultiLvlLbl val="0"/>
      </c:catAx>
      <c:valAx>
        <c:axId val="483105264"/>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42146289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5"/>
          <c:order val="0"/>
          <c:tx>
            <c:strRef>
              <c:f>'1.  Base Stations'!$C$12</c:f>
              <c:strCache>
                <c:ptCount val="1"/>
                <c:pt idx="0">
                  <c:v>LTE-FDD </c:v>
                </c:pt>
              </c:strCache>
            </c:strRef>
          </c:tx>
          <c:spPr>
            <a:solidFill>
              <a:schemeClr val="tx2"/>
            </a:solidFill>
            <a:ln w="12700">
              <a:noFill/>
              <a:prstDash val="solid"/>
            </a:ln>
          </c:spPr>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Stations'!$J$12:$Q$12</c:f>
              <c:numCache>
                <c:formatCode>#,##0</c:formatCode>
                <c:ptCount val="7"/>
                <c:pt idx="0">
                  <c:v>865000</c:v>
                </c:pt>
                <c:pt idx="1">
                  <c:v>847904.76190476189</c:v>
                </c:pt>
                <c:pt idx="2">
                  <c:v>647490.90909090906</c:v>
                </c:pt>
                <c:pt idx="3">
                  <c:v>495471.30434782611</c:v>
                </c:pt>
                <c:pt idx="4">
                  <c:v>379861.33333333337</c:v>
                </c:pt>
                <c:pt idx="5">
                  <c:v>291733.50400000007</c:v>
                </c:pt>
                <c:pt idx="6">
                  <c:v>224410.38769230773</c:v>
                </c:pt>
              </c:numCache>
            </c:numRef>
          </c:val>
          <c:extLst>
            <c:ext xmlns:c16="http://schemas.microsoft.com/office/drawing/2014/chart" uri="{C3380CC4-5D6E-409C-BE32-E72D297353CC}">
              <c16:uniqueId val="{00000000-55F1-4632-BE71-8C03606FC8BE}"/>
            </c:ext>
          </c:extLst>
        </c:ser>
        <c:dLbls>
          <c:showLegendKey val="0"/>
          <c:showVal val="0"/>
          <c:showCatName val="0"/>
          <c:showSerName val="0"/>
          <c:showPercent val="0"/>
          <c:showBubbleSize val="0"/>
        </c:dLbls>
        <c:gapWidth val="150"/>
        <c:overlap val="100"/>
        <c:axId val="233386424"/>
        <c:axId val="233386816"/>
      </c:barChart>
      <c:catAx>
        <c:axId val="23338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816"/>
        <c:crosses val="autoZero"/>
        <c:auto val="1"/>
        <c:lblAlgn val="ctr"/>
        <c:lblOffset val="100"/>
        <c:noMultiLvlLbl val="0"/>
      </c:catAx>
      <c:valAx>
        <c:axId val="23338681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6424"/>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65757762243648"/>
          <c:y val="9.154929577464789E-2"/>
          <c:w val="0.59027430188460916"/>
          <c:h val="0.75"/>
        </c:manualLayout>
      </c:layout>
      <c:barChart>
        <c:barDir val="col"/>
        <c:grouping val="stacked"/>
        <c:varyColors val="0"/>
        <c:ser>
          <c:idx val="7"/>
          <c:order val="0"/>
          <c:tx>
            <c:strRef>
              <c:f>'1.  Base Stations'!$C$13</c:f>
              <c:strCache>
                <c:ptCount val="1"/>
                <c:pt idx="0">
                  <c:v>5G NR &lt; 6 GHz</c:v>
                </c:pt>
              </c:strCache>
            </c:strRef>
          </c:tx>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Stations'!$J$13:$Q$13</c:f>
              <c:numCache>
                <c:formatCode>#,##0</c:formatCode>
                <c:ptCount val="7"/>
                <c:pt idx="0">
                  <c:v>8666.6666666666661</c:v>
                </c:pt>
                <c:pt idx="1">
                  <c:v>317826.97916666663</c:v>
                </c:pt>
                <c:pt idx="2">
                  <c:v>574597.8125</c:v>
                </c:pt>
                <c:pt idx="3">
                  <c:v>1158823.5294117648</c:v>
                </c:pt>
                <c:pt idx="4">
                  <c:v>993055.5555555555</c:v>
                </c:pt>
                <c:pt idx="5">
                  <c:v>1021052.6315789474</c:v>
                </c:pt>
                <c:pt idx="6">
                  <c:v>1202500</c:v>
                </c:pt>
              </c:numCache>
            </c:numRef>
          </c:val>
          <c:extLst>
            <c:ext xmlns:c16="http://schemas.microsoft.com/office/drawing/2014/chart" uri="{C3380CC4-5D6E-409C-BE32-E72D297353CC}">
              <c16:uniqueId val="{00000001-8A7E-4177-A5BE-F3D681CE8246}"/>
            </c:ext>
          </c:extLst>
        </c:ser>
        <c:dLbls>
          <c:showLegendKey val="0"/>
          <c:showVal val="0"/>
          <c:showCatName val="0"/>
          <c:showSerName val="0"/>
          <c:showPercent val="0"/>
          <c:showBubbleSize val="0"/>
        </c:dLbls>
        <c:gapWidth val="150"/>
        <c:overlap val="100"/>
        <c:axId val="233387600"/>
        <c:axId val="233387992"/>
      </c:barChart>
      <c:catAx>
        <c:axId val="2333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992"/>
        <c:crosses val="autoZero"/>
        <c:auto val="1"/>
        <c:lblAlgn val="ctr"/>
        <c:lblOffset val="100"/>
        <c:noMultiLvlLbl val="0"/>
      </c:catAx>
      <c:valAx>
        <c:axId val="233387992"/>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7600"/>
        <c:crosses val="autoZero"/>
        <c:crossBetween val="between"/>
      </c:valAx>
      <c:spPr>
        <a:noFill/>
        <a:ln w="25400">
          <a:noFill/>
        </a:ln>
      </c:spPr>
    </c:plotArea>
    <c:legend>
      <c:legendPos val="r"/>
      <c:layout>
        <c:manualLayout>
          <c:xMode val="edge"/>
          <c:yMode val="edge"/>
          <c:x val="0.78002944660944962"/>
          <c:y val="0.14976962372745153"/>
          <c:w val="0.19839072184191775"/>
          <c:h val="0.1887569595550059"/>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41138806935621"/>
          <c:y val="8.8267864561909756E-2"/>
          <c:w val="0.59027430188460916"/>
          <c:h val="0.75"/>
        </c:manualLayout>
      </c:layout>
      <c:barChart>
        <c:barDir val="col"/>
        <c:grouping val="stacked"/>
        <c:varyColors val="0"/>
        <c:ser>
          <c:idx val="1"/>
          <c:order val="0"/>
          <c:tx>
            <c:strRef>
              <c:f>'1.  Base Stations'!$C$14</c:f>
              <c:strCache>
                <c:ptCount val="1"/>
                <c:pt idx="0">
                  <c:v>NB-IoT</c:v>
                </c:pt>
              </c:strCache>
            </c:strRef>
          </c:tx>
          <c:spPr>
            <a:solidFill>
              <a:schemeClr val="bg2">
                <a:lumMod val="25000"/>
              </a:schemeClr>
            </a:solidFill>
            <a:ln w="12700">
              <a:noFill/>
              <a:prstDash val="solid"/>
            </a:ln>
          </c:spPr>
          <c:invertIfNegative val="0"/>
          <c:cat>
            <c:numRef>
              <c:f>'1.  Base Stations'!$K$6:$Q$6</c:f>
              <c:numCache>
                <c:formatCode>General</c:formatCode>
                <c:ptCount val="7"/>
                <c:pt idx="0">
                  <c:v>2018</c:v>
                </c:pt>
                <c:pt idx="1">
                  <c:v>2019</c:v>
                </c:pt>
                <c:pt idx="2">
                  <c:v>2020</c:v>
                </c:pt>
                <c:pt idx="3">
                  <c:v>2021</c:v>
                </c:pt>
                <c:pt idx="4">
                  <c:v>2022</c:v>
                </c:pt>
                <c:pt idx="5">
                  <c:v>2023</c:v>
                </c:pt>
                <c:pt idx="6">
                  <c:v>2024</c:v>
                </c:pt>
              </c:numCache>
            </c:numRef>
          </c:cat>
          <c:val>
            <c:numRef>
              <c:f>'1.  Base Stations'!$K$14:$Q$14</c:f>
              <c:numCache>
                <c:formatCode>#,##0</c:formatCode>
                <c:ptCount val="7"/>
                <c:pt idx="0">
                  <c:v>300636.66666666669</c:v>
                </c:pt>
                <c:pt idx="1">
                  <c:v>201633.33333333334</c:v>
                </c:pt>
                <c:pt idx="2">
                  <c:v>151666.66666666666</c:v>
                </c:pt>
                <c:pt idx="3">
                  <c:v>61166.666666666664</c:v>
                </c:pt>
                <c:pt idx="4">
                  <c:v>50700</c:v>
                </c:pt>
                <c:pt idx="5">
                  <c:v>50366.666666666664</c:v>
                </c:pt>
                <c:pt idx="6">
                  <c:v>16666.666666666668</c:v>
                </c:pt>
              </c:numCache>
            </c:numRef>
          </c:val>
          <c:extLst>
            <c:ext xmlns:c16="http://schemas.microsoft.com/office/drawing/2014/chart" uri="{C3380CC4-5D6E-409C-BE32-E72D297353CC}">
              <c16:uniqueId val="{00000000-F3CC-40AE-B7E7-176271F4BF60}"/>
            </c:ext>
          </c:extLst>
        </c:ser>
        <c:dLbls>
          <c:showLegendKey val="0"/>
          <c:showVal val="0"/>
          <c:showCatName val="0"/>
          <c:showSerName val="0"/>
          <c:showPercent val="0"/>
          <c:showBubbleSize val="0"/>
        </c:dLbls>
        <c:gapWidth val="150"/>
        <c:overlap val="100"/>
        <c:axId val="233388776"/>
        <c:axId val="233389168"/>
      </c:barChart>
      <c:catAx>
        <c:axId val="23338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168"/>
        <c:crosses val="autoZero"/>
        <c:auto val="1"/>
        <c:lblAlgn val="ctr"/>
        <c:lblOffset val="100"/>
        <c:noMultiLvlLbl val="0"/>
      </c:catAx>
      <c:valAx>
        <c:axId val="23338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8776"/>
        <c:crosses val="autoZero"/>
        <c:crossBetween val="between"/>
      </c:valAx>
      <c:spPr>
        <a:noFill/>
        <a:ln w="25400">
          <a:noFill/>
        </a:ln>
      </c:spPr>
    </c:plotArea>
    <c:legend>
      <c:legendPos val="r"/>
      <c:layout>
        <c:manualLayout>
          <c:xMode val="edge"/>
          <c:yMode val="edge"/>
          <c:x val="0.78002944660944962"/>
          <c:y val="0.14976962372745153"/>
          <c:w val="0.19015062340719746"/>
          <c:h val="0.52452268019181492"/>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213709586955816"/>
          <c:y val="0.14288884516366077"/>
          <c:w val="0.79772434749588483"/>
          <c:h val="0.76867560320454065"/>
        </c:manualLayout>
      </c:layout>
      <c:barChart>
        <c:barDir val="col"/>
        <c:grouping val="stacked"/>
        <c:varyColors val="0"/>
        <c:ser>
          <c:idx val="3"/>
          <c:order val="0"/>
          <c:tx>
            <c:strRef>
              <c:f>'1.  Base Stations'!$C$82</c:f>
              <c:strCache>
                <c:ptCount val="1"/>
                <c:pt idx="0">
                  <c:v>GPRS/EDGE</c:v>
                </c:pt>
              </c:strCache>
            </c:strRef>
          </c:tx>
          <c:spPr>
            <a:solidFill>
              <a:schemeClr val="accent6"/>
            </a:solidFill>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Stations'!$J$82:$Q$82</c:f>
              <c:numCache>
                <c:formatCode>#,##0</c:formatCode>
                <c:ptCount val="7"/>
                <c:pt idx="0">
                  <c:v>1.4</c:v>
                </c:pt>
                <c:pt idx="1">
                  <c:v>1.4</c:v>
                </c:pt>
                <c:pt idx="2">
                  <c:v>1.05</c:v>
                </c:pt>
                <c:pt idx="3">
                  <c:v>0.7</c:v>
                </c:pt>
                <c:pt idx="4">
                  <c:v>0.35</c:v>
                </c:pt>
                <c:pt idx="5">
                  <c:v>0.35</c:v>
                </c:pt>
                <c:pt idx="6">
                  <c:v>0.35</c:v>
                </c:pt>
              </c:numCache>
            </c:numRef>
          </c:val>
          <c:extLst>
            <c:ext xmlns:c16="http://schemas.microsoft.com/office/drawing/2014/chart" uri="{C3380CC4-5D6E-409C-BE32-E72D297353CC}">
              <c16:uniqueId val="{00000000-D835-42D9-AE1B-A77A41E16B38}"/>
            </c:ext>
          </c:extLst>
        </c:ser>
        <c:ser>
          <c:idx val="0"/>
          <c:order val="1"/>
          <c:tx>
            <c:strRef>
              <c:f>'1.  Base Stations'!$C$83</c:f>
              <c:strCache>
                <c:ptCount val="1"/>
                <c:pt idx="0">
                  <c:v>CDMA/EVD</c:v>
                </c:pt>
              </c:strCache>
            </c:strRef>
          </c:tx>
          <c:spPr>
            <a:solidFill>
              <a:schemeClr val="tx2"/>
            </a:solidFill>
            <a:ln w="12700">
              <a:noFill/>
              <a:prstDash val="solid"/>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Stations'!$J$83:$Q$83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D835-42D9-AE1B-A77A41E16B38}"/>
            </c:ext>
          </c:extLst>
        </c:ser>
        <c:ser>
          <c:idx val="1"/>
          <c:order val="2"/>
          <c:tx>
            <c:strRef>
              <c:f>'1.  Base Stations'!$C$84</c:f>
              <c:strCache>
                <c:ptCount val="1"/>
                <c:pt idx="0">
                  <c:v>WCDMA/HSPA</c:v>
                </c:pt>
              </c:strCache>
            </c:strRef>
          </c:tx>
          <c:spPr>
            <a:solidFill>
              <a:schemeClr val="accent3">
                <a:lumMod val="75000"/>
              </a:schemeClr>
            </a:solidFill>
            <a:ln w="12700">
              <a:noFill/>
              <a:prstDash val="solid"/>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Stations'!$J$84:$Q$84</c:f>
              <c:numCache>
                <c:formatCode>#,##0</c:formatCode>
                <c:ptCount val="7"/>
                <c:pt idx="0">
                  <c:v>202.85714285714286</c:v>
                </c:pt>
                <c:pt idx="1">
                  <c:v>91.176470588235304</c:v>
                </c:pt>
                <c:pt idx="2">
                  <c:v>36.470588235294123</c:v>
                </c:pt>
                <c:pt idx="3">
                  <c:v>15.030303030303035</c:v>
                </c:pt>
                <c:pt idx="4">
                  <c:v>6.2</c:v>
                </c:pt>
                <c:pt idx="5">
                  <c:v>3.225806451612903</c:v>
                </c:pt>
                <c:pt idx="6">
                  <c:v>3.3333333333333335</c:v>
                </c:pt>
              </c:numCache>
            </c:numRef>
          </c:val>
          <c:extLst>
            <c:ext xmlns:c16="http://schemas.microsoft.com/office/drawing/2014/chart" uri="{C3380CC4-5D6E-409C-BE32-E72D297353CC}">
              <c16:uniqueId val="{00000002-D835-42D9-AE1B-A77A41E16B38}"/>
            </c:ext>
          </c:extLst>
        </c:ser>
        <c:ser>
          <c:idx val="2"/>
          <c:order val="3"/>
          <c:tx>
            <c:strRef>
              <c:f>'1.  Base Stations'!$C$85</c:f>
              <c:strCache>
                <c:ptCount val="1"/>
                <c:pt idx="0">
                  <c:v>TD-SCDMA</c:v>
                </c:pt>
              </c:strCache>
            </c:strRef>
          </c:tx>
          <c:spPr>
            <a:solidFill>
              <a:schemeClr val="bg1">
                <a:lumMod val="85000"/>
              </a:schemeClr>
            </a:solidFill>
            <a:ln w="15875">
              <a:noFill/>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Stations'!$J$85:$Q$85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D835-42D9-AE1B-A77A41E16B38}"/>
            </c:ext>
          </c:extLst>
        </c:ser>
        <c:ser>
          <c:idx val="4"/>
          <c:order val="4"/>
          <c:tx>
            <c:strRef>
              <c:f>'1.  Base Stations'!$C$86</c:f>
              <c:strCache>
                <c:ptCount val="1"/>
                <c:pt idx="0">
                  <c:v>TD-LTE</c:v>
                </c:pt>
              </c:strCache>
            </c:strRef>
          </c:tx>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Stations'!$J$86:$Q$86</c:f>
              <c:numCache>
                <c:formatCode>#,##0</c:formatCode>
                <c:ptCount val="7"/>
                <c:pt idx="0">
                  <c:v>21975</c:v>
                </c:pt>
                <c:pt idx="1">
                  <c:v>16742.857142857141</c:v>
                </c:pt>
                <c:pt idx="2">
                  <c:v>11986.363636363636</c:v>
                </c:pt>
                <c:pt idx="3">
                  <c:v>9172.1739130434798</c:v>
                </c:pt>
                <c:pt idx="4">
                  <c:v>7032</c:v>
                </c:pt>
                <c:pt idx="5">
                  <c:v>5400.576</c:v>
                </c:pt>
                <c:pt idx="6">
                  <c:v>4154.28923076923</c:v>
                </c:pt>
              </c:numCache>
            </c:numRef>
          </c:val>
          <c:extLst>
            <c:ext xmlns:c16="http://schemas.microsoft.com/office/drawing/2014/chart" uri="{C3380CC4-5D6E-409C-BE32-E72D297353CC}">
              <c16:uniqueId val="{00000004-D835-42D9-AE1B-A77A41E16B38}"/>
            </c:ext>
          </c:extLst>
        </c:ser>
        <c:ser>
          <c:idx val="5"/>
          <c:order val="5"/>
          <c:tx>
            <c:strRef>
              <c:f>'1.  Base Stations'!$C$87</c:f>
              <c:strCache>
                <c:ptCount val="1"/>
                <c:pt idx="0">
                  <c:v>LTE-FDD</c:v>
                </c:pt>
              </c:strCache>
            </c:strRef>
          </c:tx>
          <c:spPr>
            <a:solidFill>
              <a:schemeClr val="tx1"/>
            </a:solidFill>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Stations'!$J$87:$Q$87</c:f>
              <c:numCache>
                <c:formatCode>#,##0</c:formatCode>
                <c:ptCount val="7"/>
                <c:pt idx="0">
                  <c:v>41520</c:v>
                </c:pt>
                <c:pt idx="1">
                  <c:v>40699.428571428572</c:v>
                </c:pt>
                <c:pt idx="2">
                  <c:v>31079.563636363637</c:v>
                </c:pt>
                <c:pt idx="3">
                  <c:v>23782.622608695652</c:v>
                </c:pt>
                <c:pt idx="4">
                  <c:v>18233.344000000005</c:v>
                </c:pt>
                <c:pt idx="5">
                  <c:v>14003.208192000006</c:v>
                </c:pt>
                <c:pt idx="6">
                  <c:v>10771.698609230772</c:v>
                </c:pt>
              </c:numCache>
            </c:numRef>
          </c:val>
          <c:extLst>
            <c:ext xmlns:c16="http://schemas.microsoft.com/office/drawing/2014/chart" uri="{C3380CC4-5D6E-409C-BE32-E72D297353CC}">
              <c16:uniqueId val="{00000005-D835-42D9-AE1B-A77A41E16B38}"/>
            </c:ext>
          </c:extLst>
        </c:ser>
        <c:ser>
          <c:idx val="6"/>
          <c:order val="6"/>
          <c:tx>
            <c:strRef>
              <c:f>'1.  Base Stations'!$C$88</c:f>
              <c:strCache>
                <c:ptCount val="1"/>
                <c:pt idx="0">
                  <c:v>5G &lt;6 GHz</c:v>
                </c:pt>
              </c:strCache>
            </c:strRef>
          </c:tx>
          <c:spPr>
            <a:solidFill>
              <a:schemeClr val="accent2"/>
            </a:solidFill>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Stations'!$J$88:$Q$88</c:f>
              <c:numCache>
                <c:formatCode>#,##0</c:formatCode>
                <c:ptCount val="7"/>
                <c:pt idx="0">
                  <c:v>2080</c:v>
                </c:pt>
                <c:pt idx="1">
                  <c:v>76278.474999999991</c:v>
                </c:pt>
                <c:pt idx="2">
                  <c:v>206855.21249999999</c:v>
                </c:pt>
                <c:pt idx="3">
                  <c:v>417176.4705882353</c:v>
                </c:pt>
                <c:pt idx="4">
                  <c:v>446875</c:v>
                </c:pt>
                <c:pt idx="5">
                  <c:v>459473.68421052641</c:v>
                </c:pt>
                <c:pt idx="6">
                  <c:v>541125</c:v>
                </c:pt>
              </c:numCache>
            </c:numRef>
          </c:val>
          <c:extLst>
            <c:ext xmlns:c16="http://schemas.microsoft.com/office/drawing/2014/chart" uri="{C3380CC4-5D6E-409C-BE32-E72D297353CC}">
              <c16:uniqueId val="{00000006-D835-42D9-AE1B-A77A41E16B38}"/>
            </c:ext>
          </c:extLst>
        </c:ser>
        <c:ser>
          <c:idx val="8"/>
          <c:order val="7"/>
          <c:tx>
            <c:strRef>
              <c:f>'1.  Base Stations'!$C$89</c:f>
              <c:strCache>
                <c:ptCount val="1"/>
                <c:pt idx="0">
                  <c:v>NB-IoT</c:v>
                </c:pt>
              </c:strCache>
            </c:strRef>
          </c:tx>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Stations'!$J$89:$Q$89</c:f>
              <c:numCache>
                <c:formatCode>#,##0</c:formatCode>
                <c:ptCount val="7"/>
                <c:pt idx="0">
                  <c:v>15.031833333333335</c:v>
                </c:pt>
                <c:pt idx="1">
                  <c:v>10.081666666666667</c:v>
                </c:pt>
                <c:pt idx="2">
                  <c:v>7.583333333333333</c:v>
                </c:pt>
                <c:pt idx="3">
                  <c:v>3.0583333333333331</c:v>
                </c:pt>
                <c:pt idx="4">
                  <c:v>2.5350000000000001</c:v>
                </c:pt>
                <c:pt idx="5">
                  <c:v>2.5183333333333335</c:v>
                </c:pt>
                <c:pt idx="6">
                  <c:v>0.83333333333333337</c:v>
                </c:pt>
              </c:numCache>
            </c:numRef>
          </c:val>
          <c:extLst>
            <c:ext xmlns:c16="http://schemas.microsoft.com/office/drawing/2014/chart" uri="{C3380CC4-5D6E-409C-BE32-E72D297353CC}">
              <c16:uniqueId val="{00000008-D835-42D9-AE1B-A77A41E16B38}"/>
            </c:ext>
          </c:extLst>
        </c:ser>
        <c:dLbls>
          <c:showLegendKey val="0"/>
          <c:showVal val="0"/>
          <c:showCatName val="0"/>
          <c:showSerName val="0"/>
          <c:showPercent val="0"/>
          <c:showBubbleSize val="0"/>
        </c:dLbls>
        <c:gapWidth val="150"/>
        <c:overlap val="100"/>
        <c:axId val="233389952"/>
        <c:axId val="233390344"/>
      </c:barChart>
      <c:catAx>
        <c:axId val="23338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90344"/>
        <c:crosses val="autoZero"/>
        <c:auto val="1"/>
        <c:lblAlgn val="ctr"/>
        <c:lblOffset val="100"/>
        <c:tickLblSkip val="1"/>
        <c:tickMarkSkip val="1"/>
        <c:noMultiLvlLbl val="0"/>
      </c:catAx>
      <c:valAx>
        <c:axId val="233390344"/>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Baseband</a:t>
                </a:r>
                <a:r>
                  <a:rPr lang="en-US" baseline="0"/>
                  <a:t> Capacity Shipped</a:t>
                </a:r>
                <a:endParaRPr lang="en-US"/>
              </a:p>
            </c:rich>
          </c:tx>
          <c:layout>
            <c:manualLayout>
              <c:xMode val="edge"/>
              <c:yMode val="edge"/>
              <c:x val="4.1442351715318673E-4"/>
              <c:y val="0.16764772190233693"/>
            </c:manualLayout>
          </c:layout>
          <c:overlay val="0"/>
          <c:spPr>
            <a:noFill/>
            <a:ln w="25400">
              <a:noFill/>
            </a:ln>
          </c:spPr>
        </c:title>
        <c:numFmt formatCode="#,##0,&quot; Tbps&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3389952"/>
        <c:crosses val="autoZero"/>
        <c:crossBetween val="between"/>
      </c:valAx>
      <c:spPr>
        <a:noFill/>
        <a:ln w="25400">
          <a:noFill/>
        </a:ln>
      </c:spPr>
    </c:plotArea>
    <c:legend>
      <c:legendPos val="r"/>
      <c:layout>
        <c:manualLayout>
          <c:xMode val="edge"/>
          <c:yMode val="edge"/>
          <c:x val="0.24472716183664195"/>
          <c:y val="9.0186554208500899E-2"/>
          <c:w val="0.17797526916540171"/>
          <c:h val="0.56645778906406996"/>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  Base Stations'!$C$107</c:f>
              <c:strCache>
                <c:ptCount val="1"/>
                <c:pt idx="0">
                  <c:v>2G</c:v>
                </c:pt>
              </c:strCache>
            </c:strRef>
          </c:tx>
          <c:spPr>
            <a:ln w="28575" cap="rnd">
              <a:solidFill>
                <a:schemeClr val="tx1"/>
              </a:solidFill>
              <a:round/>
            </a:ln>
            <a:effectLst/>
          </c:spPr>
          <c:marker>
            <c:symbol val="none"/>
          </c:marker>
          <c:cat>
            <c:numRef>
              <c:f>'1.  Base Stations'!$D$106:$Q$106</c:f>
              <c:numCache>
                <c:formatCode>General</c:formatCode>
                <c:ptCount val="7"/>
                <c:pt idx="0">
                  <c:v>2018</c:v>
                </c:pt>
                <c:pt idx="1">
                  <c:v>2019</c:v>
                </c:pt>
                <c:pt idx="2">
                  <c:v>2020</c:v>
                </c:pt>
                <c:pt idx="3">
                  <c:v>2021</c:v>
                </c:pt>
                <c:pt idx="4">
                  <c:v>2022</c:v>
                </c:pt>
                <c:pt idx="5">
                  <c:v>2023</c:v>
                </c:pt>
                <c:pt idx="6">
                  <c:v>2024</c:v>
                </c:pt>
              </c:numCache>
            </c:numRef>
          </c:cat>
          <c:val>
            <c:numRef>
              <c:f>'1.  Base Stations'!$D$107:$M$107</c:f>
              <c:numCache>
                <c:formatCode>#,##0</c:formatCode>
                <c:ptCount val="3"/>
                <c:pt idx="0">
                  <c:v>1.4</c:v>
                </c:pt>
                <c:pt idx="1">
                  <c:v>1.4</c:v>
                </c:pt>
                <c:pt idx="2">
                  <c:v>1.05</c:v>
                </c:pt>
              </c:numCache>
            </c:numRef>
          </c:val>
          <c:smooth val="0"/>
          <c:extLst>
            <c:ext xmlns:c16="http://schemas.microsoft.com/office/drawing/2014/chart" uri="{C3380CC4-5D6E-409C-BE32-E72D297353CC}">
              <c16:uniqueId val="{00000000-E0BE-4948-8C9F-9F66482AFFC0}"/>
            </c:ext>
          </c:extLst>
        </c:ser>
        <c:ser>
          <c:idx val="2"/>
          <c:order val="2"/>
          <c:tx>
            <c:strRef>
              <c:f>'1.  Base Stations'!$C$108</c:f>
              <c:strCache>
                <c:ptCount val="1"/>
                <c:pt idx="0">
                  <c:v>3G</c:v>
                </c:pt>
              </c:strCache>
            </c:strRef>
          </c:tx>
          <c:spPr>
            <a:ln w="28575" cap="rnd">
              <a:solidFill>
                <a:schemeClr val="accent3"/>
              </a:solidFill>
              <a:round/>
            </a:ln>
            <a:effectLst/>
          </c:spPr>
          <c:marker>
            <c:symbol val="none"/>
          </c:marker>
          <c:cat>
            <c:numRef>
              <c:f>'1.  Base Stations'!$D$106:$Q$106</c:f>
              <c:numCache>
                <c:formatCode>General</c:formatCode>
                <c:ptCount val="7"/>
                <c:pt idx="0">
                  <c:v>2018</c:v>
                </c:pt>
                <c:pt idx="1">
                  <c:v>2019</c:v>
                </c:pt>
                <c:pt idx="2">
                  <c:v>2020</c:v>
                </c:pt>
                <c:pt idx="3">
                  <c:v>2021</c:v>
                </c:pt>
                <c:pt idx="4">
                  <c:v>2022</c:v>
                </c:pt>
                <c:pt idx="5">
                  <c:v>2023</c:v>
                </c:pt>
                <c:pt idx="6">
                  <c:v>2024</c:v>
                </c:pt>
              </c:numCache>
            </c:numRef>
          </c:cat>
          <c:val>
            <c:numRef>
              <c:f>'1.  Base Stations'!$D$108:$Q$108</c:f>
              <c:numCache>
                <c:formatCode>#,##0</c:formatCode>
                <c:ptCount val="7"/>
                <c:pt idx="0">
                  <c:v>202.85714285714286</c:v>
                </c:pt>
                <c:pt idx="1">
                  <c:v>91.176470588235304</c:v>
                </c:pt>
                <c:pt idx="2">
                  <c:v>36.470588235294123</c:v>
                </c:pt>
                <c:pt idx="3">
                  <c:v>15.030303030303035</c:v>
                </c:pt>
                <c:pt idx="4">
                  <c:v>6.2</c:v>
                </c:pt>
                <c:pt idx="5">
                  <c:v>3.225806451612903</c:v>
                </c:pt>
                <c:pt idx="6">
                  <c:v>3.3333333333333335</c:v>
                </c:pt>
              </c:numCache>
            </c:numRef>
          </c:val>
          <c:smooth val="0"/>
          <c:extLst>
            <c:ext xmlns:c16="http://schemas.microsoft.com/office/drawing/2014/chart" uri="{C3380CC4-5D6E-409C-BE32-E72D297353CC}">
              <c16:uniqueId val="{00000001-E0BE-4948-8C9F-9F66482AFFC0}"/>
            </c:ext>
          </c:extLst>
        </c:ser>
        <c:ser>
          <c:idx val="3"/>
          <c:order val="3"/>
          <c:tx>
            <c:strRef>
              <c:f>'1.  Base Stations'!$C$109</c:f>
              <c:strCache>
                <c:ptCount val="1"/>
                <c:pt idx="0">
                  <c:v>4G</c:v>
                </c:pt>
              </c:strCache>
            </c:strRef>
          </c:tx>
          <c:spPr>
            <a:ln w="28575" cap="rnd">
              <a:solidFill>
                <a:srgbClr val="00B0F0"/>
              </a:solidFill>
              <a:round/>
            </a:ln>
            <a:effectLst/>
          </c:spPr>
          <c:marker>
            <c:symbol val="none"/>
          </c:marker>
          <c:cat>
            <c:numRef>
              <c:f>'1.  Base Stations'!$D$106:$Q$106</c:f>
              <c:numCache>
                <c:formatCode>General</c:formatCode>
                <c:ptCount val="7"/>
                <c:pt idx="0">
                  <c:v>2018</c:v>
                </c:pt>
                <c:pt idx="1">
                  <c:v>2019</c:v>
                </c:pt>
                <c:pt idx="2">
                  <c:v>2020</c:v>
                </c:pt>
                <c:pt idx="3">
                  <c:v>2021</c:v>
                </c:pt>
                <c:pt idx="4">
                  <c:v>2022</c:v>
                </c:pt>
                <c:pt idx="5">
                  <c:v>2023</c:v>
                </c:pt>
                <c:pt idx="6">
                  <c:v>2024</c:v>
                </c:pt>
              </c:numCache>
            </c:numRef>
          </c:cat>
          <c:val>
            <c:numRef>
              <c:f>'1.  Base Stations'!$D$109:$Q$109</c:f>
              <c:numCache>
                <c:formatCode>#,##0</c:formatCode>
                <c:ptCount val="7"/>
                <c:pt idx="0">
                  <c:v>63495</c:v>
                </c:pt>
                <c:pt idx="1">
                  <c:v>57442.28571428571</c:v>
                </c:pt>
                <c:pt idx="2">
                  <c:v>43065.927272727276</c:v>
                </c:pt>
                <c:pt idx="3">
                  <c:v>32954.796521739132</c:v>
                </c:pt>
                <c:pt idx="4">
                  <c:v>25265.344000000005</c:v>
                </c:pt>
                <c:pt idx="5">
                  <c:v>19403.784192000006</c:v>
                </c:pt>
                <c:pt idx="6">
                  <c:v>14925.987840000002</c:v>
                </c:pt>
              </c:numCache>
            </c:numRef>
          </c:val>
          <c:smooth val="0"/>
          <c:extLst>
            <c:ext xmlns:c16="http://schemas.microsoft.com/office/drawing/2014/chart" uri="{C3380CC4-5D6E-409C-BE32-E72D297353CC}">
              <c16:uniqueId val="{00000002-E0BE-4948-8C9F-9F66482AFFC0}"/>
            </c:ext>
          </c:extLst>
        </c:ser>
        <c:ser>
          <c:idx val="4"/>
          <c:order val="4"/>
          <c:tx>
            <c:strRef>
              <c:f>'1.  Base Stations'!$C$110</c:f>
              <c:strCache>
                <c:ptCount val="1"/>
                <c:pt idx="0">
                  <c:v>5G</c:v>
                </c:pt>
              </c:strCache>
            </c:strRef>
          </c:tx>
          <c:spPr>
            <a:ln w="28575" cap="rnd">
              <a:solidFill>
                <a:srgbClr val="C00000"/>
              </a:solidFill>
              <a:round/>
            </a:ln>
            <a:effectLst/>
          </c:spPr>
          <c:marker>
            <c:symbol val="none"/>
          </c:marker>
          <c:cat>
            <c:numRef>
              <c:f>'1.  Base Stations'!$D$106:$Q$106</c:f>
              <c:numCache>
                <c:formatCode>General</c:formatCode>
                <c:ptCount val="7"/>
                <c:pt idx="0">
                  <c:v>2018</c:v>
                </c:pt>
                <c:pt idx="1">
                  <c:v>2019</c:v>
                </c:pt>
                <c:pt idx="2">
                  <c:v>2020</c:v>
                </c:pt>
                <c:pt idx="3">
                  <c:v>2021</c:v>
                </c:pt>
                <c:pt idx="4">
                  <c:v>2022</c:v>
                </c:pt>
                <c:pt idx="5">
                  <c:v>2023</c:v>
                </c:pt>
                <c:pt idx="6">
                  <c:v>2024</c:v>
                </c:pt>
              </c:numCache>
            </c:numRef>
          </c:cat>
          <c:val>
            <c:numRef>
              <c:f>'1.  Base Stations'!$D$110:$Q$110</c:f>
              <c:numCache>
                <c:formatCode>#,##0</c:formatCode>
                <c:ptCount val="7"/>
                <c:pt idx="0">
                  <c:v>2080</c:v>
                </c:pt>
                <c:pt idx="1">
                  <c:v>76278.474999999991</c:v>
                </c:pt>
                <c:pt idx="2">
                  <c:v>206855.21249999999</c:v>
                </c:pt>
                <c:pt idx="3">
                  <c:v>417176.4705882353</c:v>
                </c:pt>
                <c:pt idx="4">
                  <c:v>446875</c:v>
                </c:pt>
                <c:pt idx="5">
                  <c:v>459473.68421052641</c:v>
                </c:pt>
                <c:pt idx="6">
                  <c:v>541125</c:v>
                </c:pt>
              </c:numCache>
            </c:numRef>
          </c:val>
          <c:smooth val="0"/>
          <c:extLst>
            <c:ext xmlns:c16="http://schemas.microsoft.com/office/drawing/2014/chart" uri="{C3380CC4-5D6E-409C-BE32-E72D297353CC}">
              <c16:uniqueId val="{00000003-E0BE-4948-8C9F-9F66482AFFC0}"/>
            </c:ext>
          </c:extLst>
        </c:ser>
        <c:dLbls>
          <c:showLegendKey val="0"/>
          <c:showVal val="0"/>
          <c:showCatName val="0"/>
          <c:showSerName val="0"/>
          <c:showPercent val="0"/>
          <c:showBubbleSize val="0"/>
        </c:dLbls>
        <c:smooth val="0"/>
        <c:axId val="233391128"/>
        <c:axId val="233391520"/>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Stations'!$D$106:$Q$106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'1.  Base Stations'!$D$106:$P$106</c15:sqref>
                        </c15:formulaRef>
                      </c:ext>
                    </c:extLst>
                    <c:numCache>
                      <c:formatCode>General</c:formatCode>
                      <c:ptCount val="6"/>
                      <c:pt idx="0">
                        <c:v>2018</c:v>
                      </c:pt>
                      <c:pt idx="1">
                        <c:v>2019</c:v>
                      </c:pt>
                      <c:pt idx="2">
                        <c:v>2020</c:v>
                      </c:pt>
                      <c:pt idx="3">
                        <c:v>2021</c:v>
                      </c:pt>
                      <c:pt idx="4">
                        <c:v>2022</c:v>
                      </c:pt>
                      <c:pt idx="5">
                        <c:v>2023</c:v>
                      </c:pt>
                    </c:numCache>
                  </c:numRef>
                </c:val>
                <c:smooth val="0"/>
                <c:extLst>
                  <c:ext xmlns:c16="http://schemas.microsoft.com/office/drawing/2014/chart" uri="{C3380CC4-5D6E-409C-BE32-E72D297353CC}">
                    <c16:uniqueId val="{00000004-E0BE-4948-8C9F-9F66482AFFC0}"/>
                  </c:ext>
                </c:extLst>
              </c15:ser>
            </c15:filteredLineSeries>
          </c:ext>
        </c:extLst>
      </c:lineChart>
      <c:catAx>
        <c:axId val="2333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520"/>
        <c:crosses val="autoZero"/>
        <c:auto val="1"/>
        <c:lblAlgn val="ctr"/>
        <c:lblOffset val="100"/>
        <c:noMultiLvlLbl val="0"/>
      </c:catAx>
      <c:valAx>
        <c:axId val="233391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Deployed (Gbps)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723857510610363E-2"/>
          <c:w val="0.94688922610015192"/>
          <c:h val="0.90331674477608825"/>
        </c:manualLayout>
      </c:layout>
      <c:barChart>
        <c:barDir val="col"/>
        <c:grouping val="clustered"/>
        <c:varyColors val="0"/>
        <c:dLbls>
          <c:showLegendKey val="0"/>
          <c:showVal val="0"/>
          <c:showCatName val="0"/>
          <c:showSerName val="0"/>
          <c:showPercent val="0"/>
          <c:showBubbleSize val="0"/>
        </c:dLbls>
        <c:gapWidth val="150"/>
        <c:axId val="413389920"/>
        <c:axId val="413389528"/>
      </c:barChart>
      <c:catAx>
        <c:axId val="413389920"/>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528"/>
        <c:crosses val="autoZero"/>
        <c:auto val="1"/>
        <c:lblAlgn val="ctr"/>
        <c:lblOffset val="100"/>
        <c:tickMarkSkip val="1"/>
        <c:noMultiLvlLbl val="0"/>
      </c:catAx>
      <c:valAx>
        <c:axId val="4133895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8992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1"/>
          <c:tx>
            <c:strRef>
              <c:f>'1.  Base Stations'!$C$109</c:f>
              <c:strCache>
                <c:ptCount val="1"/>
                <c:pt idx="0">
                  <c:v>4G</c:v>
                </c:pt>
              </c:strCache>
            </c:strRef>
          </c:tx>
          <c:spPr>
            <a:ln w="28575" cap="rnd">
              <a:solidFill>
                <a:schemeClr val="tx2"/>
              </a:solidFill>
              <a:round/>
            </a:ln>
            <a:effectLst/>
          </c:spPr>
          <c:marker>
            <c:symbol val="none"/>
          </c:marker>
          <c:cat>
            <c:numRef>
              <c:f>'1.  Base Stations'!$D$106:$P$106</c:f>
              <c:numCache>
                <c:formatCode>General</c:formatCode>
                <c:ptCount val="6"/>
                <c:pt idx="0">
                  <c:v>2018</c:v>
                </c:pt>
                <c:pt idx="1">
                  <c:v>2019</c:v>
                </c:pt>
                <c:pt idx="2">
                  <c:v>2020</c:v>
                </c:pt>
                <c:pt idx="3">
                  <c:v>2021</c:v>
                </c:pt>
                <c:pt idx="4">
                  <c:v>2022</c:v>
                </c:pt>
                <c:pt idx="5">
                  <c:v>2023</c:v>
                </c:pt>
              </c:numCache>
            </c:numRef>
          </c:cat>
          <c:val>
            <c:numRef>
              <c:f>'1.  Base Stations'!$D$122:$P$122</c:f>
              <c:numCache>
                <c:formatCode>_("$"* #,##0.00_);_("$"* \(#,##0.00\);_("$"* "-"??_);_(@_)</c:formatCode>
                <c:ptCount val="6"/>
                <c:pt idx="0">
                  <c:v>478.90934050530041</c:v>
                </c:pt>
                <c:pt idx="1">
                  <c:v>211.27242260171954</c:v>
                </c:pt>
                <c:pt idx="2">
                  <c:v>97.650102405904903</c:v>
                </c:pt>
                <c:pt idx="3">
                  <c:v>56.049621498185012</c:v>
                </c:pt>
                <c:pt idx="4">
                  <c:v>44.782223070802551</c:v>
                </c:pt>
                <c:pt idx="5">
                  <c:v>36.962219045595958</c:v>
                </c:pt>
              </c:numCache>
            </c:numRef>
          </c:val>
          <c:smooth val="0"/>
          <c:extLst>
            <c:ext xmlns:c16="http://schemas.microsoft.com/office/drawing/2014/chart" uri="{C3380CC4-5D6E-409C-BE32-E72D297353CC}">
              <c16:uniqueId val="{00000000-1A79-4E11-B9A6-B43E05AFF94F}"/>
            </c:ext>
          </c:extLst>
        </c:ser>
        <c:dLbls>
          <c:showLegendKey val="0"/>
          <c:showVal val="0"/>
          <c:showCatName val="0"/>
          <c:showSerName val="0"/>
          <c:showPercent val="0"/>
          <c:showBubbleSize val="0"/>
        </c:dLbls>
        <c:smooth val="0"/>
        <c:axId val="233392304"/>
        <c:axId val="233392696"/>
        <c:extLst>
          <c:ext xmlns:c15="http://schemas.microsoft.com/office/drawing/2012/chart" uri="{02D57815-91ED-43cb-92C2-25804820EDAC}">
            <c15:filteredLineSeries>
              <c15:ser>
                <c:idx val="0"/>
                <c:order val="0"/>
                <c:tx>
                  <c:strRef>
                    <c:extLst>
                      <c:ext uri="{02D57815-91ED-43cb-92C2-25804820EDAC}">
                        <c15:formulaRef>
                          <c15:sqref>'1.  Base Stations'!$C$106</c15:sqref>
                        </c15:formulaRef>
                      </c:ext>
                    </c:extLst>
                    <c:strCache>
                      <c:ptCount val="1"/>
                      <c:pt idx="0">
                        <c:v>Capacity Deployed (Gbps)</c:v>
                      </c:pt>
                    </c:strCache>
                  </c:strRef>
                </c:tx>
                <c:spPr>
                  <a:ln w="28575" cap="rnd">
                    <a:solidFill>
                      <a:schemeClr val="accent1"/>
                    </a:solidFill>
                    <a:round/>
                  </a:ln>
                  <a:effectLst/>
                </c:spPr>
                <c:marker>
                  <c:symbol val="none"/>
                </c:marker>
                <c:cat>
                  <c:numRef>
                    <c:extLst>
                      <c:ext uri="{02D57815-91ED-43cb-92C2-25804820EDAC}">
                        <c15:formulaRef>
                          <c15:sqref>'1.  Base Stations'!$D$106:$P$106</c15:sqref>
                        </c15:formulaRef>
                      </c:ext>
                    </c:extLst>
                    <c:numCache>
                      <c:formatCode>General</c:formatCode>
                      <c:ptCount val="6"/>
                      <c:pt idx="0">
                        <c:v>2018</c:v>
                      </c:pt>
                      <c:pt idx="1">
                        <c:v>2019</c:v>
                      </c:pt>
                      <c:pt idx="2">
                        <c:v>2020</c:v>
                      </c:pt>
                      <c:pt idx="3">
                        <c:v>2021</c:v>
                      </c:pt>
                      <c:pt idx="4">
                        <c:v>2022</c:v>
                      </c:pt>
                      <c:pt idx="5">
                        <c:v>2023</c:v>
                      </c:pt>
                    </c:numCache>
                  </c:numRef>
                </c:cat>
                <c:val>
                  <c:numRef>
                    <c:extLst>
                      <c:ext uri="{02D57815-91ED-43cb-92C2-25804820EDAC}">
                        <c15:formulaRef>
                          <c15:sqref>'1.  Base Stations'!$D$106:$P$106</c15:sqref>
                        </c15:formulaRef>
                      </c:ext>
                    </c:extLst>
                    <c:numCache>
                      <c:formatCode>General</c:formatCode>
                      <c:ptCount val="6"/>
                      <c:pt idx="0">
                        <c:v>2018</c:v>
                      </c:pt>
                      <c:pt idx="1">
                        <c:v>2019</c:v>
                      </c:pt>
                      <c:pt idx="2">
                        <c:v>2020</c:v>
                      </c:pt>
                      <c:pt idx="3">
                        <c:v>2021</c:v>
                      </c:pt>
                      <c:pt idx="4">
                        <c:v>2022</c:v>
                      </c:pt>
                      <c:pt idx="5">
                        <c:v>2023</c:v>
                      </c:pt>
                    </c:numCache>
                  </c:numRef>
                </c:val>
                <c:smooth val="0"/>
                <c:extLst>
                  <c:ext xmlns:c16="http://schemas.microsoft.com/office/drawing/2014/chart" uri="{C3380CC4-5D6E-409C-BE32-E72D297353CC}">
                    <c16:uniqueId val="{00000001-1A79-4E11-B9A6-B43E05AFF94F}"/>
                  </c:ext>
                </c:extLst>
              </c15:ser>
            </c15:filteredLineSeries>
          </c:ext>
        </c:extLst>
      </c:lineChart>
      <c:catAx>
        <c:axId val="23339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696"/>
        <c:crosses val="autoZero"/>
        <c:auto val="1"/>
        <c:lblAlgn val="ctr"/>
        <c:lblOffset val="100"/>
        <c:noMultiLvlLbl val="0"/>
      </c:catAx>
      <c:valAx>
        <c:axId val="2333926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Total Cost per Gbps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3923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'1.  Base Stations'!$C$148</c:f>
              <c:strCache>
                <c:ptCount val="1"/>
                <c:pt idx="0">
                  <c:v>Dedicated RAN Hardware</c:v>
                </c:pt>
              </c:strCache>
            </c:strRef>
          </c:tx>
          <c:spPr>
            <a:solidFill>
              <a:schemeClr val="bg1">
                <a:lumMod val="65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Stations'!$D$148:$P$148</c15:sqref>
                  </c15:fullRef>
                </c:ext>
              </c:extLst>
              <c:f>'1.  Base Stations'!$K$148:$P$148</c:f>
              <c:numCache>
                <c:formatCode>_(* #,##0_);_(* \(#,##0\);_(* "-"??_);_(@_)</c:formatCode>
                <c:ptCount val="6"/>
                <c:pt idx="0">
                  <c:v>1591618.8095238095</c:v>
                </c:pt>
                <c:pt idx="1">
                  <c:v>1320238.37535014</c:v>
                </c:pt>
                <c:pt idx="2">
                  <c:v>965514.52762923366</c:v>
                </c:pt>
                <c:pt idx="3">
                  <c:v>668103.05665349145</c:v>
                </c:pt>
                <c:pt idx="4">
                  <c:v>445424.65777777799</c:v>
                </c:pt>
                <c:pt idx="5">
                  <c:v>329261.60668341839</c:v>
                </c:pt>
              </c:numCache>
            </c:numRef>
          </c:val>
          <c:extLst>
            <c:ext xmlns:c16="http://schemas.microsoft.com/office/drawing/2014/chart" uri="{C3380CC4-5D6E-409C-BE32-E72D297353CC}">
              <c16:uniqueId val="{00000004-2E37-45D8-B5B0-574C4B0AA770}"/>
            </c:ext>
          </c:extLst>
        </c:ser>
        <c:ser>
          <c:idx val="5"/>
          <c:order val="1"/>
          <c:tx>
            <c:strRef>
              <c:f>'1.  Base Stations'!$C$149</c:f>
              <c:strCache>
                <c:ptCount val="1"/>
                <c:pt idx="0">
                  <c:v>Virtual Non-RT</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Stations'!$D$149:$P$149</c15:sqref>
                  </c15:fullRef>
                </c:ext>
              </c:extLst>
              <c:f>'1.  Base Stations'!$K$149:$P$149</c:f>
              <c:numCache>
                <c:formatCode>_(* #,##0_);_(* \(#,##0\);_(* "-"??_);_(@_)</c:formatCode>
                <c:ptCount val="6"/>
                <c:pt idx="0">
                  <c:v>8666.6666666666661</c:v>
                </c:pt>
                <c:pt idx="1">
                  <c:v>317826.97916666663</c:v>
                </c:pt>
                <c:pt idx="2">
                  <c:v>574597.8125</c:v>
                </c:pt>
                <c:pt idx="3">
                  <c:v>1158823.5294117648</c:v>
                </c:pt>
                <c:pt idx="4">
                  <c:v>993055.5555555555</c:v>
                </c:pt>
                <c:pt idx="5">
                  <c:v>1021052.6315789475</c:v>
                </c:pt>
              </c:numCache>
            </c:numRef>
          </c:val>
          <c:extLst>
            <c:ext xmlns:c16="http://schemas.microsoft.com/office/drawing/2014/chart" uri="{C3380CC4-5D6E-409C-BE32-E72D297353CC}">
              <c16:uniqueId val="{00000005-2E37-45D8-B5B0-574C4B0AA770}"/>
            </c:ext>
          </c:extLst>
        </c:ser>
        <c:ser>
          <c:idx val="6"/>
          <c:order val="2"/>
          <c:tx>
            <c:strRef>
              <c:f>'1.  Base Stations'!$C$150</c:f>
              <c:strCache>
                <c:ptCount val="1"/>
                <c:pt idx="0">
                  <c:v>Fully Virtual</c:v>
                </c:pt>
              </c:strCache>
            </c:strRef>
          </c:tx>
          <c:spPr>
            <a:solidFill>
              <a:srgbClr val="855C2F"/>
            </a:solidFill>
          </c:spPr>
          <c:invertIfNegative val="0"/>
          <c:cat>
            <c:numRef>
              <c:extLst>
                <c:ext xmlns:c15="http://schemas.microsoft.com/office/drawing/2012/chart" uri="{02D57815-91ED-43cb-92C2-25804820EDAC}">
                  <c15:fullRef>
                    <c15:sqref>'1.  Base Stations'!$D$143:$P$143</c15:sqref>
                  </c15:fullRef>
                </c:ext>
              </c:extLst>
              <c:f>'1.  Base Stations'!$K$143:$P$143</c:f>
              <c:numCache>
                <c:formatCode>General</c:formatCode>
                <c:ptCount val="6"/>
                <c:pt idx="0">
                  <c:v>2018</c:v>
                </c:pt>
                <c:pt idx="1">
                  <c:v>2019</c:v>
                </c:pt>
                <c:pt idx="2">
                  <c:v>2020</c:v>
                </c:pt>
                <c:pt idx="3">
                  <c:v>2021</c:v>
                </c:pt>
                <c:pt idx="4">
                  <c:v>2022</c:v>
                </c:pt>
                <c:pt idx="5">
                  <c:v>2023</c:v>
                </c:pt>
              </c:numCache>
            </c:numRef>
          </c:cat>
          <c:val>
            <c:numRef>
              <c:extLst>
                <c:ext xmlns:c15="http://schemas.microsoft.com/office/drawing/2012/chart" uri="{02D57815-91ED-43cb-92C2-25804820EDAC}">
                  <c15:fullRef>
                    <c15:sqref>'1.  Base Stations'!$D$150:$P$150</c15:sqref>
                  </c15:fullRef>
                </c:ext>
              </c:extLst>
              <c:f>'1.  Base Stations'!$K$150:$P$150</c:f>
              <c:numCache>
                <c:formatCode>_(* #,##0_);_(* \(#,##0\);_(* "-"??_);_(@_)</c:formatCode>
                <c:ptCount val="6"/>
                <c:pt idx="0">
                  <c:v>0</c:v>
                </c:pt>
                <c:pt idx="1">
                  <c:v>0</c:v>
                </c:pt>
                <c:pt idx="2">
                  <c:v>0</c:v>
                </c:pt>
                <c:pt idx="3">
                  <c:v>0</c:v>
                </c:pt>
                <c:pt idx="4">
                  <c:v>59936.675555555557</c:v>
                </c:pt>
                <c:pt idx="5">
                  <c:v>71069.170434861371</c:v>
                </c:pt>
              </c:numCache>
            </c:numRef>
          </c:val>
          <c:extLst>
            <c:ext xmlns:c16="http://schemas.microsoft.com/office/drawing/2014/chart" uri="{C3380CC4-5D6E-409C-BE32-E72D297353CC}">
              <c16:uniqueId val="{00000006-2E37-45D8-B5B0-574C4B0AA770}"/>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8340022266541533E-2"/>
              <c:y val="6.296104884432338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90764961538883"/>
          <c:y val="8.7907547058354601E-2"/>
          <c:w val="0.60902415265510312"/>
          <c:h val="0.75"/>
        </c:manualLayout>
      </c:layout>
      <c:barChart>
        <c:barDir val="col"/>
        <c:grouping val="clustered"/>
        <c:varyColors val="0"/>
        <c:ser>
          <c:idx val="1"/>
          <c:order val="1"/>
          <c:tx>
            <c:v>Transceivers</c:v>
          </c:tx>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'2. Transceivers'!$J$65:$Q$65</c:f>
              <c:numCache>
                <c:formatCode>#,##0</c:formatCode>
                <c:ptCount val="8"/>
                <c:pt idx="0">
                  <c:v>17553530</c:v>
                </c:pt>
                <c:pt idx="1">
                  <c:v>17228300</c:v>
                </c:pt>
                <c:pt idx="2">
                  <c:v>65501643.953333326</c:v>
                </c:pt>
                <c:pt idx="3">
                  <c:v>92098158.686000019</c:v>
                </c:pt>
                <c:pt idx="4">
                  <c:v>178119701.2365205</c:v>
                </c:pt>
                <c:pt idx="5">
                  <c:v>171817332.19627416</c:v>
                </c:pt>
                <c:pt idx="6">
                  <c:v>185159892.04004571</c:v>
                </c:pt>
                <c:pt idx="7">
                  <c:v>223703849.92550284</c:v>
                </c:pt>
              </c:numCache>
              <c:extLst xmlns:c15="http://schemas.microsoft.com/office/drawing/2012/chart"/>
            </c:numRef>
          </c:val>
          <c:extLst>
            <c:ext xmlns:c16="http://schemas.microsoft.com/office/drawing/2014/chart" uri="{C3380CC4-5D6E-409C-BE32-E72D297353CC}">
              <c16:uniqueId val="{00000001-94A7-4AF3-8B47-0F63D177CD3B}"/>
            </c:ext>
          </c:extLst>
        </c:ser>
        <c:dLbls>
          <c:showLegendKey val="0"/>
          <c:showVal val="0"/>
          <c:showCatName val="0"/>
          <c:showSerName val="0"/>
          <c:showPercent val="0"/>
          <c:showBubbleSize val="0"/>
        </c:dLbls>
        <c:gapWidth val="150"/>
        <c:axId val="569517680"/>
        <c:axId val="569517288"/>
        <c:extLst>
          <c:ext xmlns:c15="http://schemas.microsoft.com/office/drawing/2012/chart" uri="{02D57815-91ED-43cb-92C2-25804820EDAC}">
            <c15:filteredBarSeries>
              <c15:ser>
                <c:idx val="0"/>
                <c:order val="0"/>
                <c:tx>
                  <c:v>Base Stations</c:v>
                </c:tx>
                <c:spPr>
                  <a:solidFill>
                    <a:srgbClr val="9999FF"/>
                  </a:solidFill>
                  <a:ln w="12700">
                    <a:noFill/>
                    <a:prstDash val="solid"/>
                  </a:ln>
                </c:spPr>
                <c:invertIfNegative val="0"/>
                <c:cat>
                  <c:numRef>
                    <c:extLst>
                      <c:ext uri="{02D57815-91ED-43cb-92C2-25804820EDAC}">
                        <c15:formulaRef>
                          <c15:sqref>'1.  Base Stations'!$J$6:$Q$6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'1.  Base Stations'!$H$15:$Q$15</c15:sqref>
                        </c15:formulaRef>
                      </c:ext>
                    </c:extLst>
                    <c:numCache>
                      <c:formatCode>#,##0</c:formatCode>
                      <c:ptCount val="7"/>
                      <c:pt idx="0">
                        <c:v>1600285.4761904762</c:v>
                      </c:pt>
                      <c:pt idx="1">
                        <c:v>1638065.3545168068</c:v>
                      </c:pt>
                      <c:pt idx="2">
                        <c:v>1540112.3401292337</c:v>
                      </c:pt>
                      <c:pt idx="3">
                        <c:v>1826926.5860652563</c:v>
                      </c:pt>
                      <c:pt idx="4">
                        <c:v>1498416.888888889</c:v>
                      </c:pt>
                      <c:pt idx="5">
                        <c:v>1421383.4086972272</c:v>
                      </c:pt>
                      <c:pt idx="6">
                        <c:v>1491529.4646153848</c:v>
                      </c:pt>
                    </c:numCache>
                  </c:numRef>
                </c:val>
                <c:extLst>
                  <c:ext xmlns:c16="http://schemas.microsoft.com/office/drawing/2014/chart" uri="{C3380CC4-5D6E-409C-BE32-E72D297353CC}">
                    <c16:uniqueId val="{00000000-94A7-4AF3-8B47-0F63D177CD3B}"/>
                  </c:ext>
                </c:extLst>
              </c15:ser>
            </c15:filteredBarSeries>
          </c:ext>
        </c:extLst>
      </c:barChart>
      <c:catAx>
        <c:axId val="569517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288"/>
        <c:crosses val="autoZero"/>
        <c:auto val="1"/>
        <c:lblAlgn val="ctr"/>
        <c:lblOffset val="100"/>
        <c:noMultiLvlLbl val="0"/>
      </c:catAx>
      <c:valAx>
        <c:axId val="569517288"/>
        <c:scaling>
          <c:orientation val="minMax"/>
          <c:min val="1"/>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Transceiver</a:t>
                </a:r>
                <a:r>
                  <a:rPr lang="en-US" baseline="0"/>
                  <a:t> </a:t>
                </a:r>
                <a:r>
                  <a:rPr lang="en-US"/>
                  <a:t>Shipments</a:t>
                </a:r>
              </a:p>
            </c:rich>
          </c:tx>
          <c:layout>
            <c:manualLayout>
              <c:xMode val="edge"/>
              <c:yMode val="edge"/>
              <c:x val="3.1068077665908599E-2"/>
              <c:y val="0.119717912994474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695176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Transceivers'!$C$45</c:f>
              <c:strCache>
                <c:ptCount val="1"/>
                <c:pt idx="0">
                  <c:v>   GPRS/EDGE</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Transceivers'!$J$45:$Q$45</c:f>
              <c:numCache>
                <c:formatCode>#,##0</c:formatCode>
                <c:ptCount val="8"/>
                <c:pt idx="0">
                  <c:v>512600</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8095-4B9D-92B3-6C1EEFF4F510}"/>
            </c:ext>
          </c:extLst>
        </c:ser>
        <c:ser>
          <c:idx val="1"/>
          <c:order val="1"/>
          <c:tx>
            <c:strRef>
              <c:f>'2. Transceivers'!$C$46</c:f>
              <c:strCache>
                <c:ptCount val="1"/>
                <c:pt idx="0">
                  <c:v>   CDMA/EVDO</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Transceivers'!$J$46:$Q$46</c:f>
              <c:numCache>
                <c:formatCode>#,##0</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095-4B9D-92B3-6C1EEFF4F510}"/>
            </c:ext>
          </c:extLst>
        </c:ser>
        <c:ser>
          <c:idx val="2"/>
          <c:order val="2"/>
          <c:tx>
            <c:strRef>
              <c:f>'2. Transceivers'!$C$47</c:f>
              <c:strCache>
                <c:ptCount val="1"/>
                <c:pt idx="0">
                  <c:v>   WCDMA/HSPA</c:v>
                </c:pt>
              </c:strCache>
            </c:strRef>
          </c:tx>
          <c:spPr>
            <a:solidFill>
              <a:schemeClr val="accent3">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Transceivers'!$J$47:$Q$47</c:f>
              <c:numCache>
                <c:formatCode>#,##0</c:formatCode>
                <c:ptCount val="8"/>
                <c:pt idx="0">
                  <c:v>1611250</c:v>
                </c:pt>
                <c:pt idx="1">
                  <c:v>1030000</c:v>
                </c:pt>
                <c:pt idx="2">
                  <c:v>410000</c:v>
                </c:pt>
                <c:pt idx="3">
                  <c:v>204000</c:v>
                </c:pt>
                <c:pt idx="4">
                  <c:v>129600</c:v>
                </c:pt>
                <c:pt idx="5">
                  <c:v>99840</c:v>
                </c:pt>
                <c:pt idx="6">
                  <c:v>90000</c:v>
                </c:pt>
                <c:pt idx="7">
                  <c:v>90000</c:v>
                </c:pt>
              </c:numCache>
            </c:numRef>
          </c:val>
          <c:extLst>
            <c:ext xmlns:c16="http://schemas.microsoft.com/office/drawing/2014/chart" uri="{C3380CC4-5D6E-409C-BE32-E72D297353CC}">
              <c16:uniqueId val="{00000002-8095-4B9D-92B3-6C1EEFF4F510}"/>
            </c:ext>
          </c:extLst>
        </c:ser>
        <c:ser>
          <c:idx val="3"/>
          <c:order val="3"/>
          <c:tx>
            <c:strRef>
              <c:f>'2. Transceivers'!$C$48</c:f>
              <c:strCache>
                <c:ptCount val="1"/>
                <c:pt idx="0">
                  <c:v>   TD-SCDMA</c:v>
                </c:pt>
              </c:strCache>
            </c:strRef>
          </c:tx>
          <c:spPr>
            <a:solidFill>
              <a:schemeClr val="accent2">
                <a:lumMod val="7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8095-4B9D-92B3-6C1EEFF4F510}"/>
            </c:ext>
          </c:extLst>
        </c:ser>
        <c:ser>
          <c:idx val="4"/>
          <c:order val="4"/>
          <c:tx>
            <c:strRef>
              <c:f>'2. Transceivers'!$C$49</c:f>
              <c:strCache>
                <c:ptCount val="1"/>
                <c:pt idx="0">
                  <c:v>   TD-LTE</c:v>
                </c:pt>
              </c:strCache>
            </c:strRef>
          </c:tx>
          <c:spPr>
            <a:solidFill>
              <a:schemeClr val="bg1">
                <a:lumMod val="85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Transceivers'!$J$49:$Q$49</c:f>
              <c:numCache>
                <c:formatCode>#,##0</c:formatCode>
                <c:ptCount val="8"/>
                <c:pt idx="0">
                  <c:v>6644608</c:v>
                </c:pt>
                <c:pt idx="1">
                  <c:v>5403299.9999999991</c:v>
                </c:pt>
                <c:pt idx="2">
                  <c:v>6944480.0000000009</c:v>
                </c:pt>
                <c:pt idx="3">
                  <c:v>6446380</c:v>
                </c:pt>
                <c:pt idx="4">
                  <c:v>6147520</c:v>
                </c:pt>
                <c:pt idx="5">
                  <c:v>5714348.7999999998</c:v>
                </c:pt>
                <c:pt idx="6">
                  <c:v>5212545.2800000012</c:v>
                </c:pt>
                <c:pt idx="7">
                  <c:v>4182835.4559999998</c:v>
                </c:pt>
              </c:numCache>
            </c:numRef>
          </c:val>
          <c:extLst>
            <c:ext xmlns:c16="http://schemas.microsoft.com/office/drawing/2014/chart" uri="{C3380CC4-5D6E-409C-BE32-E72D297353CC}">
              <c16:uniqueId val="{00000004-8095-4B9D-92B3-6C1EEFF4F510}"/>
            </c:ext>
          </c:extLst>
        </c:ser>
        <c:ser>
          <c:idx val="5"/>
          <c:order val="5"/>
          <c:tx>
            <c:strRef>
              <c:f>'2. Transceivers'!$C$50</c:f>
              <c:strCache>
                <c:ptCount val="1"/>
                <c:pt idx="0">
                  <c:v>   LTE-FDD</c:v>
                </c:pt>
              </c:strCache>
            </c:strRef>
          </c:tx>
          <c:spPr>
            <a:solidFill>
              <a:schemeClr val="tx2"/>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Transceivers'!$J$50:$Q$50</c:f>
              <c:numCache>
                <c:formatCode>#,##0</c:formatCode>
                <c:ptCount val="8"/>
                <c:pt idx="0">
                  <c:v>8185979.9999999981</c:v>
                </c:pt>
                <c:pt idx="1">
                  <c:v>8292600</c:v>
                </c:pt>
                <c:pt idx="2">
                  <c:v>8019351.7200000007</c:v>
                </c:pt>
                <c:pt idx="3">
                  <c:v>6484914.3040000005</c:v>
                </c:pt>
                <c:pt idx="4">
                  <c:v>5371311.6160000004</c:v>
                </c:pt>
                <c:pt idx="5">
                  <c:v>4427962.7775999997</c:v>
                </c:pt>
                <c:pt idx="6">
                  <c:v>3605501.009920001</c:v>
                </c:pt>
                <c:pt idx="7">
                  <c:v>2890105.4382080007</c:v>
                </c:pt>
              </c:numCache>
            </c:numRef>
          </c:val>
          <c:extLst>
            <c:ext xmlns:c16="http://schemas.microsoft.com/office/drawing/2014/chart" uri="{C3380CC4-5D6E-409C-BE32-E72D297353CC}">
              <c16:uniqueId val="{00000005-8095-4B9D-92B3-6C1EEFF4F510}"/>
            </c:ext>
          </c:extLst>
        </c:ser>
        <c:ser>
          <c:idx val="7"/>
          <c:order val="6"/>
          <c:tx>
            <c:strRef>
              <c:f>'2. Transceivers'!$C$51</c:f>
              <c:strCache>
                <c:ptCount val="1"/>
                <c:pt idx="0">
                  <c:v>   5G NR  &lt;6 GHz</c:v>
                </c:pt>
              </c:strCache>
            </c:strRef>
          </c:tx>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Transceivers'!$J$51:$Q$51</c:f>
              <c:numCache>
                <c:formatCode>#,##0</c:formatCode>
                <c:ptCount val="8"/>
                <c:pt idx="0">
                  <c:v>0</c:v>
                </c:pt>
                <c:pt idx="1">
                  <c:v>1302080</c:v>
                </c:pt>
                <c:pt idx="2">
                  <c:v>49315505.86666666</c:v>
                </c:pt>
                <c:pt idx="3">
                  <c:v>78364841.682000011</c:v>
                </c:pt>
                <c:pt idx="4">
                  <c:v>166190236.6205205</c:v>
                </c:pt>
                <c:pt idx="5">
                  <c:v>161370952.28534082</c:v>
                </c:pt>
                <c:pt idx="6">
                  <c:v>176061627.08345905</c:v>
                </c:pt>
                <c:pt idx="7">
                  <c:v>216451898.36462817</c:v>
                </c:pt>
              </c:numCache>
            </c:numRef>
          </c:val>
          <c:extLst>
            <c:ext xmlns:c16="http://schemas.microsoft.com/office/drawing/2014/chart" uri="{C3380CC4-5D6E-409C-BE32-E72D297353CC}">
              <c16:uniqueId val="{00000007-8095-4B9D-92B3-6C1EEFF4F510}"/>
            </c:ext>
          </c:extLst>
        </c:ser>
        <c:ser>
          <c:idx val="9"/>
          <c:order val="7"/>
          <c:tx>
            <c:strRef>
              <c:f>'2. Transceivers'!$C$52</c:f>
              <c:strCache>
                <c:ptCount val="1"/>
                <c:pt idx="0">
                  <c:v>   NB-IoT</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Transceivers'!$J$52:$Q$52</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8095-4B9D-92B3-6C1EEFF4F510}"/>
            </c:ext>
          </c:extLst>
        </c:ser>
        <c:dLbls>
          <c:showLegendKey val="0"/>
          <c:showVal val="0"/>
          <c:showCatName val="0"/>
          <c:showSerName val="0"/>
          <c:showPercent val="0"/>
          <c:showBubbleSize val="0"/>
        </c:dLbls>
        <c:gapWidth val="150"/>
        <c:overlap val="100"/>
        <c:axId val="233394656"/>
        <c:axId val="233395048"/>
      </c:barChart>
      <c:catAx>
        <c:axId val="233394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5048"/>
        <c:crosses val="autoZero"/>
        <c:auto val="1"/>
        <c:lblAlgn val="ctr"/>
        <c:lblOffset val="100"/>
        <c:noMultiLvlLbl val="0"/>
      </c:catAx>
      <c:valAx>
        <c:axId val="233395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179374730059"/>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4656"/>
        <c:crosses val="autoZero"/>
        <c:crossBetween val="between"/>
      </c:valAx>
      <c:spPr>
        <a:noFill/>
        <a:ln w="25400">
          <a:noFill/>
        </a:ln>
      </c:spPr>
    </c:plotArea>
    <c:legend>
      <c:legendPos val="r"/>
      <c:layout>
        <c:manualLayout>
          <c:xMode val="edge"/>
          <c:yMode val="edge"/>
          <c:x val="0.78085175957194985"/>
          <c:y val="0.16307130912433415"/>
          <c:w val="0.16602988711306343"/>
          <c:h val="0.65723390588834629"/>
        </c:manualLayout>
      </c:layout>
      <c:overlay val="0"/>
      <c:spPr>
        <a:solidFill>
          <a:srgbClr val="FFFFFF"/>
        </a:solidFill>
        <a:ln w="25400">
          <a:noFill/>
        </a:ln>
      </c:spPr>
      <c:txPr>
        <a:bodyPr/>
        <a:lstStyle/>
        <a:p>
          <a:pPr>
            <a:defRPr sz="96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Transceivers'!$C$82</c:f>
              <c:strCache>
                <c:ptCount val="1"/>
                <c:pt idx="0">
                  <c:v>450 MHz</c:v>
                </c:pt>
              </c:strCache>
            </c:strRef>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Transceivers'!$I$82:$Q$82</c:f>
              <c:numCache>
                <c:formatCode>_(* #,##0_);_(* \(#,##0\);_(* "-"??_);_(@_)</c:formatCode>
                <c:ptCount val="8"/>
                <c:pt idx="0">
                  <c:v>90391.079999999987</c:v>
                </c:pt>
                <c:pt idx="1">
                  <c:v>8292.6</c:v>
                </c:pt>
                <c:pt idx="2">
                  <c:v>8019.3517200000006</c:v>
                </c:pt>
                <c:pt idx="3">
                  <c:v>6484.9143040000008</c:v>
                </c:pt>
                <c:pt idx="4">
                  <c:v>5371.3116160000009</c:v>
                </c:pt>
                <c:pt idx="5">
                  <c:v>4427.9627775999998</c:v>
                </c:pt>
                <c:pt idx="6">
                  <c:v>3605.5010099200013</c:v>
                </c:pt>
                <c:pt idx="7">
                  <c:v>2890.1054382080006</c:v>
                </c:pt>
              </c:numCache>
            </c:numRef>
          </c:val>
          <c:extLst>
            <c:ext xmlns:c16="http://schemas.microsoft.com/office/drawing/2014/chart" uri="{C3380CC4-5D6E-409C-BE32-E72D297353CC}">
              <c16:uniqueId val="{00000000-D246-47B5-9BC3-549F201AE6AD}"/>
            </c:ext>
          </c:extLst>
        </c:ser>
        <c:ser>
          <c:idx val="1"/>
          <c:order val="1"/>
          <c:tx>
            <c:strRef>
              <c:f>'2. Transceivers'!$C$83</c:f>
              <c:strCache>
                <c:ptCount val="1"/>
                <c:pt idx="0">
                  <c:v>600-1000 MHz</c:v>
                </c:pt>
              </c:strCache>
            </c:strRef>
          </c:tx>
          <c:spPr>
            <a:solidFill>
              <a:schemeClr val="bg1">
                <a:lumMod val="7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Transceivers'!$I$83:$Q$83</c:f>
              <c:numCache>
                <c:formatCode>_(* #,##0_);_(* \(#,##0\);_(* "-"??_);_(@_)</c:formatCode>
                <c:ptCount val="8"/>
                <c:pt idx="0">
                  <c:v>3966701.8999999994</c:v>
                </c:pt>
                <c:pt idx="1">
                  <c:v>4980132.5999999996</c:v>
                </c:pt>
                <c:pt idx="2">
                  <c:v>5138713.3788533341</c:v>
                </c:pt>
                <c:pt idx="3">
                  <c:v>4352248.3842440005</c:v>
                </c:pt>
                <c:pt idx="4">
                  <c:v>4478730.2565412046</c:v>
                </c:pt>
                <c:pt idx="5">
                  <c:v>3838756.6958923419</c:v>
                </c:pt>
                <c:pt idx="6">
                  <c:v>3585972.2109783771</c:v>
                </c:pt>
                <c:pt idx="7">
                  <c:v>3536750.2217274765</c:v>
                </c:pt>
              </c:numCache>
            </c:numRef>
          </c:val>
          <c:extLst>
            <c:ext xmlns:c16="http://schemas.microsoft.com/office/drawing/2014/chart" uri="{C3380CC4-5D6E-409C-BE32-E72D297353CC}">
              <c16:uniqueId val="{00000001-D246-47B5-9BC3-549F201AE6AD}"/>
            </c:ext>
          </c:extLst>
        </c:ser>
        <c:ser>
          <c:idx val="2"/>
          <c:order val="2"/>
          <c:tx>
            <c:strRef>
              <c:f>'2. Transceivers'!$C$84</c:f>
              <c:strCache>
                <c:ptCount val="1"/>
                <c:pt idx="0">
                  <c:v>1400-2100 MHz</c:v>
                </c:pt>
              </c:strCache>
            </c:strRef>
          </c:tx>
          <c:spPr>
            <a:solidFill>
              <a:schemeClr val="tx2"/>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Transceivers'!$I$84:$Q$84</c:f>
              <c:numCache>
                <c:formatCode>_(* #,##0_);_(* \(#,##0\);_(* "-"??_);_(@_)</c:formatCode>
                <c:ptCount val="8"/>
                <c:pt idx="0">
                  <c:v>7104034.2199999988</c:v>
                </c:pt>
                <c:pt idx="1">
                  <c:v>6508662</c:v>
                </c:pt>
                <c:pt idx="2">
                  <c:v>7825710.7981066667</c:v>
                </c:pt>
                <c:pt idx="3">
                  <c:v>7446334.4475040007</c:v>
                </c:pt>
                <c:pt idx="4">
                  <c:v>6914249.1919304095</c:v>
                </c:pt>
                <c:pt idx="5">
                  <c:v>19145314.351785284</c:v>
                </c:pt>
                <c:pt idx="6">
                  <c:v>28913912.311002698</c:v>
                </c:pt>
                <c:pt idx="7">
                  <c:v>45287951.595013574</c:v>
                </c:pt>
              </c:numCache>
            </c:numRef>
          </c:val>
          <c:extLst>
            <c:ext xmlns:c16="http://schemas.microsoft.com/office/drawing/2014/chart" uri="{C3380CC4-5D6E-409C-BE32-E72D297353CC}">
              <c16:uniqueId val="{00000002-D246-47B5-9BC3-549F201AE6AD}"/>
            </c:ext>
          </c:extLst>
        </c:ser>
        <c:ser>
          <c:idx val="3"/>
          <c:order val="3"/>
          <c:tx>
            <c:strRef>
              <c:f>'2. Transceivers'!$C$85</c:f>
              <c:strCache>
                <c:ptCount val="1"/>
                <c:pt idx="0">
                  <c:v>2100-2700 MHz</c:v>
                </c:pt>
              </c:strCache>
            </c:strRef>
          </c:tx>
          <c:spPr>
            <a:solidFill>
              <a:schemeClr val="accent1">
                <a:lumMod val="20000"/>
                <a:lumOff val="80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Transceivers'!$I$85:$Q$85</c:f>
              <c:numCache>
                <c:formatCode>_(* #,##0_);_(* \(#,##0\);_(* "-"??_);_(@_)</c:formatCode>
                <c:ptCount val="8"/>
                <c:pt idx="0">
                  <c:v>5983103.799999998</c:v>
                </c:pt>
                <c:pt idx="1">
                  <c:v>3931576.7999999989</c:v>
                </c:pt>
                <c:pt idx="2">
                  <c:v>38986813.604186662</c:v>
                </c:pt>
                <c:pt idx="3">
                  <c:v>64437602.198309004</c:v>
                </c:pt>
                <c:pt idx="4">
                  <c:v>109093399.07341279</c:v>
                </c:pt>
                <c:pt idx="5">
                  <c:v>24484640.6705545</c:v>
                </c:pt>
                <c:pt idx="6">
                  <c:v>29341153.038434986</c:v>
                </c:pt>
                <c:pt idx="7">
                  <c:v>38453759.924843684</c:v>
                </c:pt>
              </c:numCache>
            </c:numRef>
          </c:val>
          <c:extLst>
            <c:ext xmlns:c16="http://schemas.microsoft.com/office/drawing/2014/chart" uri="{C3380CC4-5D6E-409C-BE32-E72D297353CC}">
              <c16:uniqueId val="{00000003-D246-47B5-9BC3-549F201AE6AD}"/>
            </c:ext>
          </c:extLst>
        </c:ser>
        <c:ser>
          <c:idx val="4"/>
          <c:order val="4"/>
          <c:tx>
            <c:strRef>
              <c:f>'2. Transceivers'!$C$86</c:f>
              <c:strCache>
                <c:ptCount val="1"/>
                <c:pt idx="0">
                  <c:v>3-6 GHz, excl UNII</c:v>
                </c:pt>
              </c:strCache>
            </c:strRef>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Transceivers'!$I$86:$Q$86</c:f>
              <c:numCache>
                <c:formatCode>_(* #,##0_);_(* \(#,##0\);_(* "-"??_);_(@_)</c:formatCode>
                <c:ptCount val="8"/>
                <c:pt idx="0">
                  <c:v>0</c:v>
                </c:pt>
                <c:pt idx="1">
                  <c:v>1302080</c:v>
                </c:pt>
                <c:pt idx="2">
                  <c:v>13290528.831066661</c:v>
                </c:pt>
                <c:pt idx="3">
                  <c:v>15633785.915558996</c:v>
                </c:pt>
                <c:pt idx="4">
                  <c:v>57501821.870700091</c:v>
                </c:pt>
                <c:pt idx="5">
                  <c:v>124255633.25971243</c:v>
                </c:pt>
                <c:pt idx="6">
                  <c:v>123243138.95842133</c:v>
                </c:pt>
                <c:pt idx="7">
                  <c:v>136364695.96971574</c:v>
                </c:pt>
              </c:numCache>
            </c:numRef>
          </c:val>
          <c:extLst>
            <c:ext xmlns:c16="http://schemas.microsoft.com/office/drawing/2014/chart" uri="{C3380CC4-5D6E-409C-BE32-E72D297353CC}">
              <c16:uniqueId val="{00000004-D246-47B5-9BC3-549F201AE6AD}"/>
            </c:ext>
          </c:extLst>
        </c:ser>
        <c:dLbls>
          <c:showLegendKey val="0"/>
          <c:showVal val="0"/>
          <c:showCatName val="0"/>
          <c:showSerName val="0"/>
          <c:showPercent val="0"/>
          <c:showBubbleSize val="0"/>
        </c:dLbls>
        <c:gapWidth val="150"/>
        <c:overlap val="100"/>
        <c:axId val="233395832"/>
        <c:axId val="233396224"/>
      </c:barChart>
      <c:catAx>
        <c:axId val="23339583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6224"/>
        <c:crosses val="autoZero"/>
        <c:auto val="1"/>
        <c:lblAlgn val="ctr"/>
        <c:lblOffset val="100"/>
        <c:noMultiLvlLbl val="0"/>
      </c:catAx>
      <c:valAx>
        <c:axId val="233396224"/>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5832"/>
        <c:crosses val="autoZero"/>
        <c:crossBetween val="between"/>
      </c:valAx>
    </c:plotArea>
    <c:legend>
      <c:legendPos val="r"/>
      <c:overlay val="0"/>
      <c:txPr>
        <a:bodyPr/>
        <a:lstStyle/>
        <a:p>
          <a:pPr>
            <a:defRPr sz="11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Transceivers'!$C$21</c:f>
              <c:strCache>
                <c:ptCount val="1"/>
                <c:pt idx="0">
                  <c:v>   WCDMA/HSPA</c:v>
                </c:pt>
              </c:strCache>
            </c:strRef>
          </c:tx>
          <c:spPr>
            <a:solidFill>
              <a:schemeClr val="accent3">
                <a:lumMod val="5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Transceivers'!$H$21:$Q$21</c:f>
              <c:numCache>
                <c:formatCode>#,##0</c:formatCode>
                <c:ptCount val="8"/>
                <c:pt idx="0">
                  <c:v>85000</c:v>
                </c:pt>
                <c:pt idx="1">
                  <c:v>60000</c:v>
                </c:pt>
                <c:pt idx="2">
                  <c:v>50000</c:v>
                </c:pt>
                <c:pt idx="3">
                  <c:v>30000</c:v>
                </c:pt>
                <c:pt idx="4">
                  <c:v>25000</c:v>
                </c:pt>
                <c:pt idx="5">
                  <c:v>20000</c:v>
                </c:pt>
                <c:pt idx="6">
                  <c:v>15000</c:v>
                </c:pt>
                <c:pt idx="7">
                  <c:v>10000</c:v>
                </c:pt>
              </c:numCache>
            </c:numRef>
          </c:val>
          <c:extLst>
            <c:ext xmlns:c16="http://schemas.microsoft.com/office/drawing/2014/chart" uri="{C3380CC4-5D6E-409C-BE32-E72D297353CC}">
              <c16:uniqueId val="{00000000-2150-40D2-9240-D58B58CDF073}"/>
            </c:ext>
          </c:extLst>
        </c:ser>
        <c:ser>
          <c:idx val="1"/>
          <c:order val="1"/>
          <c:tx>
            <c:strRef>
              <c:f>'2. Transceivers'!$C$22</c:f>
              <c:strCache>
                <c:ptCount val="1"/>
                <c:pt idx="0">
                  <c:v>   TD-LTE</c:v>
                </c:pt>
              </c:strCache>
            </c:strRef>
          </c:tx>
          <c:spPr>
            <a:solidFill>
              <a:schemeClr val="tx1"/>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Transceivers'!$H$22:$Q$22</c:f>
              <c:numCache>
                <c:formatCode>#,##0</c:formatCode>
                <c:ptCount val="8"/>
              </c:numCache>
            </c:numRef>
          </c:val>
          <c:extLst>
            <c:ext xmlns:c16="http://schemas.microsoft.com/office/drawing/2014/chart" uri="{C3380CC4-5D6E-409C-BE32-E72D297353CC}">
              <c16:uniqueId val="{00000001-2150-40D2-9240-D58B58CDF073}"/>
            </c:ext>
          </c:extLst>
        </c:ser>
        <c:ser>
          <c:idx val="2"/>
          <c:order val="2"/>
          <c:tx>
            <c:strRef>
              <c:f>'2. Transceivers'!$C$23</c:f>
              <c:strCache>
                <c:ptCount val="1"/>
                <c:pt idx="0">
                  <c:v>   LTE-FDD</c:v>
                </c:pt>
              </c:strCache>
            </c:strRef>
          </c:tx>
          <c:spPr>
            <a:solidFill>
              <a:schemeClr val="bg1">
                <a:lumMod val="75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Transceivers'!$H$23:$Q$23</c:f>
              <c:numCache>
                <c:formatCode>#,##0</c:formatCode>
                <c:ptCount val="8"/>
                <c:pt idx="0">
                  <c:v>250000</c:v>
                </c:pt>
                <c:pt idx="1">
                  <c:v>240000</c:v>
                </c:pt>
                <c:pt idx="2">
                  <c:v>220000</c:v>
                </c:pt>
                <c:pt idx="3">
                  <c:v>200000</c:v>
                </c:pt>
                <c:pt idx="4">
                  <c:v>180000</c:v>
                </c:pt>
                <c:pt idx="5">
                  <c:v>160000</c:v>
                </c:pt>
                <c:pt idx="6">
                  <c:v>140000</c:v>
                </c:pt>
                <c:pt idx="7">
                  <c:v>120000</c:v>
                </c:pt>
              </c:numCache>
            </c:numRef>
          </c:val>
          <c:extLst>
            <c:ext xmlns:c16="http://schemas.microsoft.com/office/drawing/2014/chart" uri="{C3380CC4-5D6E-409C-BE32-E72D297353CC}">
              <c16:uniqueId val="{00000002-2150-40D2-9240-D58B58CDF073}"/>
            </c:ext>
          </c:extLst>
        </c:ser>
        <c:ser>
          <c:idx val="3"/>
          <c:order val="3"/>
          <c:tx>
            <c:strRef>
              <c:f>'2. Transceivers'!$C$24</c:f>
              <c:strCache>
                <c:ptCount val="1"/>
                <c:pt idx="0">
                  <c:v>   NB-IoT</c:v>
                </c:pt>
              </c:strCache>
            </c:strRef>
          </c:tx>
          <c:spPr>
            <a:solidFill>
              <a:schemeClr val="accent2">
                <a:lumMod val="60000"/>
                <a:lumOff val="40000"/>
              </a:schemeClr>
            </a:solidFill>
          </c:spPr>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Transceivers'!$H$24:$Q$24</c:f>
              <c:numCache>
                <c:formatCode>#,##0</c:formatCode>
                <c:ptCount val="8"/>
                <c:pt idx="0">
                  <c:v>250000</c:v>
                </c:pt>
                <c:pt idx="1">
                  <c:v>4000000</c:v>
                </c:pt>
                <c:pt idx="2">
                  <c:v>10000000</c:v>
                </c:pt>
                <c:pt idx="3">
                  <c:v>4000000</c:v>
                </c:pt>
                <c:pt idx="4">
                  <c:v>1200000</c:v>
                </c:pt>
                <c:pt idx="5">
                  <c:v>500000</c:v>
                </c:pt>
                <c:pt idx="6">
                  <c:v>500000</c:v>
                </c:pt>
                <c:pt idx="7">
                  <c:v>500000</c:v>
                </c:pt>
              </c:numCache>
            </c:numRef>
          </c:val>
          <c:extLst>
            <c:ext xmlns:c16="http://schemas.microsoft.com/office/drawing/2014/chart" uri="{C3380CC4-5D6E-409C-BE32-E72D297353CC}">
              <c16:uniqueId val="{00000003-2150-40D2-9240-D58B58CDF073}"/>
            </c:ext>
          </c:extLst>
        </c:ser>
        <c:ser>
          <c:idx val="4"/>
          <c:order val="4"/>
          <c:tx>
            <c:strRef>
              <c:f>'2. Transceivers'!$C$25</c:f>
              <c:strCache>
                <c:ptCount val="1"/>
                <c:pt idx="0">
                  <c:v>   5G</c:v>
                </c:pt>
              </c:strCache>
            </c:strRef>
          </c:tx>
          <c:invertIfNegative val="0"/>
          <c:cat>
            <c:numRef>
              <c:f>'2. Transceivers'!$H$20:$Q$20</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Transceivers'!$H$25:$Q$25</c:f>
              <c:numCache>
                <c:formatCode>#,##0</c:formatCode>
                <c:ptCount val="8"/>
                <c:pt idx="3">
                  <c:v>150000</c:v>
                </c:pt>
                <c:pt idx="4">
                  <c:v>150000</c:v>
                </c:pt>
                <c:pt idx="5">
                  <c:v>150000</c:v>
                </c:pt>
                <c:pt idx="6">
                  <c:v>150000</c:v>
                </c:pt>
                <c:pt idx="7">
                  <c:v>150000</c:v>
                </c:pt>
              </c:numCache>
            </c:numRef>
          </c:val>
          <c:extLst>
            <c:ext xmlns:c16="http://schemas.microsoft.com/office/drawing/2014/chart" uri="{C3380CC4-5D6E-409C-BE32-E72D297353CC}">
              <c16:uniqueId val="{00000004-2150-40D2-9240-D58B58CDF073}"/>
            </c:ext>
          </c:extLst>
        </c:ser>
        <c:dLbls>
          <c:showLegendKey val="0"/>
          <c:showVal val="0"/>
          <c:showCatName val="0"/>
          <c:showSerName val="0"/>
          <c:showPercent val="0"/>
          <c:showBubbleSize val="0"/>
        </c:dLbls>
        <c:gapWidth val="150"/>
        <c:overlap val="100"/>
        <c:axId val="233397008"/>
        <c:axId val="233397400"/>
      </c:barChart>
      <c:catAx>
        <c:axId val="2333970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400"/>
        <c:crosses val="autoZero"/>
        <c:auto val="1"/>
        <c:lblAlgn val="ctr"/>
        <c:lblOffset val="100"/>
        <c:noMultiLvlLbl val="0"/>
      </c:catAx>
      <c:valAx>
        <c:axId val="23339740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"Virtual"</a:t>
                </a:r>
                <a:r>
                  <a:rPr lang="en-US" baseline="0"/>
                  <a:t> </a:t>
                </a:r>
                <a:r>
                  <a:rPr lang="en-US"/>
                  <a:t>Transceiver Shipments</a:t>
                </a:r>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3397008"/>
        <c:crosses val="autoZero"/>
        <c:crossBetween val="between"/>
      </c:valAx>
    </c:plotArea>
    <c:legend>
      <c:legendPos val="r"/>
      <c:layout>
        <c:manualLayout>
          <c:xMode val="edge"/>
          <c:yMode val="edge"/>
          <c:x val="0.81913242290026234"/>
          <c:y val="0.16387570119911482"/>
          <c:w val="0.16758461832895888"/>
          <c:h val="0.61737301219700491"/>
        </c:manualLayout>
      </c:layout>
      <c:overlay val="0"/>
      <c:txPr>
        <a:bodyPr/>
        <a:lstStyle/>
        <a:p>
          <a:pPr>
            <a:defRPr sz="96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4432505679184"/>
          <c:y val="9.0313849410407265E-2"/>
          <c:w val="0.70575807750693897"/>
          <c:h val="0.70432007942288632"/>
        </c:manualLayout>
      </c:layout>
      <c:barChart>
        <c:barDir val="col"/>
        <c:grouping val="stacked"/>
        <c:varyColors val="0"/>
        <c:ser>
          <c:idx val="4"/>
          <c:order val="0"/>
          <c:tx>
            <c:v>New</c:v>
          </c:tx>
          <c:spPr>
            <a:solidFill>
              <a:schemeClr val="bg1">
                <a:lumMod val="85000"/>
              </a:schemeClr>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Transceivers'!$J$39:$Q$39</c:f>
              <c:numCache>
                <c:formatCode>#,##0</c:formatCode>
                <c:ptCount val="8"/>
                <c:pt idx="0">
                  <c:v>16301929.999999998</c:v>
                </c:pt>
                <c:pt idx="1">
                  <c:v>16435890</c:v>
                </c:pt>
                <c:pt idx="2">
                  <c:v>65126237.586666659</c:v>
                </c:pt>
                <c:pt idx="3">
                  <c:v>90252608.410000011</c:v>
                </c:pt>
                <c:pt idx="4">
                  <c:v>174021313.63734049</c:v>
                </c:pt>
                <c:pt idx="5">
                  <c:v>164339652.97912061</c:v>
                </c:pt>
                <c:pt idx="6">
                  <c:v>175374809.87069321</c:v>
                </c:pt>
                <c:pt idx="7">
                  <c:v>213794127.30936736</c:v>
                </c:pt>
              </c:numCache>
            </c:numRef>
          </c:val>
          <c:extLst>
            <c:ext xmlns:c16="http://schemas.microsoft.com/office/drawing/2014/chart" uri="{C3380CC4-5D6E-409C-BE32-E72D297353CC}">
              <c16:uniqueId val="{00000000-DDCE-491C-8200-009B02079B15}"/>
            </c:ext>
          </c:extLst>
        </c:ser>
        <c:ser>
          <c:idx val="5"/>
          <c:order val="1"/>
          <c:tx>
            <c:v>Virtual</c:v>
          </c:tx>
          <c:spPr>
            <a:solidFill>
              <a:schemeClr val="tx1"/>
            </a:solidFill>
          </c:spPr>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Transceivers'!$J$26:$Q$26</c:f>
              <c:numCache>
                <c:formatCode>#,##0</c:formatCode>
                <c:ptCount val="8"/>
                <c:pt idx="0">
                  <c:v>585000</c:v>
                </c:pt>
                <c:pt idx="1">
                  <c:v>4300000</c:v>
                </c:pt>
                <c:pt idx="2">
                  <c:v>10270000</c:v>
                </c:pt>
                <c:pt idx="3">
                  <c:v>4380000</c:v>
                </c:pt>
                <c:pt idx="4">
                  <c:v>1555000</c:v>
                </c:pt>
                <c:pt idx="5">
                  <c:v>830000</c:v>
                </c:pt>
                <c:pt idx="6">
                  <c:v>805000</c:v>
                </c:pt>
                <c:pt idx="7">
                  <c:v>780000</c:v>
                </c:pt>
              </c:numCache>
            </c:numRef>
          </c:val>
          <c:extLst>
            <c:ext xmlns:c16="http://schemas.microsoft.com/office/drawing/2014/chart" uri="{C3380CC4-5D6E-409C-BE32-E72D297353CC}">
              <c16:uniqueId val="{00000001-DDCE-491C-8200-009B02079B15}"/>
            </c:ext>
          </c:extLst>
        </c:ser>
        <c:ser>
          <c:idx val="0"/>
          <c:order val="2"/>
          <c:tx>
            <c:v>Upgrade</c:v>
          </c:tx>
          <c:invertIfNegative val="0"/>
          <c:cat>
            <c:numRef>
              <c:f>'2. Transceivers'!$I$59:$Q$59</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Transceivers'!$J$15:$Q$15</c:f>
              <c:numCache>
                <c:formatCode>_(* #,##0_);_(* \(#,##0\);_(* "-"??_);_(@_)</c:formatCode>
                <c:ptCount val="8"/>
                <c:pt idx="0">
                  <c:v>1251600</c:v>
                </c:pt>
                <c:pt idx="1">
                  <c:v>792410</c:v>
                </c:pt>
                <c:pt idx="2">
                  <c:v>375406.36666666664</c:v>
                </c:pt>
                <c:pt idx="3">
                  <c:v>1845550.2759999996</c:v>
                </c:pt>
                <c:pt idx="4">
                  <c:v>4098387.5991799999</c:v>
                </c:pt>
                <c:pt idx="5">
                  <c:v>7477679.2171535473</c:v>
                </c:pt>
                <c:pt idx="6">
                  <c:v>9785082.1693524979</c:v>
                </c:pt>
                <c:pt idx="7">
                  <c:v>9909722.6161354817</c:v>
                </c:pt>
              </c:numCache>
            </c:numRef>
          </c:val>
          <c:extLst>
            <c:ext xmlns:c16="http://schemas.microsoft.com/office/drawing/2014/chart" uri="{C3380CC4-5D6E-409C-BE32-E72D297353CC}">
              <c16:uniqueId val="{00000002-DDCE-491C-8200-009B02079B15}"/>
            </c:ext>
          </c:extLst>
        </c:ser>
        <c:dLbls>
          <c:showLegendKey val="0"/>
          <c:showVal val="0"/>
          <c:showCatName val="0"/>
          <c:showSerName val="0"/>
          <c:showPercent val="0"/>
          <c:showBubbleSize val="0"/>
        </c:dLbls>
        <c:gapWidth val="150"/>
        <c:overlap val="100"/>
        <c:axId val="233398184"/>
        <c:axId val="233398576"/>
      </c:barChart>
      <c:catAx>
        <c:axId val="233398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8576"/>
        <c:crosses val="autoZero"/>
        <c:auto val="1"/>
        <c:lblAlgn val="ctr"/>
        <c:lblOffset val="100"/>
        <c:noMultiLvlLbl val="0"/>
      </c:catAx>
      <c:valAx>
        <c:axId val="233398576"/>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 Shipments </a:t>
                </a:r>
              </a:p>
            </c:rich>
          </c:tx>
          <c:layout>
            <c:manualLayout>
              <c:xMode val="edge"/>
              <c:yMode val="edge"/>
              <c:x val="1.7153443048809319E-2"/>
              <c:y val="0.1079362960985809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8184"/>
        <c:crosses val="autoZero"/>
        <c:crossBetween val="between"/>
      </c:valAx>
      <c:spPr>
        <a:noFill/>
        <a:ln w="25400">
          <a:noFill/>
        </a:ln>
      </c:spPr>
    </c:plotArea>
    <c:legend>
      <c:legendPos val="r"/>
      <c:layout>
        <c:manualLayout>
          <c:xMode val="edge"/>
          <c:yMode val="edge"/>
          <c:x val="0.82458168356093453"/>
          <c:y val="0.22592781040081855"/>
          <c:w val="0.14255350350305407"/>
          <c:h val="0.21526174429467504"/>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Transceivers'!$C$60</c:f>
              <c:strCache>
                <c:ptCount val="1"/>
                <c:pt idx="0">
                  <c:v>2G</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Transceivers'!$J$60:$Q$60</c:f>
              <c:numCache>
                <c:formatCode>#,##0</c:formatCode>
                <c:ptCount val="8"/>
                <c:pt idx="0">
                  <c:v>537692</c:v>
                </c:pt>
                <c:pt idx="1">
                  <c:v>296000</c:v>
                </c:pt>
                <c:pt idx="2">
                  <c:v>202000</c:v>
                </c:pt>
                <c:pt idx="3">
                  <c:v>138000</c:v>
                </c:pt>
                <c:pt idx="4">
                  <c:v>94000</c:v>
                </c:pt>
                <c:pt idx="5">
                  <c:v>50000</c:v>
                </c:pt>
                <c:pt idx="6">
                  <c:v>38000</c:v>
                </c:pt>
                <c:pt idx="7">
                  <c:v>38000</c:v>
                </c:pt>
              </c:numCache>
            </c:numRef>
          </c:val>
          <c:extLst>
            <c:ext xmlns:c16="http://schemas.microsoft.com/office/drawing/2014/chart" uri="{C3380CC4-5D6E-409C-BE32-E72D297353CC}">
              <c16:uniqueId val="{00000000-963A-4BE8-9956-092524B93143}"/>
            </c:ext>
          </c:extLst>
        </c:ser>
        <c:ser>
          <c:idx val="1"/>
          <c:order val="1"/>
          <c:tx>
            <c:strRef>
              <c:f>'2. Transceivers'!$C$61</c:f>
              <c:strCache>
                <c:ptCount val="1"/>
                <c:pt idx="0">
                  <c:v>3G</c:v>
                </c:pt>
              </c:strCache>
            </c:strRef>
          </c:tx>
          <c:spPr>
            <a:solidFill>
              <a:schemeClr val="bg2">
                <a:lumMod val="5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Transceivers'!$J$61:$Q$61</c:f>
              <c:numCache>
                <c:formatCode>#,##0</c:formatCode>
                <c:ptCount val="8"/>
                <c:pt idx="0">
                  <c:v>1615250</c:v>
                </c:pt>
                <c:pt idx="1">
                  <c:v>1030500</c:v>
                </c:pt>
                <c:pt idx="2">
                  <c:v>410500</c:v>
                </c:pt>
                <c:pt idx="3">
                  <c:v>204000</c:v>
                </c:pt>
                <c:pt idx="4">
                  <c:v>129600</c:v>
                </c:pt>
                <c:pt idx="5">
                  <c:v>99840</c:v>
                </c:pt>
                <c:pt idx="6">
                  <c:v>90000</c:v>
                </c:pt>
                <c:pt idx="7">
                  <c:v>90000</c:v>
                </c:pt>
              </c:numCache>
            </c:numRef>
          </c:val>
          <c:extLst>
            <c:ext xmlns:c16="http://schemas.microsoft.com/office/drawing/2014/chart" uri="{C3380CC4-5D6E-409C-BE32-E72D297353CC}">
              <c16:uniqueId val="{00000001-963A-4BE8-9956-092524B93143}"/>
            </c:ext>
          </c:extLst>
        </c:ser>
        <c:ser>
          <c:idx val="2"/>
          <c:order val="2"/>
          <c:tx>
            <c:strRef>
              <c:f>'2. Transceivers'!$C$62</c:f>
              <c:strCache>
                <c:ptCount val="1"/>
                <c:pt idx="0">
                  <c:v>4G</c:v>
                </c:pt>
              </c:strCache>
            </c:strRef>
          </c:tx>
          <c:spPr>
            <a:solidFill>
              <a:schemeClr val="tx1"/>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Transceivers'!$J$62:$Q$62</c:f>
              <c:numCache>
                <c:formatCode>#,##0</c:formatCode>
                <c:ptCount val="8"/>
                <c:pt idx="0">
                  <c:v>14830587.999999998</c:v>
                </c:pt>
                <c:pt idx="1">
                  <c:v>13695900</c:v>
                </c:pt>
                <c:pt idx="2">
                  <c:v>14963831.720000003</c:v>
                </c:pt>
                <c:pt idx="3">
                  <c:v>12931294.304000001</c:v>
                </c:pt>
                <c:pt idx="4">
                  <c:v>11518831.616</c:v>
                </c:pt>
                <c:pt idx="5">
                  <c:v>10142311.577599999</c:v>
                </c:pt>
                <c:pt idx="6">
                  <c:v>8818046.2899200022</c:v>
                </c:pt>
                <c:pt idx="7">
                  <c:v>7072940.894208001</c:v>
                </c:pt>
              </c:numCache>
            </c:numRef>
          </c:val>
          <c:extLst>
            <c:ext xmlns:c16="http://schemas.microsoft.com/office/drawing/2014/chart" uri="{C3380CC4-5D6E-409C-BE32-E72D297353CC}">
              <c16:uniqueId val="{00000002-963A-4BE8-9956-092524B93143}"/>
            </c:ext>
          </c:extLst>
        </c:ser>
        <c:ser>
          <c:idx val="3"/>
          <c:order val="3"/>
          <c:tx>
            <c:strRef>
              <c:f>'2. Transceivers'!$C$63</c:f>
              <c:strCache>
                <c:ptCount val="1"/>
                <c:pt idx="0">
                  <c:v>5G &lt;6 GHz</c:v>
                </c:pt>
              </c:strCache>
            </c:strRef>
          </c:tx>
          <c:spPr>
            <a:solidFill>
              <a:schemeClr val="tx2">
                <a:lumMod val="40000"/>
                <a:lumOff val="6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Transceivers'!$J$63:$Q$63</c:f>
              <c:numCache>
                <c:formatCode>#,##0</c:formatCode>
                <c:ptCount val="8"/>
                <c:pt idx="0">
                  <c:v>0</c:v>
                </c:pt>
                <c:pt idx="1">
                  <c:v>1302080</c:v>
                </c:pt>
                <c:pt idx="2">
                  <c:v>49315505.86666666</c:v>
                </c:pt>
                <c:pt idx="3">
                  <c:v>78364841.682000011</c:v>
                </c:pt>
                <c:pt idx="4">
                  <c:v>166190236.6205205</c:v>
                </c:pt>
                <c:pt idx="5">
                  <c:v>161370952.28534082</c:v>
                </c:pt>
                <c:pt idx="6">
                  <c:v>176061627.08345905</c:v>
                </c:pt>
                <c:pt idx="7">
                  <c:v>216451898.36462817</c:v>
                </c:pt>
              </c:numCache>
            </c:numRef>
          </c:val>
          <c:extLst>
            <c:ext xmlns:c16="http://schemas.microsoft.com/office/drawing/2014/chart" uri="{C3380CC4-5D6E-409C-BE32-E72D297353CC}">
              <c16:uniqueId val="{00000003-963A-4BE8-9956-092524B93143}"/>
            </c:ext>
          </c:extLst>
        </c:ser>
        <c:ser>
          <c:idx val="4"/>
          <c:order val="4"/>
          <c:tx>
            <c:strRef>
              <c:f>'2. Transceivers'!$C$64</c:f>
              <c:strCache>
                <c:ptCount val="1"/>
                <c:pt idx="0">
                  <c:v>NB-IoT</c:v>
                </c:pt>
              </c:strCache>
            </c:strRef>
          </c:tx>
          <c:spPr>
            <a:solidFill>
              <a:schemeClr val="accent2">
                <a:lumMod val="60000"/>
                <a:lumOff val="40000"/>
              </a:schemeClr>
            </a:solidFill>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Transceivers'!$J$64:$Q$64</c:f>
              <c:numCache>
                <c:formatCode>#,##0</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4-963A-4BE8-9956-092524B93143}"/>
            </c:ext>
          </c:extLst>
        </c:ser>
        <c:dLbls>
          <c:showLegendKey val="0"/>
          <c:showVal val="0"/>
          <c:showCatName val="0"/>
          <c:showSerName val="0"/>
          <c:showPercent val="0"/>
          <c:showBubbleSize val="0"/>
        </c:dLbls>
        <c:gapWidth val="150"/>
        <c:overlap val="100"/>
        <c:axId val="233399360"/>
        <c:axId val="233399752"/>
      </c:barChart>
      <c:catAx>
        <c:axId val="23339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399752"/>
        <c:crosses val="autoZero"/>
        <c:auto val="1"/>
        <c:lblAlgn val="ctr"/>
        <c:lblOffset val="100"/>
        <c:noMultiLvlLbl val="0"/>
      </c:catAx>
      <c:valAx>
        <c:axId val="23339975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(Millions)</a:t>
                </a:r>
              </a:p>
            </c:rich>
          </c:tx>
          <c:layout>
            <c:manualLayout>
              <c:xMode val="edge"/>
              <c:yMode val="edge"/>
              <c:x val="1.5414087572019317E-2"/>
              <c:y val="0.20299200881139856"/>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399360"/>
        <c:crosses val="autoZero"/>
        <c:crossBetween val="between"/>
      </c:valAx>
      <c:spPr>
        <a:noFill/>
        <a:ln w="25400">
          <a:noFill/>
        </a:ln>
      </c:spPr>
    </c:plotArea>
    <c:legend>
      <c:legendPos val="r"/>
      <c:layout>
        <c:manualLayout>
          <c:xMode val="edge"/>
          <c:yMode val="edge"/>
          <c:x val="0.7882083648033521"/>
          <c:y val="0.15646413338957629"/>
          <c:w val="0.16337425159231056"/>
          <c:h val="0.62583925056242973"/>
        </c:manualLayout>
      </c:layout>
      <c:overlay val="0"/>
      <c:spPr>
        <a:solidFill>
          <a:srgbClr val="FFFFFF"/>
        </a:solidFill>
        <a:ln w="25400">
          <a:noFill/>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2849151113609"/>
          <c:y val="6.8098232805588466E-2"/>
          <c:w val="0.72865507858870759"/>
          <c:h val="0.77012782734959473"/>
        </c:manualLayout>
      </c:layout>
      <c:barChart>
        <c:barDir val="col"/>
        <c:grouping val="stacked"/>
        <c:varyColors val="0"/>
        <c:ser>
          <c:idx val="8"/>
          <c:order val="0"/>
          <c:tx>
            <c:strRef>
              <c:f>'2. Transceivers'!$C$52</c:f>
              <c:strCache>
                <c:ptCount val="1"/>
                <c:pt idx="0">
                  <c:v>   NB-IoT</c:v>
                </c:pt>
              </c:strCache>
            </c:strRef>
          </c:tx>
          <c:invertIfNegative val="0"/>
          <c:cat>
            <c:numRef>
              <c:f>'2. Transceivers'!$K$44:$Q$44</c:f>
              <c:numCache>
                <c:formatCode>General</c:formatCode>
                <c:ptCount val="7"/>
                <c:pt idx="0">
                  <c:v>2018</c:v>
                </c:pt>
                <c:pt idx="1">
                  <c:v>2019</c:v>
                </c:pt>
                <c:pt idx="2">
                  <c:v>2020</c:v>
                </c:pt>
                <c:pt idx="3">
                  <c:v>2021</c:v>
                </c:pt>
                <c:pt idx="4">
                  <c:v>2022</c:v>
                </c:pt>
                <c:pt idx="5">
                  <c:v>2023</c:v>
                </c:pt>
                <c:pt idx="6">
                  <c:v>2024</c:v>
                </c:pt>
              </c:numCache>
            </c:numRef>
          </c:cat>
          <c:val>
            <c:numRef>
              <c:f>'2. Transceivers'!$K$52:$Q$52</c:f>
              <c:numCache>
                <c:formatCode>#,##0</c:formatCode>
                <c:ptCount val="7"/>
                <c:pt idx="0">
                  <c:v>903820</c:v>
                </c:pt>
                <c:pt idx="1">
                  <c:v>609806.3666666667</c:v>
                </c:pt>
                <c:pt idx="2">
                  <c:v>460022.7</c:v>
                </c:pt>
                <c:pt idx="3">
                  <c:v>187033</c:v>
                </c:pt>
                <c:pt idx="4">
                  <c:v>154228.33333333334</c:v>
                </c:pt>
                <c:pt idx="5">
                  <c:v>152218.66666666666</c:v>
                </c:pt>
                <c:pt idx="6">
                  <c:v>51010.666666666664</c:v>
                </c:pt>
              </c:numCache>
            </c:numRef>
          </c:val>
          <c:extLst>
            <c:ext xmlns:c16="http://schemas.microsoft.com/office/drawing/2014/chart" uri="{C3380CC4-5D6E-409C-BE32-E72D297353CC}">
              <c16:uniqueId val="{00000000-BD03-4773-A44D-BB9F3FC44B97}"/>
            </c:ext>
          </c:extLst>
        </c:ser>
        <c:dLbls>
          <c:showLegendKey val="0"/>
          <c:showVal val="0"/>
          <c:showCatName val="0"/>
          <c:showSerName val="0"/>
          <c:showPercent val="0"/>
          <c:showBubbleSize val="0"/>
        </c:dLbls>
        <c:gapWidth val="150"/>
        <c:overlap val="100"/>
        <c:axId val="233400536"/>
        <c:axId val="233400928"/>
      </c:barChart>
      <c:catAx>
        <c:axId val="233400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233400928"/>
        <c:crosses val="autoZero"/>
        <c:auto val="1"/>
        <c:lblAlgn val="ctr"/>
        <c:lblOffset val="100"/>
        <c:noMultiLvlLbl val="0"/>
      </c:catAx>
      <c:valAx>
        <c:axId val="23340092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NB-IoT Transceivers Physically Shipped</a:t>
                </a:r>
              </a:p>
            </c:rich>
          </c:tx>
          <c:layout>
            <c:manualLayout>
              <c:xMode val="edge"/>
              <c:yMode val="edge"/>
              <c:x val="4.3001418300973246E-2"/>
              <c:y val="8.965089639218826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3400536"/>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68366850960087"/>
          <c:y val="8.6379014761883088E-2"/>
          <c:w val="0.63747344581947385"/>
          <c:h val="0.77012782734959473"/>
        </c:manualLayout>
      </c:layout>
      <c:barChart>
        <c:barDir val="col"/>
        <c:grouping val="stacked"/>
        <c:varyColors val="0"/>
        <c:ser>
          <c:idx val="0"/>
          <c:order val="0"/>
          <c:tx>
            <c:strRef>
              <c:f>'2. Transceivers'!$C$65</c:f>
              <c:strCache>
                <c:ptCount val="1"/>
                <c:pt idx="0">
                  <c:v>TOTAL</c:v>
                </c:pt>
              </c:strCache>
            </c:strRef>
          </c:tx>
          <c:spPr>
            <a:solidFill>
              <a:srgbClr val="9999FF"/>
            </a:solidFill>
            <a:ln w="12700">
              <a:noFill/>
              <a:prstDash val="solid"/>
            </a:ln>
          </c:spPr>
          <c:invertIfNegative val="0"/>
          <c:cat>
            <c:numRef>
              <c:f>'2. Transceivers'!$J$44:$Q$44</c:f>
              <c:numCache>
                <c:formatCode>General</c:formatCode>
                <c:ptCount val="8"/>
                <c:pt idx="0">
                  <c:v>2017</c:v>
                </c:pt>
                <c:pt idx="1">
                  <c:v>2018</c:v>
                </c:pt>
                <c:pt idx="2">
                  <c:v>2019</c:v>
                </c:pt>
                <c:pt idx="3">
                  <c:v>2020</c:v>
                </c:pt>
                <c:pt idx="4">
                  <c:v>2021</c:v>
                </c:pt>
                <c:pt idx="5">
                  <c:v>2022</c:v>
                </c:pt>
                <c:pt idx="6">
                  <c:v>2023</c:v>
                </c:pt>
                <c:pt idx="7">
                  <c:v>2024</c:v>
                </c:pt>
              </c:numCache>
            </c:numRef>
          </c:cat>
          <c:val>
            <c:numRef>
              <c:f>'2. Transceivers'!$J$65:$Q$65</c:f>
              <c:numCache>
                <c:formatCode>#,##0</c:formatCode>
                <c:ptCount val="8"/>
                <c:pt idx="0">
                  <c:v>17553530</c:v>
                </c:pt>
                <c:pt idx="1">
                  <c:v>17228300</c:v>
                </c:pt>
                <c:pt idx="2">
                  <c:v>65501643.953333326</c:v>
                </c:pt>
                <c:pt idx="3">
                  <c:v>92098158.686000019</c:v>
                </c:pt>
                <c:pt idx="4">
                  <c:v>178119701.2365205</c:v>
                </c:pt>
                <c:pt idx="5">
                  <c:v>171817332.19627416</c:v>
                </c:pt>
                <c:pt idx="6">
                  <c:v>185159892.04004571</c:v>
                </c:pt>
                <c:pt idx="7">
                  <c:v>223703849.92550284</c:v>
                </c:pt>
              </c:numCache>
            </c:numRef>
          </c:val>
          <c:extLst>
            <c:ext xmlns:c16="http://schemas.microsoft.com/office/drawing/2014/chart" uri="{C3380CC4-5D6E-409C-BE32-E72D297353CC}">
              <c16:uniqueId val="{00000000-A063-4B6C-B724-6973204EBCA1}"/>
            </c:ext>
          </c:extLst>
        </c:ser>
        <c:dLbls>
          <c:showLegendKey val="0"/>
          <c:showVal val="0"/>
          <c:showCatName val="0"/>
          <c:showSerName val="0"/>
          <c:showPercent val="0"/>
          <c:showBubbleSize val="0"/>
        </c:dLbls>
        <c:gapWidth val="150"/>
        <c:overlap val="100"/>
        <c:axId val="516864480"/>
        <c:axId val="516864872"/>
      </c:barChart>
      <c:catAx>
        <c:axId val="516864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100" b="0" i="0" u="none" strike="noStrike" baseline="0">
                <a:solidFill>
                  <a:srgbClr val="000000"/>
                </a:solidFill>
                <a:latin typeface="Candara"/>
                <a:ea typeface="Candara"/>
                <a:cs typeface="Candara"/>
              </a:defRPr>
            </a:pPr>
            <a:endParaRPr lang="en-US"/>
          </a:p>
        </c:txPr>
        <c:crossAx val="516864872"/>
        <c:crosses val="autoZero"/>
        <c:auto val="1"/>
        <c:lblAlgn val="ctr"/>
        <c:lblOffset val="100"/>
        <c:noMultiLvlLbl val="0"/>
      </c:catAx>
      <c:valAx>
        <c:axId val="51686487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Macro BS Transceiver</a:t>
                </a:r>
                <a:r>
                  <a:rPr lang="en-US" baseline="0"/>
                  <a:t> Shipments</a:t>
                </a:r>
                <a:endParaRPr lang="en-US"/>
              </a:p>
            </c:rich>
          </c:tx>
          <c:layout>
            <c:manualLayout>
              <c:xMode val="edge"/>
              <c:yMode val="edge"/>
              <c:x val="1.7260281858191732E-2"/>
              <c:y val="0.21048325517044483"/>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4480"/>
        <c:crosses val="autoZero"/>
        <c:crossBetween val="between"/>
      </c:valAx>
      <c:spPr>
        <a:noFill/>
        <a:ln w="25400">
          <a:noFill/>
        </a:ln>
      </c:spPr>
    </c:plotArea>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413390312"/>
        <c:axId val="413390704"/>
      </c:barChart>
      <c:catAx>
        <c:axId val="413390312"/>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704"/>
        <c:crosses val="autoZero"/>
        <c:auto val="1"/>
        <c:lblAlgn val="ctr"/>
        <c:lblOffset val="100"/>
        <c:tickMarkSkip val="1"/>
        <c:noMultiLvlLbl val="0"/>
      </c:catAx>
      <c:valAx>
        <c:axId val="4133907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41339031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Breakdowns'!$C$46</c:f>
              <c:strCache>
                <c:ptCount val="1"/>
                <c:pt idx="0">
                  <c:v>   1T1R or 1T2R</c:v>
                </c:pt>
              </c:strCache>
            </c:strRef>
          </c:tx>
          <c:spPr>
            <a:solidFill>
              <a:srgbClr val="9999FF"/>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Breakdowns'!$J$46:$Q$46</c:f>
              <c:numCache>
                <c:formatCode>_(* #,##0_);_(* \(#,##0\);_(* "-"??_);_(@_)</c:formatCode>
                <c:ptCount val="7"/>
                <c:pt idx="0">
                  <c:v>2230320</c:v>
                </c:pt>
                <c:pt idx="1">
                  <c:v>1222306.3666666667</c:v>
                </c:pt>
                <c:pt idx="2">
                  <c:v>802022.7</c:v>
                </c:pt>
                <c:pt idx="3">
                  <c:v>410633</c:v>
                </c:pt>
                <c:pt idx="4">
                  <c:v>304068.33333333337</c:v>
                </c:pt>
                <c:pt idx="5">
                  <c:v>280218.66666666663</c:v>
                </c:pt>
                <c:pt idx="6">
                  <c:v>179010.66666666666</c:v>
                </c:pt>
              </c:numCache>
            </c:numRef>
          </c:val>
          <c:extLst>
            <c:ext xmlns:c16="http://schemas.microsoft.com/office/drawing/2014/chart" uri="{C3380CC4-5D6E-409C-BE32-E72D297353CC}">
              <c16:uniqueId val="{00000000-4801-418F-8259-271F19726F9E}"/>
            </c:ext>
          </c:extLst>
        </c:ser>
        <c:ser>
          <c:idx val="1"/>
          <c:order val="1"/>
          <c:tx>
            <c:strRef>
              <c:f>'3.  TRX MIMO Breakdowns'!$C$47</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Breakdowns'!$J$47:$Q$47</c:f>
              <c:numCache>
                <c:formatCode>_(* #,##0_);_(* \(#,##0\);_(* "-"??_);_(@_)</c:formatCode>
                <c:ptCount val="7"/>
                <c:pt idx="0">
                  <c:v>6938400</c:v>
                </c:pt>
                <c:pt idx="1">
                  <c:v>6383126.8800000008</c:v>
                </c:pt>
                <c:pt idx="2">
                  <c:v>4969093.216</c:v>
                </c:pt>
                <c:pt idx="3">
                  <c:v>3822010.4640000002</c:v>
                </c:pt>
                <c:pt idx="4">
                  <c:v>2939974.9504</c:v>
                </c:pt>
                <c:pt idx="5">
                  <c:v>2263429.2236800008</c:v>
                </c:pt>
                <c:pt idx="6">
                  <c:v>1745294.789632</c:v>
                </c:pt>
              </c:numCache>
            </c:numRef>
          </c:val>
          <c:extLst>
            <c:ext xmlns:c16="http://schemas.microsoft.com/office/drawing/2014/chart" uri="{C3380CC4-5D6E-409C-BE32-E72D297353CC}">
              <c16:uniqueId val="{00000001-4801-418F-8259-271F19726F9E}"/>
            </c:ext>
          </c:extLst>
        </c:ser>
        <c:ser>
          <c:idx val="2"/>
          <c:order val="2"/>
          <c:tx>
            <c:strRef>
              <c:f>'3.  TRX MIMO Breakdowns'!$C$48</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Breakdowns'!$J$48:$Q$48</c:f>
              <c:numCache>
                <c:formatCode>_(* #,##0.00_);_(* \(#,##0.00\);_(* "-"??_);_(@_)</c:formatCode>
                <c:ptCount val="7"/>
                <c:pt idx="0">
                  <c:v>1566300.0000000002</c:v>
                </c:pt>
                <c:pt idx="1">
                  <c:v>1820344</c:v>
                </c:pt>
                <c:pt idx="2">
                  <c:v>1646554.4000000001</c:v>
                </c:pt>
                <c:pt idx="3">
                  <c:v>1553974.4</c:v>
                </c:pt>
                <c:pt idx="4">
                  <c:v>1389164.2239999999</c:v>
                </c:pt>
                <c:pt idx="5">
                  <c:v>1181719.1424000005</c:v>
                </c:pt>
                <c:pt idx="6">
                  <c:v>952285.52448000037</c:v>
                </c:pt>
              </c:numCache>
            </c:numRef>
          </c:val>
          <c:extLst>
            <c:ext xmlns:c16="http://schemas.microsoft.com/office/drawing/2014/chart" uri="{C3380CC4-5D6E-409C-BE32-E72D297353CC}">
              <c16:uniqueId val="{00000002-4801-418F-8259-271F19726F9E}"/>
            </c:ext>
          </c:extLst>
        </c:ser>
        <c:ser>
          <c:idx val="5"/>
          <c:order val="3"/>
          <c:tx>
            <c:strRef>
              <c:f>'3.  TRX MIMO Breakdowns'!$C$49</c:f>
              <c:strCache>
                <c:ptCount val="1"/>
                <c:pt idx="0">
                  <c:v>   8T8R</c:v>
                </c:pt>
              </c:strCache>
            </c:strRef>
          </c:tx>
          <c:spPr>
            <a:solidFill>
              <a:schemeClr val="bg2">
                <a:lumMod val="75000"/>
              </a:schemeClr>
            </a:solidFill>
            <a:ln w="12700">
              <a:solidFill>
                <a:srgbClr val="000000"/>
              </a:solidFill>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Breakdowns'!$J$49:$Q$49</c:f>
              <c:numCache>
                <c:formatCode>_(* #,##0_);_(* \(#,##0\);_(* "-"??_);_(@_)</c:formatCode>
                <c:ptCount val="7"/>
                <c:pt idx="0">
                  <c:v>4301519.9999999991</c:v>
                </c:pt>
                <c:pt idx="1">
                  <c:v>3802197.0666666673</c:v>
                </c:pt>
                <c:pt idx="2">
                  <c:v>6102017.8939999994</c:v>
                </c:pt>
                <c:pt idx="3">
                  <c:v>8537370.9198359996</c:v>
                </c:pt>
                <c:pt idx="4">
                  <c:v>4631860.6883820239</c:v>
                </c:pt>
                <c:pt idx="5">
                  <c:v>4795869.3102685865</c:v>
                </c:pt>
                <c:pt idx="6">
                  <c:v>5400128.0269468864</c:v>
                </c:pt>
              </c:numCache>
            </c:numRef>
          </c:val>
          <c:extLst>
            <c:ext xmlns:c16="http://schemas.microsoft.com/office/drawing/2014/chart" uri="{C3380CC4-5D6E-409C-BE32-E72D297353CC}">
              <c16:uniqueId val="{00000003-4801-418F-8259-271F19726F9E}"/>
            </c:ext>
          </c:extLst>
        </c:ser>
        <c:ser>
          <c:idx val="6"/>
          <c:order val="4"/>
          <c:tx>
            <c:strRef>
              <c:f>'3.  TRX MIMO Breakdowns'!$C$50</c:f>
              <c:strCache>
                <c:ptCount val="1"/>
                <c:pt idx="0">
                  <c:v>   16T16R</c:v>
                </c:pt>
              </c:strCache>
            </c:strRef>
          </c:tx>
          <c:spPr>
            <a:ln w="12700">
              <a:solidFill>
                <a:schemeClr val="tx1"/>
              </a:solidFill>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Breakdowns'!$J$50:$Q$50</c:f>
              <c:numCache>
                <c:formatCode>_(* #,##0_);_(* \(#,##0\);_(* "-"??_);_(@_)</c:formatCode>
                <c:ptCount val="7"/>
                <c:pt idx="0">
                  <c:v>4160</c:v>
                </c:pt>
                <c:pt idx="1">
                  <c:v>0</c:v>
                </c:pt>
                <c:pt idx="2">
                  <c:v>0</c:v>
                </c:pt>
                <c:pt idx="3">
                  <c:v>5940838.401094472</c:v>
                </c:pt>
                <c:pt idx="4">
                  <c:v>5484421.7550486885</c:v>
                </c:pt>
                <c:pt idx="5">
                  <c:v>5850848.9818475321</c:v>
                </c:pt>
                <c:pt idx="6">
                  <c:v>6734271.1949468823</c:v>
                </c:pt>
              </c:numCache>
            </c:numRef>
          </c:val>
          <c:extLst>
            <c:ext xmlns:c16="http://schemas.microsoft.com/office/drawing/2014/chart" uri="{C3380CC4-5D6E-409C-BE32-E72D297353CC}">
              <c16:uniqueId val="{00000004-4801-418F-8259-271F19726F9E}"/>
            </c:ext>
          </c:extLst>
        </c:ser>
        <c:ser>
          <c:idx val="3"/>
          <c:order val="5"/>
          <c:tx>
            <c:strRef>
              <c:f>'3.  TRX MIMO Breakdowns'!$C$51</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Breakdowns'!$J$51:$Q$51</c:f>
              <c:numCache>
                <c:formatCode>_(* #,##0_);_(* \(#,##0\);_(* "-"??_);_(@_)</c:formatCode>
                <c:ptCount val="7"/>
                <c:pt idx="0">
                  <c:v>0</c:v>
                </c:pt>
                <c:pt idx="1">
                  <c:v>10080000</c:v>
                </c:pt>
                <c:pt idx="2">
                  <c:v>14709704</c:v>
                </c:pt>
                <c:pt idx="3">
                  <c:v>25216000.000000004</c:v>
                </c:pt>
                <c:pt idx="4">
                  <c:v>34320000</c:v>
                </c:pt>
                <c:pt idx="5">
                  <c:v>37248000</c:v>
                </c:pt>
                <c:pt idx="6">
                  <c:v>46176000</c:v>
                </c:pt>
              </c:numCache>
            </c:numRef>
          </c:val>
          <c:extLst>
            <c:ext xmlns:c16="http://schemas.microsoft.com/office/drawing/2014/chart" uri="{C3380CC4-5D6E-409C-BE32-E72D297353CC}">
              <c16:uniqueId val="{00000005-4801-418F-8259-271F19726F9E}"/>
            </c:ext>
          </c:extLst>
        </c:ser>
        <c:ser>
          <c:idx val="4"/>
          <c:order val="6"/>
          <c:tx>
            <c:strRef>
              <c:f>'3.  TRX MIMO Breakdowns'!$C$52</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Breakdowns'!$J$52:$Q$52</c:f>
              <c:numCache>
                <c:formatCode>_(* #,##0_);_(* \(#,##0\);_(* "-"??_);_(@_)</c:formatCode>
                <c:ptCount val="7"/>
                <c:pt idx="0">
                  <c:v>2187600</c:v>
                </c:pt>
                <c:pt idx="1">
                  <c:v>42193669.640000001</c:v>
                </c:pt>
                <c:pt idx="2">
                  <c:v>63868766.476000004</c:v>
                </c:pt>
                <c:pt idx="3">
                  <c:v>132638874.05159003</c:v>
                </c:pt>
                <c:pt idx="4">
                  <c:v>122747842.24511011</c:v>
                </c:pt>
                <c:pt idx="5">
                  <c:v>133539806.71518293</c:v>
                </c:pt>
                <c:pt idx="6">
                  <c:v>162516859.72283038</c:v>
                </c:pt>
              </c:numCache>
            </c:numRef>
          </c:val>
          <c:extLst>
            <c:ext xmlns:c16="http://schemas.microsoft.com/office/drawing/2014/chart" uri="{C3380CC4-5D6E-409C-BE32-E72D297353CC}">
              <c16:uniqueId val="{00000006-4801-418F-8259-271F19726F9E}"/>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27440540626788"/>
          <c:y val="8.1912232365219079E-2"/>
          <c:w val="0.6474777377658969"/>
          <c:h val="0.75"/>
        </c:manualLayout>
      </c:layout>
      <c:barChart>
        <c:barDir val="col"/>
        <c:grouping val="stacked"/>
        <c:varyColors val="0"/>
        <c:ser>
          <c:idx val="0"/>
          <c:order val="0"/>
          <c:tx>
            <c:strRef>
              <c:f>'3.  TRX MIMO Breakdowns'!$C$84</c:f>
              <c:strCache>
                <c:ptCount val="1"/>
                <c:pt idx="0">
                  <c:v>1T1R</c:v>
                </c:pt>
              </c:strCache>
            </c:strRef>
          </c:tx>
          <c:spPr>
            <a:solidFill>
              <a:srgbClr val="9999FF"/>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Breakdowns'!$J$84:$Q$84</c:f>
              <c:numCache>
                <c:formatCode>_(* #,##0_);_(* \(#,##0\);_(* "-"??_);_(@_)</c:formatCode>
                <c:ptCount val="7"/>
                <c:pt idx="0">
                  <c:v>1326000</c:v>
                </c:pt>
                <c:pt idx="1">
                  <c:v>612000</c:v>
                </c:pt>
                <c:pt idx="2">
                  <c:v>342000</c:v>
                </c:pt>
                <c:pt idx="3">
                  <c:v>223600</c:v>
                </c:pt>
                <c:pt idx="4">
                  <c:v>149840</c:v>
                </c:pt>
                <c:pt idx="5">
                  <c:v>128000</c:v>
                </c:pt>
                <c:pt idx="6">
                  <c:v>128000</c:v>
                </c:pt>
              </c:numCache>
            </c:numRef>
          </c:val>
          <c:extLst>
            <c:ext xmlns:c16="http://schemas.microsoft.com/office/drawing/2014/chart" uri="{C3380CC4-5D6E-409C-BE32-E72D297353CC}">
              <c16:uniqueId val="{00000000-ADBB-4588-8921-737593957330}"/>
            </c:ext>
          </c:extLst>
        </c:ser>
        <c:ser>
          <c:idx val="1"/>
          <c:order val="1"/>
          <c:tx>
            <c:strRef>
              <c:f>'3.  TRX MIMO Breakdowns'!$C$85</c:f>
              <c:strCache>
                <c:ptCount val="1"/>
                <c:pt idx="0">
                  <c:v>   2T2R</c:v>
                </c:pt>
              </c:strCache>
            </c:strRef>
          </c:tx>
          <c:spPr>
            <a:solidFill>
              <a:schemeClr val="bg2">
                <a:lumMod val="2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Breakdowns'!$J$85:$Q$85</c:f>
              <c:numCache>
                <c:formatCode>_(* #,##0_);_(* \(#,##0\);_(* "-"??_);_(@_)</c:formatCode>
                <c:ptCount val="7"/>
                <c:pt idx="0">
                  <c:v>3469200</c:v>
                </c:pt>
                <c:pt idx="1">
                  <c:v>3191563.4400000004</c:v>
                </c:pt>
                <c:pt idx="2">
                  <c:v>2484546.608</c:v>
                </c:pt>
                <c:pt idx="3">
                  <c:v>1911005.2320000001</c:v>
                </c:pt>
                <c:pt idx="4">
                  <c:v>1469987.4752</c:v>
                </c:pt>
                <c:pt idx="5">
                  <c:v>1131714.6118400004</c:v>
                </c:pt>
                <c:pt idx="6">
                  <c:v>872647.39481600001</c:v>
                </c:pt>
              </c:numCache>
            </c:numRef>
          </c:val>
          <c:extLst>
            <c:ext xmlns:c16="http://schemas.microsoft.com/office/drawing/2014/chart" uri="{C3380CC4-5D6E-409C-BE32-E72D297353CC}">
              <c16:uniqueId val="{00000001-ADBB-4588-8921-737593957330}"/>
            </c:ext>
          </c:extLst>
        </c:ser>
        <c:ser>
          <c:idx val="2"/>
          <c:order val="2"/>
          <c:tx>
            <c:strRef>
              <c:f>'3.  TRX MIMO Breakdowns'!$C$86</c:f>
              <c:strCache>
                <c:ptCount val="1"/>
                <c:pt idx="0">
                  <c:v>   4T4R</c:v>
                </c:pt>
              </c:strCache>
            </c:strRef>
          </c:tx>
          <c:spPr>
            <a:solidFill>
              <a:schemeClr val="accent3">
                <a:lumMod val="7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Breakdowns'!$J$86:$Q$86</c:f>
              <c:numCache>
                <c:formatCode>_(* #,##0.00_);_(* \(#,##0.00\);_(* "-"??_);_(@_)</c:formatCode>
                <c:ptCount val="7"/>
                <c:pt idx="0">
                  <c:v>421575.00000000006</c:v>
                </c:pt>
                <c:pt idx="1">
                  <c:v>515086</c:v>
                </c:pt>
                <c:pt idx="2">
                  <c:v>501638.60000000003</c:v>
                </c:pt>
                <c:pt idx="3">
                  <c:v>498493.6</c:v>
                </c:pt>
                <c:pt idx="4">
                  <c:v>477291.05599999998</c:v>
                </c:pt>
                <c:pt idx="5">
                  <c:v>445429.78560000012</c:v>
                </c:pt>
                <c:pt idx="6">
                  <c:v>408071.38112000009</c:v>
                </c:pt>
              </c:numCache>
            </c:numRef>
          </c:val>
          <c:extLst>
            <c:ext xmlns:c16="http://schemas.microsoft.com/office/drawing/2014/chart" uri="{C3380CC4-5D6E-409C-BE32-E72D297353CC}">
              <c16:uniqueId val="{00000002-ADBB-4588-8921-737593957330}"/>
            </c:ext>
          </c:extLst>
        </c:ser>
        <c:ser>
          <c:idx val="5"/>
          <c:order val="3"/>
          <c:tx>
            <c:strRef>
              <c:f>'3.  TRX MIMO Breakdowns'!$C$87</c:f>
              <c:strCache>
                <c:ptCount val="1"/>
                <c:pt idx="0">
                  <c:v>   8T8R</c:v>
                </c:pt>
              </c:strCache>
            </c:strRef>
          </c:tx>
          <c:spPr>
            <a:solidFill>
              <a:schemeClr val="bg2">
                <a:lumMod val="75000"/>
              </a:schemeClr>
            </a:solidFill>
            <a:ln w="12700">
              <a:solidFill>
                <a:srgbClr val="000000"/>
              </a:solidFill>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Breakdowns'!$J$87:$Q$87</c:f>
              <c:numCache>
                <c:formatCode>_(* #,##0_);_(* \(#,##0\);_(* "-"??_);_(@_)</c:formatCode>
                <c:ptCount val="7"/>
                <c:pt idx="0">
                  <c:v>684189.99999999988</c:v>
                </c:pt>
                <c:pt idx="1">
                  <c:v>592474.63333333342</c:v>
                </c:pt>
                <c:pt idx="2">
                  <c:v>850652.23674999992</c:v>
                </c:pt>
                <c:pt idx="3">
                  <c:v>1137491.3649795</c:v>
                </c:pt>
                <c:pt idx="4">
                  <c:v>635238.58604775299</c:v>
                </c:pt>
                <c:pt idx="5">
                  <c:v>644488.46378357336</c:v>
                </c:pt>
                <c:pt idx="6">
                  <c:v>711019.84336836077</c:v>
                </c:pt>
              </c:numCache>
            </c:numRef>
          </c:val>
          <c:extLst>
            <c:ext xmlns:c16="http://schemas.microsoft.com/office/drawing/2014/chart" uri="{C3380CC4-5D6E-409C-BE32-E72D297353CC}">
              <c16:uniqueId val="{00000003-ADBB-4588-8921-737593957330}"/>
            </c:ext>
          </c:extLst>
        </c:ser>
        <c:ser>
          <c:idx val="6"/>
          <c:order val="4"/>
          <c:tx>
            <c:strRef>
              <c:f>'3.  TRX MIMO Breakdowns'!$C$88</c:f>
              <c:strCache>
                <c:ptCount val="1"/>
                <c:pt idx="0">
                  <c:v>   16T16R</c:v>
                </c:pt>
              </c:strCache>
            </c:strRef>
          </c:tx>
          <c:spPr>
            <a:ln w="12700">
              <a:solidFill>
                <a:schemeClr val="tx1"/>
              </a:solidFill>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Breakdowns'!$J$88:$Q$88</c:f>
              <c:numCache>
                <c:formatCode>_(* #,##0_);_(* \(#,##0\);_(* "-"??_);_(@_)</c:formatCode>
                <c:ptCount val="7"/>
                <c:pt idx="0">
                  <c:v>260</c:v>
                </c:pt>
                <c:pt idx="1">
                  <c:v>0</c:v>
                </c:pt>
                <c:pt idx="2">
                  <c:v>0</c:v>
                </c:pt>
                <c:pt idx="3">
                  <c:v>371302.4000684045</c:v>
                </c:pt>
                <c:pt idx="4">
                  <c:v>342776.35969054303</c:v>
                </c:pt>
                <c:pt idx="5">
                  <c:v>365678.06136547076</c:v>
                </c:pt>
                <c:pt idx="6">
                  <c:v>420891.94968418014</c:v>
                </c:pt>
              </c:numCache>
            </c:numRef>
          </c:val>
          <c:extLst>
            <c:ext xmlns:c16="http://schemas.microsoft.com/office/drawing/2014/chart" uri="{C3380CC4-5D6E-409C-BE32-E72D297353CC}">
              <c16:uniqueId val="{00000004-ADBB-4588-8921-737593957330}"/>
            </c:ext>
          </c:extLst>
        </c:ser>
        <c:ser>
          <c:idx val="3"/>
          <c:order val="5"/>
          <c:tx>
            <c:strRef>
              <c:f>'3.  TRX MIMO Breakdowns'!$C$89</c:f>
              <c:strCache>
                <c:ptCount val="1"/>
                <c:pt idx="0">
                  <c:v>   32T32R</c:v>
                </c:pt>
              </c:strCache>
            </c:strRef>
          </c:tx>
          <c:spPr>
            <a:solidFill>
              <a:schemeClr val="accent2">
                <a:lumMod val="7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Breakdowns'!$J$89:$Q$89</c:f>
              <c:numCache>
                <c:formatCode>_(* #,##0_);_(* \(#,##0\);_(* "-"??_);_(@_)</c:formatCode>
                <c:ptCount val="7"/>
                <c:pt idx="0">
                  <c:v>0</c:v>
                </c:pt>
                <c:pt idx="1">
                  <c:v>315000</c:v>
                </c:pt>
                <c:pt idx="2">
                  <c:v>459678.25</c:v>
                </c:pt>
                <c:pt idx="3">
                  <c:v>788000.00000000012</c:v>
                </c:pt>
                <c:pt idx="4">
                  <c:v>1072500</c:v>
                </c:pt>
                <c:pt idx="5">
                  <c:v>1164000</c:v>
                </c:pt>
                <c:pt idx="6">
                  <c:v>1443000</c:v>
                </c:pt>
              </c:numCache>
            </c:numRef>
          </c:val>
          <c:extLst>
            <c:ext xmlns:c16="http://schemas.microsoft.com/office/drawing/2014/chart" uri="{C3380CC4-5D6E-409C-BE32-E72D297353CC}">
              <c16:uniqueId val="{00000005-ADBB-4588-8921-737593957330}"/>
            </c:ext>
          </c:extLst>
        </c:ser>
        <c:ser>
          <c:idx val="4"/>
          <c:order val="6"/>
          <c:tx>
            <c:strRef>
              <c:f>'3.  TRX MIMO Breakdowns'!$C$90</c:f>
              <c:strCache>
                <c:ptCount val="1"/>
                <c:pt idx="0">
                  <c:v>   64T64R</c:v>
                </c:pt>
              </c:strCache>
            </c:strRef>
          </c:tx>
          <c:spPr>
            <a:solidFill>
              <a:schemeClr val="bg1">
                <a:lumMod val="95000"/>
              </a:schemeClr>
            </a:solidFill>
            <a:ln w="12700">
              <a:solidFill>
                <a:srgbClr val="000000"/>
              </a:solidFill>
              <a:prstDash val="solid"/>
            </a:ln>
          </c:spPr>
          <c:invertIfNegative val="0"/>
          <c:cat>
            <c:numRef>
              <c:f>'3.  TRX MIMO Breakdowns'!$J$21:$Q$21</c:f>
              <c:numCache>
                <c:formatCode>General</c:formatCode>
                <c:ptCount val="7"/>
                <c:pt idx="0">
                  <c:v>2018</c:v>
                </c:pt>
                <c:pt idx="1">
                  <c:v>2019</c:v>
                </c:pt>
                <c:pt idx="2">
                  <c:v>2020</c:v>
                </c:pt>
                <c:pt idx="3">
                  <c:v>2021</c:v>
                </c:pt>
                <c:pt idx="4">
                  <c:v>2022</c:v>
                </c:pt>
                <c:pt idx="5">
                  <c:v>2023</c:v>
                </c:pt>
                <c:pt idx="6">
                  <c:v>2024</c:v>
                </c:pt>
              </c:numCache>
            </c:numRef>
          </c:cat>
          <c:val>
            <c:numRef>
              <c:f>'3.  TRX MIMO Breakdowns'!$J$90:$Q$90</c:f>
              <c:numCache>
                <c:formatCode>_(* #,##0_);_(* \(#,##0\);_(* "-"??_);_(@_)</c:formatCode>
                <c:ptCount val="7"/>
                <c:pt idx="0">
                  <c:v>34181.25</c:v>
                </c:pt>
                <c:pt idx="1">
                  <c:v>659276.08812500001</c:v>
                </c:pt>
                <c:pt idx="2">
                  <c:v>997949.47618750005</c:v>
                </c:pt>
                <c:pt idx="3">
                  <c:v>2072482.4070560941</c:v>
                </c:pt>
                <c:pt idx="4">
                  <c:v>1917935.0350798455</c:v>
                </c:pt>
                <c:pt idx="5">
                  <c:v>2086559.4799247333</c:v>
                </c:pt>
                <c:pt idx="6">
                  <c:v>2539325.9331692248</c:v>
                </c:pt>
              </c:numCache>
            </c:numRef>
          </c:val>
          <c:extLst>
            <c:ext xmlns:c16="http://schemas.microsoft.com/office/drawing/2014/chart" uri="{C3380CC4-5D6E-409C-BE32-E72D297353CC}">
              <c16:uniqueId val="{00000006-ADBB-4588-8921-737593957330}"/>
            </c:ext>
          </c:extLst>
        </c:ser>
        <c:dLbls>
          <c:showLegendKey val="0"/>
          <c:showVal val="0"/>
          <c:showCatName val="0"/>
          <c:showSerName val="0"/>
          <c:showPercent val="0"/>
          <c:showBubbleSize val="0"/>
        </c:dLbls>
        <c:gapWidth val="150"/>
        <c:overlap val="100"/>
        <c:axId val="516865656"/>
        <c:axId val="516866048"/>
      </c:barChart>
      <c:catAx>
        <c:axId val="51686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6048"/>
        <c:crosses val="autoZero"/>
        <c:auto val="1"/>
        <c:lblAlgn val="ctr"/>
        <c:lblOffset val="100"/>
        <c:noMultiLvlLbl val="0"/>
      </c:catAx>
      <c:valAx>
        <c:axId val="51686604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RRH units Shipped </a:t>
                </a:r>
              </a:p>
            </c:rich>
          </c:tx>
          <c:layout>
            <c:manualLayout>
              <c:xMode val="edge"/>
              <c:yMode val="edge"/>
              <c:x val="2.5504429133858266E-3"/>
              <c:y val="0.17953797793856849"/>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516865656"/>
        <c:crosses val="autoZero"/>
        <c:crossBetween val="between"/>
      </c:valAx>
      <c:spPr>
        <a:noFill/>
        <a:ln w="12700">
          <a:solidFill>
            <a:schemeClr val="tx1"/>
          </a:solidFill>
        </a:ln>
      </c:spPr>
    </c:plotArea>
    <c:legend>
      <c:legendPos val="r"/>
      <c:layout>
        <c:manualLayout>
          <c:xMode val="edge"/>
          <c:yMode val="edge"/>
          <c:x val="0.79848712270341204"/>
          <c:y val="0.16317035539476485"/>
          <c:w val="0.19139871762041766"/>
          <c:h val="0.64682139394456628"/>
        </c:manualLayout>
      </c:layout>
      <c:overlay val="0"/>
      <c:spPr>
        <a:solidFill>
          <a:srgbClr val="FFFFFF"/>
        </a:solidFill>
        <a:ln w="25400">
          <a:noFill/>
        </a:ln>
      </c:spPr>
      <c:txPr>
        <a:bodyPr/>
        <a:lstStyle/>
        <a:p>
          <a:pPr>
            <a:defRPr sz="10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12700">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60826152652023602"/>
          <c:h val="0.75"/>
        </c:manualLayout>
      </c:layout>
      <c:barChart>
        <c:barDir val="col"/>
        <c:grouping val="stacked"/>
        <c:varyColors val="0"/>
        <c:ser>
          <c:idx val="1"/>
          <c:order val="0"/>
          <c:tx>
            <c:strRef>
              <c:f>'4. RRH'!$C$52</c:f>
              <c:strCache>
                <c:ptCount val="1"/>
                <c:pt idx="0">
                  <c:v>2G</c:v>
                </c:pt>
              </c:strCache>
            </c:strRef>
          </c:tx>
          <c:spPr>
            <a:solidFill>
              <a:schemeClr val="tx2">
                <a:lumMod val="60000"/>
                <a:lumOff val="4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RRH'!$D$52:$Q$52</c15:sqref>
                  </c15:fullRef>
                </c:ext>
              </c:extLst>
              <c:f>'4. RRH'!$J$52:$Q$52</c:f>
              <c:numCache>
                <c:formatCode>#,##0</c:formatCode>
                <c:ptCount val="8"/>
                <c:pt idx="0">
                  <c:v>140092</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E1A8-42EE-8070-003CA87EE742}"/>
            </c:ext>
          </c:extLst>
        </c:ser>
        <c:ser>
          <c:idx val="2"/>
          <c:order val="1"/>
          <c:tx>
            <c:strRef>
              <c:f>'4. RRH'!$C$53</c:f>
              <c:strCache>
                <c:ptCount val="1"/>
                <c:pt idx="0">
                  <c:v>3G</c:v>
                </c:pt>
              </c:strCache>
            </c:strRef>
          </c:tx>
          <c:spPr>
            <a:solidFill>
              <a:schemeClr val="bg1">
                <a:lumMod val="85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RRH'!$D$53:$Q$53</c15:sqref>
                  </c15:fullRef>
                </c:ext>
              </c:extLst>
              <c:f>'4. RRH'!$J$53:$Q$53</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1-E1A8-42EE-8070-003CA87EE742}"/>
            </c:ext>
          </c:extLst>
        </c:ser>
        <c:ser>
          <c:idx val="3"/>
          <c:order val="2"/>
          <c:tx>
            <c:strRef>
              <c:f>'4. RRH'!$C$54</c:f>
              <c:strCache>
                <c:ptCount val="1"/>
                <c:pt idx="0">
                  <c:v>4G</c:v>
                </c:pt>
              </c:strCache>
            </c:strRef>
          </c:tx>
          <c:spPr>
            <a:solidFill>
              <a:schemeClr val="tx1"/>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RRH'!$D$54:$Q$54</c15:sqref>
                  </c15:fullRef>
                </c:ext>
              </c:extLst>
              <c:f>'4. RRH'!$J$54:$Q$54</c:f>
              <c:numCache>
                <c:formatCode>#,##0</c:formatCode>
                <c:ptCount val="8"/>
                <c:pt idx="0">
                  <c:v>4319252</c:v>
                </c:pt>
                <c:pt idx="1">
                  <c:v>4131100</c:v>
                </c:pt>
                <c:pt idx="2">
                  <c:v>3947680</c:v>
                </c:pt>
                <c:pt idx="3">
                  <c:v>3150916</c:v>
                </c:pt>
                <c:pt idx="4">
                  <c:v>2546384</c:v>
                </c:pt>
                <c:pt idx="5">
                  <c:v>2050608.6400000004</c:v>
                </c:pt>
                <c:pt idx="6">
                  <c:v>1647687.6800000002</c:v>
                </c:pt>
                <c:pt idx="7">
                  <c:v>1312389.5296000002</c:v>
                </c:pt>
              </c:numCache>
            </c:numRef>
          </c:val>
          <c:extLst>
            <c:ext xmlns:c16="http://schemas.microsoft.com/office/drawing/2014/chart" uri="{C3380CC4-5D6E-409C-BE32-E72D297353CC}">
              <c16:uniqueId val="{00000002-E1A8-42EE-8070-003CA87EE742}"/>
            </c:ext>
          </c:extLst>
        </c:ser>
        <c:ser>
          <c:idx val="4"/>
          <c:order val="3"/>
          <c:tx>
            <c:strRef>
              <c:f>'4. RRH'!$C$55</c:f>
              <c:strCache>
                <c:ptCount val="1"/>
                <c:pt idx="0">
                  <c:v>5G</c:v>
                </c:pt>
              </c:strCache>
            </c:strRef>
          </c:tx>
          <c:spPr>
            <a:solidFill>
              <a:schemeClr val="accent2">
                <a:lumMod val="40000"/>
                <a:lumOff val="60000"/>
              </a:schemeClr>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RRH'!$D$55:$Q$55</c15:sqref>
                  </c15:fullRef>
                </c:ext>
              </c:extLst>
              <c:f>'4. RRH'!$J$55:$Q$55</c:f>
              <c:numCache>
                <c:formatCode>#,##0</c:formatCode>
                <c:ptCount val="8"/>
                <c:pt idx="0">
                  <c:v>0</c:v>
                </c:pt>
                <c:pt idx="1">
                  <c:v>26000</c:v>
                </c:pt>
                <c:pt idx="2">
                  <c:v>1017046.3333333333</c:v>
                </c:pt>
                <c:pt idx="3">
                  <c:v>1838713</c:v>
                </c:pt>
                <c:pt idx="4">
                  <c:v>3940000</c:v>
                </c:pt>
                <c:pt idx="5">
                  <c:v>3575000</c:v>
                </c:pt>
                <c:pt idx="6">
                  <c:v>3880000</c:v>
                </c:pt>
                <c:pt idx="7">
                  <c:v>4810000</c:v>
                </c:pt>
              </c:numCache>
            </c:numRef>
          </c:val>
          <c:extLst>
            <c:ext xmlns:c16="http://schemas.microsoft.com/office/drawing/2014/chart" uri="{C3380CC4-5D6E-409C-BE32-E72D297353CC}">
              <c16:uniqueId val="{00000003-E1A8-42EE-8070-003CA87EE742}"/>
            </c:ext>
          </c:extLst>
        </c:ser>
        <c:ser>
          <c:idx val="5"/>
          <c:order val="4"/>
          <c:tx>
            <c:strRef>
              <c:f>'4. RRH'!$C$56</c:f>
              <c:strCache>
                <c:ptCount val="1"/>
                <c:pt idx="0">
                  <c:v>NB-IoT</c:v>
                </c:pt>
              </c:strCache>
            </c:strRef>
          </c:tx>
          <c:spPr>
            <a:solidFill>
              <a:schemeClr val="accent3"/>
            </a:solidFill>
            <a:ln w="12700">
              <a:noFill/>
              <a:prstDash val="solid"/>
            </a:ln>
          </c:spPr>
          <c:invertIfNegative val="0"/>
          <c:cat>
            <c:numRef>
              <c:extLst>
                <c:ext xmlns:c15="http://schemas.microsoft.com/office/drawing/2012/chart" uri="{02D57815-91ED-43cb-92C2-25804820EDAC}">
                  <c15:fullRef>
                    <c15:sqref>'4. RRH'!$D$51:$Q$51</c15:sqref>
                  </c15:fullRef>
                </c:ext>
              </c:extLst>
              <c:f>'4. RRH'!$J$51:$Q$51</c:f>
              <c:numCache>
                <c:formatCode>General</c:formatCode>
                <c:ptCount val="8"/>
                <c:pt idx="0">
                  <c:v>2017</c:v>
                </c:pt>
                <c:pt idx="1">
                  <c:v>2018</c:v>
                </c:pt>
                <c:pt idx="2">
                  <c:v>2019</c:v>
                </c:pt>
                <c:pt idx="3">
                  <c:v>2020</c:v>
                </c:pt>
                <c:pt idx="4">
                  <c:v>2021</c:v>
                </c:pt>
                <c:pt idx="5">
                  <c:v>2022</c:v>
                </c:pt>
                <c:pt idx="6">
                  <c:v>2023</c:v>
                </c:pt>
                <c:pt idx="7">
                  <c:v>2024</c:v>
                </c:pt>
              </c:numCache>
            </c:numRef>
          </c:cat>
          <c:val>
            <c:numRef>
              <c:extLst>
                <c:ext xmlns:c15="http://schemas.microsoft.com/office/drawing/2012/chart" uri="{02D57815-91ED-43cb-92C2-25804820EDAC}">
                  <c15:fullRef>
                    <c15:sqref>'4. RRH'!$D$56:$Q$56</c15:sqref>
                  </c15:fullRef>
                </c:ext>
              </c:extLst>
              <c:f>'4. RRH'!$J$56:$Q$56</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4-E1A8-42EE-8070-003CA87EE742}"/>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 physical Units Shipped</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83720412785331"/>
          <c:y val="8.0299894833259833E-2"/>
          <c:w val="0.12848855013814345"/>
          <c:h val="0.72112995432206128"/>
        </c:manualLayout>
      </c:layout>
      <c:overlay val="0"/>
      <c:spPr>
        <a:solidFill>
          <a:srgbClr val="FFFFFF"/>
        </a:solidFill>
        <a:ln w="3175">
          <a:noFill/>
          <a:prstDash val="solid"/>
        </a:ln>
      </c:spPr>
      <c:txPr>
        <a:bodyPr/>
        <a:lstStyle/>
        <a:p>
          <a:pPr>
            <a:defRPr sz="110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'4. RRH'!$C$31</c:f>
              <c:strCache>
                <c:ptCount val="1"/>
                <c:pt idx="0">
                  <c:v>700-900 MHz</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RRH'!$J$31:$Q$31</c:f>
              <c:numCache>
                <c:formatCode>#,##0</c:formatCode>
                <c:ptCount val="8"/>
                <c:pt idx="0">
                  <c:v>0</c:v>
                </c:pt>
                <c:pt idx="1">
                  <c:v>0</c:v>
                </c:pt>
                <c:pt idx="2">
                  <c:v>10000</c:v>
                </c:pt>
                <c:pt idx="3">
                  <c:v>50000</c:v>
                </c:pt>
                <c:pt idx="4">
                  <c:v>100000</c:v>
                </c:pt>
                <c:pt idx="5">
                  <c:v>100000</c:v>
                </c:pt>
                <c:pt idx="6">
                  <c:v>100000</c:v>
                </c:pt>
                <c:pt idx="7">
                  <c:v>100000</c:v>
                </c:pt>
              </c:numCache>
            </c:numRef>
          </c:val>
          <c:extLst>
            <c:ext xmlns:c16="http://schemas.microsoft.com/office/drawing/2014/chart" uri="{C3380CC4-5D6E-409C-BE32-E72D297353CC}">
              <c16:uniqueId val="{00000000-C581-41E1-A112-65D2B30088D4}"/>
            </c:ext>
          </c:extLst>
        </c:ser>
        <c:ser>
          <c:idx val="2"/>
          <c:order val="1"/>
          <c:tx>
            <c:strRef>
              <c:f>'4. RRH'!$C$32</c:f>
              <c:strCache>
                <c:ptCount val="1"/>
                <c:pt idx="0">
                  <c:v>1700-2100 MHz</c:v>
                </c:pt>
              </c:strCache>
            </c:strRef>
          </c:tx>
          <c:spPr>
            <a:solidFill>
              <a:schemeClr val="bg2">
                <a:lumMod val="1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RRH'!$J$32:$Q$32</c:f>
              <c:numCache>
                <c:formatCode>#,##0</c:formatCode>
                <c:ptCount val="8"/>
                <c:pt idx="0">
                  <c:v>311648</c:v>
                </c:pt>
                <c:pt idx="1">
                  <c:v>234400</c:v>
                </c:pt>
                <c:pt idx="2">
                  <c:v>187520</c:v>
                </c:pt>
                <c:pt idx="3">
                  <c:v>140640</c:v>
                </c:pt>
                <c:pt idx="4">
                  <c:v>112512</c:v>
                </c:pt>
                <c:pt idx="5">
                  <c:v>90009.600000000006</c:v>
                </c:pt>
                <c:pt idx="6">
                  <c:v>72007.680000000008</c:v>
                </c:pt>
                <c:pt idx="7">
                  <c:v>57606.144000000008</c:v>
                </c:pt>
              </c:numCache>
            </c:numRef>
          </c:val>
          <c:extLst>
            <c:ext xmlns:c16="http://schemas.microsoft.com/office/drawing/2014/chart" uri="{C3380CC4-5D6E-409C-BE32-E72D297353CC}">
              <c16:uniqueId val="{00000001-C581-41E1-A112-65D2B30088D4}"/>
            </c:ext>
          </c:extLst>
        </c:ser>
        <c:ser>
          <c:idx val="3"/>
          <c:order val="2"/>
          <c:tx>
            <c:strRef>
              <c:f>'4. RRH'!$C$33</c:f>
              <c:strCache>
                <c:ptCount val="1"/>
                <c:pt idx="0">
                  <c:v>2300-2700 MHz</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RRH'!$J$33:$Q$33</c:f>
              <c:numCache>
                <c:formatCode>#,##0</c:formatCode>
                <c:ptCount val="8"/>
                <c:pt idx="0">
                  <c:v>0</c:v>
                </c:pt>
                <c:pt idx="1">
                  <c:v>30000</c:v>
                </c:pt>
                <c:pt idx="2">
                  <c:v>60000</c:v>
                </c:pt>
                <c:pt idx="3">
                  <c:v>90000</c:v>
                </c:pt>
                <c:pt idx="4">
                  <c:v>110000</c:v>
                </c:pt>
                <c:pt idx="5">
                  <c:v>130000</c:v>
                </c:pt>
                <c:pt idx="6">
                  <c:v>150000</c:v>
                </c:pt>
                <c:pt idx="7">
                  <c:v>170000</c:v>
                </c:pt>
              </c:numCache>
            </c:numRef>
          </c:val>
          <c:extLst>
            <c:ext xmlns:c16="http://schemas.microsoft.com/office/drawing/2014/chart" uri="{C3380CC4-5D6E-409C-BE32-E72D297353CC}">
              <c16:uniqueId val="{00000002-C581-41E1-A112-65D2B30088D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Multiband RRH Units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'4. RRH'!$C$8</c:f>
              <c:strCache>
                <c:ptCount val="1"/>
                <c:pt idx="0">
                  <c:v>   GPRS/EDGE</c:v>
                </c:pt>
              </c:strCache>
            </c:strRef>
          </c:tx>
          <c:spPr>
            <a:solidFill>
              <a:schemeClr val="tx2">
                <a:lumMod val="60000"/>
                <a:lumOff val="4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RRH'!$J$8:$Q$8</c:f>
              <c:numCache>
                <c:formatCode>#,##0</c:formatCode>
                <c:ptCount val="8"/>
                <c:pt idx="0">
                  <c:v>140000</c:v>
                </c:pt>
                <c:pt idx="1">
                  <c:v>136000</c:v>
                </c:pt>
                <c:pt idx="2">
                  <c:v>132000</c:v>
                </c:pt>
                <c:pt idx="3">
                  <c:v>96000</c:v>
                </c:pt>
                <c:pt idx="4">
                  <c:v>64000</c:v>
                </c:pt>
                <c:pt idx="5">
                  <c:v>32000</c:v>
                </c:pt>
                <c:pt idx="6">
                  <c:v>32000</c:v>
                </c:pt>
                <c:pt idx="7">
                  <c:v>32000</c:v>
                </c:pt>
              </c:numCache>
            </c:numRef>
          </c:val>
          <c:extLst>
            <c:ext xmlns:c16="http://schemas.microsoft.com/office/drawing/2014/chart" uri="{C3380CC4-5D6E-409C-BE32-E72D297353CC}">
              <c16:uniqueId val="{00000000-940D-405E-92C5-DC0BB08EAB71}"/>
            </c:ext>
          </c:extLst>
        </c:ser>
        <c:ser>
          <c:idx val="2"/>
          <c:order val="1"/>
          <c:tx>
            <c:strRef>
              <c:f>'4. RRH'!$C$9</c:f>
              <c:strCache>
                <c:ptCount val="1"/>
                <c:pt idx="0">
                  <c:v>   CDMA/EVDO</c:v>
                </c:pt>
              </c:strCache>
            </c:strRef>
          </c:tx>
          <c:spPr>
            <a:solidFill>
              <a:schemeClr val="bg2">
                <a:lumMod val="50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RRH'!$J$9:$Q$9</c:f>
              <c:numCache>
                <c:formatCode>#,##0</c:formatCode>
                <c:ptCount val="8"/>
                <c:pt idx="0">
                  <c:v>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40D-405E-92C5-DC0BB08EAB71}"/>
            </c:ext>
          </c:extLst>
        </c:ser>
        <c:ser>
          <c:idx val="3"/>
          <c:order val="2"/>
          <c:tx>
            <c:strRef>
              <c:f>'4. RRH'!$C$10</c:f>
              <c:strCache>
                <c:ptCount val="1"/>
                <c:pt idx="0">
                  <c:v>   WCDMA/HSPA</c:v>
                </c:pt>
              </c:strCache>
            </c:strRef>
          </c:tx>
          <c:spPr>
            <a:solidFill>
              <a:schemeClr val="accent3">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RRH'!$J$10:$Q$10</c:f>
              <c:numCache>
                <c:formatCode>#,##0</c:formatCode>
                <c:ptCount val="8"/>
                <c:pt idx="0">
                  <c:v>1041250</c:v>
                </c:pt>
                <c:pt idx="1">
                  <c:v>710000</c:v>
                </c:pt>
                <c:pt idx="2">
                  <c:v>310000</c:v>
                </c:pt>
                <c:pt idx="3">
                  <c:v>124000</c:v>
                </c:pt>
                <c:pt idx="4">
                  <c:v>49600</c:v>
                </c:pt>
                <c:pt idx="5">
                  <c:v>19840</c:v>
                </c:pt>
                <c:pt idx="6">
                  <c:v>10000</c:v>
                </c:pt>
                <c:pt idx="7">
                  <c:v>10000</c:v>
                </c:pt>
              </c:numCache>
            </c:numRef>
          </c:val>
          <c:extLst>
            <c:ext xmlns:c16="http://schemas.microsoft.com/office/drawing/2014/chart" uri="{C3380CC4-5D6E-409C-BE32-E72D297353CC}">
              <c16:uniqueId val="{00000002-940D-405E-92C5-DC0BB08EAB71}"/>
            </c:ext>
          </c:extLst>
        </c:ser>
        <c:ser>
          <c:idx val="4"/>
          <c:order val="3"/>
          <c:tx>
            <c:strRef>
              <c:f>'4. RRH'!$C$11</c:f>
              <c:strCache>
                <c:ptCount val="1"/>
                <c:pt idx="0">
                  <c:v>   TD-SCDMA</c:v>
                </c:pt>
              </c:strCache>
            </c:strRef>
          </c:tx>
          <c:spPr>
            <a:solidFill>
              <a:schemeClr val="accent2">
                <a:lumMod val="7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RRH'!$J$11:$Q$11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40D-405E-92C5-DC0BB08EAB71}"/>
            </c:ext>
          </c:extLst>
        </c:ser>
        <c:ser>
          <c:idx val="5"/>
          <c:order val="4"/>
          <c:tx>
            <c:strRef>
              <c:f>'4. RRH'!$C$12</c:f>
              <c:strCache>
                <c:ptCount val="1"/>
                <c:pt idx="0">
                  <c:v>   TD-LTE</c:v>
                </c:pt>
              </c:strCache>
            </c:strRef>
          </c:tx>
          <c:spPr>
            <a:solidFill>
              <a:schemeClr val="bg1">
                <a:lumMod val="95000"/>
              </a:schemeClr>
            </a:solidFill>
            <a:ln w="12700">
              <a:noFill/>
              <a:prstDash val="solid"/>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RRH'!$J$12:$Q$12</c:f>
              <c:numCache>
                <c:formatCode>#,##0</c:formatCode>
                <c:ptCount val="8"/>
                <c:pt idx="0">
                  <c:v>973900</c:v>
                </c:pt>
                <c:pt idx="1">
                  <c:v>732500</c:v>
                </c:pt>
                <c:pt idx="2">
                  <c:v>586000</c:v>
                </c:pt>
                <c:pt idx="3">
                  <c:v>439500</c:v>
                </c:pt>
                <c:pt idx="4">
                  <c:v>351600</c:v>
                </c:pt>
                <c:pt idx="5">
                  <c:v>281280</c:v>
                </c:pt>
                <c:pt idx="6">
                  <c:v>225024</c:v>
                </c:pt>
                <c:pt idx="7">
                  <c:v>180019.20000000001</c:v>
                </c:pt>
              </c:numCache>
            </c:numRef>
          </c:val>
          <c:extLst>
            <c:ext xmlns:c16="http://schemas.microsoft.com/office/drawing/2014/chart" uri="{C3380CC4-5D6E-409C-BE32-E72D297353CC}">
              <c16:uniqueId val="{00000004-940D-405E-92C5-DC0BB08EAB71}"/>
            </c:ext>
          </c:extLst>
        </c:ser>
        <c:ser>
          <c:idx val="6"/>
          <c:order val="5"/>
          <c:tx>
            <c:strRef>
              <c:f>'4. RRH'!$C$13</c:f>
              <c:strCache>
                <c:ptCount val="1"/>
                <c:pt idx="0">
                  <c:v>   LTE-FDD</c:v>
                </c:pt>
              </c:strCache>
            </c:strRef>
          </c:tx>
          <c:spPr>
            <a:solidFill>
              <a:schemeClr val="tx1"/>
            </a:solidFill>
            <a:ln>
              <a:noFill/>
            </a:ln>
          </c:spPr>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RRH'!$J$13:$Q$13</c:f>
              <c:numCache>
                <c:formatCode>#,##0</c:formatCode>
                <c:ptCount val="8"/>
                <c:pt idx="0">
                  <c:v>3656999.9999999995</c:v>
                </c:pt>
                <c:pt idx="1">
                  <c:v>3633000</c:v>
                </c:pt>
                <c:pt idx="2">
                  <c:v>3561200</c:v>
                </c:pt>
                <c:pt idx="3">
                  <c:v>2848960</c:v>
                </c:pt>
                <c:pt idx="4">
                  <c:v>2279168</c:v>
                </c:pt>
                <c:pt idx="5">
                  <c:v>1823334.4000000001</c:v>
                </c:pt>
                <c:pt idx="6">
                  <c:v>1458667.5200000003</c:v>
                </c:pt>
                <c:pt idx="7">
                  <c:v>1166934.0160000003</c:v>
                </c:pt>
              </c:numCache>
            </c:numRef>
          </c:val>
          <c:extLst>
            <c:ext xmlns:c16="http://schemas.microsoft.com/office/drawing/2014/chart" uri="{C3380CC4-5D6E-409C-BE32-E72D297353CC}">
              <c16:uniqueId val="{00000005-940D-405E-92C5-DC0BB08EAB71}"/>
            </c:ext>
          </c:extLst>
        </c:ser>
        <c:ser>
          <c:idx val="7"/>
          <c:order val="6"/>
          <c:tx>
            <c:strRef>
              <c:f>'4. RRH'!$C$14</c:f>
              <c:strCache>
                <c:ptCount val="1"/>
                <c:pt idx="0">
                  <c:v>   5G NR &lt; 6 GHz</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RRH'!$J$14:$Q$14</c:f>
              <c:numCache>
                <c:formatCode>#,##0</c:formatCode>
                <c:ptCount val="8"/>
                <c:pt idx="0">
                  <c:v>0</c:v>
                </c:pt>
                <c:pt idx="1">
                  <c:v>26000</c:v>
                </c:pt>
                <c:pt idx="2">
                  <c:v>1017046.3333333333</c:v>
                </c:pt>
                <c:pt idx="3">
                  <c:v>1838713</c:v>
                </c:pt>
                <c:pt idx="4">
                  <c:v>3940000</c:v>
                </c:pt>
                <c:pt idx="5">
                  <c:v>3575000</c:v>
                </c:pt>
                <c:pt idx="6">
                  <c:v>3880000</c:v>
                </c:pt>
                <c:pt idx="7">
                  <c:v>4810000</c:v>
                </c:pt>
              </c:numCache>
            </c:numRef>
          </c:val>
          <c:extLst>
            <c:ext xmlns:c16="http://schemas.microsoft.com/office/drawing/2014/chart" uri="{C3380CC4-5D6E-409C-BE32-E72D297353CC}">
              <c16:uniqueId val="{00000006-940D-405E-92C5-DC0BB08EAB71}"/>
            </c:ext>
          </c:extLst>
        </c:ser>
        <c:ser>
          <c:idx val="8"/>
          <c:order val="7"/>
          <c:tx>
            <c:strRef>
              <c:f>'4. RRH'!$C$15</c:f>
              <c:strCache>
                <c:ptCount val="1"/>
                <c:pt idx="0">
                  <c:v>   NB-IoT</c:v>
                </c:pt>
              </c:strCache>
            </c:strRef>
          </c:tx>
          <c:invertIfNegative val="0"/>
          <c:cat>
            <c:numRef>
              <c:f>'4. RRH'!$J$7:$Q$7</c:f>
              <c:numCache>
                <c:formatCode>General</c:formatCode>
                <c:ptCount val="8"/>
                <c:pt idx="0">
                  <c:v>2017</c:v>
                </c:pt>
                <c:pt idx="1">
                  <c:v>2018</c:v>
                </c:pt>
                <c:pt idx="2">
                  <c:v>2019</c:v>
                </c:pt>
                <c:pt idx="3">
                  <c:v>2020</c:v>
                </c:pt>
                <c:pt idx="4">
                  <c:v>2021</c:v>
                </c:pt>
                <c:pt idx="5">
                  <c:v>2022</c:v>
                </c:pt>
                <c:pt idx="6">
                  <c:v>2023</c:v>
                </c:pt>
                <c:pt idx="7">
                  <c:v>2024</c:v>
                </c:pt>
              </c:numCache>
            </c:numRef>
          </c:cat>
          <c:val>
            <c:numRef>
              <c:f>'4. RRH'!$J$15:$Q$15</c:f>
              <c:numCache>
                <c:formatCode>#,##0</c:formatCode>
                <c:ptCount val="8"/>
                <c:pt idx="0">
                  <c:v>570000</c:v>
                </c:pt>
                <c:pt idx="1">
                  <c:v>901910</c:v>
                </c:pt>
                <c:pt idx="2">
                  <c:v>604900</c:v>
                </c:pt>
                <c:pt idx="3">
                  <c:v>455000</c:v>
                </c:pt>
                <c:pt idx="4">
                  <c:v>183500</c:v>
                </c:pt>
                <c:pt idx="5">
                  <c:v>152100</c:v>
                </c:pt>
                <c:pt idx="6">
                  <c:v>151100</c:v>
                </c:pt>
                <c:pt idx="7">
                  <c:v>50000</c:v>
                </c:pt>
              </c:numCache>
            </c:numRef>
          </c:val>
          <c:extLst>
            <c:ext xmlns:c16="http://schemas.microsoft.com/office/drawing/2014/chart" uri="{C3380CC4-5D6E-409C-BE32-E72D297353CC}">
              <c16:uniqueId val="{00000007-940D-405E-92C5-DC0BB08EAB71}"/>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RRH/RU  Shipments</a:t>
                </a:r>
              </a:p>
            </c:rich>
          </c:tx>
          <c:layout>
            <c:manualLayout>
              <c:xMode val="edge"/>
              <c:yMode val="edge"/>
              <c:x val="3.1068015136534555E-2"/>
              <c:y val="0.15492940207291608"/>
            </c:manualLayout>
          </c:layout>
          <c:overlay val="0"/>
          <c:spPr>
            <a:noFill/>
            <a:ln w="25400">
              <a:noFill/>
            </a:ln>
          </c:spPr>
        </c:title>
        <c:numFmt formatCode="#,##0,,\ &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3"/>
          <c:order val="0"/>
          <c:tx>
            <c:strRef>
              <c:f>'6.  TRX by power'!$C$45</c:f>
              <c:strCache>
                <c:ptCount val="1"/>
                <c:pt idx="0">
                  <c:v>   GPRS/EDGE</c:v>
                </c:pt>
              </c:strCache>
            </c:strRef>
          </c:tx>
          <c:spPr>
            <a:solidFill>
              <a:schemeClr val="accent2">
                <a:lumMod val="7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power'!$J$45:$Q$45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64-4EB7-868F-DF3BB31ABACC}"/>
            </c:ext>
          </c:extLst>
        </c:ser>
        <c:ser>
          <c:idx val="4"/>
          <c:order val="1"/>
          <c:tx>
            <c:strRef>
              <c:f>'6.  TRX by power'!$C$46</c:f>
              <c:strCache>
                <c:ptCount val="1"/>
                <c:pt idx="0">
                  <c:v>   CDMA/EVDO</c:v>
                </c:pt>
              </c:strCache>
            </c:strRef>
          </c:tx>
          <c:spPr>
            <a:solidFill>
              <a:schemeClr val="bg1">
                <a:lumMod val="95000"/>
              </a:schemeClr>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power'!$J$46:$Q$46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64-4EB7-868F-DF3BB31ABACC}"/>
            </c:ext>
          </c:extLst>
        </c:ser>
        <c:ser>
          <c:idx val="5"/>
          <c:order val="2"/>
          <c:tx>
            <c:strRef>
              <c:f>'6.  TRX by power'!$C$47</c:f>
              <c:strCache>
                <c:ptCount val="1"/>
                <c:pt idx="0">
                  <c:v>   WCDMA/HSPA</c:v>
                </c:pt>
              </c:strCache>
            </c:strRef>
          </c:tx>
          <c:spPr>
            <a:solidFill>
              <a:schemeClr val="tx1"/>
            </a:solidFill>
            <a:ln w="12700">
              <a:solidFill>
                <a:srgbClr val="000000"/>
              </a:solidFill>
              <a:prstDash val="solid"/>
            </a:ln>
          </c:spPr>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power'!$J$47:$Q$47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64-4EB7-868F-DF3BB31ABACC}"/>
            </c:ext>
          </c:extLst>
        </c:ser>
        <c:ser>
          <c:idx val="6"/>
          <c:order val="3"/>
          <c:tx>
            <c:strRef>
              <c:f>'6.  TRX by power'!$C$48</c:f>
              <c:strCache>
                <c:ptCount val="1"/>
                <c:pt idx="0">
                  <c:v>   TD-SCDMA</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power'!$J$48:$Q$48</c:f>
              <c:numCache>
                <c:formatCode>#,##0</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3B64-4EB7-868F-DF3BB31ABACC}"/>
            </c:ext>
          </c:extLst>
        </c:ser>
        <c:ser>
          <c:idx val="7"/>
          <c:order val="4"/>
          <c:tx>
            <c:strRef>
              <c:f>'6.  TRX by power'!$C$49</c:f>
              <c:strCache>
                <c:ptCount val="1"/>
                <c:pt idx="0">
                  <c:v>   TD-LTE</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power'!$J$49:$Q$49</c:f>
              <c:numCache>
                <c:formatCode>#,##0</c:formatCode>
                <c:ptCount val="8"/>
                <c:pt idx="0">
                  <c:v>332230.40000000002</c:v>
                </c:pt>
                <c:pt idx="1">
                  <c:v>848866.95162197936</c:v>
                </c:pt>
                <c:pt idx="2">
                  <c:v>1339713.8627529789</c:v>
                </c:pt>
                <c:pt idx="3">
                  <c:v>694722.55269260565</c:v>
                </c:pt>
                <c:pt idx="4">
                  <c:v>469148.21307644615</c:v>
                </c:pt>
                <c:pt idx="5">
                  <c:v>376393.60886357428</c:v>
                </c:pt>
                <c:pt idx="6">
                  <c:v>361281.09536717739</c:v>
                </c:pt>
                <c:pt idx="7">
                  <c:v>502788.80096925591</c:v>
                </c:pt>
              </c:numCache>
            </c:numRef>
          </c:val>
          <c:extLst>
            <c:ext xmlns:c16="http://schemas.microsoft.com/office/drawing/2014/chart" uri="{C3380CC4-5D6E-409C-BE32-E72D297353CC}">
              <c16:uniqueId val="{00000004-3B64-4EB7-868F-DF3BB31ABACC}"/>
            </c:ext>
          </c:extLst>
        </c:ser>
        <c:ser>
          <c:idx val="8"/>
          <c:order val="5"/>
          <c:tx>
            <c:strRef>
              <c:f>'6.  TRX by power'!$C$50</c:f>
              <c:strCache>
                <c:ptCount val="1"/>
                <c:pt idx="0">
                  <c:v>   LTE-FDD</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power'!$J$50:$Q$50</c:f>
              <c:numCache>
                <c:formatCode>#,##0</c:formatCode>
                <c:ptCount val="8"/>
                <c:pt idx="0">
                  <c:v>409298.99999999994</c:v>
                </c:pt>
                <c:pt idx="1">
                  <c:v>414630</c:v>
                </c:pt>
                <c:pt idx="2">
                  <c:v>400967.58600000007</c:v>
                </c:pt>
                <c:pt idx="3">
                  <c:v>1296982.8608000001</c:v>
                </c:pt>
                <c:pt idx="4">
                  <c:v>1074262.3232000002</c:v>
                </c:pt>
                <c:pt idx="5">
                  <c:v>885592.55551999994</c:v>
                </c:pt>
                <c:pt idx="6">
                  <c:v>721100.20198400028</c:v>
                </c:pt>
                <c:pt idx="7">
                  <c:v>578021.08764160017</c:v>
                </c:pt>
              </c:numCache>
            </c:numRef>
          </c:val>
          <c:extLst>
            <c:ext xmlns:c16="http://schemas.microsoft.com/office/drawing/2014/chart" uri="{C3380CC4-5D6E-409C-BE32-E72D297353CC}">
              <c16:uniqueId val="{00000005-3B64-4EB7-868F-DF3BB31ABACC}"/>
            </c:ext>
          </c:extLst>
        </c:ser>
        <c:ser>
          <c:idx val="1"/>
          <c:order val="6"/>
          <c:tx>
            <c:strRef>
              <c:f>'6.  TRX by power'!$C$51</c:f>
              <c:strCache>
                <c:ptCount val="1"/>
                <c:pt idx="0">
                  <c:v>   5G NR  &lt;6 GHz</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power'!$J$51:$Q$51</c:f>
              <c:numCache>
                <c:formatCode>#,##0</c:formatCode>
                <c:ptCount val="8"/>
                <c:pt idx="0">
                  <c:v>0</c:v>
                </c:pt>
                <c:pt idx="1">
                  <c:v>325520</c:v>
                </c:pt>
                <c:pt idx="2">
                  <c:v>4931550.586666666</c:v>
                </c:pt>
                <c:pt idx="3">
                  <c:v>18023913.586860005</c:v>
                </c:pt>
                <c:pt idx="4">
                  <c:v>44871363.887540519</c:v>
                </c:pt>
                <c:pt idx="5">
                  <c:v>26626207.127081249</c:v>
                </c:pt>
                <c:pt idx="6">
                  <c:v>28169860.333353464</c:v>
                </c:pt>
                <c:pt idx="7">
                  <c:v>33982948.043246642</c:v>
                </c:pt>
              </c:numCache>
            </c:numRef>
          </c:val>
          <c:extLst>
            <c:ext xmlns:c16="http://schemas.microsoft.com/office/drawing/2014/chart" uri="{C3380CC4-5D6E-409C-BE32-E72D297353CC}">
              <c16:uniqueId val="{00000007-3B64-4EB7-868F-DF3BB31ABACC}"/>
            </c:ext>
          </c:extLst>
        </c:ser>
        <c:ser>
          <c:idx val="9"/>
          <c:order val="7"/>
          <c:tx>
            <c:strRef>
              <c:f>'6.  TRX by power'!$C$52</c:f>
              <c:strCache>
                <c:ptCount val="1"/>
                <c:pt idx="0">
                  <c:v>   NB-IoT</c:v>
                </c:pt>
              </c:strCache>
            </c:strRef>
          </c:tx>
          <c:invertIfNegative val="0"/>
          <c:cat>
            <c:numRef>
              <c:f>'6.  TRX by power'!$J$44:$Q$44</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power'!$J$52:$Q$52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3B64-4EB7-868F-DF3BB31ABACC}"/>
            </c:ext>
          </c:extLst>
        </c:ser>
        <c:dLbls>
          <c:showLegendKey val="0"/>
          <c:showVal val="0"/>
          <c:showCatName val="0"/>
          <c:showSerName val="0"/>
          <c:showPercent val="0"/>
          <c:showBubbleSize val="0"/>
        </c:dLbls>
        <c:gapWidth val="150"/>
        <c:overlap val="100"/>
        <c:axId val="391332368"/>
        <c:axId val="391332760"/>
      </c:barChart>
      <c:catAx>
        <c:axId val="391332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760"/>
        <c:crosses val="autoZero"/>
        <c:auto val="1"/>
        <c:lblAlgn val="ctr"/>
        <c:lblOffset val="100"/>
        <c:noMultiLvlLbl val="0"/>
      </c:catAx>
      <c:valAx>
        <c:axId val="391332760"/>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0"/>
              <c:y val="0.1684817550447682"/>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2368"/>
        <c:crosses val="autoZero"/>
        <c:crossBetween val="between"/>
      </c:valAx>
      <c:spPr>
        <a:noFill/>
        <a:ln w="25400">
          <a:noFill/>
        </a:ln>
      </c:spPr>
    </c:plotArea>
    <c:legend>
      <c:legendPos val="r"/>
      <c:layout>
        <c:manualLayout>
          <c:xMode val="edge"/>
          <c:yMode val="edge"/>
          <c:x val="0.77235737323879283"/>
          <c:y val="8.2929817290844199E-2"/>
          <c:w val="0.22764262676120706"/>
          <c:h val="0.840338517242131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95384951881016"/>
          <c:y val="5.1400554097404488E-2"/>
          <c:w val="0.79199103237095358"/>
          <c:h val="0.78224181360201517"/>
        </c:manualLayout>
      </c:layout>
      <c:lineChart>
        <c:grouping val="standard"/>
        <c:varyColors val="0"/>
        <c:ser>
          <c:idx val="0"/>
          <c:order val="0"/>
          <c:tx>
            <c:strRef>
              <c:f>'6.  TRX by power'!$C$112</c:f>
              <c:strCache>
                <c:ptCount val="1"/>
                <c:pt idx="0">
                  <c:v>Below 5W</c:v>
                </c:pt>
              </c:strCache>
            </c:strRef>
          </c:tx>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power'!$F$112:$Q$112</c:f>
              <c:numCache>
                <c:formatCode>_(* #,##0_);_(* \(#,##0\);_(* "-"??_);_(@_)</c:formatCode>
                <c:ptCount val="8"/>
                <c:pt idx="0">
                  <c:v>505702.67740765156</c:v>
                </c:pt>
                <c:pt idx="1">
                  <c:v>1748683.0483780208</c:v>
                </c:pt>
                <c:pt idx="2">
                  <c:v>47697043.017247014</c:v>
                </c:pt>
                <c:pt idx="3">
                  <c:v>62591374.708807401</c:v>
                </c:pt>
                <c:pt idx="4">
                  <c:v>121011788.5828879</c:v>
                </c:pt>
                <c:pt idx="5">
                  <c:v>133734643.53716908</c:v>
                </c:pt>
                <c:pt idx="6">
                  <c:v>145279234.16039208</c:v>
                </c:pt>
                <c:pt idx="7">
                  <c:v>176712292.3449541</c:v>
                </c:pt>
              </c:numCache>
            </c:numRef>
          </c:val>
          <c:smooth val="0"/>
          <c:extLst>
            <c:ext xmlns:c16="http://schemas.microsoft.com/office/drawing/2014/chart" uri="{C3380CC4-5D6E-409C-BE32-E72D297353CC}">
              <c16:uniqueId val="{00000000-026D-405A-9E79-02C455B5A274}"/>
            </c:ext>
          </c:extLst>
        </c:ser>
        <c:ser>
          <c:idx val="1"/>
          <c:order val="1"/>
          <c:tx>
            <c:strRef>
              <c:f>'6.  TRX by power'!$C$113</c:f>
              <c:strCache>
                <c:ptCount val="1"/>
                <c:pt idx="0">
                  <c:v>5-19 W</c:v>
                </c:pt>
              </c:strCache>
            </c:strRef>
          </c:tx>
          <c:spPr>
            <a:ln>
              <a:solidFill>
                <a:schemeClr val="bg2">
                  <a:lumMod val="50000"/>
                </a:schemeClr>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power'!$F$113:$Q$113</c:f>
              <c:numCache>
                <c:formatCode>_(* #,##0_);_(* \(#,##0\);_(* "-"??_);_(@_)</c:formatCode>
                <c:ptCount val="8"/>
                <c:pt idx="0">
                  <c:v>745529.39999999991</c:v>
                </c:pt>
                <c:pt idx="1">
                  <c:v>1589516.9516219795</c:v>
                </c:pt>
                <c:pt idx="2">
                  <c:v>6672732.0354196448</c:v>
                </c:pt>
                <c:pt idx="3">
                  <c:v>20015619.00035261</c:v>
                </c:pt>
                <c:pt idx="4">
                  <c:v>46414774.423816964</c:v>
                </c:pt>
                <c:pt idx="5">
                  <c:v>27888193.291464824</c:v>
                </c:pt>
                <c:pt idx="6">
                  <c:v>29252241.630704641</c:v>
                </c:pt>
                <c:pt idx="7">
                  <c:v>35063757.931857497</c:v>
                </c:pt>
              </c:numCache>
            </c:numRef>
          </c:val>
          <c:smooth val="0"/>
          <c:extLst>
            <c:ext xmlns:c16="http://schemas.microsoft.com/office/drawing/2014/chart" uri="{C3380CC4-5D6E-409C-BE32-E72D297353CC}">
              <c16:uniqueId val="{00000001-026D-405A-9E79-02C455B5A274}"/>
            </c:ext>
          </c:extLst>
        </c:ser>
        <c:ser>
          <c:idx val="2"/>
          <c:order val="2"/>
          <c:tx>
            <c:strRef>
              <c:f>'6.  TRX by power'!$C$114</c:f>
              <c:strCache>
                <c:ptCount val="1"/>
                <c:pt idx="0">
                  <c:v>20-39W</c:v>
                </c:pt>
              </c:strCache>
            </c:strRef>
          </c:tx>
          <c:spPr>
            <a:ln>
              <a:solidFill>
                <a:schemeClr val="tx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power'!$F$114:$Q$114</c:f>
              <c:numCache>
                <c:formatCode>_(* #,##0_);_(* \(#,##0\);_(* "-"??_);_(@_)</c:formatCode>
                <c:ptCount val="8"/>
                <c:pt idx="0">
                  <c:v>7728525</c:v>
                </c:pt>
                <c:pt idx="1">
                  <c:v>6447089.9999999991</c:v>
                </c:pt>
                <c:pt idx="2">
                  <c:v>4788983.9160000011</c:v>
                </c:pt>
                <c:pt idx="3">
                  <c:v>3934288.2911999999</c:v>
                </c:pt>
                <c:pt idx="4">
                  <c:v>3184733.484800023</c:v>
                </c:pt>
                <c:pt idx="5">
                  <c:v>2493742.5932799862</c:v>
                </c:pt>
                <c:pt idx="6">
                  <c:v>1882032.0949759674</c:v>
                </c:pt>
                <c:pt idx="7">
                  <c:v>1303815.177062385</c:v>
                </c:pt>
              </c:numCache>
            </c:numRef>
          </c:val>
          <c:smooth val="0"/>
          <c:extLst>
            <c:ext xmlns:c16="http://schemas.microsoft.com/office/drawing/2014/chart" uri="{C3380CC4-5D6E-409C-BE32-E72D297353CC}">
              <c16:uniqueId val="{00000002-026D-405A-9E79-02C455B5A274}"/>
            </c:ext>
          </c:extLst>
        </c:ser>
        <c:ser>
          <c:idx val="3"/>
          <c:order val="3"/>
          <c:tx>
            <c:strRef>
              <c:f>'6.  TRX by power'!$C$115</c:f>
              <c:strCache>
                <c:ptCount val="1"/>
                <c:pt idx="0">
                  <c:v>40W and Above</c:v>
                </c:pt>
              </c:strCache>
            </c:strRef>
          </c:tx>
          <c:spPr>
            <a:ln>
              <a:solidFill>
                <a:srgbClr val="A50021"/>
              </a:solidFill>
            </a:ln>
          </c:spPr>
          <c:marker>
            <c:symbol val="none"/>
          </c:marker>
          <c:cat>
            <c:numRef>
              <c:f>'6.  TRX by power'!$F$111:$Q$111</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power'!$F$115:$Q$115</c:f>
              <c:numCache>
                <c:formatCode>_(* #,##0_);_(* \(#,##0\);_(* "-"??_);_(@_)</c:formatCode>
                <c:ptCount val="8"/>
                <c:pt idx="0">
                  <c:v>8573772.9225923456</c:v>
                </c:pt>
                <c:pt idx="1">
                  <c:v>7443009.9999999991</c:v>
                </c:pt>
                <c:pt idx="2">
                  <c:v>6342884.984666666</c:v>
                </c:pt>
                <c:pt idx="3">
                  <c:v>5556876.6856400007</c:v>
                </c:pt>
                <c:pt idx="4">
                  <c:v>7508404.7450156137</c:v>
                </c:pt>
                <c:pt idx="5">
                  <c:v>7700752.7743602609</c:v>
                </c:pt>
                <c:pt idx="6">
                  <c:v>8746384.1539730281</c:v>
                </c:pt>
                <c:pt idx="7">
                  <c:v>10623984.471628876</c:v>
                </c:pt>
              </c:numCache>
            </c:numRef>
          </c:val>
          <c:smooth val="0"/>
          <c:extLst>
            <c:ext xmlns:c16="http://schemas.microsoft.com/office/drawing/2014/chart" uri="{C3380CC4-5D6E-409C-BE32-E72D297353CC}">
              <c16:uniqueId val="{00000003-026D-405A-9E79-02C455B5A274}"/>
            </c:ext>
          </c:extLst>
        </c:ser>
        <c:dLbls>
          <c:showLegendKey val="0"/>
          <c:showVal val="0"/>
          <c:showCatName val="0"/>
          <c:showSerName val="0"/>
          <c:showPercent val="0"/>
          <c:showBubbleSize val="0"/>
        </c:dLbls>
        <c:smooth val="0"/>
        <c:axId val="391333544"/>
        <c:axId val="391333936"/>
      </c:lineChart>
      <c:catAx>
        <c:axId val="391333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936"/>
        <c:crosses val="autoZero"/>
        <c:auto val="1"/>
        <c:lblAlgn val="ctr"/>
        <c:lblOffset val="100"/>
        <c:noMultiLvlLbl val="0"/>
      </c:catAx>
      <c:valAx>
        <c:axId val="391333936"/>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Transceivers Shipped</a:t>
                </a:r>
              </a:p>
            </c:rich>
          </c:tx>
          <c:overlay val="0"/>
        </c:title>
        <c:numFmt formatCode="#,##0,,\ &quot;M&quot;"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3544"/>
        <c:crosses val="autoZero"/>
        <c:crossBetween val="between"/>
      </c:valAx>
    </c:plotArea>
    <c:legend>
      <c:legendPos val="b"/>
      <c:overlay val="0"/>
      <c:spPr>
        <a:solidFill>
          <a:schemeClr val="bg1"/>
        </a:solidFill>
      </c:spPr>
      <c:txPr>
        <a:bodyPr/>
        <a:lstStyle/>
        <a:p>
          <a:pPr>
            <a:defRPr sz="60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4"/>
          <c:order val="0"/>
          <c:tx>
            <c:strRef>
              <c:f>'6.  TRX by power'!$C$20</c:f>
              <c:strCache>
                <c:ptCount val="1"/>
                <c:pt idx="0">
                  <c:v>   GPRS/EDGE</c:v>
                </c:pt>
              </c:strCache>
            </c:strRef>
          </c:tx>
          <c:spPr>
            <a:solidFill>
              <a:schemeClr val="tx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power'!$J$20:$Q$20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153-4DF7-B4AC-D8DC667CD8A3}"/>
            </c:ext>
          </c:extLst>
        </c:ser>
        <c:ser>
          <c:idx val="5"/>
          <c:order val="1"/>
          <c:tx>
            <c:strRef>
              <c:f>'6.  TRX by power'!$C$21</c:f>
              <c:strCache>
                <c:ptCount val="1"/>
                <c:pt idx="0">
                  <c:v>   CDMA/EVDO</c:v>
                </c:pt>
              </c:strCache>
            </c:strRef>
          </c:tx>
          <c:spPr>
            <a:solidFill>
              <a:schemeClr val="accent1"/>
            </a:solidFill>
            <a:ln w="12700">
              <a:solidFill>
                <a:srgbClr val="000000"/>
              </a:solidFill>
              <a:prstDash val="solid"/>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power'!$J$21:$Q$21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153-4DF7-B4AC-D8DC667CD8A3}"/>
            </c:ext>
          </c:extLst>
        </c:ser>
        <c:ser>
          <c:idx val="6"/>
          <c:order val="2"/>
          <c:tx>
            <c:strRef>
              <c:f>'6.  TRX by power'!$C$22</c:f>
              <c:strCache>
                <c:ptCount val="1"/>
                <c:pt idx="0">
                  <c:v>   WCDMA/HSPA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power'!$J$22:$Q$22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153-4DF7-B4AC-D8DC667CD8A3}"/>
            </c:ext>
          </c:extLst>
        </c:ser>
        <c:ser>
          <c:idx val="7"/>
          <c:order val="3"/>
          <c:tx>
            <c:strRef>
              <c:f>'6.  TRX by power'!$C$23</c:f>
              <c:strCache>
                <c:ptCount val="1"/>
                <c:pt idx="0">
                  <c:v>   TD-SCDMA</c:v>
                </c:pt>
              </c:strCache>
            </c:strRef>
          </c:tx>
          <c:spPr>
            <a:ln>
              <a:solidFill>
                <a:srgbClr val="000000"/>
              </a:solidFill>
            </a:ln>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power'!$J$23:$Q$23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153-4DF7-B4AC-D8DC667CD8A3}"/>
            </c:ext>
          </c:extLst>
        </c:ser>
        <c:ser>
          <c:idx val="8"/>
          <c:order val="4"/>
          <c:tx>
            <c:strRef>
              <c:f>'6.  TRX by power'!$C$24</c:f>
              <c:strCache>
                <c:ptCount val="1"/>
                <c:pt idx="0">
                  <c:v>   TD-LTE</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power'!$J$24:$Q$24</c:f>
              <c:numCache>
                <c:formatCode>#,##0</c:formatCode>
                <c:ptCount val="8"/>
                <c:pt idx="0">
                  <c:v>505702.67740765156</c:v>
                </c:pt>
                <c:pt idx="1">
                  <c:v>772123.04837802076</c:v>
                </c:pt>
                <c:pt idx="2">
                  <c:v>3313087.7372470214</c:v>
                </c:pt>
                <c:pt idx="3">
                  <c:v>3817743.4473073944</c:v>
                </c:pt>
                <c:pt idx="4">
                  <c:v>4141491.7869235538</c:v>
                </c:pt>
                <c:pt idx="5">
                  <c:v>4195085.4311364256</c:v>
                </c:pt>
                <c:pt idx="6">
                  <c:v>4069382.3926328234</c:v>
                </c:pt>
                <c:pt idx="7">
                  <c:v>3261763.1094307438</c:v>
                </c:pt>
              </c:numCache>
            </c:numRef>
          </c:val>
          <c:extLst>
            <c:ext xmlns:c16="http://schemas.microsoft.com/office/drawing/2014/chart" uri="{C3380CC4-5D6E-409C-BE32-E72D297353CC}">
              <c16:uniqueId val="{00000004-9153-4DF7-B4AC-D8DC667CD8A3}"/>
            </c:ext>
          </c:extLst>
        </c:ser>
        <c:ser>
          <c:idx val="0"/>
          <c:order val="5"/>
          <c:tx>
            <c:strRef>
              <c:f>'6.  TRX by power'!$C$25</c:f>
              <c:strCache>
                <c:ptCount val="1"/>
                <c:pt idx="0">
                  <c:v>   LTE-FDD</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power'!$J$25:$Q$25</c:f>
              <c:numCache>
                <c:formatCode>#,##0</c:formatCode>
                <c:ptCount val="8"/>
                <c:pt idx="0">
                  <c:v>0</c:v>
                </c:pt>
                <c:pt idx="1">
                  <c:v>0</c:v>
                </c:pt>
                <c:pt idx="2">
                  <c:v>0</c:v>
                </c:pt>
                <c:pt idx="3">
                  <c:v>0</c:v>
                </c:pt>
                <c:pt idx="4">
                  <c:v>537131.16160000011</c:v>
                </c:pt>
                <c:pt idx="5">
                  <c:v>442796.27775999997</c:v>
                </c:pt>
                <c:pt idx="6">
                  <c:v>360550.10099200014</c:v>
                </c:pt>
                <c:pt idx="7">
                  <c:v>289010.54382080009</c:v>
                </c:pt>
              </c:numCache>
            </c:numRef>
          </c:val>
          <c:extLst>
            <c:ext xmlns:c16="http://schemas.microsoft.com/office/drawing/2014/chart" uri="{C3380CC4-5D6E-409C-BE32-E72D297353CC}">
              <c16:uniqueId val="{00000005-9153-4DF7-B4AC-D8DC667CD8A3}"/>
            </c:ext>
          </c:extLst>
        </c:ser>
        <c:ser>
          <c:idx val="2"/>
          <c:order val="6"/>
          <c:tx>
            <c:strRef>
              <c:f>'6.  TRX by power'!$C$26</c:f>
              <c:strCache>
                <c:ptCount val="1"/>
                <c:pt idx="0">
                  <c:v>   5G NR  &lt;6 GHz</c:v>
                </c:pt>
              </c:strCache>
            </c:strRef>
          </c:tx>
          <c:spPr>
            <a:solidFill>
              <a:schemeClr val="accent2">
                <a:lumMod val="60000"/>
                <a:lumOff val="40000"/>
              </a:schemeClr>
            </a:solidFill>
          </c:spPr>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power'!$J$26:$Q$26</c:f>
              <c:numCache>
                <c:formatCode>#,##0</c:formatCode>
                <c:ptCount val="8"/>
                <c:pt idx="0">
                  <c:v>0</c:v>
                </c:pt>
                <c:pt idx="1">
                  <c:v>976560</c:v>
                </c:pt>
                <c:pt idx="2">
                  <c:v>44383955.279999994</c:v>
                </c:pt>
                <c:pt idx="3">
                  <c:v>58773631.261500008</c:v>
                </c:pt>
                <c:pt idx="4">
                  <c:v>116333165.63436435</c:v>
                </c:pt>
                <c:pt idx="5">
                  <c:v>129096761.82827266</c:v>
                </c:pt>
                <c:pt idx="6">
                  <c:v>140849301.66676724</c:v>
                </c:pt>
                <c:pt idx="7">
                  <c:v>173161518.69170254</c:v>
                </c:pt>
              </c:numCache>
            </c:numRef>
          </c:val>
          <c:extLst>
            <c:ext xmlns:c16="http://schemas.microsoft.com/office/drawing/2014/chart" uri="{C3380CC4-5D6E-409C-BE32-E72D297353CC}">
              <c16:uniqueId val="{00000007-9153-4DF7-B4AC-D8DC667CD8A3}"/>
            </c:ext>
          </c:extLst>
        </c:ser>
        <c:ser>
          <c:idx val="9"/>
          <c:order val="7"/>
          <c:tx>
            <c:strRef>
              <c:f>'6.  TRX by power'!$C$27</c:f>
              <c:strCache>
                <c:ptCount val="1"/>
                <c:pt idx="0">
                  <c:v>   NB-IoT</c:v>
                </c:pt>
              </c:strCache>
            </c:strRef>
          </c:tx>
          <c:invertIfNegative val="0"/>
          <c:cat>
            <c:numRef>
              <c:f>'6.  TRX by power'!$J$19:$Q$19</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power'!$J$27:$Q$27</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9153-4DF7-B4AC-D8DC667CD8A3}"/>
            </c:ext>
          </c:extLst>
        </c:ser>
        <c:dLbls>
          <c:showLegendKey val="0"/>
          <c:showVal val="0"/>
          <c:showCatName val="0"/>
          <c:showSerName val="0"/>
          <c:showPercent val="0"/>
          <c:showBubbleSize val="0"/>
        </c:dLbls>
        <c:gapWidth val="150"/>
        <c:overlap val="100"/>
        <c:axId val="391334720"/>
        <c:axId val="391335112"/>
      </c:barChart>
      <c:catAx>
        <c:axId val="39133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112"/>
        <c:crosses val="autoZero"/>
        <c:auto val="1"/>
        <c:lblAlgn val="ctr"/>
        <c:lblOffset val="100"/>
        <c:noMultiLvlLbl val="0"/>
      </c:catAx>
      <c:valAx>
        <c:axId val="391335112"/>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14014919550801E-3"/>
              <c:y val="0.1523333036573381"/>
            </c:manualLayout>
          </c:layout>
          <c:overlay val="0"/>
          <c:spPr>
            <a:noFill/>
            <a:ln w="25400">
              <a:noFill/>
            </a:ln>
          </c:spPr>
        </c:title>
        <c:numFmt formatCode="#,##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4720"/>
        <c:crosses val="autoZero"/>
        <c:crossBetween val="between"/>
      </c:valAx>
      <c:spPr>
        <a:solidFill>
          <a:srgbClr val="FFFFFF"/>
        </a:solidFill>
        <a:ln w="25400">
          <a:noFill/>
        </a:ln>
      </c:spPr>
    </c:plotArea>
    <c:legend>
      <c:legendPos val="r"/>
      <c:layout>
        <c:manualLayout>
          <c:xMode val="edge"/>
          <c:yMode val="edge"/>
          <c:x val="0.77235745241147191"/>
          <c:y val="8.292979002624673E-2"/>
          <c:w val="0.22764254758852809"/>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power'!$C$69</c:f>
              <c:strCache>
                <c:ptCount val="1"/>
                <c:pt idx="0">
                  <c:v>   GPRS/EDGE</c:v>
                </c:pt>
              </c:strCache>
            </c:strRef>
          </c:tx>
          <c:spPr>
            <a:solidFill>
              <a:srgbClr val="9999FF"/>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power'!$J$69:$Q$69</c:f>
              <c:numCache>
                <c:formatCode>#,##0</c:formatCode>
                <c:ptCount val="8"/>
                <c:pt idx="0">
                  <c:v>128150</c:v>
                </c:pt>
                <c:pt idx="1">
                  <c:v>74000</c:v>
                </c:pt>
                <c:pt idx="2">
                  <c:v>50500</c:v>
                </c:pt>
                <c:pt idx="3">
                  <c:v>34500</c:v>
                </c:pt>
                <c:pt idx="4">
                  <c:v>23500</c:v>
                </c:pt>
                <c:pt idx="5">
                  <c:v>12500</c:v>
                </c:pt>
                <c:pt idx="6">
                  <c:v>9500</c:v>
                </c:pt>
                <c:pt idx="7">
                  <c:v>9500</c:v>
                </c:pt>
              </c:numCache>
            </c:numRef>
          </c:val>
          <c:extLst>
            <c:ext xmlns:c16="http://schemas.microsoft.com/office/drawing/2014/chart" uri="{C3380CC4-5D6E-409C-BE32-E72D297353CC}">
              <c16:uniqueId val="{00000000-8C0E-4940-B0AC-D845476C7EC5}"/>
            </c:ext>
          </c:extLst>
        </c:ser>
        <c:ser>
          <c:idx val="1"/>
          <c:order val="1"/>
          <c:tx>
            <c:strRef>
              <c:f>'6.  TRX by power'!$C$70</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power'!$J$70:$Q$70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C0E-4940-B0AC-D845476C7EC5}"/>
            </c:ext>
          </c:extLst>
        </c:ser>
        <c:ser>
          <c:idx val="2"/>
          <c:order val="2"/>
          <c:tx>
            <c:strRef>
              <c:f>'6.  TRX by power'!$C$71</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power'!$J$71:$Q$71</c:f>
              <c:numCache>
                <c:formatCode>#,##0</c:formatCode>
                <c:ptCount val="8"/>
                <c:pt idx="0">
                  <c:v>161125</c:v>
                </c:pt>
                <c:pt idx="1">
                  <c:v>103000</c:v>
                </c:pt>
                <c:pt idx="2">
                  <c:v>41000</c:v>
                </c:pt>
                <c:pt idx="3">
                  <c:v>20400</c:v>
                </c:pt>
                <c:pt idx="4">
                  <c:v>12960</c:v>
                </c:pt>
                <c:pt idx="5">
                  <c:v>9984</c:v>
                </c:pt>
                <c:pt idx="6">
                  <c:v>9000</c:v>
                </c:pt>
                <c:pt idx="7">
                  <c:v>9000</c:v>
                </c:pt>
              </c:numCache>
            </c:numRef>
          </c:val>
          <c:extLst>
            <c:ext xmlns:c16="http://schemas.microsoft.com/office/drawing/2014/chart" uri="{C3380CC4-5D6E-409C-BE32-E72D297353CC}">
              <c16:uniqueId val="{00000002-8C0E-4940-B0AC-D845476C7EC5}"/>
            </c:ext>
          </c:extLst>
        </c:ser>
        <c:ser>
          <c:idx val="3"/>
          <c:order val="3"/>
          <c:tx>
            <c:strRef>
              <c:f>'6.  TRX by power'!$C$72</c:f>
              <c:strCache>
                <c:ptCount val="1"/>
                <c:pt idx="0">
                  <c:v>   TD-SCDMA</c:v>
                </c:pt>
              </c:strCache>
            </c:strRef>
          </c:tx>
          <c:spPr>
            <a:solidFill>
              <a:schemeClr val="accent2">
                <a:lumMod val="75000"/>
              </a:schemeClr>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power'!$J$72:$Q$72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0E-4940-B0AC-D845476C7EC5}"/>
            </c:ext>
          </c:extLst>
        </c:ser>
        <c:ser>
          <c:idx val="4"/>
          <c:order val="4"/>
          <c:tx>
            <c:strRef>
              <c:f>'6.  TRX by power'!$C$73</c:f>
              <c:strCache>
                <c:ptCount val="1"/>
                <c:pt idx="0">
                  <c:v>   TD-LTE</c:v>
                </c:pt>
              </c:strCache>
            </c:strRef>
          </c:tx>
          <c:spPr>
            <a:solidFill>
              <a:schemeClr val="bg1">
                <a:lumMod val="95000"/>
              </a:schemeClr>
            </a:solidFill>
            <a:ln w="12700">
              <a:no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power'!$J$73:$Q$73</c:f>
              <c:numCache>
                <c:formatCode>#,##0</c:formatCode>
                <c:ptCount val="8"/>
                <c:pt idx="0">
                  <c:v>4983456</c:v>
                </c:pt>
                <c:pt idx="1">
                  <c:v>3782309.9999999991</c:v>
                </c:pt>
                <c:pt idx="2">
                  <c:v>2291678.4000000004</c:v>
                </c:pt>
                <c:pt idx="3">
                  <c:v>1933914</c:v>
                </c:pt>
                <c:pt idx="4">
                  <c:v>1536880</c:v>
                </c:pt>
                <c:pt idx="5">
                  <c:v>1142869.76</c:v>
                </c:pt>
                <c:pt idx="6">
                  <c:v>781881.79200000013</c:v>
                </c:pt>
                <c:pt idx="7">
                  <c:v>418283.54560000001</c:v>
                </c:pt>
              </c:numCache>
            </c:numRef>
          </c:val>
          <c:extLst>
            <c:ext xmlns:c16="http://schemas.microsoft.com/office/drawing/2014/chart" uri="{C3380CC4-5D6E-409C-BE32-E72D297353CC}">
              <c16:uniqueId val="{00000004-8C0E-4940-B0AC-D845476C7EC5}"/>
            </c:ext>
          </c:extLst>
        </c:ser>
        <c:ser>
          <c:idx val="5"/>
          <c:order val="5"/>
          <c:tx>
            <c:strRef>
              <c:f>'6.  TRX by power'!$C$74</c:f>
              <c:strCache>
                <c:ptCount val="1"/>
                <c:pt idx="0">
                  <c:v>   LTE-FDD</c:v>
                </c:pt>
              </c:strCache>
            </c:strRef>
          </c:tx>
          <c:spPr>
            <a:solidFill>
              <a:schemeClr val="tx1"/>
            </a:solidFill>
            <a:ln w="12700">
              <a:solidFill>
                <a:srgbClr val="000000"/>
              </a:solidFill>
              <a:prstDash val="solid"/>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power'!$J$74:$Q$74</c:f>
              <c:numCache>
                <c:formatCode>#,##0</c:formatCode>
                <c:ptCount val="8"/>
                <c:pt idx="0">
                  <c:v>2455793.9999999995</c:v>
                </c:pt>
                <c:pt idx="1">
                  <c:v>2487780</c:v>
                </c:pt>
                <c:pt idx="2">
                  <c:v>2405805.5160000003</c:v>
                </c:pt>
                <c:pt idx="3">
                  <c:v>1945474.2912000001</c:v>
                </c:pt>
                <c:pt idx="4">
                  <c:v>1611393.4848</c:v>
                </c:pt>
                <c:pt idx="5">
                  <c:v>1328388.8332799999</c:v>
                </c:pt>
                <c:pt idx="6">
                  <c:v>1081650.3029760004</c:v>
                </c:pt>
                <c:pt idx="7">
                  <c:v>867031.6314624002</c:v>
                </c:pt>
              </c:numCache>
            </c:numRef>
          </c:val>
          <c:extLst>
            <c:ext xmlns:c16="http://schemas.microsoft.com/office/drawing/2014/chart" uri="{C3380CC4-5D6E-409C-BE32-E72D297353CC}">
              <c16:uniqueId val="{00000005-8C0E-4940-B0AC-D845476C7EC5}"/>
            </c:ext>
          </c:extLst>
        </c:ser>
        <c:ser>
          <c:idx val="7"/>
          <c:order val="6"/>
          <c:tx>
            <c:strRef>
              <c:f>'6.  TRX by power'!$C$75</c:f>
              <c:strCache>
                <c:ptCount val="1"/>
                <c:pt idx="0">
                  <c:v>   5G NR  &lt;6 GHz</c:v>
                </c:pt>
              </c:strCache>
            </c:strRef>
          </c:tx>
          <c:spPr>
            <a:ln>
              <a:solidFill>
                <a:srgbClr val="000000"/>
              </a:solidFill>
            </a:ln>
          </c:spPr>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power'!$J$75:$Q$75</c:f>
              <c:numCache>
                <c:formatCode>#,##0</c:formatCode>
                <c:ptCount val="8"/>
                <c:pt idx="0">
                  <c:v>0</c:v>
                </c:pt>
                <c:pt idx="1">
                  <c:v>0</c:v>
                </c:pt>
                <c:pt idx="2">
                  <c:v>0</c:v>
                </c:pt>
                <c:pt idx="3">
                  <c:v>0</c:v>
                </c:pt>
                <c:pt idx="4">
                  <c:v>2.306352839550059E-8</c:v>
                </c:pt>
                <c:pt idx="5">
                  <c:v>-1.3436831004965468E-8</c:v>
                </c:pt>
                <c:pt idx="6">
                  <c:v>-3.2985169673797846E-8</c:v>
                </c:pt>
                <c:pt idx="7">
                  <c:v>-1.5019367580514654E-8</c:v>
                </c:pt>
              </c:numCache>
            </c:numRef>
          </c:val>
          <c:extLst>
            <c:ext xmlns:c16="http://schemas.microsoft.com/office/drawing/2014/chart" uri="{C3380CC4-5D6E-409C-BE32-E72D297353CC}">
              <c16:uniqueId val="{00000007-8C0E-4940-B0AC-D845476C7EC5}"/>
            </c:ext>
          </c:extLst>
        </c:ser>
        <c:ser>
          <c:idx val="9"/>
          <c:order val="7"/>
          <c:tx>
            <c:strRef>
              <c:f>'6.  TRX by power'!$C$76</c:f>
              <c:strCache>
                <c:ptCount val="1"/>
                <c:pt idx="0">
                  <c:v>   NB-IoT</c:v>
                </c:pt>
              </c:strCache>
            </c:strRef>
          </c:tx>
          <c:invertIfNegative val="0"/>
          <c:cat>
            <c:numRef>
              <c:f>'6.  TRX by power'!$J$68:$Q$68</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power'!$J$76:$Q$76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8C0E-4940-B0AC-D845476C7EC5}"/>
            </c:ext>
          </c:extLst>
        </c:ser>
        <c:dLbls>
          <c:showLegendKey val="0"/>
          <c:showVal val="0"/>
          <c:showCatName val="0"/>
          <c:showSerName val="0"/>
          <c:showPercent val="0"/>
          <c:showBubbleSize val="0"/>
        </c:dLbls>
        <c:gapWidth val="150"/>
        <c:overlap val="100"/>
        <c:axId val="391335896"/>
        <c:axId val="391336288"/>
      </c:barChart>
      <c:catAx>
        <c:axId val="391335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6288"/>
        <c:crosses val="autoZero"/>
        <c:auto val="1"/>
        <c:lblAlgn val="ctr"/>
        <c:lblOffset val="100"/>
        <c:noMultiLvlLbl val="0"/>
      </c:catAx>
      <c:valAx>
        <c:axId val="391336288"/>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5.9041900689677978E-3"/>
              <c:y val="0.1522773992284116"/>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5896"/>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'6.  TRX by power'!$C$93</c:f>
              <c:strCache>
                <c:ptCount val="1"/>
                <c:pt idx="0">
                  <c:v>   GPRS/EDGE</c:v>
                </c:pt>
              </c:strCache>
            </c:strRef>
          </c:tx>
          <c:spPr>
            <a:solidFill>
              <a:srgbClr val="9999FF"/>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power'!$J$93:$Q$93</c:f>
              <c:numCache>
                <c:formatCode>_(* #,##0_);_(* \(#,##0\);_(* "-"??_);_(@_)</c:formatCode>
                <c:ptCount val="8"/>
                <c:pt idx="0">
                  <c:v>384450</c:v>
                </c:pt>
                <c:pt idx="1">
                  <c:v>222000</c:v>
                </c:pt>
                <c:pt idx="2">
                  <c:v>151500</c:v>
                </c:pt>
                <c:pt idx="3">
                  <c:v>103500</c:v>
                </c:pt>
                <c:pt idx="4">
                  <c:v>70500</c:v>
                </c:pt>
                <c:pt idx="5">
                  <c:v>37500</c:v>
                </c:pt>
                <c:pt idx="6">
                  <c:v>28500</c:v>
                </c:pt>
                <c:pt idx="7">
                  <c:v>28500</c:v>
                </c:pt>
              </c:numCache>
            </c:numRef>
          </c:val>
          <c:extLst>
            <c:ext xmlns:c16="http://schemas.microsoft.com/office/drawing/2014/chart" uri="{C3380CC4-5D6E-409C-BE32-E72D297353CC}">
              <c16:uniqueId val="{00000000-779A-40BF-837E-18B309F3BE5F}"/>
            </c:ext>
          </c:extLst>
        </c:ser>
        <c:ser>
          <c:idx val="1"/>
          <c:order val="1"/>
          <c:tx>
            <c:strRef>
              <c:f>'6.  TRX by power'!$C$94</c:f>
              <c:strCache>
                <c:ptCount val="1"/>
                <c:pt idx="0">
                  <c:v>   CDMA/EVDO</c:v>
                </c:pt>
              </c:strCache>
            </c:strRef>
          </c:tx>
          <c:spPr>
            <a:solidFill>
              <a:schemeClr val="bg2">
                <a:lumMod val="2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power'!$J$94:$Q$94</c:f>
              <c:numCache>
                <c:formatCode>_(* #,##0_);_(* \(#,##0\);_(* "-"??_);_(@_)</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779A-40BF-837E-18B309F3BE5F}"/>
            </c:ext>
          </c:extLst>
        </c:ser>
        <c:ser>
          <c:idx val="2"/>
          <c:order val="2"/>
          <c:tx>
            <c:strRef>
              <c:f>'6.  TRX by power'!$C$95</c:f>
              <c:strCache>
                <c:ptCount val="1"/>
                <c:pt idx="0">
                  <c:v>   WCDMA/HSPA</c:v>
                </c:pt>
              </c:strCache>
            </c:strRef>
          </c:tx>
          <c:spPr>
            <a:solidFill>
              <a:schemeClr val="accent3">
                <a:lumMod val="7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power'!$J$95:$Q$95</c:f>
              <c:numCache>
                <c:formatCode>_(* #,##0_);_(* \(#,##0\);_(* "-"??_);_(@_)</c:formatCode>
                <c:ptCount val="8"/>
                <c:pt idx="0">
                  <c:v>1450125</c:v>
                </c:pt>
                <c:pt idx="1">
                  <c:v>927000</c:v>
                </c:pt>
                <c:pt idx="2">
                  <c:v>369000</c:v>
                </c:pt>
                <c:pt idx="3">
                  <c:v>183600</c:v>
                </c:pt>
                <c:pt idx="4">
                  <c:v>116640</c:v>
                </c:pt>
                <c:pt idx="5">
                  <c:v>89856</c:v>
                </c:pt>
                <c:pt idx="6">
                  <c:v>81000</c:v>
                </c:pt>
                <c:pt idx="7">
                  <c:v>81000</c:v>
                </c:pt>
              </c:numCache>
            </c:numRef>
          </c:val>
          <c:extLst>
            <c:ext xmlns:c16="http://schemas.microsoft.com/office/drawing/2014/chart" uri="{C3380CC4-5D6E-409C-BE32-E72D297353CC}">
              <c16:uniqueId val="{00000002-779A-40BF-837E-18B309F3BE5F}"/>
            </c:ext>
          </c:extLst>
        </c:ser>
        <c:ser>
          <c:idx val="3"/>
          <c:order val="3"/>
          <c:tx>
            <c:strRef>
              <c:f>'6.  TRX by power'!$C$96</c:f>
              <c:strCache>
                <c:ptCount val="1"/>
                <c:pt idx="0">
                  <c:v>   TD-SCDMA</c:v>
                </c:pt>
              </c:strCache>
            </c:strRef>
          </c:tx>
          <c:spPr>
            <a:solidFill>
              <a:schemeClr val="accent6">
                <a:lumMod val="75000"/>
              </a:schemeClr>
            </a:solidFill>
            <a:ln w="12700">
              <a:solidFill>
                <a:schemeClr val="tx1"/>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power'!$J$96:$Q$96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79A-40BF-837E-18B309F3BE5F}"/>
            </c:ext>
          </c:extLst>
        </c:ser>
        <c:ser>
          <c:idx val="4"/>
          <c:order val="4"/>
          <c:tx>
            <c:strRef>
              <c:f>'6.  TRX by power'!$C$97</c:f>
              <c:strCache>
                <c:ptCount val="1"/>
                <c:pt idx="0">
                  <c:v>   TD-LTE</c:v>
                </c:pt>
              </c:strCache>
            </c:strRef>
          </c:tx>
          <c:spPr>
            <a:solidFill>
              <a:schemeClr val="bg1">
                <a:lumMod val="95000"/>
              </a:schemeClr>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power'!$J$97:$Q$97</c:f>
              <c:numCache>
                <c:formatCode>_(* #,##0_);_(* \(#,##0\);_(* "-"??_);_(@_)</c:formatCode>
                <c:ptCount val="8"/>
                <c:pt idx="0">
                  <c:v>823218.92259234854</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79A-40BF-837E-18B309F3BE5F}"/>
            </c:ext>
          </c:extLst>
        </c:ser>
        <c:ser>
          <c:idx val="5"/>
          <c:order val="5"/>
          <c:tx>
            <c:strRef>
              <c:f>'6.  TRX by power'!$C$98</c:f>
              <c:strCache>
                <c:ptCount val="1"/>
                <c:pt idx="0">
                  <c:v>   LTE-FDD</c:v>
                </c:pt>
              </c:strCache>
            </c:strRef>
          </c:tx>
          <c:spPr>
            <a:solidFill>
              <a:schemeClr val="tx1"/>
            </a:solidFill>
            <a:ln w="12700">
              <a:solidFill>
                <a:srgbClr val="000000"/>
              </a:solidFill>
              <a:prstDash val="solid"/>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power'!$J$98:$Q$98</c:f>
              <c:numCache>
                <c:formatCode>_(* #,##0_);_(* \(#,##0\);_(* "-"??_);_(@_)</c:formatCode>
                <c:ptCount val="8"/>
                <c:pt idx="0">
                  <c:v>5320886.9999999981</c:v>
                </c:pt>
                <c:pt idx="1">
                  <c:v>5390189.9999999991</c:v>
                </c:pt>
                <c:pt idx="2">
                  <c:v>5212578.6179999998</c:v>
                </c:pt>
                <c:pt idx="3">
                  <c:v>3242457.1519999998</c:v>
                </c:pt>
                <c:pt idx="4">
                  <c:v>2148524.6463999995</c:v>
                </c:pt>
                <c:pt idx="5">
                  <c:v>1771185.1110399994</c:v>
                </c:pt>
                <c:pt idx="6">
                  <c:v>1442200.4039680001</c:v>
                </c:pt>
                <c:pt idx="7">
                  <c:v>1156042.1752832001</c:v>
                </c:pt>
              </c:numCache>
            </c:numRef>
          </c:val>
          <c:extLst>
            <c:ext xmlns:c16="http://schemas.microsoft.com/office/drawing/2014/chart" uri="{C3380CC4-5D6E-409C-BE32-E72D297353CC}">
              <c16:uniqueId val="{00000005-779A-40BF-837E-18B309F3BE5F}"/>
            </c:ext>
          </c:extLst>
        </c:ser>
        <c:ser>
          <c:idx val="7"/>
          <c:order val="6"/>
          <c:tx>
            <c:strRef>
              <c:f>'6.  TRX by power'!$C$99</c:f>
              <c:strCache>
                <c:ptCount val="1"/>
                <c:pt idx="0">
                  <c:v>   5G NR  &lt;6 GHz</c:v>
                </c:pt>
              </c:strCache>
            </c:strRef>
          </c:tx>
          <c:spPr>
            <a:ln>
              <a:solidFill>
                <a:schemeClr val="tx1">
                  <a:lumMod val="95000"/>
                  <a:lumOff val="5000"/>
                </a:schemeClr>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power'!$J$99:$Q$99</c:f>
              <c:numCache>
                <c:formatCode>_(* #,##0_);_(* \(#,##0\);_(* "-"??_);_(@_)</c:formatCode>
                <c:ptCount val="8"/>
                <c:pt idx="0">
                  <c:v>0</c:v>
                </c:pt>
                <c:pt idx="1">
                  <c:v>0</c:v>
                </c:pt>
                <c:pt idx="2">
                  <c:v>0</c:v>
                </c:pt>
                <c:pt idx="3">
                  <c:v>1567296.8336400003</c:v>
                </c:pt>
                <c:pt idx="4">
                  <c:v>4985707.0986156147</c:v>
                </c:pt>
                <c:pt idx="5">
                  <c:v>5647983.329986929</c:v>
                </c:pt>
                <c:pt idx="6">
                  <c:v>7042465.0833383622</c:v>
                </c:pt>
                <c:pt idx="7">
                  <c:v>9307431.6296790112</c:v>
                </c:pt>
              </c:numCache>
            </c:numRef>
          </c:val>
          <c:extLst>
            <c:ext xmlns:c16="http://schemas.microsoft.com/office/drawing/2014/chart" uri="{C3380CC4-5D6E-409C-BE32-E72D297353CC}">
              <c16:uniqueId val="{00000007-779A-40BF-837E-18B309F3BE5F}"/>
            </c:ext>
          </c:extLst>
        </c:ser>
        <c:ser>
          <c:idx val="9"/>
          <c:order val="7"/>
          <c:tx>
            <c:strRef>
              <c:f>'6.  TRX by power'!$C$100</c:f>
              <c:strCache>
                <c:ptCount val="1"/>
                <c:pt idx="0">
                  <c:v>   NB-IoT</c:v>
                </c:pt>
              </c:strCache>
            </c:strRef>
          </c:tx>
          <c:spPr>
            <a:solidFill>
              <a:schemeClr val="tx2"/>
            </a:solidFill>
            <a:ln>
              <a:solidFill>
                <a:srgbClr val="000000"/>
              </a:solidFill>
            </a:ln>
          </c:spPr>
          <c:invertIfNegative val="0"/>
          <c:cat>
            <c:numRef>
              <c:f>'6.  TRX by power'!$J$92:$Q$92</c:f>
              <c:numCache>
                <c:formatCode>General</c:formatCode>
                <c:ptCount val="8"/>
                <c:pt idx="0">
                  <c:v>2017</c:v>
                </c:pt>
                <c:pt idx="1">
                  <c:v>2018</c:v>
                </c:pt>
                <c:pt idx="2">
                  <c:v>2019</c:v>
                </c:pt>
                <c:pt idx="3">
                  <c:v>2020</c:v>
                </c:pt>
                <c:pt idx="4">
                  <c:v>2021</c:v>
                </c:pt>
                <c:pt idx="5">
                  <c:v>2022</c:v>
                </c:pt>
                <c:pt idx="6">
                  <c:v>2023</c:v>
                </c:pt>
                <c:pt idx="7">
                  <c:v>2024</c:v>
                </c:pt>
              </c:numCache>
            </c:numRef>
          </c:cat>
          <c:val>
            <c:numRef>
              <c:f>'6.  TRX by power'!$J$100:$Q$100</c:f>
              <c:numCache>
                <c:formatCode>_(* #,##0_);_(* \(#,##0\);_(* "-"??_);_(@_)</c:formatCode>
                <c:ptCount val="8"/>
                <c:pt idx="0">
                  <c:v>570000</c:v>
                </c:pt>
                <c:pt idx="1">
                  <c:v>903820</c:v>
                </c:pt>
                <c:pt idx="2">
                  <c:v>609806.3666666667</c:v>
                </c:pt>
                <c:pt idx="3">
                  <c:v>460022.7</c:v>
                </c:pt>
                <c:pt idx="4">
                  <c:v>187033</c:v>
                </c:pt>
                <c:pt idx="5">
                  <c:v>154228.33333333334</c:v>
                </c:pt>
                <c:pt idx="6">
                  <c:v>152218.66666666666</c:v>
                </c:pt>
                <c:pt idx="7">
                  <c:v>51010.666666666664</c:v>
                </c:pt>
              </c:numCache>
            </c:numRef>
          </c:val>
          <c:extLst>
            <c:ext xmlns:c16="http://schemas.microsoft.com/office/drawing/2014/chart" uri="{C3380CC4-5D6E-409C-BE32-E72D297353CC}">
              <c16:uniqueId val="{00000009-779A-40BF-837E-18B309F3BE5F}"/>
            </c:ext>
          </c:extLst>
        </c:ser>
        <c:dLbls>
          <c:showLegendKey val="0"/>
          <c:showVal val="0"/>
          <c:showCatName val="0"/>
          <c:showSerName val="0"/>
          <c:showPercent val="0"/>
          <c:showBubbleSize val="0"/>
        </c:dLbls>
        <c:gapWidth val="150"/>
        <c:overlap val="100"/>
        <c:axId val="391337072"/>
        <c:axId val="391337464"/>
      </c:barChart>
      <c:catAx>
        <c:axId val="39133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464"/>
        <c:crosses val="autoZero"/>
        <c:auto val="1"/>
        <c:lblAlgn val="ctr"/>
        <c:lblOffset val="100"/>
        <c:noMultiLvlLbl val="0"/>
      </c:catAx>
      <c:valAx>
        <c:axId val="391337464"/>
        <c:scaling>
          <c:orientation val="minMax"/>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Candara"/>
                    <a:ea typeface="Candara"/>
                    <a:cs typeface="Candara"/>
                  </a:defRPr>
                </a:pPr>
                <a:r>
                  <a:rPr lang="en-US"/>
                  <a:t>Transceivers Shipped </a:t>
                </a:r>
              </a:p>
            </c:rich>
          </c:tx>
          <c:layout>
            <c:manualLayout>
              <c:xMode val="edge"/>
              <c:yMode val="edge"/>
              <c:x val="3.1409525293196903E-3"/>
              <c:y val="0.14685089988023245"/>
            </c:manualLayout>
          </c:layout>
          <c:overlay val="0"/>
          <c:spPr>
            <a:noFill/>
            <a:ln w="25400">
              <a:noFill/>
            </a:ln>
          </c:spPr>
        </c:title>
        <c:numFmt formatCode="#,##0.0,,\ &quot; M&quot;"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391337072"/>
        <c:crosses val="autoZero"/>
        <c:crossBetween val="between"/>
      </c:valAx>
      <c:spPr>
        <a:noFill/>
        <a:ln w="25400">
          <a:noFill/>
        </a:ln>
      </c:spPr>
    </c:plotArea>
    <c:legend>
      <c:legendPos val="r"/>
      <c:layout>
        <c:manualLayout>
          <c:xMode val="edge"/>
          <c:yMode val="edge"/>
          <c:x val="0.77235737323879283"/>
          <c:y val="8.292979002624673E-2"/>
          <c:w val="0.22764262676120706"/>
          <c:h val="0.84267279090113756"/>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7314112291350535E-2"/>
          <c:y val="4.958691026092852E-2"/>
          <c:w val="0.94688922610015192"/>
          <c:h val="0.90358369808803074"/>
        </c:manualLayout>
      </c:layout>
      <c:barChart>
        <c:barDir val="col"/>
        <c:grouping val="clustered"/>
        <c:varyColors val="0"/>
        <c:dLbls>
          <c:showLegendKey val="0"/>
          <c:showVal val="0"/>
          <c:showCatName val="0"/>
          <c:showSerName val="0"/>
          <c:showPercent val="0"/>
          <c:showBubbleSize val="0"/>
        </c:dLbls>
        <c:gapWidth val="150"/>
        <c:axId val="230880344"/>
        <c:axId val="230879560"/>
      </c:barChart>
      <c:catAx>
        <c:axId val="230880344"/>
        <c:scaling>
          <c:orientation val="minMax"/>
        </c:scaling>
        <c:delete val="0"/>
        <c:axPos val="b"/>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79560"/>
        <c:crosses val="autoZero"/>
        <c:auto val="1"/>
        <c:lblAlgn val="ctr"/>
        <c:lblOffset val="100"/>
        <c:tickMarkSkip val="1"/>
        <c:noMultiLvlLbl val="0"/>
      </c:catAx>
      <c:valAx>
        <c:axId val="230879560"/>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Candara"/>
                <a:ea typeface="Candara"/>
                <a:cs typeface="Candara"/>
              </a:defRPr>
            </a:pPr>
            <a:endParaRPr lang="en-US"/>
          </a:p>
        </c:txPr>
        <c:crossAx val="23088034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Regions'!$E$81</c:f>
              <c:strCache>
                <c:ptCount val="1"/>
                <c:pt idx="0">
                  <c:v>   GPRS/EDGE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Regions'!$J$81:$Q$81</c:f>
              <c:numCache>
                <c:formatCode>_(* #,##0_);_(* \(#,##0\);_(* "-"??_);_(@_)</c:formatCode>
                <c:ptCount val="8"/>
                <c:pt idx="0">
                  <c:v>158906.00000000003</c:v>
                </c:pt>
                <c:pt idx="1">
                  <c:v>94720.000000000015</c:v>
                </c:pt>
                <c:pt idx="2">
                  <c:v>62619.999999999985</c:v>
                </c:pt>
                <c:pt idx="3">
                  <c:v>42089.999999999993</c:v>
                </c:pt>
                <c:pt idx="4">
                  <c:v>28200.000000000004</c:v>
                </c:pt>
                <c:pt idx="5">
                  <c:v>14749.999999999996</c:v>
                </c:pt>
                <c:pt idx="6">
                  <c:v>11020.000000000002</c:v>
                </c:pt>
                <c:pt idx="7">
                  <c:v>10830.000000000002</c:v>
                </c:pt>
              </c:numCache>
            </c:numRef>
          </c:val>
          <c:extLst>
            <c:ext xmlns:c16="http://schemas.microsoft.com/office/drawing/2014/chart" uri="{C3380CC4-5D6E-409C-BE32-E72D297353CC}">
              <c16:uniqueId val="{00000000-A55D-4973-B4CC-0918C9AAC004}"/>
            </c:ext>
          </c:extLst>
        </c:ser>
        <c:ser>
          <c:idx val="1"/>
          <c:order val="1"/>
          <c:tx>
            <c:strRef>
              <c:f>'7. Regions'!$E$82</c:f>
              <c:strCache>
                <c:ptCount val="1"/>
                <c:pt idx="0">
                  <c:v>   CDMA/EVDO</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Regions'!$J$82:$Q$82</c:f>
              <c:numCache>
                <c:formatCode>_(* #,##0_);_(* \(#,##0\);_(* "-"??_);_(@_)</c:formatCode>
                <c:ptCount val="8"/>
                <c:pt idx="0">
                  <c:v>752.76000000000067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A55D-4973-B4CC-0918C9AAC004}"/>
            </c:ext>
          </c:extLst>
        </c:ser>
        <c:ser>
          <c:idx val="2"/>
          <c:order val="2"/>
          <c:tx>
            <c:strRef>
              <c:f>'7. Regions'!$E$83</c:f>
              <c:strCache>
                <c:ptCount val="1"/>
                <c:pt idx="0">
                  <c:v>   WCDMA/HSPA</c:v>
                </c:pt>
              </c:strCache>
            </c:strRef>
          </c:tx>
          <c:spPr>
            <a:solidFill>
              <a:schemeClr val="bg2">
                <a:lumMod val="50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Regions'!$J$83:$Q$83</c:f>
              <c:numCache>
                <c:formatCode>_(* #,##0_);_(* \(#,##0\);_(* "-"??_);_(@_)</c:formatCode>
                <c:ptCount val="8"/>
                <c:pt idx="0">
                  <c:v>273912.5</c:v>
                </c:pt>
                <c:pt idx="1">
                  <c:v>206000</c:v>
                </c:pt>
                <c:pt idx="2">
                  <c:v>86100</c:v>
                </c:pt>
                <c:pt idx="3">
                  <c:v>44880</c:v>
                </c:pt>
                <c:pt idx="4">
                  <c:v>29808</c:v>
                </c:pt>
                <c:pt idx="5">
                  <c:v>23961.599999999999</c:v>
                </c:pt>
                <c:pt idx="6">
                  <c:v>22500</c:v>
                </c:pt>
                <c:pt idx="7">
                  <c:v>23400</c:v>
                </c:pt>
              </c:numCache>
            </c:numRef>
          </c:val>
          <c:extLst>
            <c:ext xmlns:c16="http://schemas.microsoft.com/office/drawing/2014/chart" uri="{C3380CC4-5D6E-409C-BE32-E72D297353CC}">
              <c16:uniqueId val="{00000002-A55D-4973-B4CC-0918C9AAC004}"/>
            </c:ext>
          </c:extLst>
        </c:ser>
        <c:ser>
          <c:idx val="3"/>
          <c:order val="3"/>
          <c:tx>
            <c:strRef>
              <c:f>'7. Regions'!$E$84</c:f>
              <c:strCache>
                <c:ptCount val="1"/>
                <c:pt idx="0">
                  <c:v>   TD-SCDMA</c:v>
                </c:pt>
              </c:strCache>
            </c:strRef>
          </c:tx>
          <c:spPr>
            <a:solidFill>
              <a:schemeClr val="accent2">
                <a:lumMod val="75000"/>
              </a:schemeClr>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Regions'!$J$84:$Q$84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A55D-4973-B4CC-0918C9AAC004}"/>
            </c:ext>
          </c:extLst>
        </c:ser>
        <c:ser>
          <c:idx val="4"/>
          <c:order val="4"/>
          <c:tx>
            <c:strRef>
              <c:f>'7. Regions'!$E$85</c:f>
              <c:strCache>
                <c:ptCount val="1"/>
                <c:pt idx="0">
                  <c:v>   TD-LTE</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Regions'!$J$85:$Q$85</c:f>
              <c:numCache>
                <c:formatCode>_(* #,##0_);_(* \(#,##0\);_(* "-"??_);_(@_)</c:formatCode>
                <c:ptCount val="8"/>
                <c:pt idx="0">
                  <c:v>66446.08000000006</c:v>
                </c:pt>
                <c:pt idx="1">
                  <c:v>216132.00000000015</c:v>
                </c:pt>
                <c:pt idx="2">
                  <c:v>347224.00000000035</c:v>
                </c:pt>
                <c:pt idx="3">
                  <c:v>257855.20000000022</c:v>
                </c:pt>
                <c:pt idx="4">
                  <c:v>184425.59999999948</c:v>
                </c:pt>
                <c:pt idx="5">
                  <c:v>400004.41599999974</c:v>
                </c:pt>
                <c:pt idx="6">
                  <c:v>573379.98079999944</c:v>
                </c:pt>
                <c:pt idx="7">
                  <c:v>627425.31840000011</c:v>
                </c:pt>
              </c:numCache>
            </c:numRef>
          </c:val>
          <c:extLst>
            <c:ext xmlns:c16="http://schemas.microsoft.com/office/drawing/2014/chart" uri="{C3380CC4-5D6E-409C-BE32-E72D297353CC}">
              <c16:uniqueId val="{00000004-A55D-4973-B4CC-0918C9AAC004}"/>
            </c:ext>
          </c:extLst>
        </c:ser>
        <c:ser>
          <c:idx val="5"/>
          <c:order val="5"/>
          <c:tx>
            <c:strRef>
              <c:f>'7. Regions'!$E$86</c:f>
              <c:strCache>
                <c:ptCount val="1"/>
                <c:pt idx="0">
                  <c:v>   LTE-FDD</c:v>
                </c:pt>
              </c:strCache>
            </c:strRef>
          </c:tx>
          <c:spPr>
            <a:solidFill>
              <a:schemeClr val="tx2"/>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Regions'!$J$86:$Q$86</c:f>
              <c:numCache>
                <c:formatCode>_(* #,##0_);_(* \(#,##0\);_(* "-"??_);_(@_)</c:formatCode>
                <c:ptCount val="8"/>
                <c:pt idx="0">
                  <c:v>327439.20000000024</c:v>
                </c:pt>
                <c:pt idx="1">
                  <c:v>331704.00000000029</c:v>
                </c:pt>
                <c:pt idx="2">
                  <c:v>641548.13759999978</c:v>
                </c:pt>
                <c:pt idx="3">
                  <c:v>453944.00127999973</c:v>
                </c:pt>
                <c:pt idx="4">
                  <c:v>429704.92927999981</c:v>
                </c:pt>
                <c:pt idx="5">
                  <c:v>398516.64998400031</c:v>
                </c:pt>
                <c:pt idx="6">
                  <c:v>360550.10099200002</c:v>
                </c:pt>
                <c:pt idx="7">
                  <c:v>317911.59820288006</c:v>
                </c:pt>
              </c:numCache>
            </c:numRef>
          </c:val>
          <c:extLst>
            <c:ext xmlns:c16="http://schemas.microsoft.com/office/drawing/2014/chart" uri="{C3380CC4-5D6E-409C-BE32-E72D297353CC}">
              <c16:uniqueId val="{00000005-A55D-4973-B4CC-0918C9AAC004}"/>
            </c:ext>
          </c:extLst>
        </c:ser>
        <c:ser>
          <c:idx val="7"/>
          <c:order val="6"/>
          <c:tx>
            <c:strRef>
              <c:f>'7. Regions'!$E$87</c:f>
              <c:strCache>
                <c:ptCount val="1"/>
                <c:pt idx="0">
                  <c:v>   5G NR  &lt;6 GHz</c:v>
                </c:pt>
              </c:strCache>
            </c:strRef>
          </c:tx>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Regions'!$J$87:$Q$87</c:f>
              <c:numCache>
                <c:formatCode>_(* #,##0_);_(* \(#,##0\);_(* "-"??_);_(@_)</c:formatCode>
                <c:ptCount val="8"/>
                <c:pt idx="0">
                  <c:v>0</c:v>
                </c:pt>
                <c:pt idx="1">
                  <c:v>0</c:v>
                </c:pt>
                <c:pt idx="2">
                  <c:v>0</c:v>
                </c:pt>
                <c:pt idx="3">
                  <c:v>2350945.2504600002</c:v>
                </c:pt>
                <c:pt idx="4">
                  <c:v>1661902.366205205</c:v>
                </c:pt>
                <c:pt idx="5">
                  <c:v>3227419.0457068165</c:v>
                </c:pt>
                <c:pt idx="6">
                  <c:v>5281848.8125037709</c:v>
                </c:pt>
                <c:pt idx="7">
                  <c:v>8658075.9345851261</c:v>
                </c:pt>
              </c:numCache>
            </c:numRef>
          </c:val>
          <c:extLst>
            <c:ext xmlns:c16="http://schemas.microsoft.com/office/drawing/2014/chart" uri="{C3380CC4-5D6E-409C-BE32-E72D297353CC}">
              <c16:uniqueId val="{00000007-A55D-4973-B4CC-0918C9AAC004}"/>
            </c:ext>
          </c:extLst>
        </c:ser>
        <c:ser>
          <c:idx val="9"/>
          <c:order val="7"/>
          <c:tx>
            <c:strRef>
              <c:f>'7. Regions'!$E$88</c:f>
              <c:strCache>
                <c:ptCount val="1"/>
                <c:pt idx="0">
                  <c:v>   NB-IoT </c:v>
                </c:pt>
              </c:strCache>
            </c:strRef>
          </c:tx>
          <c:spPr>
            <a:solidFill>
              <a:schemeClr val="tx1"/>
            </a:solidFill>
          </c:spPr>
          <c:invertIfNegative val="0"/>
          <c:cat>
            <c:numRef>
              <c:f>'7. Regions'!$J$80:$Q$80</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Regions'!$J$88:$Q$88</c:f>
              <c:numCache>
                <c:formatCode>_(* #,##0_);_(* \(#,##0\);_(* "-"??_);_(@_)</c:formatCode>
                <c:ptCount val="8"/>
                <c:pt idx="0">
                  <c:v>0</c:v>
                </c:pt>
                <c:pt idx="1">
                  <c:v>18076.400000000001</c:v>
                </c:pt>
                <c:pt idx="2">
                  <c:v>12196.127333333334</c:v>
                </c:pt>
                <c:pt idx="3">
                  <c:v>9200.4539999999997</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A55D-4973-B4CC-0918C9AAC004}"/>
            </c:ext>
          </c:extLst>
        </c:ser>
        <c:dLbls>
          <c:showLegendKey val="0"/>
          <c:showVal val="0"/>
          <c:showCatName val="0"/>
          <c:showSerName val="0"/>
          <c:showPercent val="0"/>
          <c:showBubbleSize val="0"/>
        </c:dLbls>
        <c:gapWidth val="150"/>
        <c:overlap val="100"/>
        <c:axId val="391338248"/>
        <c:axId val="391338640"/>
      </c:barChart>
      <c:catAx>
        <c:axId val="391338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640"/>
        <c:crosses val="autoZero"/>
        <c:auto val="1"/>
        <c:lblAlgn val="ctr"/>
        <c:lblOffset val="100"/>
        <c:noMultiLvlLbl val="0"/>
      </c:catAx>
      <c:valAx>
        <c:axId val="39133864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MEA Transceiver Shipments</a:t>
                </a:r>
              </a:p>
            </c:rich>
          </c:tx>
          <c:layout>
            <c:manualLayout>
              <c:xMode val="edge"/>
              <c:yMode val="edge"/>
              <c:x val="2.2824550777306683E-2"/>
              <c:y val="0.22004383072805556"/>
            </c:manualLayout>
          </c:layout>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8248"/>
        <c:crosses val="autoZero"/>
        <c:crossBetween val="between"/>
      </c:valAx>
    </c:plotArea>
    <c:legend>
      <c:legendPos val="r"/>
      <c:layout>
        <c:manualLayout>
          <c:xMode val="edge"/>
          <c:yMode val="edge"/>
          <c:x val="0.80558519312304899"/>
          <c:y val="2.5320110848212941E-2"/>
          <c:w val="0.17921073475283045"/>
          <c:h val="0.52835895513060871"/>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Regions'!$E$56</c:f>
              <c:strCache>
                <c:ptCount val="1"/>
                <c:pt idx="0">
                  <c:v>   GPRS/EDGE</c:v>
                </c:pt>
              </c:strCache>
            </c:strRef>
          </c:tx>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Regions'!$I$56:$P$56</c:f>
              <c:numCache>
                <c:formatCode>_(* #,##0_);_(* \(#,##0\);_(* "-"??_);_(@_)</c:formatCode>
                <c:ptCount val="8"/>
                <c:pt idx="0">
                  <c:v>311406.48</c:v>
                </c:pt>
                <c:pt idx="1">
                  <c:v>220418</c:v>
                </c:pt>
                <c:pt idx="2">
                  <c:v>130240</c:v>
                </c:pt>
                <c:pt idx="3">
                  <c:v>90900</c:v>
                </c:pt>
                <c:pt idx="4">
                  <c:v>63480</c:v>
                </c:pt>
                <c:pt idx="5">
                  <c:v>44180</c:v>
                </c:pt>
                <c:pt idx="6">
                  <c:v>24000</c:v>
                </c:pt>
                <c:pt idx="7">
                  <c:v>18620</c:v>
                </c:pt>
              </c:numCache>
            </c:numRef>
          </c:val>
          <c:extLst>
            <c:ext xmlns:c16="http://schemas.microsoft.com/office/drawing/2014/chart" uri="{C3380CC4-5D6E-409C-BE32-E72D297353CC}">
              <c16:uniqueId val="{00000000-8C37-45C9-ABF2-F3606BA7BECD}"/>
            </c:ext>
          </c:extLst>
        </c:ser>
        <c:ser>
          <c:idx val="1"/>
          <c:order val="1"/>
          <c:tx>
            <c:strRef>
              <c:f>'7. Regions'!$E$57</c:f>
              <c:strCache>
                <c:ptCount val="1"/>
                <c:pt idx="0">
                  <c:v>   CDMA/EVDO</c:v>
                </c:pt>
              </c:strCache>
            </c:strRef>
          </c:tx>
          <c:spPr>
            <a:solidFill>
              <a:schemeClr val="tx1"/>
            </a:solidFill>
          </c:spPr>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Regions'!$I$57:$P$57</c:f>
              <c:numCache>
                <c:formatCode>_(* #,##0_);_(* \(#,##0\);_(* "-"??_);_(@_)</c:formatCode>
                <c:ptCount val="8"/>
                <c:pt idx="0">
                  <c:v>6630.4000000000005</c:v>
                </c:pt>
                <c:pt idx="1">
                  <c:v>4265.6400000000003</c:v>
                </c:pt>
                <c:pt idx="2">
                  <c:v>0</c:v>
                </c:pt>
                <c:pt idx="3">
                  <c:v>0</c:v>
                </c:pt>
                <c:pt idx="4">
                  <c:v>0</c:v>
                </c:pt>
                <c:pt idx="5">
                  <c:v>0</c:v>
                </c:pt>
                <c:pt idx="6">
                  <c:v>0</c:v>
                </c:pt>
                <c:pt idx="7">
                  <c:v>0</c:v>
                </c:pt>
              </c:numCache>
            </c:numRef>
          </c:val>
          <c:extLst>
            <c:ext xmlns:c16="http://schemas.microsoft.com/office/drawing/2014/chart" uri="{C3380CC4-5D6E-409C-BE32-E72D297353CC}">
              <c16:uniqueId val="{00000001-8C37-45C9-ABF2-F3606BA7BECD}"/>
            </c:ext>
          </c:extLst>
        </c:ser>
        <c:ser>
          <c:idx val="2"/>
          <c:order val="2"/>
          <c:tx>
            <c:strRef>
              <c:f>'7. Regions'!$E$58</c:f>
              <c:strCache>
                <c:ptCount val="1"/>
                <c:pt idx="0">
                  <c:v>   WCDMA/HSPA</c:v>
                </c:pt>
              </c:strCache>
            </c:strRef>
          </c:tx>
          <c:spPr>
            <a:solidFill>
              <a:schemeClr val="bg2">
                <a:lumMod val="50000"/>
              </a:schemeClr>
            </a:solidFill>
          </c:spPr>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Regions'!$I$58:$P$58</c:f>
              <c:numCache>
                <c:formatCode>_(* #,##0_);_(* \(#,##0\);_(* "-"??_);_(@_)</c:formatCode>
                <c:ptCount val="8"/>
                <c:pt idx="0">
                  <c:v>1512760.0000000002</c:v>
                </c:pt>
                <c:pt idx="1">
                  <c:v>1015087.5</c:v>
                </c:pt>
                <c:pt idx="2">
                  <c:v>566500</c:v>
                </c:pt>
                <c:pt idx="3">
                  <c:v>217300.00000000006</c:v>
                </c:pt>
                <c:pt idx="4">
                  <c:v>104040</c:v>
                </c:pt>
                <c:pt idx="5">
                  <c:v>63504</c:v>
                </c:pt>
                <c:pt idx="6">
                  <c:v>46924.799999999996</c:v>
                </c:pt>
                <c:pt idx="7">
                  <c:v>40499.999999999993</c:v>
                </c:pt>
              </c:numCache>
            </c:numRef>
          </c:val>
          <c:extLst>
            <c:ext xmlns:c16="http://schemas.microsoft.com/office/drawing/2014/chart" uri="{C3380CC4-5D6E-409C-BE32-E72D297353CC}">
              <c16:uniqueId val="{00000002-8C37-45C9-ABF2-F3606BA7BECD}"/>
            </c:ext>
          </c:extLst>
        </c:ser>
        <c:ser>
          <c:idx val="3"/>
          <c:order val="3"/>
          <c:tx>
            <c:strRef>
              <c:f>'7. Regions'!$E$59</c:f>
              <c:strCache>
                <c:ptCount val="1"/>
                <c:pt idx="0">
                  <c:v>   TD-SCDMA</c:v>
                </c:pt>
              </c:strCache>
            </c:strRef>
          </c:tx>
          <c:spPr>
            <a:solidFill>
              <a:schemeClr val="accent2">
                <a:lumMod val="75000"/>
              </a:schemeClr>
            </a:solidFill>
          </c:spPr>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Regions'!$I$59:$P$59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C37-45C9-ABF2-F3606BA7BECD}"/>
            </c:ext>
          </c:extLst>
        </c:ser>
        <c:ser>
          <c:idx val="4"/>
          <c:order val="4"/>
          <c:tx>
            <c:strRef>
              <c:f>'7. Regions'!$E$60</c:f>
              <c:strCache>
                <c:ptCount val="1"/>
                <c:pt idx="0">
                  <c:v>   TD-LTE</c:v>
                </c:pt>
              </c:strCache>
            </c:strRef>
          </c:tx>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Regions'!$I$60:$P$60</c:f>
              <c:numCache>
                <c:formatCode>_(* #,##0_);_(* \(#,##0\);_(* "-"??_);_(@_)</c:formatCode>
                <c:ptCount val="8"/>
                <c:pt idx="0">
                  <c:v>1583729.328</c:v>
                </c:pt>
                <c:pt idx="1">
                  <c:v>1196029.4399999999</c:v>
                </c:pt>
                <c:pt idx="2">
                  <c:v>1242758.9999999998</c:v>
                </c:pt>
                <c:pt idx="3">
                  <c:v>1666675.2000000002</c:v>
                </c:pt>
                <c:pt idx="4">
                  <c:v>1611595</c:v>
                </c:pt>
                <c:pt idx="5">
                  <c:v>1598355.2</c:v>
                </c:pt>
                <c:pt idx="6">
                  <c:v>1542874.176</c:v>
                </c:pt>
                <c:pt idx="7">
                  <c:v>1459512.6784000006</c:v>
                </c:pt>
              </c:numCache>
            </c:numRef>
          </c:val>
          <c:extLst>
            <c:ext xmlns:c16="http://schemas.microsoft.com/office/drawing/2014/chart" uri="{C3380CC4-5D6E-409C-BE32-E72D297353CC}">
              <c16:uniqueId val="{00000004-8C37-45C9-ABF2-F3606BA7BECD}"/>
            </c:ext>
          </c:extLst>
        </c:ser>
        <c:ser>
          <c:idx val="5"/>
          <c:order val="5"/>
          <c:tx>
            <c:strRef>
              <c:f>'7. Regions'!$E$61</c:f>
              <c:strCache>
                <c:ptCount val="1"/>
                <c:pt idx="0">
                  <c:v>   LTE-FDD</c:v>
                </c:pt>
              </c:strCache>
            </c:strRef>
          </c:tx>
          <c:spPr>
            <a:solidFill>
              <a:schemeClr val="tx2"/>
            </a:solidFill>
          </c:spPr>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Regions'!$I$61:$P$61</c:f>
              <c:numCache>
                <c:formatCode>_(* #,##0_);_(* \(#,##0\);_(* "-"??_);_(@_)</c:formatCode>
                <c:ptCount val="8"/>
                <c:pt idx="0">
                  <c:v>2261694.5290552112</c:v>
                </c:pt>
                <c:pt idx="1">
                  <c:v>2701373.3999999994</c:v>
                </c:pt>
                <c:pt idx="2">
                  <c:v>2736558</c:v>
                </c:pt>
                <c:pt idx="3">
                  <c:v>3368127.7224000003</c:v>
                </c:pt>
                <c:pt idx="4">
                  <c:v>2853362.2937600003</c:v>
                </c:pt>
                <c:pt idx="5">
                  <c:v>2470803.3433600003</c:v>
                </c:pt>
                <c:pt idx="6">
                  <c:v>2125422.1332479999</c:v>
                </c:pt>
                <c:pt idx="7">
                  <c:v>1802750.5049600005</c:v>
                </c:pt>
              </c:numCache>
            </c:numRef>
          </c:val>
          <c:extLst>
            <c:ext xmlns:c16="http://schemas.microsoft.com/office/drawing/2014/chart" uri="{C3380CC4-5D6E-409C-BE32-E72D297353CC}">
              <c16:uniqueId val="{00000005-8C37-45C9-ABF2-F3606BA7BECD}"/>
            </c:ext>
          </c:extLst>
        </c:ser>
        <c:ser>
          <c:idx val="7"/>
          <c:order val="6"/>
          <c:tx>
            <c:strRef>
              <c:f>'7. Regions'!$E$62</c:f>
              <c:strCache>
                <c:ptCount val="1"/>
                <c:pt idx="0">
                  <c:v>   5G NR  &lt;6 GHz</c:v>
                </c:pt>
              </c:strCache>
            </c:strRef>
          </c:tx>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Regions'!$I$62:$P$62</c:f>
              <c:numCache>
                <c:formatCode>_(* #,##0_);_(* \(#,##0\);_(* "-"??_);_(@_)</c:formatCode>
                <c:ptCount val="8"/>
                <c:pt idx="0">
                  <c:v>0</c:v>
                </c:pt>
                <c:pt idx="1">
                  <c:v>0</c:v>
                </c:pt>
                <c:pt idx="2">
                  <c:v>801280</c:v>
                </c:pt>
                <c:pt idx="3">
                  <c:v>15758907.811148558</c:v>
                </c:pt>
                <c:pt idx="4">
                  <c:v>11754726.252300002</c:v>
                </c:pt>
                <c:pt idx="5">
                  <c:v>24928535.493078075</c:v>
                </c:pt>
                <c:pt idx="6">
                  <c:v>24205642.84280112</c:v>
                </c:pt>
                <c:pt idx="7">
                  <c:v>35212325.41669181</c:v>
                </c:pt>
              </c:numCache>
            </c:numRef>
          </c:val>
          <c:extLst>
            <c:ext xmlns:c16="http://schemas.microsoft.com/office/drawing/2014/chart" uri="{C3380CC4-5D6E-409C-BE32-E72D297353CC}">
              <c16:uniqueId val="{00000007-8C37-45C9-ABF2-F3606BA7BECD}"/>
            </c:ext>
          </c:extLst>
        </c:ser>
        <c:ser>
          <c:idx val="9"/>
          <c:order val="7"/>
          <c:tx>
            <c:strRef>
              <c:f>'7. Regions'!$E$63</c:f>
              <c:strCache>
                <c:ptCount val="1"/>
                <c:pt idx="0">
                  <c:v>   NB-IoT </c:v>
                </c:pt>
              </c:strCache>
            </c:strRef>
          </c:tx>
          <c:spPr>
            <a:solidFill>
              <a:schemeClr val="tx1"/>
            </a:solidFill>
          </c:spPr>
          <c:invertIfNegative val="0"/>
          <c:cat>
            <c:numRef>
              <c:f>'7. Regions'!$I$55:$P$55</c:f>
              <c:numCache>
                <c:formatCode>General</c:formatCode>
                <c:ptCount val="8"/>
                <c:pt idx="0">
                  <c:v>2016</c:v>
                </c:pt>
                <c:pt idx="1">
                  <c:v>2017</c:v>
                </c:pt>
                <c:pt idx="2">
                  <c:v>2018</c:v>
                </c:pt>
                <c:pt idx="3">
                  <c:v>2019</c:v>
                </c:pt>
                <c:pt idx="4">
                  <c:v>2020</c:v>
                </c:pt>
                <c:pt idx="5">
                  <c:v>2021</c:v>
                </c:pt>
                <c:pt idx="6">
                  <c:v>2022</c:v>
                </c:pt>
                <c:pt idx="7">
                  <c:v>2023</c:v>
                </c:pt>
              </c:numCache>
            </c:numRef>
          </c:cat>
          <c:val>
            <c:numRef>
              <c:f>'7. Regions'!$I$63:$P$63</c:f>
              <c:numCache>
                <c:formatCode>_(* #,##0_);_(* \(#,##0\);_(* "-"??_);_(@_)</c:formatCode>
                <c:ptCount val="8"/>
                <c:pt idx="0">
                  <c:v>0</c:v>
                </c:pt>
                <c:pt idx="1">
                  <c:v>0</c:v>
                </c:pt>
                <c:pt idx="2">
                  <c:v>90382</c:v>
                </c:pt>
                <c:pt idx="3">
                  <c:v>60980.636666666673</c:v>
                </c:pt>
                <c:pt idx="4">
                  <c:v>92004.540000000008</c:v>
                </c:pt>
                <c:pt idx="5">
                  <c:v>37406.6</c:v>
                </c:pt>
                <c:pt idx="6">
                  <c:v>30845.666666666672</c:v>
                </c:pt>
                <c:pt idx="7">
                  <c:v>30443.733333333334</c:v>
                </c:pt>
              </c:numCache>
            </c:numRef>
          </c:val>
          <c:extLst>
            <c:ext xmlns:c16="http://schemas.microsoft.com/office/drawing/2014/chart" uri="{C3380CC4-5D6E-409C-BE32-E72D297353CC}">
              <c16:uniqueId val="{00000009-8C37-45C9-ABF2-F3606BA7BECD}"/>
            </c:ext>
          </c:extLst>
        </c:ser>
        <c:dLbls>
          <c:showLegendKey val="0"/>
          <c:showVal val="0"/>
          <c:showCatName val="0"/>
          <c:showSerName val="0"/>
          <c:showPercent val="0"/>
          <c:showBubbleSize val="0"/>
        </c:dLbls>
        <c:gapWidth val="150"/>
        <c:overlap val="100"/>
        <c:axId val="391339424"/>
        <c:axId val="391339816"/>
      </c:barChart>
      <c:catAx>
        <c:axId val="3913394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816"/>
        <c:crosses val="autoZero"/>
        <c:auto val="1"/>
        <c:lblAlgn val="ctr"/>
        <c:lblOffset val="100"/>
        <c:noMultiLvlLbl val="0"/>
      </c:catAx>
      <c:valAx>
        <c:axId val="39133981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APAC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39424"/>
        <c:crosses val="autoZero"/>
        <c:crossBetween val="between"/>
      </c:valAx>
    </c:plotArea>
    <c:legend>
      <c:legendPos val="r"/>
      <c:layout>
        <c:manualLayout>
          <c:xMode val="edge"/>
          <c:yMode val="edge"/>
          <c:x val="0.79728042995639747"/>
          <c:y val="2.926217556138816E-2"/>
          <c:w val="0.1851164332146108"/>
          <c:h val="0.59554534849810437"/>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Regions'!$E$44</c:f>
              <c:strCache>
                <c:ptCount val="1"/>
                <c:pt idx="0">
                  <c:v>   GPRS/EDGE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Regions'!$J$44:$Q$44</c:f>
              <c:numCache>
                <c:formatCode>_(* #,##0_);_(* \(#,##0\);_(* "-"??_);_(@_)</c:formatCode>
                <c:ptCount val="8"/>
                <c:pt idx="0">
                  <c:v>5126</c:v>
                </c:pt>
                <c:pt idx="1">
                  <c:v>1480</c:v>
                </c:pt>
                <c:pt idx="2">
                  <c:v>2020</c:v>
                </c:pt>
                <c:pt idx="3">
                  <c:v>1380</c:v>
                </c:pt>
                <c:pt idx="4">
                  <c:v>940</c:v>
                </c:pt>
                <c:pt idx="5">
                  <c:v>500</c:v>
                </c:pt>
                <c:pt idx="6">
                  <c:v>380</c:v>
                </c:pt>
                <c:pt idx="7">
                  <c:v>380</c:v>
                </c:pt>
              </c:numCache>
            </c:numRef>
          </c:val>
          <c:extLst>
            <c:ext xmlns:c16="http://schemas.microsoft.com/office/drawing/2014/chart" uri="{C3380CC4-5D6E-409C-BE32-E72D297353CC}">
              <c16:uniqueId val="{00000000-FBBE-489F-99FD-0D9B073C5F70}"/>
            </c:ext>
          </c:extLst>
        </c:ser>
        <c:ser>
          <c:idx val="1"/>
          <c:order val="1"/>
          <c:tx>
            <c:strRef>
              <c:f>'7. Regions'!$E$45</c:f>
              <c:strCache>
                <c:ptCount val="1"/>
                <c:pt idx="0">
                  <c:v>   CDMA/EVDO</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Regions'!$J$45:$Q$45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FBBE-489F-99FD-0D9B073C5F70}"/>
            </c:ext>
          </c:extLst>
        </c:ser>
        <c:ser>
          <c:idx val="2"/>
          <c:order val="2"/>
          <c:tx>
            <c:strRef>
              <c:f>'7. Regions'!$E$46</c:f>
              <c:strCache>
                <c:ptCount val="1"/>
                <c:pt idx="0">
                  <c:v>   WCDMA/HSPA</c:v>
                </c:pt>
              </c:strCache>
            </c:strRef>
          </c:tx>
          <c:spPr>
            <a:solidFill>
              <a:schemeClr val="bg2">
                <a:lumMod val="50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Regions'!$J$46:$Q$46</c:f>
              <c:numCache>
                <c:formatCode>_(* #,##0_);_(* \(#,##0\);_(* "-"??_);_(@_)</c:formatCode>
                <c:ptCount val="8"/>
                <c:pt idx="0">
                  <c:v>128900</c:v>
                </c:pt>
                <c:pt idx="1">
                  <c:v>92700</c:v>
                </c:pt>
                <c:pt idx="2">
                  <c:v>32800</c:v>
                </c:pt>
                <c:pt idx="3">
                  <c:v>14280.000000000002</c:v>
                </c:pt>
                <c:pt idx="4">
                  <c:v>7776</c:v>
                </c:pt>
                <c:pt idx="5">
                  <c:v>4992</c:v>
                </c:pt>
                <c:pt idx="6">
                  <c:v>3600</c:v>
                </c:pt>
                <c:pt idx="7">
                  <c:v>2700</c:v>
                </c:pt>
              </c:numCache>
            </c:numRef>
          </c:val>
          <c:extLst>
            <c:ext xmlns:c16="http://schemas.microsoft.com/office/drawing/2014/chart" uri="{C3380CC4-5D6E-409C-BE32-E72D297353CC}">
              <c16:uniqueId val="{00000002-FBBE-489F-99FD-0D9B073C5F70}"/>
            </c:ext>
          </c:extLst>
        </c:ser>
        <c:ser>
          <c:idx val="3"/>
          <c:order val="3"/>
          <c:tx>
            <c:strRef>
              <c:f>'7. Regions'!$E$47</c:f>
              <c:strCache>
                <c:ptCount val="1"/>
                <c:pt idx="0">
                  <c:v>   TD-SCDMA</c:v>
                </c:pt>
              </c:strCache>
            </c:strRef>
          </c:tx>
          <c:spPr>
            <a:solidFill>
              <a:schemeClr val="accent2">
                <a:lumMod val="75000"/>
              </a:schemeClr>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Regions'!$J$47:$Q$47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FBBE-489F-99FD-0D9B073C5F70}"/>
            </c:ext>
          </c:extLst>
        </c:ser>
        <c:ser>
          <c:idx val="4"/>
          <c:order val="4"/>
          <c:tx>
            <c:strRef>
              <c:f>'7. Regions'!$E$48</c:f>
              <c:strCache>
                <c:ptCount val="1"/>
                <c:pt idx="0">
                  <c:v>   TD-LTE</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Regions'!$J$48:$Q$48</c:f>
              <c:numCache>
                <c:formatCode>_(* #,##0_);_(* \(#,##0\);_(* "-"??_);_(@_)</c:formatCode>
                <c:ptCount val="8"/>
                <c:pt idx="0">
                  <c:v>332230.40000000002</c:v>
                </c:pt>
                <c:pt idx="1">
                  <c:v>324197.99999999994</c:v>
                </c:pt>
                <c:pt idx="2">
                  <c:v>694448.00000000012</c:v>
                </c:pt>
                <c:pt idx="3">
                  <c:v>644638</c:v>
                </c:pt>
                <c:pt idx="4">
                  <c:v>922128</c:v>
                </c:pt>
                <c:pt idx="5">
                  <c:v>857152.32</c:v>
                </c:pt>
                <c:pt idx="6">
                  <c:v>781881.79200000013</c:v>
                </c:pt>
                <c:pt idx="7">
                  <c:v>627425.31839999999</c:v>
                </c:pt>
              </c:numCache>
            </c:numRef>
          </c:val>
          <c:extLst>
            <c:ext xmlns:c16="http://schemas.microsoft.com/office/drawing/2014/chart" uri="{C3380CC4-5D6E-409C-BE32-E72D297353CC}">
              <c16:uniqueId val="{00000004-FBBE-489F-99FD-0D9B073C5F70}"/>
            </c:ext>
          </c:extLst>
        </c:ser>
        <c:ser>
          <c:idx val="5"/>
          <c:order val="5"/>
          <c:tx>
            <c:strRef>
              <c:f>'7. Regions'!$E$49</c:f>
              <c:strCache>
                <c:ptCount val="1"/>
                <c:pt idx="0">
                  <c:v>   LTE-FDD</c:v>
                </c:pt>
              </c:strCache>
            </c:strRef>
          </c:tx>
          <c:spPr>
            <a:solidFill>
              <a:schemeClr val="tx2"/>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Regions'!$J$49:$Q$49</c:f>
              <c:numCache>
                <c:formatCode>_(* #,##0_);_(* \(#,##0\);_(* "-"??_);_(@_)</c:formatCode>
                <c:ptCount val="8"/>
                <c:pt idx="0">
                  <c:v>1800915.5999999996</c:v>
                </c:pt>
                <c:pt idx="1">
                  <c:v>1575594</c:v>
                </c:pt>
                <c:pt idx="2">
                  <c:v>1283096.2752</c:v>
                </c:pt>
                <c:pt idx="3">
                  <c:v>907888.00256000017</c:v>
                </c:pt>
                <c:pt idx="4">
                  <c:v>644557.39392000006</c:v>
                </c:pt>
                <c:pt idx="5">
                  <c:v>442796.27775999997</c:v>
                </c:pt>
                <c:pt idx="6">
                  <c:v>288440.08079360006</c:v>
                </c:pt>
                <c:pt idx="7">
                  <c:v>173406.32629248005</c:v>
                </c:pt>
              </c:numCache>
            </c:numRef>
          </c:val>
          <c:extLst>
            <c:ext xmlns:c16="http://schemas.microsoft.com/office/drawing/2014/chart" uri="{C3380CC4-5D6E-409C-BE32-E72D297353CC}">
              <c16:uniqueId val="{00000005-FBBE-489F-99FD-0D9B073C5F70}"/>
            </c:ext>
          </c:extLst>
        </c:ser>
        <c:ser>
          <c:idx val="7"/>
          <c:order val="6"/>
          <c:tx>
            <c:strRef>
              <c:f>'7. Regions'!$E$50</c:f>
              <c:strCache>
                <c:ptCount val="1"/>
                <c:pt idx="0">
                  <c:v>   5G NR  &lt;6 GHz</c:v>
                </c:pt>
              </c:strCache>
            </c:strRef>
          </c:tx>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Regions'!$J$50:$Q$50</c:f>
              <c:numCache>
                <c:formatCode>_(* #,##0_);_(* \(#,##0\);_(* "-"??_);_(@_)</c:formatCode>
                <c:ptCount val="8"/>
                <c:pt idx="0">
                  <c:v>0</c:v>
                </c:pt>
                <c:pt idx="1">
                  <c:v>13020.800000000001</c:v>
                </c:pt>
                <c:pt idx="2">
                  <c:v>1479465.1759999997</c:v>
                </c:pt>
                <c:pt idx="3">
                  <c:v>3134593.6672800006</c:v>
                </c:pt>
                <c:pt idx="4">
                  <c:v>8309511.8310260251</c:v>
                </c:pt>
                <c:pt idx="5">
                  <c:v>16137095.228534082</c:v>
                </c:pt>
                <c:pt idx="6">
                  <c:v>21127395.250015084</c:v>
                </c:pt>
                <c:pt idx="7">
                  <c:v>30303265.771047946</c:v>
                </c:pt>
              </c:numCache>
            </c:numRef>
          </c:val>
          <c:extLst>
            <c:ext xmlns:c16="http://schemas.microsoft.com/office/drawing/2014/chart" uri="{C3380CC4-5D6E-409C-BE32-E72D297353CC}">
              <c16:uniqueId val="{00000007-FBBE-489F-99FD-0D9B073C5F70}"/>
            </c:ext>
          </c:extLst>
        </c:ser>
        <c:ser>
          <c:idx val="9"/>
          <c:order val="7"/>
          <c:tx>
            <c:strRef>
              <c:f>'7. Regions'!$E$51</c:f>
              <c:strCache>
                <c:ptCount val="1"/>
                <c:pt idx="0">
                  <c:v>   NB-IoT </c:v>
                </c:pt>
              </c:strCache>
            </c:strRef>
          </c:tx>
          <c:spPr>
            <a:solidFill>
              <a:schemeClr val="tx1"/>
            </a:solidFill>
          </c:spPr>
          <c:invertIfNegative val="0"/>
          <c:cat>
            <c:numRef>
              <c:f>'7. Regions'!$J$43:$Q$43</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Regions'!$J$51:$Q$51</c:f>
              <c:numCache>
                <c:formatCode>_(* #,##0_);_(* \(#,##0\);_(* "-"??_);_(@_)</c:formatCode>
                <c:ptCount val="8"/>
                <c:pt idx="0">
                  <c:v>0</c:v>
                </c:pt>
                <c:pt idx="1">
                  <c:v>45191</c:v>
                </c:pt>
                <c:pt idx="2">
                  <c:v>60980.636666666673</c:v>
                </c:pt>
                <c:pt idx="3">
                  <c:v>46002.270000000004</c:v>
                </c:pt>
                <c:pt idx="4">
                  <c:v>28054.95</c:v>
                </c:pt>
                <c:pt idx="5">
                  <c:v>23134.25</c:v>
                </c:pt>
                <c:pt idx="6">
                  <c:v>22832.799999999999</c:v>
                </c:pt>
                <c:pt idx="7">
                  <c:v>7651.5999999999995</c:v>
                </c:pt>
              </c:numCache>
            </c:numRef>
          </c:val>
          <c:extLst>
            <c:ext xmlns:c16="http://schemas.microsoft.com/office/drawing/2014/chart" uri="{C3380CC4-5D6E-409C-BE32-E72D297353CC}">
              <c16:uniqueId val="{00000009-FBBE-489F-99FD-0D9B073C5F70}"/>
            </c:ext>
          </c:extLst>
        </c:ser>
        <c:dLbls>
          <c:showLegendKey val="0"/>
          <c:showVal val="0"/>
          <c:showCatName val="0"/>
          <c:showSerName val="0"/>
          <c:showPercent val="0"/>
          <c:showBubbleSize val="0"/>
        </c:dLbls>
        <c:gapWidth val="150"/>
        <c:overlap val="100"/>
        <c:axId val="391340600"/>
        <c:axId val="391340992"/>
      </c:barChart>
      <c:catAx>
        <c:axId val="3913406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992"/>
        <c:crosses val="autoZero"/>
        <c:auto val="1"/>
        <c:lblAlgn val="ctr"/>
        <c:lblOffset val="100"/>
        <c:noMultiLvlLbl val="0"/>
      </c:catAx>
      <c:valAx>
        <c:axId val="391340992"/>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Europe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0600"/>
        <c:crosses val="autoZero"/>
        <c:crossBetween val="between"/>
      </c:valAx>
    </c:plotArea>
    <c:legend>
      <c:legendPos val="r"/>
      <c:layout>
        <c:manualLayout>
          <c:xMode val="edge"/>
          <c:yMode val="edge"/>
          <c:x val="0.80191319060324073"/>
          <c:y val="4.8607174103237095E-2"/>
          <c:w val="0.1891230667447561"/>
          <c:h val="0.61256092988376454"/>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Regions'!$E$32</c:f>
              <c:strCache>
                <c:ptCount val="1"/>
                <c:pt idx="0">
                  <c:v>   GPRS/EDGE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Regions'!$J$32:$Q$32</c:f>
              <c:numCache>
                <c:formatCode>_(* #,##0_);_(* \(#,##0\);_(* "-"??_);_(@_)</c:formatCode>
                <c:ptCount val="8"/>
                <c:pt idx="0">
                  <c:v>87142</c:v>
                </c:pt>
                <c:pt idx="1">
                  <c:v>51800</c:v>
                </c:pt>
                <c:pt idx="2">
                  <c:v>36360</c:v>
                </c:pt>
                <c:pt idx="3">
                  <c:v>25530</c:v>
                </c:pt>
                <c:pt idx="4">
                  <c:v>17860</c:v>
                </c:pt>
                <c:pt idx="5">
                  <c:v>9750</c:v>
                </c:pt>
                <c:pt idx="6">
                  <c:v>7600</c:v>
                </c:pt>
                <c:pt idx="7">
                  <c:v>7789.9999999999991</c:v>
                </c:pt>
              </c:numCache>
            </c:numRef>
          </c:val>
          <c:extLst>
            <c:ext xmlns:c16="http://schemas.microsoft.com/office/drawing/2014/chart" uri="{C3380CC4-5D6E-409C-BE32-E72D297353CC}">
              <c16:uniqueId val="{00000000-DFF8-4E5D-A1A5-F69843206E97}"/>
            </c:ext>
          </c:extLst>
        </c:ser>
        <c:ser>
          <c:idx val="1"/>
          <c:order val="1"/>
          <c:tx>
            <c:strRef>
              <c:f>'7. Regions'!$E$33</c:f>
              <c:strCache>
                <c:ptCount val="1"/>
                <c:pt idx="0">
                  <c:v>   CDMA/EVDO</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Regions'!$J$33:$Q$33</c:f>
              <c:numCache>
                <c:formatCode>_(* #,##0_);_(* \(#,##0\);_(* "-"??_);_(@_)</c:formatCode>
                <c:ptCount val="8"/>
                <c:pt idx="0">
                  <c:v>2258.2799999999997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FF8-4E5D-A1A5-F69843206E97}"/>
            </c:ext>
          </c:extLst>
        </c:ser>
        <c:ser>
          <c:idx val="2"/>
          <c:order val="2"/>
          <c:tx>
            <c:strRef>
              <c:f>'7. Regions'!$E$34</c:f>
              <c:strCache>
                <c:ptCount val="1"/>
                <c:pt idx="0">
                  <c:v>   WCDMA/HSPA</c:v>
                </c:pt>
              </c:strCache>
            </c:strRef>
          </c:tx>
          <c:spPr>
            <a:solidFill>
              <a:schemeClr val="bg2">
                <a:lumMod val="50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Regions'!$J$34:$Q$34</c:f>
              <c:numCache>
                <c:formatCode>_(* #,##0_);_(* \(#,##0\);_(* "-"??_);_(@_)</c:formatCode>
                <c:ptCount val="8"/>
                <c:pt idx="0">
                  <c:v>177237.5</c:v>
                </c:pt>
                <c:pt idx="1">
                  <c:v>164800</c:v>
                </c:pt>
                <c:pt idx="2">
                  <c:v>73800</c:v>
                </c:pt>
                <c:pt idx="3">
                  <c:v>40800</c:v>
                </c:pt>
                <c:pt idx="4">
                  <c:v>28512</c:v>
                </c:pt>
                <c:pt idx="5">
                  <c:v>23961.599999999999</c:v>
                </c:pt>
                <c:pt idx="6">
                  <c:v>23400</c:v>
                </c:pt>
                <c:pt idx="7">
                  <c:v>25200.000000000004</c:v>
                </c:pt>
              </c:numCache>
            </c:numRef>
          </c:val>
          <c:extLst>
            <c:ext xmlns:c16="http://schemas.microsoft.com/office/drawing/2014/chart" uri="{C3380CC4-5D6E-409C-BE32-E72D297353CC}">
              <c16:uniqueId val="{00000002-DFF8-4E5D-A1A5-F69843206E97}"/>
            </c:ext>
          </c:extLst>
        </c:ser>
        <c:ser>
          <c:idx val="3"/>
          <c:order val="3"/>
          <c:tx>
            <c:strRef>
              <c:f>'7. Regions'!$E$35</c:f>
              <c:strCache>
                <c:ptCount val="1"/>
                <c:pt idx="0">
                  <c:v>   TD-SCDMA</c:v>
                </c:pt>
              </c:strCache>
            </c:strRef>
          </c:tx>
          <c:spPr>
            <a:solidFill>
              <a:schemeClr val="accent2">
                <a:lumMod val="75000"/>
              </a:schemeClr>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Regions'!$J$35:$Q$35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FF8-4E5D-A1A5-F69843206E97}"/>
            </c:ext>
          </c:extLst>
        </c:ser>
        <c:ser>
          <c:idx val="4"/>
          <c:order val="4"/>
          <c:tx>
            <c:strRef>
              <c:f>'7. Regions'!$E$36</c:f>
              <c:strCache>
                <c:ptCount val="1"/>
                <c:pt idx="0">
                  <c:v>   TD-LTE</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Regions'!$J$36:$Q$36</c:f>
              <c:numCache>
                <c:formatCode>_(* #,##0_);_(* \(#,##0\);_(* "-"??_);_(@_)</c:formatCode>
                <c:ptCount val="8"/>
                <c:pt idx="0">
                  <c:v>265784.32000000001</c:v>
                </c:pt>
                <c:pt idx="1">
                  <c:v>324197.99999999994</c:v>
                </c:pt>
                <c:pt idx="2">
                  <c:v>416668.80000000005</c:v>
                </c:pt>
                <c:pt idx="3">
                  <c:v>386782.8</c:v>
                </c:pt>
                <c:pt idx="4">
                  <c:v>368851.20000000001</c:v>
                </c:pt>
                <c:pt idx="5">
                  <c:v>342860.92799999996</c:v>
                </c:pt>
                <c:pt idx="6">
                  <c:v>312752.71680000005</c:v>
                </c:pt>
                <c:pt idx="7">
                  <c:v>250970.12735999998</c:v>
                </c:pt>
              </c:numCache>
            </c:numRef>
          </c:val>
          <c:extLst>
            <c:ext xmlns:c16="http://schemas.microsoft.com/office/drawing/2014/chart" uri="{C3380CC4-5D6E-409C-BE32-E72D297353CC}">
              <c16:uniqueId val="{00000004-DFF8-4E5D-A1A5-F69843206E97}"/>
            </c:ext>
          </c:extLst>
        </c:ser>
        <c:ser>
          <c:idx val="5"/>
          <c:order val="5"/>
          <c:tx>
            <c:strRef>
              <c:f>'7. Regions'!$E$37</c:f>
              <c:strCache>
                <c:ptCount val="1"/>
                <c:pt idx="0">
                  <c:v>   LTE-FDD</c:v>
                </c:pt>
              </c:strCache>
            </c:strRef>
          </c:tx>
          <c:spPr>
            <a:solidFill>
              <a:schemeClr val="tx2"/>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Regions'!$J$37:$Q$37</c:f>
              <c:numCache>
                <c:formatCode>_(* #,##0_);_(* \(#,##0\);_(* "-"??_);_(@_)</c:formatCode>
                <c:ptCount val="8"/>
                <c:pt idx="0">
                  <c:v>491158.79999999987</c:v>
                </c:pt>
                <c:pt idx="1">
                  <c:v>580482</c:v>
                </c:pt>
                <c:pt idx="2">
                  <c:v>641548.13760000002</c:v>
                </c:pt>
                <c:pt idx="3">
                  <c:v>583642.28736000007</c:v>
                </c:pt>
                <c:pt idx="4">
                  <c:v>537131.16160000011</c:v>
                </c:pt>
                <c:pt idx="5">
                  <c:v>487075.90553599998</c:v>
                </c:pt>
                <c:pt idx="6">
                  <c:v>432660.1211904001</c:v>
                </c:pt>
                <c:pt idx="7">
                  <c:v>375713.70696704008</c:v>
                </c:pt>
              </c:numCache>
            </c:numRef>
          </c:val>
          <c:extLst>
            <c:ext xmlns:c16="http://schemas.microsoft.com/office/drawing/2014/chart" uri="{C3380CC4-5D6E-409C-BE32-E72D297353CC}">
              <c16:uniqueId val="{00000005-DFF8-4E5D-A1A5-F69843206E97}"/>
            </c:ext>
          </c:extLst>
        </c:ser>
        <c:ser>
          <c:idx val="7"/>
          <c:order val="6"/>
          <c:tx>
            <c:strRef>
              <c:f>'7. Regions'!$E$38</c:f>
              <c:strCache>
                <c:ptCount val="1"/>
                <c:pt idx="0">
                  <c:v>   5G NR  &lt;6 GHz</c:v>
                </c:pt>
              </c:strCache>
            </c:strRef>
          </c:tx>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Regions'!$J$38:$Q$38</c:f>
              <c:numCache>
                <c:formatCode>_(* #,##0_);_(* \(#,##0\);_(* "-"??_);_(@_)</c:formatCode>
                <c:ptCount val="8"/>
                <c:pt idx="0">
                  <c:v>0</c:v>
                </c:pt>
                <c:pt idx="1">
                  <c:v>0</c:v>
                </c:pt>
                <c:pt idx="2">
                  <c:v>0</c:v>
                </c:pt>
                <c:pt idx="3">
                  <c:v>156729.68336400003</c:v>
                </c:pt>
                <c:pt idx="4">
                  <c:v>498570.70986156154</c:v>
                </c:pt>
                <c:pt idx="5">
                  <c:v>1613709.5228534082</c:v>
                </c:pt>
                <c:pt idx="6">
                  <c:v>1760616.2708345905</c:v>
                </c:pt>
                <c:pt idx="7">
                  <c:v>2164518.9836462815</c:v>
                </c:pt>
              </c:numCache>
            </c:numRef>
          </c:val>
          <c:extLst>
            <c:ext xmlns:c16="http://schemas.microsoft.com/office/drawing/2014/chart" uri="{C3380CC4-5D6E-409C-BE32-E72D297353CC}">
              <c16:uniqueId val="{00000007-DFF8-4E5D-A1A5-F69843206E97}"/>
            </c:ext>
          </c:extLst>
        </c:ser>
        <c:ser>
          <c:idx val="9"/>
          <c:order val="7"/>
          <c:tx>
            <c:strRef>
              <c:f>'7. Regions'!$E$39</c:f>
              <c:strCache>
                <c:ptCount val="1"/>
                <c:pt idx="0">
                  <c:v>   NB-IoT</c:v>
                </c:pt>
              </c:strCache>
            </c:strRef>
          </c:tx>
          <c:spPr>
            <a:solidFill>
              <a:schemeClr val="tx1"/>
            </a:solidFill>
          </c:spPr>
          <c:invertIfNegative val="0"/>
          <c:cat>
            <c:numRef>
              <c:f>'7. Regions'!$J$31:$Q$31</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Regions'!$J$39:$Q$39</c:f>
              <c:numCache>
                <c:formatCode>_(* #,##0_);_(* \(#,##0\);_(* "-"??_);_(@_)</c:formatCode>
                <c:ptCount val="8"/>
                <c:pt idx="0">
                  <c:v>0</c:v>
                </c:pt>
                <c:pt idx="1">
                  <c:v>27114.6</c:v>
                </c:pt>
                <c:pt idx="2">
                  <c:v>30490.318333333336</c:v>
                </c:pt>
                <c:pt idx="3">
                  <c:v>23001.135000000002</c:v>
                </c:pt>
                <c:pt idx="4">
                  <c:v>9351.65</c:v>
                </c:pt>
                <c:pt idx="5">
                  <c:v>7711.4166666666679</c:v>
                </c:pt>
                <c:pt idx="6">
                  <c:v>7610.9333333333334</c:v>
                </c:pt>
                <c:pt idx="7">
                  <c:v>2550.5333333333333</c:v>
                </c:pt>
              </c:numCache>
            </c:numRef>
          </c:val>
          <c:extLst>
            <c:ext xmlns:c16="http://schemas.microsoft.com/office/drawing/2014/chart" uri="{C3380CC4-5D6E-409C-BE32-E72D297353CC}">
              <c16:uniqueId val="{00000009-DFF8-4E5D-A1A5-F69843206E97}"/>
            </c:ext>
          </c:extLst>
        </c:ser>
        <c:dLbls>
          <c:showLegendKey val="0"/>
          <c:showVal val="0"/>
          <c:showCatName val="0"/>
          <c:showSerName val="0"/>
          <c:showPercent val="0"/>
          <c:showBubbleSize val="0"/>
        </c:dLbls>
        <c:gapWidth val="150"/>
        <c:overlap val="100"/>
        <c:axId val="391341776"/>
        <c:axId val="391342168"/>
      </c:barChart>
      <c:catAx>
        <c:axId val="391341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168"/>
        <c:crosses val="autoZero"/>
        <c:auto val="1"/>
        <c:lblAlgn val="ctr"/>
        <c:lblOffset val="100"/>
        <c:noMultiLvlLbl val="0"/>
      </c:catAx>
      <c:valAx>
        <c:axId val="391342168"/>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L. Amer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1776"/>
        <c:crosses val="autoZero"/>
        <c:crossBetween val="between"/>
      </c:valAx>
    </c:plotArea>
    <c:legend>
      <c:legendPos val="r"/>
      <c:layout>
        <c:manualLayout>
          <c:xMode val="edge"/>
          <c:yMode val="edge"/>
          <c:x val="0.79872707649972174"/>
          <c:y val="3.5997631734754294E-2"/>
          <c:w val="0.19204800691625068"/>
          <c:h val="0.57121578719178756"/>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Regions'!$E$20</c:f>
              <c:strCache>
                <c:ptCount val="1"/>
                <c:pt idx="0">
                  <c:v>   GPRS/EDGE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Regions'!$J$20:$Q$20</c:f>
              <c:numCache>
                <c:formatCode>_(* #,##0_);_(* \(#,##0\);_(* "-"??_);_(@_)</c:formatCode>
                <c:ptCount val="8"/>
                <c:pt idx="0">
                  <c:v>5126</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512-4522-802B-4BDCF4A5DA62}"/>
            </c:ext>
          </c:extLst>
        </c:ser>
        <c:ser>
          <c:idx val="1"/>
          <c:order val="1"/>
          <c:tx>
            <c:strRef>
              <c:f>'7. Regions'!$E$21</c:f>
              <c:strCache>
                <c:ptCount val="1"/>
                <c:pt idx="0">
                  <c:v>   CDMA/EVDO</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Regions'!$J$21:$Q$21</c:f>
              <c:numCache>
                <c:formatCode>_(* #,##0_);_(* \(#,##0\);_(* "-"??_);_(@_)</c:formatCode>
                <c:ptCount val="8"/>
                <c:pt idx="0">
                  <c:v>17815.32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512-4522-802B-4BDCF4A5DA62}"/>
            </c:ext>
          </c:extLst>
        </c:ser>
        <c:ser>
          <c:idx val="2"/>
          <c:order val="2"/>
          <c:tx>
            <c:strRef>
              <c:f>'7. Regions'!$E$22</c:f>
              <c:strCache>
                <c:ptCount val="1"/>
                <c:pt idx="0">
                  <c:v>   WCDMA/HSPA</c:v>
                </c:pt>
              </c:strCache>
            </c:strRef>
          </c:tx>
          <c:spPr>
            <a:solidFill>
              <a:schemeClr val="bg2">
                <a:lumMod val="50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Regions'!$J$22:$Q$22</c:f>
              <c:numCache>
                <c:formatCode>_(* #,##0_);_(* \(#,##0\);_(* "-"??_);_(@_)</c:formatCode>
                <c:ptCount val="8"/>
                <c:pt idx="0">
                  <c:v>16112.5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512-4522-802B-4BDCF4A5DA62}"/>
            </c:ext>
          </c:extLst>
        </c:ser>
        <c:ser>
          <c:idx val="3"/>
          <c:order val="3"/>
          <c:tx>
            <c:strRef>
              <c:f>'7. Regions'!$E$23</c:f>
              <c:strCache>
                <c:ptCount val="1"/>
                <c:pt idx="0">
                  <c:v>   TD-SCDMA</c:v>
                </c:pt>
              </c:strCache>
            </c:strRef>
          </c:tx>
          <c:spPr>
            <a:solidFill>
              <a:schemeClr val="accent2">
                <a:lumMod val="75000"/>
              </a:schemeClr>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Regions'!$J$23:$Q$23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512-4522-802B-4BDCF4A5DA62}"/>
            </c:ext>
          </c:extLst>
        </c:ser>
        <c:ser>
          <c:idx val="4"/>
          <c:order val="4"/>
          <c:tx>
            <c:strRef>
              <c:f>'7. Regions'!$E$24</c:f>
              <c:strCache>
                <c:ptCount val="1"/>
                <c:pt idx="0">
                  <c:v>   TD-LTE</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Regions'!$J$24:$Q$24</c:f>
              <c:numCache>
                <c:formatCode>_(* #,##0_);_(* \(#,##0\);_(* "-"??_);_(@_)</c:formatCode>
                <c:ptCount val="8"/>
                <c:pt idx="0">
                  <c:v>797352.95999999996</c:v>
                </c:pt>
                <c:pt idx="1">
                  <c:v>702428.99999999988</c:v>
                </c:pt>
                <c:pt idx="2">
                  <c:v>694448.00000000012</c:v>
                </c:pt>
                <c:pt idx="3">
                  <c:v>644638</c:v>
                </c:pt>
                <c:pt idx="4">
                  <c:v>614752</c:v>
                </c:pt>
                <c:pt idx="5">
                  <c:v>571434.88</c:v>
                </c:pt>
                <c:pt idx="6">
                  <c:v>521254.52800000017</c:v>
                </c:pt>
                <c:pt idx="7">
                  <c:v>418283.54560000001</c:v>
                </c:pt>
              </c:numCache>
            </c:numRef>
          </c:val>
          <c:extLst>
            <c:ext xmlns:c16="http://schemas.microsoft.com/office/drawing/2014/chart" uri="{C3380CC4-5D6E-409C-BE32-E72D297353CC}">
              <c16:uniqueId val="{00000004-9512-4522-802B-4BDCF4A5DA62}"/>
            </c:ext>
          </c:extLst>
        </c:ser>
        <c:ser>
          <c:idx val="5"/>
          <c:order val="5"/>
          <c:tx>
            <c:strRef>
              <c:f>'7. Regions'!$E$25</c:f>
              <c:strCache>
                <c:ptCount val="1"/>
                <c:pt idx="0">
                  <c:v>   LTE-FDD</c:v>
                </c:pt>
              </c:strCache>
            </c:strRef>
          </c:tx>
          <c:spPr>
            <a:solidFill>
              <a:schemeClr val="tx2"/>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Regions'!$J$25:$Q$25</c:f>
              <c:numCache>
                <c:formatCode>_(* #,##0_);_(* \(#,##0\);_(* "-"??_);_(@_)</c:formatCode>
                <c:ptCount val="8"/>
                <c:pt idx="0">
                  <c:v>1309756.7999999998</c:v>
                </c:pt>
                <c:pt idx="1">
                  <c:v>1575594</c:v>
                </c:pt>
                <c:pt idx="2">
                  <c:v>1283096.2752</c:v>
                </c:pt>
                <c:pt idx="3">
                  <c:v>1037586.28864</c:v>
                </c:pt>
                <c:pt idx="4">
                  <c:v>751983.62624000013</c:v>
                </c:pt>
                <c:pt idx="5">
                  <c:v>531355.53331199999</c:v>
                </c:pt>
                <c:pt idx="6">
                  <c:v>360550.10099200014</c:v>
                </c:pt>
                <c:pt idx="7">
                  <c:v>231208.43505664007</c:v>
                </c:pt>
              </c:numCache>
            </c:numRef>
          </c:val>
          <c:extLst>
            <c:ext xmlns:c16="http://schemas.microsoft.com/office/drawing/2014/chart" uri="{C3380CC4-5D6E-409C-BE32-E72D297353CC}">
              <c16:uniqueId val="{00000005-9512-4522-802B-4BDCF4A5DA62}"/>
            </c:ext>
          </c:extLst>
        </c:ser>
        <c:ser>
          <c:idx val="7"/>
          <c:order val="6"/>
          <c:tx>
            <c:strRef>
              <c:f>'7. Regions'!$E$26</c:f>
              <c:strCache>
                <c:ptCount val="1"/>
                <c:pt idx="0">
                  <c:v>   5G NR  &lt;6 GHz</c:v>
                </c:pt>
              </c:strCache>
            </c:strRef>
          </c:tx>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Regions'!$J$26:$Q$26</c:f>
              <c:numCache>
                <c:formatCode>_(* #,##0_);_(* \(#,##0\);_(* "-"??_);_(@_)</c:formatCode>
                <c:ptCount val="8"/>
                <c:pt idx="0">
                  <c:v>0</c:v>
                </c:pt>
                <c:pt idx="1">
                  <c:v>0</c:v>
                </c:pt>
                <c:pt idx="2">
                  <c:v>493155.05866666662</c:v>
                </c:pt>
                <c:pt idx="3">
                  <c:v>3918242.0841000006</c:v>
                </c:pt>
                <c:pt idx="4">
                  <c:v>16619023.66205205</c:v>
                </c:pt>
                <c:pt idx="5">
                  <c:v>24205642.84280112</c:v>
                </c:pt>
                <c:pt idx="6">
                  <c:v>35212325.41669181</c:v>
                </c:pt>
                <c:pt idx="7">
                  <c:v>43290379.672925636</c:v>
                </c:pt>
              </c:numCache>
            </c:numRef>
          </c:val>
          <c:extLst>
            <c:ext xmlns:c16="http://schemas.microsoft.com/office/drawing/2014/chart" uri="{C3380CC4-5D6E-409C-BE32-E72D297353CC}">
              <c16:uniqueId val="{00000007-9512-4522-802B-4BDCF4A5DA62}"/>
            </c:ext>
          </c:extLst>
        </c:ser>
        <c:ser>
          <c:idx val="9"/>
          <c:order val="7"/>
          <c:tx>
            <c:strRef>
              <c:f>'7. Regions'!$E$27</c:f>
              <c:strCache>
                <c:ptCount val="1"/>
                <c:pt idx="0">
                  <c:v>   NB-IoT</c:v>
                </c:pt>
              </c:strCache>
            </c:strRef>
          </c:tx>
          <c:spPr>
            <a:solidFill>
              <a:schemeClr val="tx1"/>
            </a:solidFill>
          </c:spPr>
          <c:invertIfNegative val="0"/>
          <c:cat>
            <c:numRef>
              <c:f>'7. Regions'!$J$19:$Q$19</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Regions'!$J$27:$Q$27</c:f>
              <c:numCache>
                <c:formatCode>_(* #,##0_);_(* \(#,##0\);_(* "-"??_);_(@_)</c:formatCode>
                <c:ptCount val="8"/>
                <c:pt idx="0">
                  <c:v>0</c:v>
                </c:pt>
                <c:pt idx="1">
                  <c:v>0</c:v>
                </c:pt>
                <c:pt idx="2">
                  <c:v>18294.191000000028</c:v>
                </c:pt>
                <c:pt idx="3">
                  <c:v>13800.68099999997</c:v>
                </c:pt>
                <c:pt idx="4">
                  <c:v>28054.949999999972</c:v>
                </c:pt>
                <c:pt idx="5">
                  <c:v>23134.249999999978</c:v>
                </c:pt>
                <c:pt idx="6">
                  <c:v>22832.799999999977</c:v>
                </c:pt>
                <c:pt idx="7">
                  <c:v>7651.5999999999922</c:v>
                </c:pt>
              </c:numCache>
            </c:numRef>
          </c:val>
          <c:extLst>
            <c:ext xmlns:c16="http://schemas.microsoft.com/office/drawing/2014/chart" uri="{C3380CC4-5D6E-409C-BE32-E72D297353CC}">
              <c16:uniqueId val="{00000009-9512-4522-802B-4BDCF4A5DA62}"/>
            </c:ext>
          </c:extLst>
        </c:ser>
        <c:dLbls>
          <c:showLegendKey val="0"/>
          <c:showVal val="0"/>
          <c:showCatName val="0"/>
          <c:showSerName val="0"/>
          <c:showPercent val="0"/>
          <c:showBubbleSize val="0"/>
        </c:dLbls>
        <c:gapWidth val="150"/>
        <c:overlap val="100"/>
        <c:axId val="391342952"/>
        <c:axId val="391343344"/>
      </c:barChart>
      <c:catAx>
        <c:axId val="391342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3344"/>
        <c:crosses val="autoZero"/>
        <c:auto val="1"/>
        <c:lblAlgn val="ctr"/>
        <c:lblOffset val="100"/>
        <c:noMultiLvlLbl val="0"/>
      </c:catAx>
      <c:valAx>
        <c:axId val="391343344"/>
        <c:scaling>
          <c:orientation val="minMax"/>
          <c:min val="0"/>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N. Amer   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2952"/>
        <c:crosses val="autoZero"/>
        <c:crossBetween val="between"/>
      </c:valAx>
    </c:plotArea>
    <c:legend>
      <c:legendPos val="r"/>
      <c:layout>
        <c:manualLayout>
          <c:xMode val="edge"/>
          <c:yMode val="edge"/>
          <c:x val="0.81820182633420824"/>
          <c:y val="2.9647684295368588E-2"/>
          <c:w val="0.1747363024934383"/>
          <c:h val="0.59327143654287307"/>
        </c:manualLayout>
      </c:layout>
      <c:overlay val="0"/>
      <c:txPr>
        <a:bodyPr/>
        <a:lstStyle/>
        <a:p>
          <a:pPr>
            <a:defRPr sz="92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Regions'!$E$9</c:f>
              <c:strCache>
                <c:ptCount val="1"/>
                <c:pt idx="0">
                  <c:v>North America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Regions'!$J$9:$Q$9</c:f>
              <c:numCache>
                <c:formatCode>_(* #,##0_);_(* \(#,##0\);_(* "-"??_);_(@_)</c:formatCode>
                <c:ptCount val="8"/>
                <c:pt idx="0">
                  <c:v>2146163.5799999996</c:v>
                </c:pt>
                <c:pt idx="1">
                  <c:v>2278023</c:v>
                </c:pt>
                <c:pt idx="2">
                  <c:v>2488993.5248666666</c:v>
                </c:pt>
                <c:pt idx="3">
                  <c:v>5614267.0537400004</c:v>
                </c:pt>
                <c:pt idx="4">
                  <c:v>18013814.23829205</c:v>
                </c:pt>
                <c:pt idx="5">
                  <c:v>25331567.506113119</c:v>
                </c:pt>
                <c:pt idx="6">
                  <c:v>36116962.845683806</c:v>
                </c:pt>
                <c:pt idx="7">
                  <c:v>43947523.253582276</c:v>
                </c:pt>
              </c:numCache>
            </c:numRef>
          </c:val>
          <c:extLst>
            <c:ext xmlns:c16="http://schemas.microsoft.com/office/drawing/2014/chart" uri="{C3380CC4-5D6E-409C-BE32-E72D297353CC}">
              <c16:uniqueId val="{00000000-6F7C-42C1-B08F-B78C8B3F057D}"/>
            </c:ext>
          </c:extLst>
        </c:ser>
        <c:ser>
          <c:idx val="1"/>
          <c:order val="1"/>
          <c:tx>
            <c:strRef>
              <c:f>'7. Regions'!$E$10</c:f>
              <c:strCache>
                <c:ptCount val="1"/>
                <c:pt idx="0">
                  <c:v>Latin America</c:v>
                </c:pt>
              </c:strCache>
            </c:strRef>
          </c:tx>
          <c:spPr>
            <a:solidFill>
              <a:schemeClr val="tx1"/>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Regions'!$J$10:$Q$10</c:f>
              <c:numCache>
                <c:formatCode>_(* #,##0_);_(* \(#,##0\);_(* "-"??_);_(@_)</c:formatCode>
                <c:ptCount val="8"/>
                <c:pt idx="0">
                  <c:v>1023580.8999999999</c:v>
                </c:pt>
                <c:pt idx="1">
                  <c:v>1148394.6000000001</c:v>
                </c:pt>
                <c:pt idx="2">
                  <c:v>1198867.2559333334</c:v>
                </c:pt>
                <c:pt idx="3">
                  <c:v>1216485.905724</c:v>
                </c:pt>
                <c:pt idx="4">
                  <c:v>1460276.7214615615</c:v>
                </c:pt>
                <c:pt idx="5">
                  <c:v>2485069.3730560746</c:v>
                </c:pt>
                <c:pt idx="6">
                  <c:v>2544640.0421583238</c:v>
                </c:pt>
                <c:pt idx="7">
                  <c:v>2826743.3513066545</c:v>
                </c:pt>
              </c:numCache>
            </c:numRef>
          </c:val>
          <c:extLst>
            <c:ext xmlns:c16="http://schemas.microsoft.com/office/drawing/2014/chart" uri="{C3380CC4-5D6E-409C-BE32-E72D297353CC}">
              <c16:uniqueId val="{00000001-6F7C-42C1-B08F-B78C8B3F057D}"/>
            </c:ext>
          </c:extLst>
        </c:ser>
        <c:ser>
          <c:idx val="2"/>
          <c:order val="2"/>
          <c:tx>
            <c:strRef>
              <c:f>'7. Regions'!$E$11</c:f>
              <c:strCache>
                <c:ptCount val="1"/>
                <c:pt idx="0">
                  <c:v>Europe</c:v>
                </c:pt>
              </c:strCache>
            </c:strRef>
          </c:tx>
          <c:spPr>
            <a:solidFill>
              <a:schemeClr val="bg2">
                <a:lumMod val="50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Regions'!$J$11:$Q$11</c:f>
              <c:numCache>
                <c:formatCode>_(* #,##0_);_(* \(#,##0\);_(* "-"??_);_(@_)</c:formatCode>
                <c:ptCount val="8"/>
                <c:pt idx="0">
                  <c:v>2267171.9999999995</c:v>
                </c:pt>
                <c:pt idx="1">
                  <c:v>2052183.8</c:v>
                </c:pt>
                <c:pt idx="2">
                  <c:v>3552810.0878666667</c:v>
                </c:pt>
                <c:pt idx="3">
                  <c:v>4748781.9398400001</c:v>
                </c:pt>
                <c:pt idx="4">
                  <c:v>9912968.174946025</c:v>
                </c:pt>
                <c:pt idx="5">
                  <c:v>17465670.076294083</c:v>
                </c:pt>
                <c:pt idx="6">
                  <c:v>22224529.922808684</c:v>
                </c:pt>
                <c:pt idx="7">
                  <c:v>31114829.015740428</c:v>
                </c:pt>
              </c:numCache>
            </c:numRef>
          </c:val>
          <c:extLst>
            <c:ext xmlns:c16="http://schemas.microsoft.com/office/drawing/2014/chart" uri="{C3380CC4-5D6E-409C-BE32-E72D297353CC}">
              <c16:uniqueId val="{00000002-6F7C-42C1-B08F-B78C8B3F057D}"/>
            </c:ext>
          </c:extLst>
        </c:ser>
        <c:ser>
          <c:idx val="3"/>
          <c:order val="3"/>
          <c:tx>
            <c:strRef>
              <c:f>'7. Regions'!$E$12</c:f>
              <c:strCache>
                <c:ptCount val="1"/>
                <c:pt idx="0">
                  <c:v>APAC</c:v>
                </c:pt>
              </c:strCache>
            </c:strRef>
          </c:tx>
          <c:spPr>
            <a:solidFill>
              <a:schemeClr val="tx2"/>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Regions'!$J$12:$Q$12</c:f>
              <c:numCache>
                <c:formatCode>_(* #,##0_);_(* \(#,##0\);_(* "-"??_);_(@_)</c:formatCode>
                <c:ptCount val="8"/>
                <c:pt idx="0">
                  <c:v>5137173.9799999995</c:v>
                </c:pt>
                <c:pt idx="1">
                  <c:v>5567719</c:v>
                </c:pt>
                <c:pt idx="2">
                  <c:v>21162891.370215226</c:v>
                </c:pt>
                <c:pt idx="3">
                  <c:v>16479208.086060001</c:v>
                </c:pt>
                <c:pt idx="4">
                  <c:v>29142784.636438079</c:v>
                </c:pt>
                <c:pt idx="5">
                  <c:v>27975709.618715789</c:v>
                </c:pt>
                <c:pt idx="6">
                  <c:v>38564152.333385147</c:v>
                </c:pt>
                <c:pt idx="7">
                  <c:v>56896753.834598534</c:v>
                </c:pt>
              </c:numCache>
            </c:numRef>
          </c:val>
          <c:extLst>
            <c:ext xmlns:c16="http://schemas.microsoft.com/office/drawing/2014/chart" uri="{C3380CC4-5D6E-409C-BE32-E72D297353CC}">
              <c16:uniqueId val="{00000003-6F7C-42C1-B08F-B78C8B3F057D}"/>
            </c:ext>
          </c:extLst>
        </c:ser>
        <c:ser>
          <c:idx val="4"/>
          <c:order val="4"/>
          <c:tx>
            <c:strRef>
              <c:f>'7. Regions'!$E$13</c:f>
              <c:strCache>
                <c:ptCount val="1"/>
                <c:pt idx="0">
                  <c:v>China</c:v>
                </c:pt>
              </c:strCache>
            </c:strRef>
          </c:tx>
          <c:spPr>
            <a:solidFill>
              <a:schemeClr val="accent2">
                <a:lumMod val="75000"/>
              </a:schemeClr>
            </a:solidFill>
          </c:spPr>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Regions'!$J$13:$Q$13</c:f>
              <c:numCache>
                <c:formatCode>_(* #,##0_);_(* \(#,##0\);_(* "-"??_);_(@_)</c:formatCode>
                <c:ptCount val="8"/>
                <c:pt idx="0">
                  <c:v>6151983</c:v>
                </c:pt>
                <c:pt idx="1">
                  <c:v>5315347.1999999993</c:v>
                </c:pt>
                <c:pt idx="2">
                  <c:v>35948393.449518099</c:v>
                </c:pt>
                <c:pt idx="3">
                  <c:v>60880500.794895992</c:v>
                </c:pt>
                <c:pt idx="4">
                  <c:v>117246464.91989757</c:v>
                </c:pt>
                <c:pt idx="5">
                  <c:v>94486952.493737578</c:v>
                </c:pt>
                <c:pt idx="6">
                  <c:v>79452697.068380654</c:v>
                </c:pt>
                <c:pt idx="7">
                  <c:v>79277807.085753605</c:v>
                </c:pt>
              </c:numCache>
            </c:numRef>
          </c:val>
          <c:extLst>
            <c:ext xmlns:c16="http://schemas.microsoft.com/office/drawing/2014/chart" uri="{C3380CC4-5D6E-409C-BE32-E72D297353CC}">
              <c16:uniqueId val="{00000004-6F7C-42C1-B08F-B78C8B3F057D}"/>
            </c:ext>
          </c:extLst>
        </c:ser>
        <c:ser>
          <c:idx val="5"/>
          <c:order val="5"/>
          <c:tx>
            <c:strRef>
              <c:f>'7. Regions'!$E$14</c:f>
              <c:strCache>
                <c:ptCount val="1"/>
                <c:pt idx="0">
                  <c:v>MEA</c:v>
                </c:pt>
              </c:strCache>
            </c:strRef>
          </c:tx>
          <c:invertIfNegative val="0"/>
          <c:cat>
            <c:numRef>
              <c:f>'7. Regions'!$J$8:$Q$8</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Regions'!$J$14:$Q$14</c:f>
              <c:numCache>
                <c:formatCode>_(* #,##0_);_(* \(#,##0\);_(* "-"??_);_(@_)</c:formatCode>
                <c:ptCount val="8"/>
                <c:pt idx="0">
                  <c:v>827456.54000000027</c:v>
                </c:pt>
                <c:pt idx="1">
                  <c:v>866632.40000000049</c:v>
                </c:pt>
                <c:pt idx="2">
                  <c:v>1149688.2649333333</c:v>
                </c:pt>
                <c:pt idx="3">
                  <c:v>3158914.9057400003</c:v>
                </c:pt>
                <c:pt idx="4">
                  <c:v>2343392.5454852041</c:v>
                </c:pt>
                <c:pt idx="5">
                  <c:v>4072363.1283574831</c:v>
                </c:pt>
                <c:pt idx="6">
                  <c:v>6256909.8276291043</c:v>
                </c:pt>
                <c:pt idx="7">
                  <c:v>9640193.3845213391</c:v>
                </c:pt>
              </c:numCache>
            </c:numRef>
          </c:val>
          <c:extLst>
            <c:ext xmlns:c16="http://schemas.microsoft.com/office/drawing/2014/chart" uri="{C3380CC4-5D6E-409C-BE32-E72D297353CC}">
              <c16:uniqueId val="{00000005-6F7C-42C1-B08F-B78C8B3F057D}"/>
            </c:ext>
          </c:extLst>
        </c:ser>
        <c:dLbls>
          <c:showLegendKey val="0"/>
          <c:showVal val="0"/>
          <c:showCatName val="0"/>
          <c:showSerName val="0"/>
          <c:showPercent val="0"/>
          <c:showBubbleSize val="0"/>
        </c:dLbls>
        <c:gapWidth val="150"/>
        <c:overlap val="100"/>
        <c:axId val="391344128"/>
        <c:axId val="391344520"/>
      </c:barChart>
      <c:catAx>
        <c:axId val="391344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520"/>
        <c:crosses val="autoZero"/>
        <c:auto val="1"/>
        <c:lblAlgn val="ctr"/>
        <c:lblOffset val="100"/>
        <c:noMultiLvlLbl val="0"/>
      </c:catAx>
      <c:valAx>
        <c:axId val="391344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Transceiver Shipments</a:t>
                </a:r>
              </a:p>
            </c:rich>
          </c:tx>
          <c:overlay val="0"/>
        </c:title>
        <c:numFmt formatCode="_(* #,##0_);_(* \(#,##0\);_(* &quot;-&quot;??_);_(@_)"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4128"/>
        <c:crosses val="autoZero"/>
        <c:crossBetween val="between"/>
      </c:valAx>
    </c:plotArea>
    <c:legend>
      <c:legendPos val="r"/>
      <c:layout>
        <c:manualLayout>
          <c:xMode val="edge"/>
          <c:yMode val="edge"/>
          <c:x val="0.8490571657266246"/>
          <c:y val="9.8837604181056304E-2"/>
          <c:w val="0.13540528178658517"/>
          <c:h val="0.674490318644379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'7. Regions'!$E$68</c:f>
              <c:strCache>
                <c:ptCount val="1"/>
                <c:pt idx="0">
                  <c:v>   GPRS/EDGE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Regions'!$J$68:$Q$68</c:f>
              <c:numCache>
                <c:formatCode>_(* #,##0_);_(* \(#,##0\);_(* "-"??_);_(@_)</c:formatCode>
                <c:ptCount val="8"/>
                <c:pt idx="0">
                  <c:v>35882</c:v>
                </c:pt>
                <c:pt idx="1">
                  <c:v>17760</c:v>
                </c:pt>
                <c:pt idx="2">
                  <c:v>10100</c:v>
                </c:pt>
                <c:pt idx="3">
                  <c:v>5520</c:v>
                </c:pt>
                <c:pt idx="4">
                  <c:v>2820</c:v>
                </c:pt>
                <c:pt idx="5">
                  <c:v>1000</c:v>
                </c:pt>
                <c:pt idx="6">
                  <c:v>380</c:v>
                </c:pt>
                <c:pt idx="7">
                  <c:v>0</c:v>
                </c:pt>
              </c:numCache>
            </c:numRef>
          </c:val>
          <c:extLst>
            <c:ext xmlns:c16="http://schemas.microsoft.com/office/drawing/2014/chart" uri="{C3380CC4-5D6E-409C-BE32-E72D297353CC}">
              <c16:uniqueId val="{00000000-1D67-4439-AA4F-C9E2B227B6D8}"/>
            </c:ext>
          </c:extLst>
        </c:ser>
        <c:ser>
          <c:idx val="1"/>
          <c:order val="1"/>
          <c:tx>
            <c:strRef>
              <c:f>'7. Regions'!$E$69</c:f>
              <c:strCache>
                <c:ptCount val="1"/>
                <c:pt idx="0">
                  <c:v>   CDMA/EVDO</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Regions'!$J$69:$Q$69</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D67-4439-AA4F-C9E2B227B6D8}"/>
            </c:ext>
          </c:extLst>
        </c:ser>
        <c:ser>
          <c:idx val="2"/>
          <c:order val="2"/>
          <c:tx>
            <c:strRef>
              <c:f>'7. Regions'!$E$70</c:f>
              <c:strCache>
                <c:ptCount val="1"/>
                <c:pt idx="0">
                  <c:v>   WCDMA/HSPA</c:v>
                </c:pt>
              </c:strCache>
            </c:strRef>
          </c:tx>
          <c:spPr>
            <a:solidFill>
              <a:schemeClr val="bg2">
                <a:lumMod val="50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Regions'!$J$70:$Q$70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D67-4439-AA4F-C9E2B227B6D8}"/>
            </c:ext>
          </c:extLst>
        </c:ser>
        <c:ser>
          <c:idx val="3"/>
          <c:order val="3"/>
          <c:tx>
            <c:strRef>
              <c:f>'7. Regions'!$E$71</c:f>
              <c:strCache>
                <c:ptCount val="1"/>
                <c:pt idx="0">
                  <c:v>   TD-SCDMA</c:v>
                </c:pt>
              </c:strCache>
            </c:strRef>
          </c:tx>
          <c:spPr>
            <a:solidFill>
              <a:schemeClr val="accent2">
                <a:lumMod val="75000"/>
              </a:schemeClr>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Regions'!$J$71:$Q$71</c:f>
              <c:numCache>
                <c:formatCode>_(* #,##0_);_(* \(#,##0\);_(* "-"??_);_(@_)</c:formatCode>
                <c:ptCount val="8"/>
                <c:pt idx="0">
                  <c:v>4000</c:v>
                </c:pt>
                <c:pt idx="1">
                  <c:v>500</c:v>
                </c:pt>
                <c:pt idx="2">
                  <c:v>500</c:v>
                </c:pt>
                <c:pt idx="3">
                  <c:v>0</c:v>
                </c:pt>
                <c:pt idx="4">
                  <c:v>0</c:v>
                </c:pt>
                <c:pt idx="5">
                  <c:v>0</c:v>
                </c:pt>
                <c:pt idx="6">
                  <c:v>0</c:v>
                </c:pt>
                <c:pt idx="7">
                  <c:v>0</c:v>
                </c:pt>
              </c:numCache>
            </c:numRef>
          </c:val>
          <c:extLst>
            <c:ext xmlns:c16="http://schemas.microsoft.com/office/drawing/2014/chart" uri="{C3380CC4-5D6E-409C-BE32-E72D297353CC}">
              <c16:uniqueId val="{00000003-1D67-4439-AA4F-C9E2B227B6D8}"/>
            </c:ext>
          </c:extLst>
        </c:ser>
        <c:ser>
          <c:idx val="4"/>
          <c:order val="4"/>
          <c:tx>
            <c:strRef>
              <c:f>'7. Regions'!$E$72</c:f>
              <c:strCache>
                <c:ptCount val="1"/>
                <c:pt idx="0">
                  <c:v>   TD-LTE</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Regions'!$J$72:$Q$72</c:f>
              <c:numCache>
                <c:formatCode>_(* #,##0_);_(* \(#,##0\);_(* "-"??_);_(@_)</c:formatCode>
                <c:ptCount val="8"/>
                <c:pt idx="0">
                  <c:v>3986764.8</c:v>
                </c:pt>
                <c:pt idx="1">
                  <c:v>2593583.9999999995</c:v>
                </c:pt>
                <c:pt idx="2">
                  <c:v>3125016.0000000005</c:v>
                </c:pt>
                <c:pt idx="3">
                  <c:v>2900871</c:v>
                </c:pt>
                <c:pt idx="4">
                  <c:v>2459008</c:v>
                </c:pt>
                <c:pt idx="5">
                  <c:v>2000022.0799999998</c:v>
                </c:pt>
                <c:pt idx="6">
                  <c:v>1563763.5840000003</c:v>
                </c:pt>
                <c:pt idx="7">
                  <c:v>1045708.8639999999</c:v>
                </c:pt>
              </c:numCache>
            </c:numRef>
          </c:val>
          <c:extLst>
            <c:ext xmlns:c16="http://schemas.microsoft.com/office/drawing/2014/chart" uri="{C3380CC4-5D6E-409C-BE32-E72D297353CC}">
              <c16:uniqueId val="{00000004-1D67-4439-AA4F-C9E2B227B6D8}"/>
            </c:ext>
          </c:extLst>
        </c:ser>
        <c:ser>
          <c:idx val="5"/>
          <c:order val="5"/>
          <c:tx>
            <c:strRef>
              <c:f>'7. Regions'!$E$73</c:f>
              <c:strCache>
                <c:ptCount val="1"/>
                <c:pt idx="0">
                  <c:v>   LTE-FDD</c:v>
                </c:pt>
              </c:strCache>
            </c:strRef>
          </c:tx>
          <c:spPr>
            <a:solidFill>
              <a:schemeClr val="tx2"/>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Regions'!$J$73:$Q$73</c:f>
              <c:numCache>
                <c:formatCode>_(* #,##0_);_(* \(#,##0\);_(* "-"??_);_(@_)</c:formatCode>
                <c:ptCount val="8"/>
                <c:pt idx="0">
                  <c:v>1555336.1999999997</c:v>
                </c:pt>
                <c:pt idx="1">
                  <c:v>1492668</c:v>
                </c:pt>
                <c:pt idx="2">
                  <c:v>801935.17200000014</c:v>
                </c:pt>
                <c:pt idx="3">
                  <c:v>648491.43040000007</c:v>
                </c:pt>
                <c:pt idx="4">
                  <c:v>537131.16160000011</c:v>
                </c:pt>
                <c:pt idx="5">
                  <c:v>442796.27775999997</c:v>
                </c:pt>
                <c:pt idx="6">
                  <c:v>360550.10099200014</c:v>
                </c:pt>
                <c:pt idx="7">
                  <c:v>289010.54382080009</c:v>
                </c:pt>
              </c:numCache>
            </c:numRef>
          </c:val>
          <c:extLst>
            <c:ext xmlns:c16="http://schemas.microsoft.com/office/drawing/2014/chart" uri="{C3380CC4-5D6E-409C-BE32-E72D297353CC}">
              <c16:uniqueId val="{00000005-1D67-4439-AA4F-C9E2B227B6D8}"/>
            </c:ext>
          </c:extLst>
        </c:ser>
        <c:ser>
          <c:idx val="7"/>
          <c:order val="6"/>
          <c:tx>
            <c:strRef>
              <c:f>'7. Regions'!$E$74</c:f>
              <c:strCache>
                <c:ptCount val="1"/>
                <c:pt idx="0">
                  <c:v>   5G NR  &lt;6 GHz</c:v>
                </c:pt>
              </c:strCache>
            </c:strRef>
          </c:tx>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Regions'!$J$74:$Q$74</c:f>
              <c:numCache>
                <c:formatCode>_(* #,##0_);_(* \(#,##0\);_(* "-"??_);_(@_)</c:formatCode>
                <c:ptCount val="8"/>
                <c:pt idx="0">
                  <c:v>0</c:v>
                </c:pt>
                <c:pt idx="1">
                  <c:v>487779.19999999995</c:v>
                </c:pt>
                <c:pt idx="2">
                  <c:v>31583977.820851434</c:v>
                </c:pt>
                <c:pt idx="3">
                  <c:v>57049604.744495995</c:v>
                </c:pt>
                <c:pt idx="4">
                  <c:v>114172692.55829757</c:v>
                </c:pt>
                <c:pt idx="5">
                  <c:v>91981442.802644253</c:v>
                </c:pt>
                <c:pt idx="6">
                  <c:v>77467115.916721985</c:v>
                </c:pt>
                <c:pt idx="7">
                  <c:v>77922683.411266133</c:v>
                </c:pt>
              </c:numCache>
            </c:numRef>
          </c:val>
          <c:extLst>
            <c:ext xmlns:c16="http://schemas.microsoft.com/office/drawing/2014/chart" uri="{C3380CC4-5D6E-409C-BE32-E72D297353CC}">
              <c16:uniqueId val="{00000007-1D67-4439-AA4F-C9E2B227B6D8}"/>
            </c:ext>
          </c:extLst>
        </c:ser>
        <c:ser>
          <c:idx val="9"/>
          <c:order val="7"/>
          <c:tx>
            <c:strRef>
              <c:f>'7. Regions'!$E$75</c:f>
              <c:strCache>
                <c:ptCount val="1"/>
                <c:pt idx="0">
                  <c:v>   NB-IoT </c:v>
                </c:pt>
              </c:strCache>
            </c:strRef>
          </c:tx>
          <c:spPr>
            <a:solidFill>
              <a:schemeClr val="tx1"/>
            </a:solidFill>
          </c:spPr>
          <c:invertIfNegative val="0"/>
          <c:cat>
            <c:numRef>
              <c:f>'7. Regions'!$J$67:$Q$67</c:f>
              <c:numCache>
                <c:formatCode>General</c:formatCode>
                <c:ptCount val="8"/>
                <c:pt idx="0">
                  <c:v>2017</c:v>
                </c:pt>
                <c:pt idx="1">
                  <c:v>2018</c:v>
                </c:pt>
                <c:pt idx="2">
                  <c:v>2019</c:v>
                </c:pt>
                <c:pt idx="3">
                  <c:v>2020</c:v>
                </c:pt>
                <c:pt idx="4">
                  <c:v>2021</c:v>
                </c:pt>
                <c:pt idx="5">
                  <c:v>2022</c:v>
                </c:pt>
                <c:pt idx="6">
                  <c:v>2023</c:v>
                </c:pt>
                <c:pt idx="7">
                  <c:v>2024</c:v>
                </c:pt>
              </c:numCache>
            </c:numRef>
          </c:cat>
          <c:val>
            <c:numRef>
              <c:f>'7. Regions'!$J$75:$Q$75</c:f>
              <c:numCache>
                <c:formatCode>_(* #,##0_);_(* \(#,##0\);_(* "-"??_);_(@_)</c:formatCode>
                <c:ptCount val="8"/>
                <c:pt idx="0">
                  <c:v>570000</c:v>
                </c:pt>
                <c:pt idx="1">
                  <c:v>723056</c:v>
                </c:pt>
                <c:pt idx="2">
                  <c:v>426864.45666666667</c:v>
                </c:pt>
                <c:pt idx="3">
                  <c:v>276013.62</c:v>
                </c:pt>
                <c:pt idx="4">
                  <c:v>74813.2</c:v>
                </c:pt>
                <c:pt idx="5">
                  <c:v>61691.333333333343</c:v>
                </c:pt>
                <c:pt idx="6">
                  <c:v>60887.466666666667</c:v>
                </c:pt>
                <c:pt idx="7">
                  <c:v>20404.266666666666</c:v>
                </c:pt>
              </c:numCache>
            </c:numRef>
          </c:val>
          <c:extLst>
            <c:ext xmlns:c16="http://schemas.microsoft.com/office/drawing/2014/chart" uri="{C3380CC4-5D6E-409C-BE32-E72D297353CC}">
              <c16:uniqueId val="{00000009-1D67-4439-AA4F-C9E2B227B6D8}"/>
            </c:ext>
          </c:extLst>
        </c:ser>
        <c:dLbls>
          <c:showLegendKey val="0"/>
          <c:showVal val="0"/>
          <c:showCatName val="0"/>
          <c:showSerName val="0"/>
          <c:showPercent val="0"/>
          <c:showBubbleSize val="0"/>
        </c:dLbls>
        <c:gapWidth val="150"/>
        <c:overlap val="100"/>
        <c:axId val="391345304"/>
        <c:axId val="391345696"/>
      </c:barChart>
      <c:catAx>
        <c:axId val="391345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696"/>
        <c:crosses val="autoZero"/>
        <c:auto val="1"/>
        <c:lblAlgn val="ctr"/>
        <c:lblOffset val="100"/>
        <c:noMultiLvlLbl val="0"/>
      </c:catAx>
      <c:valAx>
        <c:axId val="391345696"/>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China  Transceiver Shipments</a:t>
                </a:r>
              </a:p>
            </c:rich>
          </c:tx>
          <c:overlay val="0"/>
        </c:title>
        <c:numFmt formatCode="_(* #,##0_);_(* \(#,##0\);_(* &quot;-&quot;_);_(@_)" sourceLinked="0"/>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91345304"/>
        <c:crosses val="autoZero"/>
        <c:crossBetween val="between"/>
      </c:valAx>
    </c:plotArea>
    <c:legend>
      <c:legendPos val="r"/>
      <c:layout>
        <c:manualLayout>
          <c:xMode val="edge"/>
          <c:yMode val="edge"/>
          <c:x val="0.79609757972227435"/>
          <c:y val="4.2182123067949842E-2"/>
          <c:w val="0.19370349178153157"/>
          <c:h val="0.59554534849810448"/>
        </c:manualLayout>
      </c:layout>
      <c:overlay val="0"/>
      <c:txPr>
        <a:bodyPr/>
        <a:lstStyle/>
        <a:p>
          <a:pPr>
            <a:defRPr sz="1010"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70763886221539385"/>
          <c:y val="4.1666666666666664E-2"/>
        </c:manualLayout>
      </c:layout>
      <c:overlay val="0"/>
    </c:title>
    <c:autoTitleDeleted val="0"/>
    <c:plotArea>
      <c:layout>
        <c:manualLayout>
          <c:layoutTarget val="inner"/>
          <c:xMode val="edge"/>
          <c:yMode val="edge"/>
          <c:x val="0.28387373672280192"/>
          <c:y val="0.16348773473871203"/>
          <c:w val="0.43225252655439617"/>
          <c:h val="0.68638519691793831"/>
        </c:manualLayout>
      </c:layout>
      <c:pieChart>
        <c:varyColors val="1"/>
        <c:ser>
          <c:idx val="0"/>
          <c:order val="0"/>
          <c:tx>
            <c:strRef>
              <c:f>'8.  TRX by OEM'!$L$7</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DC13-49FF-85DD-12441C18E866}"/>
              </c:ext>
            </c:extLst>
          </c:dPt>
          <c:dPt>
            <c:idx val="1"/>
            <c:bubble3D val="0"/>
            <c:spPr>
              <a:solidFill>
                <a:srgbClr val="CC0000"/>
              </a:solidFill>
              <a:ln>
                <a:solidFill>
                  <a:srgbClr val="000000"/>
                </a:solidFill>
              </a:ln>
            </c:spPr>
            <c:extLst>
              <c:ext xmlns:c16="http://schemas.microsoft.com/office/drawing/2014/chart" uri="{C3380CC4-5D6E-409C-BE32-E72D297353CC}">
                <c16:uniqueId val="{00000002-DC13-49FF-85DD-12441C18E866}"/>
              </c:ext>
            </c:extLst>
          </c:dPt>
          <c:dPt>
            <c:idx val="2"/>
            <c:bubble3D val="0"/>
            <c:spPr>
              <a:solidFill>
                <a:srgbClr val="006600"/>
              </a:solidFill>
              <a:ln>
                <a:solidFill>
                  <a:srgbClr val="000000"/>
                </a:solidFill>
              </a:ln>
            </c:spPr>
            <c:extLst>
              <c:ext xmlns:c16="http://schemas.microsoft.com/office/drawing/2014/chart" uri="{C3380CC4-5D6E-409C-BE32-E72D297353CC}">
                <c16:uniqueId val="{00000004-DC13-49FF-85DD-12441C18E86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C13-49FF-85DD-12441C18E86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C13-49FF-85DD-12441C18E866}"/>
              </c:ext>
            </c:extLst>
          </c:dPt>
          <c:dPt>
            <c:idx val="5"/>
            <c:bubble3D val="0"/>
            <c:extLst>
              <c:ext xmlns:c16="http://schemas.microsoft.com/office/drawing/2014/chart" uri="{C3380CC4-5D6E-409C-BE32-E72D297353CC}">
                <c16:uniqueId val="{00000009-DC13-49FF-85DD-12441C18E866}"/>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C13-49FF-85DD-12441C18E866}"/>
                </c:ext>
              </c:extLst>
            </c:dLbl>
            <c:dLbl>
              <c:idx val="1"/>
              <c:layout>
                <c:manualLayout>
                  <c:x val="8.5687664041994752E-2"/>
                  <c:y val="-5.29731700204141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13-49FF-85DD-12441C18E866}"/>
                </c:ext>
              </c:extLst>
            </c:dLbl>
            <c:dLbl>
              <c:idx val="2"/>
              <c:layout>
                <c:manualLayout>
                  <c:x val="-2.8742910632674414E-3"/>
                  <c:y val="1.012149066795965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C13-49FF-85DD-12441C18E866}"/>
                </c:ext>
              </c:extLst>
            </c:dLbl>
            <c:dLbl>
              <c:idx val="3"/>
              <c:layout>
                <c:manualLayout>
                  <c:x val="-3.4722018402087003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C13-49FF-85DD-12441C18E866}"/>
                </c:ext>
              </c:extLst>
            </c:dLbl>
            <c:dLbl>
              <c:idx val="4"/>
              <c:layout>
                <c:manualLayout>
                  <c:x val="-1.6581364829396325E-3"/>
                  <c:y val="1.524496937882764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C13-49FF-85DD-12441C18E866}"/>
                </c:ext>
              </c:extLst>
            </c:dLbl>
            <c:dLbl>
              <c:idx val="5"/>
              <c:layout>
                <c:manualLayout>
                  <c:x val="-2.2046185189734602E-2"/>
                  <c:y val="-3.0000478040852004E-3"/>
                </c:manualLayout>
              </c:layout>
              <c:numFmt formatCode="0.0%" sourceLinked="0"/>
              <c:spPr>
                <a:noFill/>
                <a:ln w="25400">
                  <a:noFill/>
                </a:ln>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C13-49FF-85DD-12441C18E86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OEM'!$C$8:$C$13</c:f>
              <c:strCache>
                <c:ptCount val="6"/>
                <c:pt idx="0">
                  <c:v>Ericsson</c:v>
                </c:pt>
                <c:pt idx="1">
                  <c:v>Huawei</c:v>
                </c:pt>
                <c:pt idx="2">
                  <c:v>Nokia</c:v>
                </c:pt>
                <c:pt idx="3">
                  <c:v>Samsung</c:v>
                </c:pt>
                <c:pt idx="4">
                  <c:v>ZTE</c:v>
                </c:pt>
                <c:pt idx="5">
                  <c:v>Other</c:v>
                </c:pt>
              </c:strCache>
            </c:strRef>
          </c:cat>
          <c:val>
            <c:numRef>
              <c:f>'8.  TRX by OEM'!$L$8:$L$13</c:f>
              <c:numCache>
                <c:formatCode>0.0%</c:formatCode>
                <c:ptCount val="6"/>
                <c:pt idx="0">
                  <c:v>0.18524456892657845</c:v>
                </c:pt>
                <c:pt idx="1">
                  <c:v>0.31273819635773537</c:v>
                </c:pt>
                <c:pt idx="2">
                  <c:v>0.14003200530876095</c:v>
                </c:pt>
                <c:pt idx="3">
                  <c:v>0.11938438574674687</c:v>
                </c:pt>
                <c:pt idx="4">
                  <c:v>0.19049671308129379</c:v>
                </c:pt>
                <c:pt idx="5">
                  <c:v>5.2104130578884557E-2</c:v>
                </c:pt>
              </c:numCache>
            </c:numRef>
          </c:val>
          <c:extLst>
            <c:ext xmlns:c16="http://schemas.microsoft.com/office/drawing/2014/chart" uri="{C3380CC4-5D6E-409C-BE32-E72D297353CC}">
              <c16:uniqueId val="{0000000A-DC13-49FF-85DD-12441C18E86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OEM'!$K$7</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805-4DC9-A171-AFE76ABD2838}"/>
              </c:ext>
            </c:extLst>
          </c:dPt>
          <c:dPt>
            <c:idx val="1"/>
            <c:bubble3D val="0"/>
            <c:spPr>
              <a:solidFill>
                <a:srgbClr val="CC0000"/>
              </a:solidFill>
              <a:ln>
                <a:solidFill>
                  <a:srgbClr val="000000"/>
                </a:solidFill>
              </a:ln>
            </c:spPr>
            <c:extLst>
              <c:ext xmlns:c16="http://schemas.microsoft.com/office/drawing/2014/chart" uri="{C3380CC4-5D6E-409C-BE32-E72D297353CC}">
                <c16:uniqueId val="{00000002-D805-4DC9-A171-AFE76ABD2838}"/>
              </c:ext>
            </c:extLst>
          </c:dPt>
          <c:dPt>
            <c:idx val="2"/>
            <c:bubble3D val="0"/>
            <c:spPr>
              <a:solidFill>
                <a:srgbClr val="006600"/>
              </a:solidFill>
              <a:ln>
                <a:solidFill>
                  <a:srgbClr val="000000"/>
                </a:solidFill>
              </a:ln>
            </c:spPr>
            <c:extLst>
              <c:ext xmlns:c16="http://schemas.microsoft.com/office/drawing/2014/chart" uri="{C3380CC4-5D6E-409C-BE32-E72D297353CC}">
                <c16:uniqueId val="{00000004-D805-4DC9-A171-AFE76ABD2838}"/>
              </c:ext>
            </c:extLst>
          </c:dPt>
          <c:dPt>
            <c:idx val="3"/>
            <c:bubble3D val="0"/>
            <c:spPr>
              <a:solidFill>
                <a:schemeClr val="bg1">
                  <a:lumMod val="95000"/>
                </a:schemeClr>
              </a:solidFill>
              <a:ln>
                <a:solidFill>
                  <a:srgbClr val="000000"/>
                </a:solidFill>
              </a:ln>
            </c:spPr>
            <c:extLst>
              <c:ext xmlns:c16="http://schemas.microsoft.com/office/drawing/2014/chart" uri="{C3380CC4-5D6E-409C-BE32-E72D297353CC}">
                <c16:uniqueId val="{00000006-D805-4DC9-A171-AFE76ABD2838}"/>
              </c:ext>
            </c:extLst>
          </c:dPt>
          <c:dPt>
            <c:idx val="4"/>
            <c:bubble3D val="0"/>
            <c:spPr>
              <a:solidFill>
                <a:schemeClr val="tx1"/>
              </a:solidFill>
              <a:ln>
                <a:solidFill>
                  <a:srgbClr val="000000"/>
                </a:solidFill>
              </a:ln>
            </c:spPr>
            <c:extLst>
              <c:ext xmlns:c16="http://schemas.microsoft.com/office/drawing/2014/chart" uri="{C3380CC4-5D6E-409C-BE32-E72D297353CC}">
                <c16:uniqueId val="{00000008-D805-4DC9-A171-AFE76ABD2838}"/>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805-4DC9-A171-AFE76ABD2838}"/>
                </c:ext>
              </c:extLst>
            </c:dLbl>
            <c:dLbl>
              <c:idx val="1"/>
              <c:layout>
                <c:manualLayout>
                  <c:x val="0.14155248143739968"/>
                  <c:y val="-5.01020958676782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805-4DC9-A171-AFE76ABD2838}"/>
                </c:ext>
              </c:extLst>
            </c:dLbl>
            <c:dLbl>
              <c:idx val="2"/>
              <c:layout>
                <c:manualLayout>
                  <c:x val="-4.5908136482939635E-2"/>
                  <c:y val="-2.890711577719451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05-4DC9-A171-AFE76ABD2838}"/>
                </c:ext>
              </c:extLst>
            </c:dLbl>
            <c:dLbl>
              <c:idx val="3"/>
              <c:layout>
                <c:manualLayout>
                  <c:x val="-7.828521434820648E-3"/>
                  <c:y val="-6.7468649752114316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805-4DC9-A171-AFE76ABD283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extLst>
                <c:ext xmlns:c15="http://schemas.microsoft.com/office/drawing/2012/chart" uri="{02D57815-91ED-43cb-92C2-25804820EDAC}">
                  <c15:fullRef>
                    <c15:sqref>'8.  TRX by OEM'!$C$8:$C$13</c15:sqref>
                  </c15:fullRef>
                </c:ext>
              </c:extLst>
              <c:f>('8.  TRX by OEM'!$C$8:$C$10,'8.  TRX by OEM'!$C$12:$C$13)</c:f>
              <c:strCache>
                <c:ptCount val="5"/>
                <c:pt idx="0">
                  <c:v>Ericsson</c:v>
                </c:pt>
                <c:pt idx="1">
                  <c:v>Huawei</c:v>
                </c:pt>
                <c:pt idx="2">
                  <c:v>Nokia</c:v>
                </c:pt>
                <c:pt idx="3">
                  <c:v>ZTE</c:v>
                </c:pt>
                <c:pt idx="4">
                  <c:v>Other</c:v>
                </c:pt>
              </c:strCache>
            </c:strRef>
          </c:cat>
          <c:val>
            <c:numRef>
              <c:extLst>
                <c:ext xmlns:c15="http://schemas.microsoft.com/office/drawing/2012/chart" uri="{02D57815-91ED-43cb-92C2-25804820EDAC}">
                  <c15:fullRef>
                    <c15:sqref>'8.  TRX by OEM'!$K$8:$K$13</c15:sqref>
                  </c15:fullRef>
                </c:ext>
              </c:extLst>
              <c:f>('8.  TRX by OEM'!$K$8:$K$10,'8.  TRX by OEM'!$K$12:$K$13)</c:f>
              <c:numCache>
                <c:formatCode>0.0%</c:formatCode>
                <c:ptCount val="5"/>
                <c:pt idx="0">
                  <c:v>0.14453048861684492</c:v>
                </c:pt>
                <c:pt idx="1">
                  <c:v>0.438054377223698</c:v>
                </c:pt>
                <c:pt idx="2">
                  <c:v>0.18222396416070685</c:v>
                </c:pt>
                <c:pt idx="3">
                  <c:v>0.15392533772408967</c:v>
                </c:pt>
                <c:pt idx="4">
                  <c:v>3.875732528966451E-2</c:v>
                </c:pt>
              </c:numCache>
            </c:numRef>
          </c:val>
          <c:extLst>
            <c:ext xmlns:c16="http://schemas.microsoft.com/office/drawing/2014/chart" uri="{C3380CC4-5D6E-409C-BE32-E72D297353CC}">
              <c16:uniqueId val="{00000009-D805-4DC9-A171-AFE76ABD28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OEM'!$L$28</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7B85-471A-B6BD-55CD599952CA}"/>
              </c:ext>
            </c:extLst>
          </c:dPt>
          <c:dPt>
            <c:idx val="1"/>
            <c:bubble3D val="0"/>
            <c:spPr>
              <a:solidFill>
                <a:srgbClr val="CC0000"/>
              </a:solidFill>
              <a:ln>
                <a:solidFill>
                  <a:srgbClr val="000000"/>
                </a:solidFill>
              </a:ln>
            </c:spPr>
            <c:extLst>
              <c:ext xmlns:c16="http://schemas.microsoft.com/office/drawing/2014/chart" uri="{C3380CC4-5D6E-409C-BE32-E72D297353CC}">
                <c16:uniqueId val="{00000002-7B85-471A-B6BD-55CD599952CA}"/>
              </c:ext>
            </c:extLst>
          </c:dPt>
          <c:dPt>
            <c:idx val="2"/>
            <c:bubble3D val="0"/>
            <c:spPr>
              <a:solidFill>
                <a:srgbClr val="006600"/>
              </a:solidFill>
              <a:ln>
                <a:solidFill>
                  <a:srgbClr val="000000"/>
                </a:solidFill>
              </a:ln>
            </c:spPr>
            <c:extLst>
              <c:ext xmlns:c16="http://schemas.microsoft.com/office/drawing/2014/chart" uri="{C3380CC4-5D6E-409C-BE32-E72D297353CC}">
                <c16:uniqueId val="{00000004-7B85-471A-B6BD-55CD599952C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B85-471A-B6BD-55CD599952C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B85-471A-B6BD-55CD599952CA}"/>
              </c:ext>
            </c:extLst>
          </c:dPt>
          <c:dPt>
            <c:idx val="5"/>
            <c:bubble3D val="0"/>
            <c:spPr>
              <a:solidFill>
                <a:schemeClr val="tx1"/>
              </a:solidFill>
              <a:ln>
                <a:solidFill>
                  <a:srgbClr val="000000"/>
                </a:solidFill>
              </a:ln>
            </c:spPr>
            <c:extLst>
              <c:ext xmlns:c16="http://schemas.microsoft.com/office/drawing/2014/chart" uri="{C3380CC4-5D6E-409C-BE32-E72D297353CC}">
                <c16:uniqueId val="{0000000A-7B85-471A-B6BD-55CD599952CA}"/>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B85-471A-B6BD-55CD599952CA}"/>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B85-471A-B6BD-55CD599952CA}"/>
                </c:ext>
              </c:extLst>
            </c:dLbl>
            <c:dLbl>
              <c:idx val="2"/>
              <c:layout>
                <c:manualLayout>
                  <c:x val="-7.0192475940507437E-3"/>
                  <c:y val="1.738918051910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B85-471A-B6BD-55CD599952CA}"/>
                </c:ext>
              </c:extLst>
            </c:dLbl>
            <c:dLbl>
              <c:idx val="3"/>
              <c:layout>
                <c:manualLayout>
                  <c:x val="-5.4089895013123362E-2"/>
                  <c:y val="-1.810039370078740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B85-471A-B6BD-55CD599952CA}"/>
                </c:ext>
              </c:extLst>
            </c:dLbl>
            <c:dLbl>
              <c:idx val="4"/>
              <c:layout>
                <c:manualLayout>
                  <c:x val="3.0328083989501313E-3"/>
                  <c:y val="9.121463983668708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B85-471A-B6BD-55CD599952C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OEM'!$L$29:$L$33</c:f>
              <c:numCache>
                <c:formatCode>0.0%</c:formatCode>
                <c:ptCount val="5"/>
                <c:pt idx="0">
                  <c:v>0.11</c:v>
                </c:pt>
                <c:pt idx="1">
                  <c:v>0.45</c:v>
                </c:pt>
                <c:pt idx="2">
                  <c:v>7.0000000000000007E-2</c:v>
                </c:pt>
                <c:pt idx="3">
                  <c:v>0.28000000000000003</c:v>
                </c:pt>
                <c:pt idx="4">
                  <c:v>8.9999999999999858E-2</c:v>
                </c:pt>
              </c:numCache>
            </c:numRef>
          </c:val>
          <c:extLst>
            <c:ext xmlns:c16="http://schemas.microsoft.com/office/drawing/2014/chart" uri="{C3380CC4-5D6E-409C-BE32-E72D297353CC}">
              <c16:uniqueId val="{0000000B-7B85-471A-B6BD-55CD599952C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3543374389169"/>
          <c:y val="6.1271826919919031E-2"/>
          <c:w val="0.78078364414974444"/>
          <c:h val="0.75263157894736843"/>
        </c:manualLayout>
      </c:layout>
      <c:barChart>
        <c:barDir val="col"/>
        <c:grouping val="stacked"/>
        <c:varyColors val="0"/>
        <c:ser>
          <c:idx val="0"/>
          <c:order val="0"/>
          <c:tx>
            <c:strRef>
              <c:f>'1.  Base Stations'!$C$51</c:f>
              <c:strCache>
                <c:ptCount val="1"/>
                <c:pt idx="0">
                  <c:v>Single Mode</c:v>
                </c:pt>
              </c:strCache>
            </c:strRef>
          </c:tx>
          <c:spPr>
            <a:solidFill>
              <a:srgbClr val="333399"/>
            </a:solidFill>
            <a:ln w="12700">
              <a:solidFill>
                <a:srgbClr val="000000"/>
              </a:solidFill>
              <a:prstDash val="solid"/>
            </a:ln>
          </c:spPr>
          <c:invertIfNegative val="0"/>
          <c:cat>
            <c:numRef>
              <c:f>'1.  Base Stations'!$I$50:$Q$50</c:f>
              <c:numCache>
                <c:formatCode>General</c:formatCode>
                <c:ptCount val="7"/>
                <c:pt idx="0">
                  <c:v>2018</c:v>
                </c:pt>
                <c:pt idx="1">
                  <c:v>2019</c:v>
                </c:pt>
                <c:pt idx="2">
                  <c:v>2020</c:v>
                </c:pt>
                <c:pt idx="3">
                  <c:v>2021</c:v>
                </c:pt>
                <c:pt idx="4">
                  <c:v>2022</c:v>
                </c:pt>
                <c:pt idx="5">
                  <c:v>2023</c:v>
                </c:pt>
                <c:pt idx="6">
                  <c:v>2024</c:v>
                </c:pt>
              </c:numCache>
            </c:numRef>
          </c:cat>
          <c:val>
            <c:numRef>
              <c:f>'1.  Base Stations'!$I$51:$Q$51</c:f>
              <c:numCache>
                <c:formatCode>#,##0</c:formatCode>
                <c:ptCount val="7"/>
                <c:pt idx="0">
                  <c:v>112019.98333333335</c:v>
                </c:pt>
                <c:pt idx="1">
                  <c:v>49141.960635504205</c:v>
                </c:pt>
                <c:pt idx="2">
                  <c:v>30802.246802584676</c:v>
                </c:pt>
                <c:pt idx="3">
                  <c:v>18269.265860652562</c:v>
                </c:pt>
                <c:pt idx="4">
                  <c:v>7492.0844444444447</c:v>
                </c:pt>
                <c:pt idx="5">
                  <c:v>0</c:v>
                </c:pt>
                <c:pt idx="6">
                  <c:v>0</c:v>
                </c:pt>
              </c:numCache>
            </c:numRef>
          </c:val>
          <c:extLst>
            <c:ext xmlns:c16="http://schemas.microsoft.com/office/drawing/2014/chart" uri="{C3380CC4-5D6E-409C-BE32-E72D297353CC}">
              <c16:uniqueId val="{00000000-FC38-4BF3-85F2-A1BC849682FA}"/>
            </c:ext>
          </c:extLst>
        </c:ser>
        <c:ser>
          <c:idx val="1"/>
          <c:order val="1"/>
          <c:tx>
            <c:strRef>
              <c:f>'1.  Base Stations'!$C$52</c:f>
              <c:strCache>
                <c:ptCount val="1"/>
                <c:pt idx="0">
                  <c:v>MultiMode</c:v>
                </c:pt>
              </c:strCache>
            </c:strRef>
          </c:tx>
          <c:spPr>
            <a:solidFill>
              <a:schemeClr val="tx2">
                <a:lumMod val="40000"/>
                <a:lumOff val="60000"/>
              </a:schemeClr>
            </a:solidFill>
            <a:ln w="12700">
              <a:solidFill>
                <a:srgbClr val="000000"/>
              </a:solidFill>
              <a:prstDash val="solid"/>
            </a:ln>
          </c:spPr>
          <c:invertIfNegative val="0"/>
          <c:cat>
            <c:numRef>
              <c:f>'1.  Base Stations'!$I$50:$Q$50</c:f>
              <c:numCache>
                <c:formatCode>General</c:formatCode>
                <c:ptCount val="7"/>
                <c:pt idx="0">
                  <c:v>2018</c:v>
                </c:pt>
                <c:pt idx="1">
                  <c:v>2019</c:v>
                </c:pt>
                <c:pt idx="2">
                  <c:v>2020</c:v>
                </c:pt>
                <c:pt idx="3">
                  <c:v>2021</c:v>
                </c:pt>
                <c:pt idx="4">
                  <c:v>2022</c:v>
                </c:pt>
                <c:pt idx="5">
                  <c:v>2023</c:v>
                </c:pt>
                <c:pt idx="6">
                  <c:v>2024</c:v>
                </c:pt>
              </c:numCache>
            </c:numRef>
          </c:cat>
          <c:val>
            <c:numRef>
              <c:f>'1.  Base Stations'!$I$52:$Q$52</c:f>
              <c:numCache>
                <c:formatCode>#,##0</c:formatCode>
                <c:ptCount val="7"/>
                <c:pt idx="0">
                  <c:v>1488265.4928571428</c:v>
                </c:pt>
                <c:pt idx="1">
                  <c:v>1588923.3938813026</c:v>
                </c:pt>
                <c:pt idx="2">
                  <c:v>1509310.0933266489</c:v>
                </c:pt>
                <c:pt idx="3">
                  <c:v>1808657.3202046037</c:v>
                </c:pt>
                <c:pt idx="4">
                  <c:v>1490924.8044444446</c:v>
                </c:pt>
                <c:pt idx="5">
                  <c:v>1421383.4086972272</c:v>
                </c:pt>
                <c:pt idx="6">
                  <c:v>1491529.4646153848</c:v>
                </c:pt>
              </c:numCache>
            </c:numRef>
          </c:val>
          <c:extLst>
            <c:ext xmlns:c16="http://schemas.microsoft.com/office/drawing/2014/chart" uri="{C3380CC4-5D6E-409C-BE32-E72D297353CC}">
              <c16:uniqueId val="{00000001-FC38-4BF3-85F2-A1BC849682FA}"/>
            </c:ext>
          </c:extLst>
        </c:ser>
        <c:dLbls>
          <c:showLegendKey val="0"/>
          <c:showVal val="0"/>
          <c:showCatName val="0"/>
          <c:showSerName val="0"/>
          <c:showPercent val="0"/>
          <c:showBubbleSize val="0"/>
        </c:dLbls>
        <c:gapWidth val="150"/>
        <c:overlap val="100"/>
        <c:axId val="230879952"/>
        <c:axId val="230879168"/>
      </c:barChart>
      <c:catAx>
        <c:axId val="23087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168"/>
        <c:crosses val="autoZero"/>
        <c:auto val="1"/>
        <c:lblAlgn val="ctr"/>
        <c:lblOffset val="100"/>
        <c:tickLblSkip val="1"/>
        <c:tickMarkSkip val="1"/>
        <c:noMultiLvlLbl val="0"/>
      </c:catAx>
      <c:valAx>
        <c:axId val="23087916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a:t>
                </a:r>
              </a:p>
            </c:rich>
          </c:tx>
          <c:layout>
            <c:manualLayout>
              <c:xMode val="edge"/>
              <c:yMode val="edge"/>
              <c:x val="4.317505645633446E-2"/>
              <c:y val="0.18315895941184149"/>
            </c:manualLayout>
          </c:layout>
          <c:overlay val="0"/>
          <c:spPr>
            <a:noFill/>
            <a:ln w="25400">
              <a:noFill/>
            </a:ln>
          </c:spPr>
        </c:title>
        <c:numFmt formatCode="#,##0.0,,&quot;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79952"/>
        <c:crosses val="autoZero"/>
        <c:crossBetween val="between"/>
      </c:valAx>
      <c:spPr>
        <a:noFill/>
        <a:ln w="25400">
          <a:noFill/>
        </a:ln>
      </c:spPr>
    </c:plotArea>
    <c:legend>
      <c:legendPos val="b"/>
      <c:layout>
        <c:manualLayout>
          <c:xMode val="edge"/>
          <c:yMode val="edge"/>
          <c:x val="0.30909096340195713"/>
          <c:y val="6.3366250489407056E-2"/>
          <c:w val="0.47272750807514768"/>
          <c:h val="4.7524687867055299E-2"/>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69097219554872713"/>
          <c:y val="4.1666666666666664E-2"/>
        </c:manualLayout>
      </c:layout>
      <c:overlay val="0"/>
    </c:title>
    <c:autoTitleDeleted val="0"/>
    <c:plotArea>
      <c:layout/>
      <c:pieChart>
        <c:varyColors val="1"/>
        <c:ser>
          <c:idx val="0"/>
          <c:order val="0"/>
          <c:spPr>
            <a:ln>
              <a:solidFill>
                <a:srgbClr val="000000"/>
              </a:solidFill>
            </a:ln>
          </c:spPr>
          <c:explosion val="25"/>
          <c:dPt>
            <c:idx val="0"/>
            <c:bubble3D val="0"/>
            <c:extLst>
              <c:ext xmlns:c16="http://schemas.microsoft.com/office/drawing/2014/chart" uri="{C3380CC4-5D6E-409C-BE32-E72D297353CC}">
                <c16:uniqueId val="{00000000-11DA-4B45-BCF1-4CF0D40CBF01}"/>
              </c:ext>
            </c:extLst>
          </c:dPt>
          <c:dPt>
            <c:idx val="1"/>
            <c:bubble3D val="0"/>
            <c:spPr>
              <a:solidFill>
                <a:srgbClr val="CC0000"/>
              </a:solidFill>
              <a:ln>
                <a:solidFill>
                  <a:srgbClr val="000000"/>
                </a:solidFill>
              </a:ln>
            </c:spPr>
            <c:extLst>
              <c:ext xmlns:c16="http://schemas.microsoft.com/office/drawing/2014/chart" uri="{C3380CC4-5D6E-409C-BE32-E72D297353CC}">
                <c16:uniqueId val="{00000002-11DA-4B45-BCF1-4CF0D40CBF01}"/>
              </c:ext>
            </c:extLst>
          </c:dPt>
          <c:dPt>
            <c:idx val="2"/>
            <c:bubble3D val="0"/>
            <c:spPr>
              <a:solidFill>
                <a:srgbClr val="006600"/>
              </a:solidFill>
              <a:ln>
                <a:solidFill>
                  <a:srgbClr val="000000"/>
                </a:solidFill>
              </a:ln>
            </c:spPr>
            <c:extLst>
              <c:ext xmlns:c16="http://schemas.microsoft.com/office/drawing/2014/chart" uri="{C3380CC4-5D6E-409C-BE32-E72D297353CC}">
                <c16:uniqueId val="{00000004-11DA-4B45-BCF1-4CF0D40CBF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11DA-4B45-BCF1-4CF0D40CBF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11DA-4B45-BCF1-4CF0D40CBF01}"/>
              </c:ext>
            </c:extLst>
          </c:dPt>
          <c:dPt>
            <c:idx val="5"/>
            <c:bubble3D val="0"/>
            <c:spPr>
              <a:solidFill>
                <a:schemeClr val="tx1"/>
              </a:solidFill>
              <a:ln>
                <a:solidFill>
                  <a:srgbClr val="000000"/>
                </a:solidFill>
              </a:ln>
            </c:spPr>
            <c:extLst>
              <c:ext xmlns:c16="http://schemas.microsoft.com/office/drawing/2014/chart" uri="{C3380CC4-5D6E-409C-BE32-E72D297353CC}">
                <c16:uniqueId val="{0000000A-11DA-4B45-BCF1-4CF0D40CBF01}"/>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A-4B45-BCF1-4CF0D40CBF01}"/>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A-4B45-BCF1-4CF0D40CBF01}"/>
                </c:ext>
              </c:extLst>
            </c:dLbl>
            <c:dLbl>
              <c:idx val="2"/>
              <c:layout>
                <c:manualLayout>
                  <c:x val="-1.8130358705161855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1DA-4B45-BCF1-4CF0D40CBF01}"/>
                </c:ext>
              </c:extLst>
            </c:dLbl>
            <c:dLbl>
              <c:idx val="3"/>
              <c:layout>
                <c:manualLayout>
                  <c:x val="-9.3904944238075702E-2"/>
                  <c:y val="-7.375487430940169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1DA-4B45-BCF1-4CF0D40CBF01}"/>
                </c:ext>
              </c:extLst>
            </c:dLbl>
            <c:dLbl>
              <c:idx val="4"/>
              <c:layout>
                <c:manualLayout>
                  <c:x val="1.3279636920384951E-2"/>
                  <c:y val="-3.58165645960921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1DA-4B45-BCF1-4CF0D40CBF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OEM'!$C$29:$C$33</c:f>
              <c:strCache>
                <c:ptCount val="5"/>
                <c:pt idx="0">
                  <c:v>Ericsson</c:v>
                </c:pt>
                <c:pt idx="1">
                  <c:v>Huawei</c:v>
                </c:pt>
                <c:pt idx="2">
                  <c:v>Nokia</c:v>
                </c:pt>
                <c:pt idx="3">
                  <c:v>ZTE</c:v>
                </c:pt>
                <c:pt idx="4">
                  <c:v>Other</c:v>
                </c:pt>
              </c:strCache>
            </c:strRef>
          </c:cat>
          <c:val>
            <c:numRef>
              <c:f>'8.  TRX by OEM'!$K$29:$K$33</c:f>
              <c:numCache>
                <c:formatCode>0.0%</c:formatCode>
                <c:ptCount val="5"/>
                <c:pt idx="0">
                  <c:v>0.112</c:v>
                </c:pt>
                <c:pt idx="1">
                  <c:v>0.49</c:v>
                </c:pt>
                <c:pt idx="2">
                  <c:v>0.05</c:v>
                </c:pt>
                <c:pt idx="3">
                  <c:v>0.28299999999999997</c:v>
                </c:pt>
                <c:pt idx="4">
                  <c:v>6.4999999999999947E-2</c:v>
                </c:pt>
              </c:numCache>
            </c:numRef>
          </c:val>
          <c:extLst>
            <c:ext xmlns:c16="http://schemas.microsoft.com/office/drawing/2014/chart" uri="{C3380CC4-5D6E-409C-BE32-E72D297353CC}">
              <c16:uniqueId val="{0000000B-11DA-4B45-BCF1-4CF0D40CBF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69419093954719069"/>
          <c:y val="4.1666666666666664E-2"/>
        </c:manualLayout>
      </c:layout>
      <c:overlay val="0"/>
    </c:title>
    <c:autoTitleDeleted val="0"/>
    <c:plotArea>
      <c:layout/>
      <c:pieChart>
        <c:varyColors val="1"/>
        <c:ser>
          <c:idx val="0"/>
          <c:order val="0"/>
          <c:tx>
            <c:strRef>
              <c:f>'8.  TRX by OEM'!$L$46</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78BA-42AF-A0AD-CFB9AD186C09}"/>
              </c:ext>
            </c:extLst>
          </c:dPt>
          <c:dPt>
            <c:idx val="1"/>
            <c:bubble3D val="0"/>
            <c:spPr>
              <a:solidFill>
                <a:srgbClr val="CC0000"/>
              </a:solidFill>
              <a:ln>
                <a:solidFill>
                  <a:srgbClr val="000000"/>
                </a:solidFill>
              </a:ln>
            </c:spPr>
            <c:extLst>
              <c:ext xmlns:c16="http://schemas.microsoft.com/office/drawing/2014/chart" uri="{C3380CC4-5D6E-409C-BE32-E72D297353CC}">
                <c16:uniqueId val="{00000002-78BA-42AF-A0AD-CFB9AD186C09}"/>
              </c:ext>
            </c:extLst>
          </c:dPt>
          <c:dPt>
            <c:idx val="2"/>
            <c:bubble3D val="0"/>
            <c:spPr>
              <a:solidFill>
                <a:srgbClr val="006600"/>
              </a:solidFill>
              <a:ln>
                <a:solidFill>
                  <a:srgbClr val="000000"/>
                </a:solidFill>
              </a:ln>
            </c:spPr>
            <c:extLst>
              <c:ext xmlns:c16="http://schemas.microsoft.com/office/drawing/2014/chart" uri="{C3380CC4-5D6E-409C-BE32-E72D297353CC}">
                <c16:uniqueId val="{00000004-78BA-42AF-A0AD-CFB9AD186C09}"/>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8BA-42AF-A0AD-CFB9AD186C09}"/>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8BA-42AF-A0AD-CFB9AD186C09}"/>
              </c:ext>
            </c:extLst>
          </c:dPt>
          <c:dPt>
            <c:idx val="5"/>
            <c:bubble3D val="0"/>
            <c:spPr>
              <a:solidFill>
                <a:schemeClr val="tx1"/>
              </a:solidFill>
              <a:ln>
                <a:solidFill>
                  <a:srgbClr val="000000"/>
                </a:solidFill>
              </a:ln>
            </c:spPr>
            <c:extLst>
              <c:ext xmlns:c16="http://schemas.microsoft.com/office/drawing/2014/chart" uri="{C3380CC4-5D6E-409C-BE32-E72D297353CC}">
                <c16:uniqueId val="{0000000A-78BA-42AF-A0AD-CFB9AD186C09}"/>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8BA-42AF-A0AD-CFB9AD186C09}"/>
                </c:ext>
              </c:extLst>
            </c:dLbl>
            <c:dLbl>
              <c:idx val="1"/>
              <c:layout>
                <c:manualLayout>
                  <c:x val="6.6243219597550307E-2"/>
                  <c:y val="-7.612131816856226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BA-42AF-A0AD-CFB9AD186C09}"/>
                </c:ext>
              </c:extLst>
            </c:dLbl>
            <c:dLbl>
              <c:idx val="2"/>
              <c:layout>
                <c:manualLayout>
                  <c:x val="4.5758530183727032E-2"/>
                  <c:y val="1.27595508894721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8BA-42AF-A0AD-CFB9AD186C09}"/>
                </c:ext>
              </c:extLst>
            </c:dLbl>
            <c:dLbl>
              <c:idx val="3"/>
              <c:layout>
                <c:manualLayout>
                  <c:x val="-4.0898950131233597E-3"/>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8BA-42AF-A0AD-CFB9AD186C09}"/>
                </c:ext>
              </c:extLst>
            </c:dLbl>
            <c:dLbl>
              <c:idx val="4"/>
              <c:layout>
                <c:manualLayout>
                  <c:x val="-4.6147637795275594E-2"/>
                  <c:y val="4.94152814231554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8BA-42AF-A0AD-CFB9AD186C09}"/>
                </c:ext>
              </c:extLst>
            </c:dLbl>
            <c:dLbl>
              <c:idx val="5"/>
              <c:layout>
                <c:manualLayout>
                  <c:x val="-3.836395450568679E-3"/>
                  <c:y val="-5.1035287255759694E-5"/>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8BA-42AF-A0AD-CFB9AD186C09}"/>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OEM'!$L$47:$L$51</c:f>
              <c:numCache>
                <c:formatCode>0.0%</c:formatCode>
                <c:ptCount val="5"/>
                <c:pt idx="0">
                  <c:v>0.01</c:v>
                </c:pt>
                <c:pt idx="1">
                  <c:v>0.36</c:v>
                </c:pt>
                <c:pt idx="2">
                  <c:v>0.06</c:v>
                </c:pt>
                <c:pt idx="3">
                  <c:v>0.4</c:v>
                </c:pt>
                <c:pt idx="4">
                  <c:v>0.16999999999999993</c:v>
                </c:pt>
              </c:numCache>
            </c:numRef>
          </c:val>
          <c:extLst>
            <c:ext xmlns:c16="http://schemas.microsoft.com/office/drawing/2014/chart" uri="{C3380CC4-5D6E-409C-BE32-E72D297353CC}">
              <c16:uniqueId val="{0000000B-78BA-42AF-A0AD-CFB9AD186C0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ndara"/>
                <a:ea typeface="Candara"/>
                <a:cs typeface="Candara"/>
              </a:defRPr>
            </a:pPr>
            <a:r>
              <a:rPr lang="en-US"/>
              <a:t>2018</a:t>
            </a:r>
          </a:p>
        </c:rich>
      </c:tx>
      <c:layout>
        <c:manualLayout>
          <c:xMode val="edge"/>
          <c:yMode val="edge"/>
          <c:x val="0.69688048140323933"/>
          <c:y val="4.1666666666666664E-2"/>
        </c:manualLayout>
      </c:layout>
      <c:overlay val="0"/>
    </c:title>
    <c:autoTitleDeleted val="0"/>
    <c:plotArea>
      <c:layout/>
      <c:pieChart>
        <c:varyColors val="1"/>
        <c:ser>
          <c:idx val="0"/>
          <c:order val="0"/>
          <c:tx>
            <c:strRef>
              <c:f>'8.  TRX by OEM'!$K$46</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EE8-4938-A44E-C57DEAAEC27C}"/>
              </c:ext>
            </c:extLst>
          </c:dPt>
          <c:dPt>
            <c:idx val="1"/>
            <c:bubble3D val="0"/>
            <c:spPr>
              <a:solidFill>
                <a:srgbClr val="CC0000"/>
              </a:solidFill>
              <a:ln>
                <a:solidFill>
                  <a:srgbClr val="000000"/>
                </a:solidFill>
              </a:ln>
            </c:spPr>
            <c:extLst>
              <c:ext xmlns:c16="http://schemas.microsoft.com/office/drawing/2014/chart" uri="{C3380CC4-5D6E-409C-BE32-E72D297353CC}">
                <c16:uniqueId val="{00000002-0EE8-4938-A44E-C57DEAAEC27C}"/>
              </c:ext>
            </c:extLst>
          </c:dPt>
          <c:dPt>
            <c:idx val="2"/>
            <c:bubble3D val="0"/>
            <c:spPr>
              <a:solidFill>
                <a:srgbClr val="006600"/>
              </a:solidFill>
              <a:ln>
                <a:solidFill>
                  <a:srgbClr val="000000"/>
                </a:solidFill>
              </a:ln>
            </c:spPr>
            <c:extLst>
              <c:ext xmlns:c16="http://schemas.microsoft.com/office/drawing/2014/chart" uri="{C3380CC4-5D6E-409C-BE32-E72D297353CC}">
                <c16:uniqueId val="{00000004-0EE8-4938-A44E-C57DEAAEC27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EE8-4938-A44E-C57DEAAEC27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EE8-4938-A44E-C57DEAAEC27C}"/>
              </c:ext>
            </c:extLst>
          </c:dPt>
          <c:dPt>
            <c:idx val="5"/>
            <c:bubble3D val="0"/>
            <c:spPr>
              <a:solidFill>
                <a:schemeClr val="tx1"/>
              </a:solidFill>
              <a:ln>
                <a:solidFill>
                  <a:srgbClr val="000000"/>
                </a:solidFill>
              </a:ln>
            </c:spPr>
            <c:extLst>
              <c:ext xmlns:c16="http://schemas.microsoft.com/office/drawing/2014/chart" uri="{C3380CC4-5D6E-409C-BE32-E72D297353CC}">
                <c16:uniqueId val="{0000000A-0EE8-4938-A44E-C57DEAAEC27C}"/>
              </c:ext>
            </c:extLst>
          </c:dPt>
          <c:dLbls>
            <c:dLbl>
              <c:idx val="0"/>
              <c:layout>
                <c:manualLayout>
                  <c:x val="3.0364940934292841E-2"/>
                  <c:y val="2.177168768908220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EE8-4938-A44E-C57DEAAEC27C}"/>
                </c:ext>
              </c:extLst>
            </c:dLbl>
            <c:dLbl>
              <c:idx val="1"/>
              <c:layout>
                <c:manualLayout>
                  <c:x val="6.6243219597550307E-2"/>
                  <c:y val="-7.6121318168562269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E8-4938-A44E-C57DEAAEC27C}"/>
                </c:ext>
              </c:extLst>
            </c:dLbl>
            <c:dLbl>
              <c:idx val="2"/>
              <c:layout>
                <c:manualLayout>
                  <c:x val="3.7425196850393597E-2"/>
                  <c:y val="-1.5018226888305628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E8-4938-A44E-C57DEAAEC27C}"/>
                </c:ext>
              </c:extLst>
            </c:dLbl>
            <c:dLbl>
              <c:idx val="3"/>
              <c:layout>
                <c:manualLayout>
                  <c:x val="9.7992125984251964E-3"/>
                  <c:y val="0"/>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E8-4938-A44E-C57DEAAEC27C}"/>
                </c:ext>
              </c:extLst>
            </c:dLbl>
            <c:dLbl>
              <c:idx val="4"/>
              <c:layout>
                <c:manualLayout>
                  <c:x val="-4.9759295713035868E-2"/>
                  <c:y val="2.085119568387285E-2"/>
                </c:manualLayout>
              </c:layout>
              <c:numFmt formatCode="0.0%" sourceLinked="0"/>
              <c:spPr/>
              <c:txPr>
                <a:bodyPr/>
                <a:lstStyle/>
                <a:p>
                  <a:pPr>
                    <a:defRPr sz="10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E8-4938-A44E-C57DEAAEC27C}"/>
                </c:ext>
              </c:extLst>
            </c:dLbl>
            <c:dLbl>
              <c:idx val="5"/>
              <c:layout>
                <c:manualLayout>
                  <c:x val="-2.5385653111273946E-2"/>
                  <c:y val="6.966762502475568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EE8-4938-A44E-C57DEAAEC27C}"/>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OEM'!$C$47:$C$51</c:f>
              <c:strCache>
                <c:ptCount val="5"/>
                <c:pt idx="0">
                  <c:v>Ericsson</c:v>
                </c:pt>
                <c:pt idx="1">
                  <c:v>Huawei</c:v>
                </c:pt>
                <c:pt idx="2">
                  <c:v>Nokia</c:v>
                </c:pt>
                <c:pt idx="3">
                  <c:v>ZTE</c:v>
                </c:pt>
                <c:pt idx="4">
                  <c:v>Other</c:v>
                </c:pt>
              </c:strCache>
            </c:strRef>
          </c:cat>
          <c:val>
            <c:numRef>
              <c:f>'8.  TRX by OEM'!$K$47:$K$51</c:f>
              <c:numCache>
                <c:formatCode>0.0%</c:formatCode>
                <c:ptCount val="5"/>
                <c:pt idx="0">
                  <c:v>0.01</c:v>
                </c:pt>
                <c:pt idx="1">
                  <c:v>0.39</c:v>
                </c:pt>
                <c:pt idx="2">
                  <c:v>7.0000000000000007E-2</c:v>
                </c:pt>
                <c:pt idx="3">
                  <c:v>0.41</c:v>
                </c:pt>
                <c:pt idx="4">
                  <c:v>0.1</c:v>
                </c:pt>
              </c:numCache>
            </c:numRef>
          </c:val>
          <c:extLst>
            <c:ext xmlns:c16="http://schemas.microsoft.com/office/drawing/2014/chart" uri="{C3380CC4-5D6E-409C-BE32-E72D297353CC}">
              <c16:uniqueId val="{0000000B-0EE8-4938-A44E-C57DEAAEC27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OEM'!$L$64</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937E-42A5-803B-A91E7588B4BC}"/>
              </c:ext>
            </c:extLst>
          </c:dPt>
          <c:dPt>
            <c:idx val="1"/>
            <c:bubble3D val="0"/>
            <c:spPr>
              <a:solidFill>
                <a:srgbClr val="CC0000"/>
              </a:solidFill>
              <a:ln>
                <a:solidFill>
                  <a:srgbClr val="000000"/>
                </a:solidFill>
              </a:ln>
            </c:spPr>
            <c:extLst>
              <c:ext xmlns:c16="http://schemas.microsoft.com/office/drawing/2014/chart" uri="{C3380CC4-5D6E-409C-BE32-E72D297353CC}">
                <c16:uniqueId val="{00000002-937E-42A5-803B-A91E7588B4BC}"/>
              </c:ext>
            </c:extLst>
          </c:dPt>
          <c:dPt>
            <c:idx val="2"/>
            <c:bubble3D val="0"/>
            <c:spPr>
              <a:solidFill>
                <a:srgbClr val="006600"/>
              </a:solidFill>
              <a:ln>
                <a:solidFill>
                  <a:srgbClr val="000000"/>
                </a:solidFill>
              </a:ln>
            </c:spPr>
            <c:extLst>
              <c:ext xmlns:c16="http://schemas.microsoft.com/office/drawing/2014/chart" uri="{C3380CC4-5D6E-409C-BE32-E72D297353CC}">
                <c16:uniqueId val="{00000004-937E-42A5-803B-A91E7588B4BC}"/>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937E-42A5-803B-A91E7588B4BC}"/>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937E-42A5-803B-A91E7588B4BC}"/>
              </c:ext>
            </c:extLst>
          </c:dPt>
          <c:dPt>
            <c:idx val="5"/>
            <c:bubble3D val="0"/>
            <c:spPr>
              <a:solidFill>
                <a:schemeClr val="tx1"/>
              </a:solidFill>
              <a:ln>
                <a:solidFill>
                  <a:srgbClr val="000000"/>
                </a:solidFill>
              </a:ln>
            </c:spPr>
            <c:extLst>
              <c:ext xmlns:c16="http://schemas.microsoft.com/office/drawing/2014/chart" uri="{C3380CC4-5D6E-409C-BE32-E72D297353CC}">
                <c16:uniqueId val="{0000000A-937E-42A5-803B-A91E7588B4BC}"/>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37E-42A5-803B-A91E7588B4BC}"/>
                </c:ext>
              </c:extLst>
            </c:dLbl>
            <c:dLbl>
              <c:idx val="1"/>
              <c:layout>
                <c:manualLayout>
                  <c:x val="0.16624321959755031"/>
                  <c:y val="-3.445465150189559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7E-42A5-803B-A91E7588B4BC}"/>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37E-42A5-803B-A91E7588B4BC}"/>
                </c:ext>
              </c:extLst>
            </c:dLbl>
            <c:dLbl>
              <c:idx val="3"/>
              <c:layout>
                <c:manualLayout>
                  <c:x val="-2.6311898512685915E-2"/>
                  <c:y val="-1.851851851851851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37E-42A5-803B-A91E7588B4BC}"/>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37E-42A5-803B-A91E7588B4BC}"/>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OEM'!$L$65:$L$69</c:f>
              <c:numCache>
                <c:formatCode>0.0%</c:formatCode>
                <c:ptCount val="5"/>
                <c:pt idx="0">
                  <c:v>0.18</c:v>
                </c:pt>
                <c:pt idx="1">
                  <c:v>0.49</c:v>
                </c:pt>
                <c:pt idx="2">
                  <c:v>0.1</c:v>
                </c:pt>
                <c:pt idx="3">
                  <c:v>0.16</c:v>
                </c:pt>
                <c:pt idx="4">
                  <c:v>7.0000000000000007E-2</c:v>
                </c:pt>
              </c:numCache>
            </c:numRef>
          </c:val>
          <c:extLst>
            <c:ext xmlns:c16="http://schemas.microsoft.com/office/drawing/2014/chart" uri="{C3380CC4-5D6E-409C-BE32-E72D297353CC}">
              <c16:uniqueId val="{0000000B-937E-42A5-803B-A91E7588B4B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1301815931545143"/>
          <c:y val="4.1666666666666664E-2"/>
        </c:manualLayout>
      </c:layout>
      <c:overlay val="0"/>
    </c:title>
    <c:autoTitleDeleted val="0"/>
    <c:plotArea>
      <c:layout/>
      <c:pieChart>
        <c:varyColors val="1"/>
        <c:ser>
          <c:idx val="0"/>
          <c:order val="0"/>
          <c:tx>
            <c:strRef>
              <c:f>'8.  TRX by OEM'!$K$64</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077F-4DFA-B2C9-0700AD8F5F9B}"/>
              </c:ext>
            </c:extLst>
          </c:dPt>
          <c:dPt>
            <c:idx val="1"/>
            <c:bubble3D val="0"/>
            <c:spPr>
              <a:solidFill>
                <a:srgbClr val="CC0000"/>
              </a:solidFill>
              <a:ln>
                <a:solidFill>
                  <a:srgbClr val="000000"/>
                </a:solidFill>
              </a:ln>
            </c:spPr>
            <c:extLst>
              <c:ext xmlns:c16="http://schemas.microsoft.com/office/drawing/2014/chart" uri="{C3380CC4-5D6E-409C-BE32-E72D297353CC}">
                <c16:uniqueId val="{00000002-077F-4DFA-B2C9-0700AD8F5F9B}"/>
              </c:ext>
            </c:extLst>
          </c:dPt>
          <c:dPt>
            <c:idx val="2"/>
            <c:bubble3D val="0"/>
            <c:spPr>
              <a:solidFill>
                <a:srgbClr val="006600"/>
              </a:solidFill>
              <a:ln>
                <a:solidFill>
                  <a:srgbClr val="000000"/>
                </a:solidFill>
              </a:ln>
            </c:spPr>
            <c:extLst>
              <c:ext xmlns:c16="http://schemas.microsoft.com/office/drawing/2014/chart" uri="{C3380CC4-5D6E-409C-BE32-E72D297353CC}">
                <c16:uniqueId val="{00000004-077F-4DFA-B2C9-0700AD8F5F9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077F-4DFA-B2C9-0700AD8F5F9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077F-4DFA-B2C9-0700AD8F5F9B}"/>
              </c:ext>
            </c:extLst>
          </c:dPt>
          <c:dPt>
            <c:idx val="5"/>
            <c:bubble3D val="0"/>
            <c:spPr>
              <a:solidFill>
                <a:schemeClr val="tx1"/>
              </a:solidFill>
              <a:ln>
                <a:solidFill>
                  <a:srgbClr val="000000"/>
                </a:solidFill>
              </a:ln>
            </c:spPr>
            <c:extLst>
              <c:ext xmlns:c16="http://schemas.microsoft.com/office/drawing/2014/chart" uri="{C3380CC4-5D6E-409C-BE32-E72D297353CC}">
                <c16:uniqueId val="{0000000A-077F-4DFA-B2C9-0700AD8F5F9B}"/>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77F-4DFA-B2C9-0700AD8F5F9B}"/>
                </c:ext>
              </c:extLst>
            </c:dLbl>
            <c:dLbl>
              <c:idx val="1"/>
              <c:layout>
                <c:manualLayout>
                  <c:x val="0.20235433070866141"/>
                  <c:y val="-3.908428113152522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7F-4DFA-B2C9-0700AD8F5F9B}"/>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7F-4DFA-B2C9-0700AD8F5F9B}"/>
                </c:ext>
              </c:extLst>
            </c:dLbl>
            <c:dLbl>
              <c:idx val="3"/>
              <c:layout>
                <c:manualLayout>
                  <c:x val="-0.12908967629046364"/>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7F-4DFA-B2C9-0700AD8F5F9B}"/>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7F-4DFA-B2C9-0700AD8F5F9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OEM'!$C$65:$C$69</c:f>
              <c:strCache>
                <c:ptCount val="5"/>
                <c:pt idx="0">
                  <c:v>Ericsson</c:v>
                </c:pt>
                <c:pt idx="1">
                  <c:v>Huawei</c:v>
                </c:pt>
                <c:pt idx="2">
                  <c:v>Nokia</c:v>
                </c:pt>
                <c:pt idx="3">
                  <c:v>ZTE</c:v>
                </c:pt>
                <c:pt idx="4">
                  <c:v>Other</c:v>
                </c:pt>
              </c:strCache>
            </c:strRef>
          </c:cat>
          <c:val>
            <c:numRef>
              <c:f>'8.  TRX by OEM'!$K$65:$K$69</c:f>
              <c:numCache>
                <c:formatCode>0.0%</c:formatCode>
                <c:ptCount val="5"/>
                <c:pt idx="0">
                  <c:v>0.16</c:v>
                </c:pt>
                <c:pt idx="1">
                  <c:v>0.5</c:v>
                </c:pt>
                <c:pt idx="2">
                  <c:v>0.12</c:v>
                </c:pt>
                <c:pt idx="3">
                  <c:v>0.16</c:v>
                </c:pt>
                <c:pt idx="4">
                  <c:v>5.9999999999999942E-2</c:v>
                </c:pt>
              </c:numCache>
            </c:numRef>
          </c:val>
          <c:extLst>
            <c:ext xmlns:c16="http://schemas.microsoft.com/office/drawing/2014/chart" uri="{C3380CC4-5D6E-409C-BE32-E72D297353CC}">
              <c16:uniqueId val="{0000000B-077F-4DFA-B2C9-0700AD8F5F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87190021476616275"/>
          <c:y val="3.2993865258586191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54C5-44BB-9E5C-066BC944C801}"/>
              </c:ext>
            </c:extLst>
          </c:dPt>
          <c:dPt>
            <c:idx val="1"/>
            <c:bubble3D val="0"/>
            <c:spPr>
              <a:solidFill>
                <a:srgbClr val="CC0000"/>
              </a:solidFill>
              <a:ln>
                <a:solidFill>
                  <a:srgbClr val="000000"/>
                </a:solidFill>
              </a:ln>
            </c:spPr>
            <c:extLst>
              <c:ext xmlns:c16="http://schemas.microsoft.com/office/drawing/2014/chart" uri="{C3380CC4-5D6E-409C-BE32-E72D297353CC}">
                <c16:uniqueId val="{00000002-54C5-44BB-9E5C-066BC944C801}"/>
              </c:ext>
            </c:extLst>
          </c:dPt>
          <c:dPt>
            <c:idx val="2"/>
            <c:bubble3D val="0"/>
            <c:spPr>
              <a:solidFill>
                <a:srgbClr val="006600"/>
              </a:solidFill>
              <a:ln>
                <a:solidFill>
                  <a:srgbClr val="000000"/>
                </a:solidFill>
              </a:ln>
            </c:spPr>
            <c:extLst>
              <c:ext xmlns:c16="http://schemas.microsoft.com/office/drawing/2014/chart" uri="{C3380CC4-5D6E-409C-BE32-E72D297353CC}">
                <c16:uniqueId val="{00000004-54C5-44BB-9E5C-066BC944C801}"/>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4C5-44BB-9E5C-066BC944C801}"/>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4C5-44BB-9E5C-066BC944C801}"/>
              </c:ext>
            </c:extLst>
          </c:dPt>
          <c:dPt>
            <c:idx val="5"/>
            <c:bubble3D val="0"/>
            <c:spPr>
              <a:solidFill>
                <a:schemeClr val="tx1"/>
              </a:solidFill>
              <a:ln>
                <a:solidFill>
                  <a:srgbClr val="000000"/>
                </a:solidFill>
              </a:ln>
            </c:spPr>
            <c:extLst>
              <c:ext xmlns:c16="http://schemas.microsoft.com/office/drawing/2014/chart" uri="{C3380CC4-5D6E-409C-BE32-E72D297353CC}">
                <c16:uniqueId val="{0000000A-54C5-44BB-9E5C-066BC944C801}"/>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4C5-44BB-9E5C-066BC944C801}"/>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4C5-44BB-9E5C-066BC944C801}"/>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4C5-44BB-9E5C-066BC944C801}"/>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4C5-44BB-9E5C-066BC944C801}"/>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4C5-44BB-9E5C-066BC944C801}"/>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OEM'!$C$111:$C$116</c:f>
              <c:strCache>
                <c:ptCount val="6"/>
                <c:pt idx="0">
                  <c:v>Ericsson</c:v>
                </c:pt>
                <c:pt idx="1">
                  <c:v>Huawei</c:v>
                </c:pt>
                <c:pt idx="2">
                  <c:v>Nokia</c:v>
                </c:pt>
                <c:pt idx="3">
                  <c:v>Samsung</c:v>
                </c:pt>
                <c:pt idx="4">
                  <c:v>ZTE</c:v>
                </c:pt>
                <c:pt idx="5">
                  <c:v>Other</c:v>
                </c:pt>
              </c:strCache>
            </c:strRef>
          </c:cat>
          <c:val>
            <c:numRef>
              <c:f>'8.  TRX by OEM'!$L$111:$L$116</c:f>
              <c:numCache>
                <c:formatCode>0.0%</c:formatCode>
                <c:ptCount val="6"/>
                <c:pt idx="0">
                  <c:v>0.23</c:v>
                </c:pt>
                <c:pt idx="1">
                  <c:v>0.34</c:v>
                </c:pt>
                <c:pt idx="2">
                  <c:v>0.28000000000000003</c:v>
                </c:pt>
                <c:pt idx="3">
                  <c:v>0.02</c:v>
                </c:pt>
                <c:pt idx="4">
                  <c:v>0.11</c:v>
                </c:pt>
                <c:pt idx="5">
                  <c:v>1.9999999999999907E-2</c:v>
                </c:pt>
              </c:numCache>
            </c:numRef>
          </c:val>
          <c:extLst>
            <c:ext xmlns:c16="http://schemas.microsoft.com/office/drawing/2014/chart" uri="{C3380CC4-5D6E-409C-BE32-E72D297353CC}">
              <c16:uniqueId val="{0000000B-54C5-44BB-9E5C-066BC944C801}"/>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E18-402A-9B81-327CF3A4A5E3}"/>
              </c:ext>
            </c:extLst>
          </c:dPt>
          <c:dPt>
            <c:idx val="1"/>
            <c:bubble3D val="0"/>
            <c:spPr>
              <a:solidFill>
                <a:srgbClr val="CC0000"/>
              </a:solidFill>
              <a:ln>
                <a:solidFill>
                  <a:srgbClr val="000000"/>
                </a:solidFill>
              </a:ln>
            </c:spPr>
            <c:extLst>
              <c:ext xmlns:c16="http://schemas.microsoft.com/office/drawing/2014/chart" uri="{C3380CC4-5D6E-409C-BE32-E72D297353CC}">
                <c16:uniqueId val="{00000002-DE18-402A-9B81-327CF3A4A5E3}"/>
              </c:ext>
            </c:extLst>
          </c:dPt>
          <c:dPt>
            <c:idx val="2"/>
            <c:bubble3D val="0"/>
            <c:spPr>
              <a:solidFill>
                <a:srgbClr val="006600"/>
              </a:solidFill>
              <a:ln>
                <a:solidFill>
                  <a:srgbClr val="000000"/>
                </a:solidFill>
              </a:ln>
            </c:spPr>
            <c:extLst>
              <c:ext xmlns:c16="http://schemas.microsoft.com/office/drawing/2014/chart" uri="{C3380CC4-5D6E-409C-BE32-E72D297353CC}">
                <c16:uniqueId val="{00000004-DE18-402A-9B81-327CF3A4A5E3}"/>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E18-402A-9B81-327CF3A4A5E3}"/>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E18-402A-9B81-327CF3A4A5E3}"/>
              </c:ext>
            </c:extLst>
          </c:dPt>
          <c:dPt>
            <c:idx val="5"/>
            <c:bubble3D val="0"/>
            <c:spPr>
              <a:solidFill>
                <a:schemeClr val="tx1"/>
              </a:solidFill>
              <a:ln>
                <a:solidFill>
                  <a:srgbClr val="000000"/>
                </a:solidFill>
              </a:ln>
            </c:spPr>
            <c:extLst>
              <c:ext xmlns:c16="http://schemas.microsoft.com/office/drawing/2014/chart" uri="{C3380CC4-5D6E-409C-BE32-E72D297353CC}">
                <c16:uniqueId val="{0000000A-DE18-402A-9B81-327CF3A4A5E3}"/>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E18-402A-9B81-327CF3A4A5E3}"/>
                </c:ext>
              </c:extLst>
            </c:dLbl>
            <c:dLbl>
              <c:idx val="1"/>
              <c:layout>
                <c:manualLayout>
                  <c:x val="0.15080621172353456"/>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18-402A-9B81-327CF3A4A5E3}"/>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E18-402A-9B81-327CF3A4A5E3}"/>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E18-402A-9B81-327CF3A4A5E3}"/>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E18-402A-9B81-327CF3A4A5E3}"/>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OEM'!$C$121:$C$126</c:f>
              <c:strCache>
                <c:ptCount val="6"/>
                <c:pt idx="0">
                  <c:v>Ericsson</c:v>
                </c:pt>
                <c:pt idx="1">
                  <c:v>Huawei</c:v>
                </c:pt>
                <c:pt idx="2">
                  <c:v>Nokia</c:v>
                </c:pt>
                <c:pt idx="3">
                  <c:v>Samsung</c:v>
                </c:pt>
                <c:pt idx="4">
                  <c:v>ZTE</c:v>
                </c:pt>
                <c:pt idx="5">
                  <c:v>Other</c:v>
                </c:pt>
              </c:strCache>
            </c:strRef>
          </c:cat>
          <c:val>
            <c:numRef>
              <c:f>'8.  TRX by OEM'!$K$121:$K$126</c:f>
              <c:numCache>
                <c:formatCode>#,##0</c:formatCode>
                <c:ptCount val="6"/>
                <c:pt idx="0">
                  <c:v>1492668</c:v>
                </c:pt>
                <c:pt idx="1">
                  <c:v>3648744</c:v>
                </c:pt>
                <c:pt idx="2">
                  <c:v>1990224</c:v>
                </c:pt>
                <c:pt idx="3">
                  <c:v>165852</c:v>
                </c:pt>
                <c:pt idx="4">
                  <c:v>829260</c:v>
                </c:pt>
                <c:pt idx="5">
                  <c:v>165852.00000000015</c:v>
                </c:pt>
              </c:numCache>
            </c:numRef>
          </c:val>
          <c:extLst>
            <c:ext xmlns:c16="http://schemas.microsoft.com/office/drawing/2014/chart" uri="{C3380CC4-5D6E-409C-BE32-E72D297353CC}">
              <c16:uniqueId val="{0000000B-DE18-402A-9B81-327CF3A4A5E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 3Q2019</a:t>
            </a:r>
          </a:p>
        </c:rich>
      </c:tx>
      <c:layout>
        <c:manualLayout>
          <c:xMode val="edge"/>
          <c:yMode val="edge"/>
          <c:x val="0.77098373203882886"/>
          <c:y val="3.4661581936404284E-2"/>
        </c:manualLayout>
      </c:layout>
      <c:overlay val="0"/>
    </c:title>
    <c:autoTitleDeleted val="0"/>
    <c:plotArea>
      <c:layout/>
      <c:pieChart>
        <c:varyColors val="1"/>
        <c:ser>
          <c:idx val="0"/>
          <c:order val="0"/>
          <c:tx>
            <c:strRef>
              <c:f>'8.  TRX by OEM'!$L$87</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793D-491E-B6DA-EFB7D6AB3C7D}"/>
              </c:ext>
            </c:extLst>
          </c:dPt>
          <c:dPt>
            <c:idx val="1"/>
            <c:bubble3D val="0"/>
            <c:spPr>
              <a:solidFill>
                <a:srgbClr val="CC0000"/>
              </a:solidFill>
              <a:ln>
                <a:solidFill>
                  <a:srgbClr val="000000"/>
                </a:solidFill>
              </a:ln>
            </c:spPr>
            <c:extLst>
              <c:ext xmlns:c16="http://schemas.microsoft.com/office/drawing/2014/chart" uri="{C3380CC4-5D6E-409C-BE32-E72D297353CC}">
                <c16:uniqueId val="{00000002-793D-491E-B6DA-EFB7D6AB3C7D}"/>
              </c:ext>
            </c:extLst>
          </c:dPt>
          <c:dPt>
            <c:idx val="2"/>
            <c:bubble3D val="0"/>
            <c:spPr>
              <a:solidFill>
                <a:srgbClr val="006600"/>
              </a:solidFill>
              <a:ln>
                <a:solidFill>
                  <a:srgbClr val="000000"/>
                </a:solidFill>
              </a:ln>
            </c:spPr>
            <c:extLst>
              <c:ext xmlns:c16="http://schemas.microsoft.com/office/drawing/2014/chart" uri="{C3380CC4-5D6E-409C-BE32-E72D297353CC}">
                <c16:uniqueId val="{00000004-793D-491E-B6DA-EFB7D6AB3C7D}"/>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93D-491E-B6DA-EFB7D6AB3C7D}"/>
              </c:ext>
            </c:extLst>
          </c:dPt>
          <c:dPt>
            <c:idx val="4"/>
            <c:bubble3D val="0"/>
            <c:spPr>
              <a:solidFill>
                <a:schemeClr val="tx1"/>
              </a:solidFill>
              <a:ln>
                <a:solidFill>
                  <a:srgbClr val="000000"/>
                </a:solidFill>
              </a:ln>
            </c:spPr>
            <c:extLst>
              <c:ext xmlns:c16="http://schemas.microsoft.com/office/drawing/2014/chart" uri="{C3380CC4-5D6E-409C-BE32-E72D297353CC}">
                <c16:uniqueId val="{00000008-793D-491E-B6DA-EFB7D6AB3C7D}"/>
              </c:ext>
            </c:extLst>
          </c:dPt>
          <c:dPt>
            <c:idx val="5"/>
            <c:bubble3D val="0"/>
            <c:extLst>
              <c:ext xmlns:c16="http://schemas.microsoft.com/office/drawing/2014/chart" uri="{C3380CC4-5D6E-409C-BE32-E72D297353CC}">
                <c16:uniqueId val="{00000009-793D-491E-B6DA-EFB7D6AB3C7D}"/>
              </c:ext>
            </c:extLst>
          </c:dPt>
          <c:dPt>
            <c:idx val="6"/>
            <c:bubble3D val="0"/>
            <c:extLst>
              <c:ext xmlns:c16="http://schemas.microsoft.com/office/drawing/2014/chart" uri="{C3380CC4-5D6E-409C-BE32-E72D297353CC}">
                <c16:uniqueId val="{0000000A-793D-491E-B6DA-EFB7D6AB3C7D}"/>
              </c:ext>
            </c:extLst>
          </c:dPt>
          <c:dPt>
            <c:idx val="7"/>
            <c:bubble3D val="0"/>
            <c:extLst>
              <c:ext xmlns:c16="http://schemas.microsoft.com/office/drawing/2014/chart" uri="{C3380CC4-5D6E-409C-BE32-E72D297353CC}">
                <c16:uniqueId val="{0000000B-793D-491E-B6DA-EFB7D6AB3C7D}"/>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93D-491E-B6DA-EFB7D6AB3C7D}"/>
                </c:ext>
              </c:extLst>
            </c:dLbl>
            <c:dLbl>
              <c:idx val="1"/>
              <c:layout>
                <c:manualLayout>
                  <c:x val="1.9568559847177882E-3"/>
                  <c:y val="-0.1180250436045046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3D-491E-B6DA-EFB7D6AB3C7D}"/>
                </c:ext>
              </c:extLst>
            </c:dLbl>
            <c:dLbl>
              <c:idx val="2"/>
              <c:layout>
                <c:manualLayout>
                  <c:x val="-0.16438437395433156"/>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3D-491E-B6DA-EFB7D6AB3C7D}"/>
                </c:ext>
              </c:extLst>
            </c:dLbl>
            <c:dLbl>
              <c:idx val="3"/>
              <c:layout>
                <c:manualLayout>
                  <c:x val="-9.8534120734908082E-2"/>
                  <c:y val="-1.5606476156772538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93D-491E-B6DA-EFB7D6AB3C7D}"/>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93D-491E-B6DA-EFB7D6AB3C7D}"/>
                </c:ext>
              </c:extLst>
            </c:dLbl>
            <c:dLbl>
              <c:idx val="6"/>
              <c:layout>
                <c:manualLayout>
                  <c:x val="9.9190726159230098E-3"/>
                  <c:y val="-1.197145300657642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793D-491E-B6DA-EFB7D6AB3C7D}"/>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OEM'!$C$88:$C$94</c:f>
              <c:strCache>
                <c:ptCount val="7"/>
                <c:pt idx="0">
                  <c:v>Ericsson</c:v>
                </c:pt>
                <c:pt idx="1">
                  <c:v>Huawei </c:v>
                </c:pt>
                <c:pt idx="2">
                  <c:v>Nokia</c:v>
                </c:pt>
                <c:pt idx="3">
                  <c:v>ZTE</c:v>
                </c:pt>
                <c:pt idx="4">
                  <c:v>Datang</c:v>
                </c:pt>
                <c:pt idx="5">
                  <c:v>Samsung</c:v>
                </c:pt>
                <c:pt idx="6">
                  <c:v>Other</c:v>
                </c:pt>
              </c:strCache>
            </c:strRef>
          </c:cat>
          <c:val>
            <c:numRef>
              <c:f>'8.  TRX by OEM'!$L$88:$L$94</c:f>
              <c:numCache>
                <c:formatCode>0.0%</c:formatCode>
                <c:ptCount val="7"/>
                <c:pt idx="0">
                  <c:v>7.0000000000000007E-2</c:v>
                </c:pt>
                <c:pt idx="1">
                  <c:v>0.42</c:v>
                </c:pt>
                <c:pt idx="2">
                  <c:v>0.14000000000000001</c:v>
                </c:pt>
                <c:pt idx="3">
                  <c:v>0.3</c:v>
                </c:pt>
                <c:pt idx="4">
                  <c:v>0.02</c:v>
                </c:pt>
                <c:pt idx="5">
                  <c:v>0.04</c:v>
                </c:pt>
                <c:pt idx="6">
                  <c:v>1.0000000000000009E-2</c:v>
                </c:pt>
              </c:numCache>
            </c:numRef>
          </c:val>
          <c:extLst>
            <c:ext xmlns:c16="http://schemas.microsoft.com/office/drawing/2014/chart" uri="{C3380CC4-5D6E-409C-BE32-E72D297353CC}">
              <c16:uniqueId val="{0000000C-793D-491E-B6DA-EFB7D6AB3C7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83843562944919647"/>
          <c:y val="2.3720124156454962E-2"/>
        </c:manualLayout>
      </c:layout>
      <c:overlay val="0"/>
    </c:title>
    <c:autoTitleDeleted val="0"/>
    <c:plotArea>
      <c:layout/>
      <c:pieChart>
        <c:varyColors val="1"/>
        <c:ser>
          <c:idx val="0"/>
          <c:order val="0"/>
          <c:tx>
            <c:strRef>
              <c:f>'8.  TRX by OEM'!$K$98</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A583-4083-961D-041937D037BE}"/>
              </c:ext>
            </c:extLst>
          </c:dPt>
          <c:dPt>
            <c:idx val="1"/>
            <c:bubble3D val="0"/>
            <c:spPr>
              <a:solidFill>
                <a:srgbClr val="CC0000"/>
              </a:solidFill>
              <a:ln>
                <a:solidFill>
                  <a:srgbClr val="000000"/>
                </a:solidFill>
              </a:ln>
            </c:spPr>
            <c:extLst>
              <c:ext xmlns:c16="http://schemas.microsoft.com/office/drawing/2014/chart" uri="{C3380CC4-5D6E-409C-BE32-E72D297353CC}">
                <c16:uniqueId val="{00000002-A583-4083-961D-041937D037BE}"/>
              </c:ext>
            </c:extLst>
          </c:dPt>
          <c:dPt>
            <c:idx val="2"/>
            <c:bubble3D val="0"/>
            <c:spPr>
              <a:solidFill>
                <a:srgbClr val="006600"/>
              </a:solidFill>
              <a:ln>
                <a:solidFill>
                  <a:srgbClr val="000000"/>
                </a:solidFill>
              </a:ln>
            </c:spPr>
            <c:extLst>
              <c:ext xmlns:c16="http://schemas.microsoft.com/office/drawing/2014/chart" uri="{C3380CC4-5D6E-409C-BE32-E72D297353CC}">
                <c16:uniqueId val="{00000004-A583-4083-961D-041937D037BE}"/>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A583-4083-961D-041937D037BE}"/>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A583-4083-961D-041937D037BE}"/>
              </c:ext>
            </c:extLst>
          </c:dPt>
          <c:dPt>
            <c:idx val="5"/>
            <c:bubble3D val="0"/>
            <c:extLst>
              <c:ext xmlns:c16="http://schemas.microsoft.com/office/drawing/2014/chart" uri="{C3380CC4-5D6E-409C-BE32-E72D297353CC}">
                <c16:uniqueId val="{00000009-A583-4083-961D-041937D037BE}"/>
              </c:ext>
            </c:extLst>
          </c:dPt>
          <c:dPt>
            <c:idx val="6"/>
            <c:bubble3D val="0"/>
            <c:extLst>
              <c:ext xmlns:c16="http://schemas.microsoft.com/office/drawing/2014/chart" uri="{C3380CC4-5D6E-409C-BE32-E72D297353CC}">
                <c16:uniqueId val="{0000000A-A583-4083-961D-041937D037BE}"/>
              </c:ext>
            </c:extLst>
          </c:dPt>
          <c:dPt>
            <c:idx val="7"/>
            <c:bubble3D val="0"/>
            <c:extLst>
              <c:ext xmlns:c16="http://schemas.microsoft.com/office/drawing/2014/chart" uri="{C3380CC4-5D6E-409C-BE32-E72D297353CC}">
                <c16:uniqueId val="{0000000B-A583-4083-961D-041937D037BE}"/>
              </c:ext>
            </c:extLst>
          </c:dPt>
          <c:dLbls>
            <c:dLbl>
              <c:idx val="0"/>
              <c:layout>
                <c:manualLayout>
                  <c:x val="4.6502734033245847E-2"/>
                  <c:y val="5.2127442403032957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583-4083-961D-041937D037BE}"/>
                </c:ext>
              </c:extLst>
            </c:dLbl>
            <c:dLbl>
              <c:idx val="1"/>
              <c:layout>
                <c:manualLayout>
                  <c:x val="0.10358398950131234"/>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583-4083-961D-041937D037BE}"/>
                </c:ext>
              </c:extLst>
            </c:dLbl>
            <c:dLbl>
              <c:idx val="2"/>
              <c:layout>
                <c:manualLayout>
                  <c:x val="-0.2016864117106395"/>
                  <c:y val="-1.1736953615588215E-16"/>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583-4083-961D-041937D037BE}"/>
                </c:ext>
              </c:extLst>
            </c:dLbl>
            <c:dLbl>
              <c:idx val="3"/>
              <c:delete val="1"/>
              <c:extLst>
                <c:ext xmlns:c15="http://schemas.microsoft.com/office/drawing/2012/chart" uri="{CE6537A1-D6FC-4f65-9D91-7224C49458BB}"/>
                <c:ext xmlns:c16="http://schemas.microsoft.com/office/drawing/2014/chart" uri="{C3380CC4-5D6E-409C-BE32-E72D297353CC}">
                  <c16:uniqueId val="{00000006-A583-4083-961D-041937D037BE}"/>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583-4083-961D-041937D037BE}"/>
                </c:ext>
              </c:extLst>
            </c:dLbl>
            <c:dLbl>
              <c:idx val="6"/>
              <c:layout>
                <c:manualLayout>
                  <c:x val="5.0167322834645672E-2"/>
                  <c:y val="-1.7366775782240704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583-4083-961D-041937D037BE}"/>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OEM'!$C$99:$C$105</c:f>
              <c:strCache>
                <c:ptCount val="7"/>
                <c:pt idx="0">
                  <c:v>Ericsson</c:v>
                </c:pt>
                <c:pt idx="1">
                  <c:v>Huawei </c:v>
                </c:pt>
                <c:pt idx="2">
                  <c:v>Nokia</c:v>
                </c:pt>
                <c:pt idx="3">
                  <c:v>ZTE</c:v>
                </c:pt>
                <c:pt idx="4">
                  <c:v>Datang</c:v>
                </c:pt>
                <c:pt idx="5">
                  <c:v>Samsung</c:v>
                </c:pt>
                <c:pt idx="6">
                  <c:v>Other</c:v>
                </c:pt>
              </c:strCache>
            </c:strRef>
          </c:cat>
          <c:val>
            <c:numRef>
              <c:f>'8.  TRX by OEM'!$K$99:$K$105</c:f>
              <c:numCache>
                <c:formatCode>#,##0</c:formatCode>
                <c:ptCount val="7"/>
                <c:pt idx="0">
                  <c:v>324197.99999999994</c:v>
                </c:pt>
                <c:pt idx="1">
                  <c:v>2485517.9999999995</c:v>
                </c:pt>
                <c:pt idx="2">
                  <c:v>810494.99999999988</c:v>
                </c:pt>
                <c:pt idx="3">
                  <c:v>1404857.9999999998</c:v>
                </c:pt>
                <c:pt idx="4">
                  <c:v>54032.999999999993</c:v>
                </c:pt>
                <c:pt idx="5">
                  <c:v>259358.39999999997</c:v>
                </c:pt>
                <c:pt idx="6">
                  <c:v>64839.599999999446</c:v>
                </c:pt>
              </c:numCache>
            </c:numRef>
          </c:val>
          <c:extLst>
            <c:ext xmlns:c16="http://schemas.microsoft.com/office/drawing/2014/chart" uri="{C3380CC4-5D6E-409C-BE32-E72D297353CC}">
              <c16:uniqueId val="{0000000C-A583-4083-961D-041937D037B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87187724512309805"/>
          <c:y val="3.8181222970761017E-3"/>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4337-4267-B1F1-2FE4198CC39A}"/>
              </c:ext>
            </c:extLst>
          </c:dPt>
          <c:dPt>
            <c:idx val="1"/>
            <c:bubble3D val="0"/>
            <c:spPr>
              <a:solidFill>
                <a:srgbClr val="CC0000"/>
              </a:solidFill>
              <a:ln>
                <a:solidFill>
                  <a:srgbClr val="000000"/>
                </a:solidFill>
              </a:ln>
            </c:spPr>
            <c:extLst>
              <c:ext xmlns:c16="http://schemas.microsoft.com/office/drawing/2014/chart" uri="{C3380CC4-5D6E-409C-BE32-E72D297353CC}">
                <c16:uniqueId val="{00000002-4337-4267-B1F1-2FE4198CC39A}"/>
              </c:ext>
            </c:extLst>
          </c:dPt>
          <c:dPt>
            <c:idx val="2"/>
            <c:bubble3D val="0"/>
            <c:spPr>
              <a:solidFill>
                <a:srgbClr val="006600"/>
              </a:solidFill>
              <a:ln>
                <a:solidFill>
                  <a:srgbClr val="000000"/>
                </a:solidFill>
              </a:ln>
            </c:spPr>
            <c:extLst>
              <c:ext xmlns:c16="http://schemas.microsoft.com/office/drawing/2014/chart" uri="{C3380CC4-5D6E-409C-BE32-E72D297353CC}">
                <c16:uniqueId val="{00000004-4337-4267-B1F1-2FE4198CC39A}"/>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4337-4267-B1F1-2FE4198CC39A}"/>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4337-4267-B1F1-2FE4198CC39A}"/>
              </c:ext>
            </c:extLst>
          </c:dPt>
          <c:dPt>
            <c:idx val="5"/>
            <c:bubble3D val="0"/>
            <c:spPr>
              <a:solidFill>
                <a:schemeClr val="tx1"/>
              </a:solidFill>
              <a:ln>
                <a:solidFill>
                  <a:srgbClr val="000000"/>
                </a:solidFill>
              </a:ln>
            </c:spPr>
            <c:extLst>
              <c:ext xmlns:c16="http://schemas.microsoft.com/office/drawing/2014/chart" uri="{C3380CC4-5D6E-409C-BE32-E72D297353CC}">
                <c16:uniqueId val="{0000000A-4337-4267-B1F1-2FE4198CC39A}"/>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337-4267-B1F1-2FE4198CC39A}"/>
                </c:ext>
              </c:extLst>
            </c:dLbl>
            <c:dLbl>
              <c:idx val="1"/>
              <c:layout>
                <c:manualLayout>
                  <c:x val="-6.1336178166163297E-2"/>
                  <c:y val="-3.4920580222877133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267-B1F1-2FE4198CC39A}"/>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267-B1F1-2FE4198CC39A}"/>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267-B1F1-2FE4198CC39A}"/>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337-4267-B1F1-2FE4198CC39A}"/>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OEM'!$C$152:$C$156</c:f>
              <c:strCache>
                <c:ptCount val="5"/>
                <c:pt idx="0">
                  <c:v>Ericsson</c:v>
                </c:pt>
                <c:pt idx="1">
                  <c:v>Huawei</c:v>
                </c:pt>
                <c:pt idx="2">
                  <c:v>Nokia</c:v>
                </c:pt>
                <c:pt idx="3">
                  <c:v>ZTE</c:v>
                </c:pt>
                <c:pt idx="4">
                  <c:v>Other</c:v>
                </c:pt>
              </c:strCache>
            </c:strRef>
          </c:cat>
          <c:val>
            <c:numRef>
              <c:f>'8.  TRX by OEM'!$L$152:$L$156</c:f>
              <c:numCache>
                <c:formatCode>0.0%</c:formatCode>
                <c:ptCount val="5"/>
                <c:pt idx="0">
                  <c:v>0.4</c:v>
                </c:pt>
                <c:pt idx="1">
                  <c:v>0.32</c:v>
                </c:pt>
                <c:pt idx="2">
                  <c:v>0.15</c:v>
                </c:pt>
                <c:pt idx="3">
                  <c:v>0.08</c:v>
                </c:pt>
                <c:pt idx="4">
                  <c:v>0.05</c:v>
                </c:pt>
              </c:numCache>
            </c:numRef>
          </c:val>
          <c:extLst>
            <c:ext xmlns:c16="http://schemas.microsoft.com/office/drawing/2014/chart" uri="{C3380CC4-5D6E-409C-BE32-E72D297353CC}">
              <c16:uniqueId val="{0000000B-4337-4267-B1F1-2FE4198CC39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Stations'!$C$7</c:f>
              <c:strCache>
                <c:ptCount val="1"/>
                <c:pt idx="0">
                  <c:v>GPRS/EDGE</c:v>
                </c:pt>
              </c:strCache>
            </c:strRef>
          </c:tx>
          <c:spPr>
            <a:solidFill>
              <a:srgbClr val="9999FF"/>
            </a:solidFill>
            <a:ln w="25400">
              <a:noFill/>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Stations'!$G$7:$Q$7</c:f>
              <c:numCache>
                <c:formatCode>#,##0</c:formatCode>
                <c:ptCount val="7"/>
                <c:pt idx="0">
                  <c:v>40000</c:v>
                </c:pt>
                <c:pt idx="1">
                  <c:v>40000</c:v>
                </c:pt>
                <c:pt idx="2">
                  <c:v>30000</c:v>
                </c:pt>
                <c:pt idx="3">
                  <c:v>20000</c:v>
                </c:pt>
                <c:pt idx="4">
                  <c:v>10000</c:v>
                </c:pt>
                <c:pt idx="5">
                  <c:v>10000</c:v>
                </c:pt>
                <c:pt idx="6">
                  <c:v>10000</c:v>
                </c:pt>
              </c:numCache>
            </c:numRef>
          </c:val>
          <c:extLst>
            <c:ext xmlns:c16="http://schemas.microsoft.com/office/drawing/2014/chart" uri="{C3380CC4-5D6E-409C-BE32-E72D297353CC}">
              <c16:uniqueId val="{00000000-AA20-4F39-AA7D-D00462C9B4E2}"/>
            </c:ext>
          </c:extLst>
        </c:ser>
        <c:ser>
          <c:idx val="1"/>
          <c:order val="1"/>
          <c:tx>
            <c:strRef>
              <c:f>'1.  Base Stations'!$C$8</c:f>
              <c:strCache>
                <c:ptCount val="1"/>
                <c:pt idx="0">
                  <c:v>CDMA/EVDO</c:v>
                </c:pt>
              </c:strCache>
            </c:strRef>
          </c:tx>
          <c:spPr>
            <a:solidFill>
              <a:schemeClr val="bg2">
                <a:lumMod val="25000"/>
              </a:schemeClr>
            </a:solidFill>
            <a:ln w="12700">
              <a:noFill/>
              <a:prstDash val="solid"/>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Stations'!$G$8:$Q$8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A20-4F39-AA7D-D00462C9B4E2}"/>
            </c:ext>
          </c:extLst>
        </c:ser>
        <c:ser>
          <c:idx val="2"/>
          <c:order val="2"/>
          <c:tx>
            <c:strRef>
              <c:f>'1.  Base Stations'!$C$9</c:f>
              <c:strCache>
                <c:ptCount val="1"/>
                <c:pt idx="0">
                  <c:v>WCDMA/HSPA</c:v>
                </c:pt>
              </c:strCache>
            </c:strRef>
          </c:tx>
          <c:spPr>
            <a:solidFill>
              <a:schemeClr val="accent3">
                <a:lumMod val="75000"/>
              </a:schemeClr>
            </a:solidFill>
            <a:ln w="12700">
              <a:noFill/>
              <a:prstDash val="solid"/>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Stations'!$G$9:$Q$9</c:f>
              <c:numCache>
                <c:formatCode>#,##0</c:formatCode>
                <c:ptCount val="7"/>
                <c:pt idx="0">
                  <c:v>202857.14285714287</c:v>
                </c:pt>
                <c:pt idx="1">
                  <c:v>91176.470588235301</c:v>
                </c:pt>
                <c:pt idx="2">
                  <c:v>36470.588235294119</c:v>
                </c:pt>
                <c:pt idx="3">
                  <c:v>15030.303030303032</c:v>
                </c:pt>
                <c:pt idx="4">
                  <c:v>6200</c:v>
                </c:pt>
                <c:pt idx="5">
                  <c:v>3225.8064516129029</c:v>
                </c:pt>
                <c:pt idx="6">
                  <c:v>3333.3333333333335</c:v>
                </c:pt>
              </c:numCache>
            </c:numRef>
          </c:val>
          <c:extLst>
            <c:ext xmlns:c16="http://schemas.microsoft.com/office/drawing/2014/chart" uri="{C3380CC4-5D6E-409C-BE32-E72D297353CC}">
              <c16:uniqueId val="{00000002-AA20-4F39-AA7D-D00462C9B4E2}"/>
            </c:ext>
          </c:extLst>
        </c:ser>
        <c:ser>
          <c:idx val="3"/>
          <c:order val="3"/>
          <c:tx>
            <c:strRef>
              <c:f>'1.  Base Stations'!$C$10</c:f>
              <c:strCache>
                <c:ptCount val="1"/>
                <c:pt idx="0">
                  <c:v>TD-SCDMA </c:v>
                </c:pt>
              </c:strCache>
            </c:strRef>
          </c:tx>
          <c:spPr>
            <a:solidFill>
              <a:schemeClr val="accent2">
                <a:lumMod val="75000"/>
              </a:schemeClr>
            </a:solidFill>
            <a:ln w="12700">
              <a:noFill/>
              <a:prstDash val="solid"/>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Stations'!$G$10:$Q$10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AA20-4F39-AA7D-D00462C9B4E2}"/>
            </c:ext>
          </c:extLst>
        </c:ser>
        <c:ser>
          <c:idx val="4"/>
          <c:order val="4"/>
          <c:tx>
            <c:strRef>
              <c:f>'1.  Base Stations'!$C$11</c:f>
              <c:strCache>
                <c:ptCount val="1"/>
                <c:pt idx="0">
                  <c:v>TD-LTE</c:v>
                </c:pt>
              </c:strCache>
            </c:strRef>
          </c:tx>
          <c:spPr>
            <a:solidFill>
              <a:schemeClr val="bg1">
                <a:lumMod val="95000"/>
              </a:schemeClr>
            </a:solidFill>
            <a:ln w="12700">
              <a:noFill/>
              <a:prstDash val="solid"/>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Stations'!$G$11:$Q$11</c:f>
              <c:numCache>
                <c:formatCode>#,##0</c:formatCode>
                <c:ptCount val="7"/>
                <c:pt idx="0">
                  <c:v>183125</c:v>
                </c:pt>
                <c:pt idx="1">
                  <c:v>139523.80952380953</c:v>
                </c:pt>
                <c:pt idx="2">
                  <c:v>99886.363636363632</c:v>
                </c:pt>
                <c:pt idx="3">
                  <c:v>76434.782608695663</c:v>
                </c:pt>
                <c:pt idx="4">
                  <c:v>58600</c:v>
                </c:pt>
                <c:pt idx="5">
                  <c:v>45004.800000000003</c:v>
                </c:pt>
                <c:pt idx="6">
                  <c:v>34619.076923076922</c:v>
                </c:pt>
              </c:numCache>
            </c:numRef>
          </c:val>
          <c:extLst>
            <c:ext xmlns:c16="http://schemas.microsoft.com/office/drawing/2014/chart" uri="{C3380CC4-5D6E-409C-BE32-E72D297353CC}">
              <c16:uniqueId val="{00000004-AA20-4F39-AA7D-D00462C9B4E2}"/>
            </c:ext>
          </c:extLst>
        </c:ser>
        <c:ser>
          <c:idx val="5"/>
          <c:order val="5"/>
          <c:tx>
            <c:strRef>
              <c:f>'1.  Base Stations'!$C$12</c:f>
              <c:strCache>
                <c:ptCount val="1"/>
                <c:pt idx="0">
                  <c:v>LTE-FDD </c:v>
                </c:pt>
              </c:strCache>
            </c:strRef>
          </c:tx>
          <c:spPr>
            <a:solidFill>
              <a:schemeClr val="tx2"/>
            </a:solidFill>
            <a:ln w="12700">
              <a:noFill/>
              <a:prstDash val="solid"/>
            </a:ln>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Stations'!$G$12:$Q$12</c:f>
              <c:numCache>
                <c:formatCode>#,##0</c:formatCode>
                <c:ptCount val="7"/>
                <c:pt idx="0">
                  <c:v>865000</c:v>
                </c:pt>
                <c:pt idx="1">
                  <c:v>847904.76190476189</c:v>
                </c:pt>
                <c:pt idx="2">
                  <c:v>647490.90909090906</c:v>
                </c:pt>
                <c:pt idx="3">
                  <c:v>495471.30434782611</c:v>
                </c:pt>
                <c:pt idx="4">
                  <c:v>379861.33333333337</c:v>
                </c:pt>
                <c:pt idx="5">
                  <c:v>291733.50400000007</c:v>
                </c:pt>
                <c:pt idx="6">
                  <c:v>224410.38769230773</c:v>
                </c:pt>
              </c:numCache>
            </c:numRef>
          </c:val>
          <c:extLst>
            <c:ext xmlns:c16="http://schemas.microsoft.com/office/drawing/2014/chart" uri="{C3380CC4-5D6E-409C-BE32-E72D297353CC}">
              <c16:uniqueId val="{00000005-AA20-4F39-AA7D-D00462C9B4E2}"/>
            </c:ext>
          </c:extLst>
        </c:ser>
        <c:ser>
          <c:idx val="7"/>
          <c:order val="6"/>
          <c:tx>
            <c:strRef>
              <c:f>'1.  Base Stations'!$C$13</c:f>
              <c:strCache>
                <c:ptCount val="1"/>
                <c:pt idx="0">
                  <c:v>5G NR &lt; 6 GHz</c:v>
                </c:pt>
              </c:strCache>
            </c:strRef>
          </c:tx>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Stations'!$G$13:$Q$13</c:f>
              <c:numCache>
                <c:formatCode>#,##0</c:formatCode>
                <c:ptCount val="7"/>
                <c:pt idx="0">
                  <c:v>8666.6666666666661</c:v>
                </c:pt>
                <c:pt idx="1">
                  <c:v>317826.97916666663</c:v>
                </c:pt>
                <c:pt idx="2">
                  <c:v>574597.8125</c:v>
                </c:pt>
                <c:pt idx="3">
                  <c:v>1158823.5294117648</c:v>
                </c:pt>
                <c:pt idx="4">
                  <c:v>993055.5555555555</c:v>
                </c:pt>
                <c:pt idx="5">
                  <c:v>1021052.6315789474</c:v>
                </c:pt>
                <c:pt idx="6">
                  <c:v>1202500</c:v>
                </c:pt>
              </c:numCache>
            </c:numRef>
          </c:val>
          <c:extLst>
            <c:ext xmlns:c16="http://schemas.microsoft.com/office/drawing/2014/chart" uri="{C3380CC4-5D6E-409C-BE32-E72D297353CC}">
              <c16:uniqueId val="{00000007-AA20-4F39-AA7D-D00462C9B4E2}"/>
            </c:ext>
          </c:extLst>
        </c:ser>
        <c:ser>
          <c:idx val="9"/>
          <c:order val="7"/>
          <c:tx>
            <c:strRef>
              <c:f>'1.  Base Stations'!$C$14</c:f>
              <c:strCache>
                <c:ptCount val="1"/>
                <c:pt idx="0">
                  <c:v>NB-IoT</c:v>
                </c:pt>
              </c:strCache>
            </c:strRef>
          </c:tx>
          <c:spPr>
            <a:solidFill>
              <a:schemeClr val="tx1"/>
            </a:solidFill>
          </c:spPr>
          <c:invertIfNegative val="0"/>
          <c:cat>
            <c:numRef>
              <c:f>'1.  Base Stations'!$G$6:$Q$6</c:f>
              <c:numCache>
                <c:formatCode>General</c:formatCode>
                <c:ptCount val="7"/>
                <c:pt idx="0">
                  <c:v>2018</c:v>
                </c:pt>
                <c:pt idx="1">
                  <c:v>2019</c:v>
                </c:pt>
                <c:pt idx="2">
                  <c:v>2020</c:v>
                </c:pt>
                <c:pt idx="3">
                  <c:v>2021</c:v>
                </c:pt>
                <c:pt idx="4">
                  <c:v>2022</c:v>
                </c:pt>
                <c:pt idx="5">
                  <c:v>2023</c:v>
                </c:pt>
                <c:pt idx="6">
                  <c:v>2024</c:v>
                </c:pt>
              </c:numCache>
            </c:numRef>
          </c:cat>
          <c:val>
            <c:numRef>
              <c:f>'1.  Base Stations'!$G$14:$Q$14</c:f>
              <c:numCache>
                <c:formatCode>#,##0</c:formatCode>
                <c:ptCount val="7"/>
                <c:pt idx="0">
                  <c:v>300636.66666666669</c:v>
                </c:pt>
                <c:pt idx="1">
                  <c:v>201633.33333333334</c:v>
                </c:pt>
                <c:pt idx="2">
                  <c:v>151666.66666666666</c:v>
                </c:pt>
                <c:pt idx="3">
                  <c:v>61166.666666666664</c:v>
                </c:pt>
                <c:pt idx="4">
                  <c:v>50700</c:v>
                </c:pt>
                <c:pt idx="5">
                  <c:v>50366.666666666664</c:v>
                </c:pt>
                <c:pt idx="6">
                  <c:v>16666.666666666668</c:v>
                </c:pt>
              </c:numCache>
            </c:numRef>
          </c:val>
          <c:extLst>
            <c:ext xmlns:c16="http://schemas.microsoft.com/office/drawing/2014/chart" uri="{C3380CC4-5D6E-409C-BE32-E72D297353CC}">
              <c16:uniqueId val="{00000009-AA20-4F39-AA7D-D00462C9B4E2}"/>
            </c:ext>
          </c:extLst>
        </c:ser>
        <c:dLbls>
          <c:showLegendKey val="0"/>
          <c:showVal val="0"/>
          <c:showCatName val="0"/>
          <c:showSerName val="0"/>
          <c:showPercent val="0"/>
          <c:showBubbleSize val="0"/>
        </c:dLbls>
        <c:gapWidth val="150"/>
        <c:overlap val="100"/>
        <c:axId val="230886224"/>
        <c:axId val="230883480"/>
      </c:barChart>
      <c:catAx>
        <c:axId val="230886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480"/>
        <c:crosses val="autoZero"/>
        <c:auto val="1"/>
        <c:lblAlgn val="ctr"/>
        <c:lblOffset val="100"/>
        <c:noMultiLvlLbl val="0"/>
      </c:catAx>
      <c:valAx>
        <c:axId val="230883480"/>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7912994474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6224"/>
        <c:crosses val="autoZero"/>
        <c:crossBetween val="between"/>
      </c:valAx>
      <c:spPr>
        <a:noFill/>
        <a:ln w="25400">
          <a:noFill/>
        </a:ln>
      </c:spPr>
    </c:plotArea>
    <c:legend>
      <c:legendPos val="r"/>
      <c:layout>
        <c:manualLayout>
          <c:xMode val="edge"/>
          <c:yMode val="edge"/>
          <c:x val="0.78002944660944962"/>
          <c:y val="9.4662732267810454E-2"/>
          <c:w val="0.18366513148120633"/>
          <c:h val="0.56718220858575574"/>
        </c:manualLayout>
      </c:layout>
      <c:overlay val="0"/>
      <c:spPr>
        <a:solidFill>
          <a:srgbClr val="FFFFFF"/>
        </a:solidFill>
        <a:ln w="25400">
          <a:noFill/>
        </a:ln>
      </c:spPr>
      <c:txPr>
        <a:bodyPr/>
        <a:lstStyle/>
        <a:p>
          <a:pPr>
            <a:defRPr sz="92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76ED-4E9D-BC95-26063E7CEB08}"/>
              </c:ext>
            </c:extLst>
          </c:dPt>
          <c:dPt>
            <c:idx val="1"/>
            <c:bubble3D val="0"/>
            <c:spPr>
              <a:solidFill>
                <a:srgbClr val="CC0000"/>
              </a:solidFill>
              <a:ln>
                <a:solidFill>
                  <a:srgbClr val="000000"/>
                </a:solidFill>
              </a:ln>
            </c:spPr>
            <c:extLst>
              <c:ext xmlns:c16="http://schemas.microsoft.com/office/drawing/2014/chart" uri="{C3380CC4-5D6E-409C-BE32-E72D297353CC}">
                <c16:uniqueId val="{00000002-76ED-4E9D-BC95-26063E7CEB08}"/>
              </c:ext>
            </c:extLst>
          </c:dPt>
          <c:dPt>
            <c:idx val="2"/>
            <c:bubble3D val="0"/>
            <c:spPr>
              <a:solidFill>
                <a:srgbClr val="006600"/>
              </a:solidFill>
              <a:ln>
                <a:solidFill>
                  <a:srgbClr val="000000"/>
                </a:solidFill>
              </a:ln>
            </c:spPr>
            <c:extLst>
              <c:ext xmlns:c16="http://schemas.microsoft.com/office/drawing/2014/chart" uri="{C3380CC4-5D6E-409C-BE32-E72D297353CC}">
                <c16:uniqueId val="{00000004-76ED-4E9D-BC95-26063E7CEB08}"/>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76ED-4E9D-BC95-26063E7CEB08}"/>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76ED-4E9D-BC95-26063E7CEB08}"/>
              </c:ext>
            </c:extLst>
          </c:dPt>
          <c:dPt>
            <c:idx val="5"/>
            <c:bubble3D val="0"/>
            <c:spPr>
              <a:solidFill>
                <a:schemeClr val="tx1"/>
              </a:solidFill>
              <a:ln>
                <a:solidFill>
                  <a:srgbClr val="000000"/>
                </a:solidFill>
              </a:ln>
            </c:spPr>
            <c:extLst>
              <c:ext xmlns:c16="http://schemas.microsoft.com/office/drawing/2014/chart" uri="{C3380CC4-5D6E-409C-BE32-E72D297353CC}">
                <c16:uniqueId val="{0000000A-76ED-4E9D-BC95-26063E7CEB08}"/>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6ED-4E9D-BC95-26063E7CEB08}"/>
                </c:ext>
              </c:extLst>
            </c:dLbl>
            <c:dLbl>
              <c:idx val="1"/>
              <c:layout>
                <c:manualLayout>
                  <c:x val="0.17283805678521119"/>
                  <c:y val="-1.9934488495283821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6ED-4E9D-BC95-26063E7CEB08}"/>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6ED-4E9D-BC95-26063E7CEB08}"/>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6ED-4E9D-BC95-26063E7CEB08}"/>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6ED-4E9D-BC95-26063E7CEB08}"/>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OEM'!$C$161:$C$165</c:f>
              <c:strCache>
                <c:ptCount val="5"/>
                <c:pt idx="0">
                  <c:v>Ericsson</c:v>
                </c:pt>
                <c:pt idx="1">
                  <c:v>Huawei</c:v>
                </c:pt>
                <c:pt idx="2">
                  <c:v>Nokia</c:v>
                </c:pt>
                <c:pt idx="3">
                  <c:v>ZTE</c:v>
                </c:pt>
                <c:pt idx="4">
                  <c:v>Other</c:v>
                </c:pt>
              </c:strCache>
            </c:strRef>
          </c:cat>
          <c:val>
            <c:numRef>
              <c:f>'8.  TRX by OEM'!$K$161:$K$165</c:f>
              <c:numCache>
                <c:formatCode>#,##0</c:formatCode>
                <c:ptCount val="5"/>
                <c:pt idx="0">
                  <c:v>316337</c:v>
                </c:pt>
                <c:pt idx="1">
                  <c:v>271146</c:v>
                </c:pt>
                <c:pt idx="2">
                  <c:v>180764</c:v>
                </c:pt>
                <c:pt idx="3">
                  <c:v>135573</c:v>
                </c:pt>
                <c:pt idx="4">
                  <c:v>0</c:v>
                </c:pt>
              </c:numCache>
            </c:numRef>
          </c:val>
          <c:extLst>
            <c:ext xmlns:c16="http://schemas.microsoft.com/office/drawing/2014/chart" uri="{C3380CC4-5D6E-409C-BE32-E72D297353CC}">
              <c16:uniqueId val="{0000000B-76ED-4E9D-BC95-26063E7CEB0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0.83136141518895501"/>
          <c:y val="3.2993808466249407E-2"/>
        </c:manualLayout>
      </c:layout>
      <c:overlay val="0"/>
    </c:title>
    <c:autoTitleDeleted val="0"/>
    <c:plotArea>
      <c:layout>
        <c:manualLayout>
          <c:layoutTarget val="inner"/>
          <c:xMode val="edge"/>
          <c:yMode val="edge"/>
          <c:x val="0.29857720909886265"/>
          <c:y val="0.15298738699329248"/>
          <c:w val="0.44451246719160109"/>
          <c:h val="0.74085411198600182"/>
        </c:manualLayout>
      </c:layout>
      <c:pieChart>
        <c:varyColors val="1"/>
        <c:ser>
          <c:idx val="0"/>
          <c:order val="0"/>
          <c:tx>
            <c:strRef>
              <c:f>'8.  TRX by OEM'!$L$110</c:f>
              <c:strCache>
                <c:ptCount val="1"/>
                <c:pt idx="0">
                  <c:v>3Q2019</c:v>
                </c:pt>
              </c:strCache>
            </c:strRef>
          </c:tx>
          <c:spPr>
            <a:ln>
              <a:solidFill>
                <a:srgbClr val="000000"/>
              </a:solidFill>
            </a:ln>
          </c:spPr>
          <c:explosion val="25"/>
          <c:dPt>
            <c:idx val="0"/>
            <c:bubble3D val="0"/>
            <c:extLst>
              <c:ext xmlns:c16="http://schemas.microsoft.com/office/drawing/2014/chart" uri="{C3380CC4-5D6E-409C-BE32-E72D297353CC}">
                <c16:uniqueId val="{00000000-5996-4A8F-9C0A-FB8519630CDB}"/>
              </c:ext>
            </c:extLst>
          </c:dPt>
          <c:dPt>
            <c:idx val="1"/>
            <c:bubble3D val="0"/>
            <c:spPr>
              <a:solidFill>
                <a:srgbClr val="CC0000"/>
              </a:solidFill>
              <a:ln>
                <a:solidFill>
                  <a:srgbClr val="000000"/>
                </a:solidFill>
              </a:ln>
            </c:spPr>
            <c:extLst>
              <c:ext xmlns:c16="http://schemas.microsoft.com/office/drawing/2014/chart" uri="{C3380CC4-5D6E-409C-BE32-E72D297353CC}">
                <c16:uniqueId val="{00000002-5996-4A8F-9C0A-FB8519630CDB}"/>
              </c:ext>
            </c:extLst>
          </c:dPt>
          <c:dPt>
            <c:idx val="2"/>
            <c:bubble3D val="0"/>
            <c:spPr>
              <a:solidFill>
                <a:srgbClr val="006600"/>
              </a:solidFill>
              <a:ln>
                <a:solidFill>
                  <a:srgbClr val="000000"/>
                </a:solidFill>
              </a:ln>
            </c:spPr>
            <c:extLst>
              <c:ext xmlns:c16="http://schemas.microsoft.com/office/drawing/2014/chart" uri="{C3380CC4-5D6E-409C-BE32-E72D297353CC}">
                <c16:uniqueId val="{00000004-5996-4A8F-9C0A-FB8519630CDB}"/>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5996-4A8F-9C0A-FB8519630CDB}"/>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5996-4A8F-9C0A-FB8519630CDB}"/>
              </c:ext>
            </c:extLst>
          </c:dPt>
          <c:dPt>
            <c:idx val="5"/>
            <c:bubble3D val="0"/>
            <c:spPr>
              <a:solidFill>
                <a:schemeClr val="tx1"/>
              </a:solidFill>
              <a:ln>
                <a:solidFill>
                  <a:srgbClr val="000000"/>
                </a:solidFill>
              </a:ln>
            </c:spPr>
            <c:extLst>
              <c:ext xmlns:c16="http://schemas.microsoft.com/office/drawing/2014/chart" uri="{C3380CC4-5D6E-409C-BE32-E72D297353CC}">
                <c16:uniqueId val="{0000000A-5996-4A8F-9C0A-FB8519630CDB}"/>
              </c:ext>
            </c:extLst>
          </c:dPt>
          <c:dLbls>
            <c:dLbl>
              <c:idx val="0"/>
              <c:layout>
                <c:manualLayout>
                  <c:x val="2.4280621172353457E-2"/>
                  <c:y val="-2.194663167104112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996-4A8F-9C0A-FB8519630CDB}"/>
                </c:ext>
              </c:extLst>
            </c:dLbl>
            <c:dLbl>
              <c:idx val="1"/>
              <c:layout>
                <c:manualLayout>
                  <c:x val="0.14124321959755032"/>
                  <c:y val="-2.519539224263633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96-4A8F-9C0A-FB8519630CDB}"/>
                </c:ext>
              </c:extLst>
            </c:dLbl>
            <c:dLbl>
              <c:idx val="2"/>
              <c:layout>
                <c:manualLayout>
                  <c:x val="-6.535258092738408E-2"/>
                  <c:y val="2.664843977836103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96-4A8F-9C0A-FB8519630CDB}"/>
                </c:ext>
              </c:extLst>
            </c:dLbl>
            <c:dLbl>
              <c:idx val="3"/>
              <c:layout>
                <c:manualLayout>
                  <c:x val="-6.2423009623797023E-2"/>
                  <c:y val="-3.240740740740740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996-4A8F-9C0A-FB8519630CDB}"/>
                </c:ext>
              </c:extLst>
            </c:dLbl>
            <c:dLbl>
              <c:idx val="4"/>
              <c:layout>
                <c:manualLayout>
                  <c:x val="-4.4809711286089241E-3"/>
                  <c:y val="-6.1402741324001163E-3"/>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996-4A8F-9C0A-FB8519630CDB}"/>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OEM'!$C$132:$C$137</c:f>
              <c:strCache>
                <c:ptCount val="6"/>
                <c:pt idx="0">
                  <c:v>Ericsson</c:v>
                </c:pt>
                <c:pt idx="1">
                  <c:v>Huawei</c:v>
                </c:pt>
                <c:pt idx="2">
                  <c:v>Nokia</c:v>
                </c:pt>
                <c:pt idx="3">
                  <c:v>Samsung</c:v>
                </c:pt>
                <c:pt idx="4">
                  <c:v>ZTE</c:v>
                </c:pt>
                <c:pt idx="5">
                  <c:v>Other</c:v>
                </c:pt>
              </c:strCache>
            </c:strRef>
          </c:cat>
          <c:val>
            <c:numRef>
              <c:f>'8.  TRX by OEM'!$L$132:$L$137</c:f>
              <c:numCache>
                <c:formatCode>0.0%</c:formatCode>
                <c:ptCount val="6"/>
                <c:pt idx="0">
                  <c:v>0.19</c:v>
                </c:pt>
                <c:pt idx="1">
                  <c:v>0.28999999999999998</c:v>
                </c:pt>
                <c:pt idx="2">
                  <c:v>0.12</c:v>
                </c:pt>
                <c:pt idx="3">
                  <c:v>0.15</c:v>
                </c:pt>
                <c:pt idx="4">
                  <c:v>0.19</c:v>
                </c:pt>
                <c:pt idx="5">
                  <c:v>6.0000000000000053E-2</c:v>
                </c:pt>
              </c:numCache>
            </c:numRef>
          </c:val>
          <c:extLst>
            <c:ext xmlns:c16="http://schemas.microsoft.com/office/drawing/2014/chart" uri="{C3380CC4-5D6E-409C-BE32-E72D297353CC}">
              <c16:uniqueId val="{0000000B-5996-4A8F-9C0A-FB8519630CD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2018</a:t>
            </a:r>
          </a:p>
        </c:rich>
      </c:tx>
      <c:layout>
        <c:manualLayout>
          <c:xMode val="edge"/>
          <c:yMode val="edge"/>
          <c:x val="0.70763886221539385"/>
          <c:y val="4.1666666666666664E-2"/>
        </c:manualLayout>
      </c:layout>
      <c:overlay val="0"/>
    </c:title>
    <c:autoTitleDeleted val="0"/>
    <c:plotArea>
      <c:layout/>
      <c:pieChart>
        <c:varyColors val="1"/>
        <c:ser>
          <c:idx val="0"/>
          <c:order val="0"/>
          <c:tx>
            <c:strRef>
              <c:f>'8.  TRX by OEM'!$K$120</c:f>
              <c:strCache>
                <c:ptCount val="1"/>
                <c:pt idx="0">
                  <c:v>2018</c:v>
                </c:pt>
              </c:strCache>
            </c:strRef>
          </c:tx>
          <c:spPr>
            <a:ln>
              <a:solidFill>
                <a:srgbClr val="000000"/>
              </a:solidFill>
            </a:ln>
          </c:spPr>
          <c:explosion val="25"/>
          <c:dPt>
            <c:idx val="0"/>
            <c:bubble3D val="0"/>
            <c:extLst>
              <c:ext xmlns:c16="http://schemas.microsoft.com/office/drawing/2014/chart" uri="{C3380CC4-5D6E-409C-BE32-E72D297353CC}">
                <c16:uniqueId val="{00000000-D318-46AE-9D5A-7CD68C9B5656}"/>
              </c:ext>
            </c:extLst>
          </c:dPt>
          <c:dPt>
            <c:idx val="1"/>
            <c:bubble3D val="0"/>
            <c:spPr>
              <a:solidFill>
                <a:srgbClr val="CC0000"/>
              </a:solidFill>
              <a:ln>
                <a:solidFill>
                  <a:srgbClr val="000000"/>
                </a:solidFill>
              </a:ln>
            </c:spPr>
            <c:extLst>
              <c:ext xmlns:c16="http://schemas.microsoft.com/office/drawing/2014/chart" uri="{C3380CC4-5D6E-409C-BE32-E72D297353CC}">
                <c16:uniqueId val="{00000002-D318-46AE-9D5A-7CD68C9B5656}"/>
              </c:ext>
            </c:extLst>
          </c:dPt>
          <c:dPt>
            <c:idx val="2"/>
            <c:bubble3D val="0"/>
            <c:spPr>
              <a:solidFill>
                <a:srgbClr val="006600"/>
              </a:solidFill>
              <a:ln>
                <a:solidFill>
                  <a:srgbClr val="000000"/>
                </a:solidFill>
              </a:ln>
            </c:spPr>
            <c:extLst>
              <c:ext xmlns:c16="http://schemas.microsoft.com/office/drawing/2014/chart" uri="{C3380CC4-5D6E-409C-BE32-E72D297353CC}">
                <c16:uniqueId val="{00000004-D318-46AE-9D5A-7CD68C9B5656}"/>
              </c:ext>
            </c:extLst>
          </c:dPt>
          <c:dPt>
            <c:idx val="3"/>
            <c:bubble3D val="0"/>
            <c:spPr>
              <a:solidFill>
                <a:schemeClr val="bg2">
                  <a:lumMod val="50000"/>
                </a:schemeClr>
              </a:solidFill>
              <a:ln>
                <a:solidFill>
                  <a:srgbClr val="000000"/>
                </a:solidFill>
              </a:ln>
            </c:spPr>
            <c:extLst>
              <c:ext xmlns:c16="http://schemas.microsoft.com/office/drawing/2014/chart" uri="{C3380CC4-5D6E-409C-BE32-E72D297353CC}">
                <c16:uniqueId val="{00000006-D318-46AE-9D5A-7CD68C9B5656}"/>
              </c:ext>
            </c:extLst>
          </c:dPt>
          <c:dPt>
            <c:idx val="4"/>
            <c:bubble3D val="0"/>
            <c:spPr>
              <a:solidFill>
                <a:schemeClr val="bg1">
                  <a:lumMod val="95000"/>
                </a:schemeClr>
              </a:solidFill>
              <a:ln>
                <a:solidFill>
                  <a:srgbClr val="000000"/>
                </a:solidFill>
              </a:ln>
            </c:spPr>
            <c:extLst>
              <c:ext xmlns:c16="http://schemas.microsoft.com/office/drawing/2014/chart" uri="{C3380CC4-5D6E-409C-BE32-E72D297353CC}">
                <c16:uniqueId val="{00000008-D318-46AE-9D5A-7CD68C9B5656}"/>
              </c:ext>
            </c:extLst>
          </c:dPt>
          <c:dPt>
            <c:idx val="5"/>
            <c:bubble3D val="0"/>
            <c:spPr>
              <a:solidFill>
                <a:schemeClr val="tx1"/>
              </a:solidFill>
              <a:ln>
                <a:solidFill>
                  <a:srgbClr val="000000"/>
                </a:solidFill>
              </a:ln>
            </c:spPr>
            <c:extLst>
              <c:ext xmlns:c16="http://schemas.microsoft.com/office/drawing/2014/chart" uri="{C3380CC4-5D6E-409C-BE32-E72D297353CC}">
                <c16:uniqueId val="{0000000A-D318-46AE-9D5A-7CD68C9B5656}"/>
              </c:ext>
            </c:extLst>
          </c:dPt>
          <c:dLbls>
            <c:dLbl>
              <c:idx val="0"/>
              <c:layout>
                <c:manualLayout>
                  <c:x val="9.0947287839020119E-2"/>
                  <c:y val="2.4349664625255178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318-46AE-9D5A-7CD68C9B5656}"/>
                </c:ext>
              </c:extLst>
            </c:dLbl>
            <c:dLbl>
              <c:idx val="1"/>
              <c:layout>
                <c:manualLayout>
                  <c:x val="5.129038133277998E-2"/>
                  <c:y val="-6.8560618994611799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18-46AE-9D5A-7CD68C9B5656}"/>
                </c:ext>
              </c:extLst>
            </c:dLbl>
            <c:dLbl>
              <c:idx val="2"/>
              <c:layout>
                <c:manualLayout>
                  <c:x val="-7.6463692038495207E-2"/>
                  <c:y val="4.5166958296879556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18-46AE-9D5A-7CD68C9B5656}"/>
                </c:ext>
              </c:extLst>
            </c:dLbl>
            <c:dLbl>
              <c:idx val="3"/>
              <c:layout>
                <c:manualLayout>
                  <c:x val="-6.5200787401574797E-2"/>
                  <c:y val="0"/>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318-46AE-9D5A-7CD68C9B5656}"/>
                </c:ext>
              </c:extLst>
            </c:dLbl>
            <c:dLbl>
              <c:idx val="4"/>
              <c:layout>
                <c:manualLayout>
                  <c:x val="-4.9759295713035868E-2"/>
                  <c:y val="2.085119568387285E-2"/>
                </c:manualLayout>
              </c:layout>
              <c:numFmt formatCode="0.0%" sourceLinked="0"/>
              <c:spPr/>
              <c:txPr>
                <a:bodyPr/>
                <a:lstStyle/>
                <a:p>
                  <a:pPr>
                    <a:defRPr sz="1100" b="0" i="0" u="none" strike="noStrike" baseline="0">
                      <a:solidFill>
                        <a:srgbClr val="000000"/>
                      </a:solidFill>
                      <a:latin typeface="Candara"/>
                      <a:ea typeface="Candara"/>
                      <a:cs typeface="Candar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318-46AE-9D5A-7CD68C9B5656}"/>
                </c:ext>
              </c:extLst>
            </c:dLbl>
            <c:numFmt formatCode="0.0%" sourceLinked="0"/>
            <c:spPr>
              <a:noFill/>
              <a:ln w="25400">
                <a:noFill/>
              </a:ln>
            </c:spPr>
            <c:txPr>
              <a:bodyPr wrap="square" lIns="38100" tIns="19050" rIns="38100" bIns="19050" anchor="ctr">
                <a:spAutoFit/>
              </a:bodyPr>
              <a:lstStyle/>
              <a:p>
                <a:pPr>
                  <a:defRPr sz="1100" b="0" i="0" u="none" strike="noStrike" baseline="0">
                    <a:solidFill>
                      <a:srgbClr val="000000"/>
                    </a:solidFill>
                    <a:latin typeface="Candara"/>
                    <a:ea typeface="Candara"/>
                    <a:cs typeface="Candar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  TRX by OEM'!$C$142:$C$147</c:f>
              <c:strCache>
                <c:ptCount val="6"/>
                <c:pt idx="0">
                  <c:v>Ericsson</c:v>
                </c:pt>
                <c:pt idx="1">
                  <c:v>Huawei</c:v>
                </c:pt>
                <c:pt idx="2">
                  <c:v>Nokia</c:v>
                </c:pt>
                <c:pt idx="3">
                  <c:v>Samsung</c:v>
                </c:pt>
                <c:pt idx="4">
                  <c:v>ZTE</c:v>
                </c:pt>
                <c:pt idx="5">
                  <c:v>Other</c:v>
                </c:pt>
              </c:strCache>
            </c:strRef>
          </c:cat>
          <c:val>
            <c:numRef>
              <c:f>'8.  TRX by OEM'!$K$142:$K$147</c:f>
              <c:numCache>
                <c:formatCode>#,##0</c:formatCode>
                <c:ptCount val="6"/>
                <c:pt idx="0">
                  <c:v>260416</c:v>
                </c:pt>
                <c:pt idx="1">
                  <c:v>390624</c:v>
                </c:pt>
                <c:pt idx="2">
                  <c:v>260416</c:v>
                </c:pt>
                <c:pt idx="3">
                  <c:v>260416</c:v>
                </c:pt>
                <c:pt idx="4">
                  <c:v>65104</c:v>
                </c:pt>
                <c:pt idx="5">
                  <c:v>65104.000000000058</c:v>
                </c:pt>
              </c:numCache>
            </c:numRef>
          </c:val>
          <c:extLst>
            <c:ext xmlns:c16="http://schemas.microsoft.com/office/drawing/2014/chart" uri="{C3380CC4-5D6E-409C-BE32-E72D297353CC}">
              <c16:uniqueId val="{0000000B-D318-46AE-9D5A-7CD68C9B565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ln>
      <a:noFill/>
    </a:ln>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'1.  Base Stations'!$C$15</c:f>
              <c:strCache>
                <c:ptCount val="1"/>
                <c:pt idx="0">
                  <c:v>Total</c:v>
                </c:pt>
              </c:strCache>
            </c:strRef>
          </c:tx>
          <c:invertIfNegative val="0"/>
          <c:cat>
            <c:numRef>
              <c:f>'1.  Base Stations'!$D$6:$M$6</c:f>
              <c:numCache>
                <c:formatCode>General</c:formatCode>
                <c:ptCount val="3"/>
                <c:pt idx="0">
                  <c:v>2018</c:v>
                </c:pt>
                <c:pt idx="1">
                  <c:v>2019</c:v>
                </c:pt>
                <c:pt idx="2">
                  <c:v>2020</c:v>
                </c:pt>
              </c:numCache>
            </c:numRef>
          </c:cat>
          <c:val>
            <c:numRef>
              <c:f>'1.  Base Stations'!$D$15:$M$15</c:f>
              <c:numCache>
                <c:formatCode>#,##0</c:formatCode>
                <c:ptCount val="3"/>
                <c:pt idx="0">
                  <c:v>1600285.4761904762</c:v>
                </c:pt>
                <c:pt idx="1">
                  <c:v>1638065.3545168068</c:v>
                </c:pt>
                <c:pt idx="2">
                  <c:v>1540112.3401292337</c:v>
                </c:pt>
              </c:numCache>
            </c:numRef>
          </c:val>
          <c:extLst>
            <c:ext xmlns:c16="http://schemas.microsoft.com/office/drawing/2014/chart" uri="{C3380CC4-5D6E-409C-BE32-E72D297353CC}">
              <c16:uniqueId val="{00000000-32E1-4374-8033-96182D7517EF}"/>
            </c:ext>
          </c:extLst>
        </c:ser>
        <c:dLbls>
          <c:showLegendKey val="0"/>
          <c:showVal val="0"/>
          <c:showCatName val="0"/>
          <c:showSerName val="0"/>
          <c:showPercent val="0"/>
          <c:showBubbleSize val="0"/>
        </c:dLbls>
        <c:gapWidth val="150"/>
        <c:overlap val="100"/>
        <c:axId val="230881912"/>
        <c:axId val="230881520"/>
      </c:barChart>
      <c:catAx>
        <c:axId val="2308819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520"/>
        <c:crosses val="autoZero"/>
        <c:auto val="1"/>
        <c:lblAlgn val="ctr"/>
        <c:lblOffset val="100"/>
        <c:noMultiLvlLbl val="0"/>
      </c:catAx>
      <c:valAx>
        <c:axId val="230881520"/>
        <c:scaling>
          <c:orientation val="minMax"/>
        </c:scaling>
        <c:delete val="0"/>
        <c:axPos val="l"/>
        <c:majorGridlines/>
        <c:title>
          <c:tx>
            <c:rich>
              <a:bodyPr/>
              <a:lstStyle/>
              <a:p>
                <a:pPr>
                  <a:defRPr sz="1200" b="1" i="0" u="none" strike="noStrike" baseline="0">
                    <a:solidFill>
                      <a:srgbClr val="000000"/>
                    </a:solidFill>
                    <a:latin typeface="Candara"/>
                    <a:ea typeface="Candara"/>
                    <a:cs typeface="Candara"/>
                  </a:defRPr>
                </a:pPr>
                <a:r>
                  <a:rPr lang="en-US"/>
                  <a:t>Base Station Shipments</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230881912"/>
        <c:crosses val="autoZero"/>
        <c:crossBetween val="between"/>
      </c:valAx>
    </c:plotArea>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65757762243648"/>
          <c:y val="9.154929577464789E-2"/>
          <c:w val="0.59027430188460916"/>
          <c:h val="0.75"/>
        </c:manualLayout>
      </c:layout>
      <c:barChart>
        <c:barDir val="col"/>
        <c:grouping val="stacked"/>
        <c:varyColors val="0"/>
        <c:ser>
          <c:idx val="0"/>
          <c:order val="0"/>
          <c:tx>
            <c:strRef>
              <c:f>'1.  Base Stations'!$C$29</c:f>
              <c:strCache>
                <c:ptCount val="1"/>
                <c:pt idx="0">
                  <c:v>Local BBU</c:v>
                </c:pt>
              </c:strCache>
            </c:strRef>
          </c:tx>
          <c:spPr>
            <a:solidFill>
              <a:srgbClr val="9999FF"/>
            </a:solidFill>
            <a:ln w="12700">
              <a:noFill/>
              <a:prstDash val="solid"/>
            </a:ln>
          </c:spPr>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Stations'!$J$29:$Q$29</c:f>
              <c:numCache>
                <c:formatCode>#,##0</c:formatCode>
                <c:ptCount val="7"/>
                <c:pt idx="0">
                  <c:v>975515.23809523834</c:v>
                </c:pt>
                <c:pt idx="1">
                  <c:v>690668.51540616259</c:v>
                </c:pt>
                <c:pt idx="2">
                  <c:v>454135.27094474173</c:v>
                </c:pt>
                <c:pt idx="3">
                  <c:v>259053.62002635052</c:v>
                </c:pt>
                <c:pt idx="4">
                  <c:v>175245.17333333346</c:v>
                </c:pt>
                <c:pt idx="5">
                  <c:v>128441.89903827973</c:v>
                </c:pt>
                <c:pt idx="6">
                  <c:v>64722.444143589775</c:v>
                </c:pt>
              </c:numCache>
            </c:numRef>
          </c:val>
          <c:extLst>
            <c:ext xmlns:c16="http://schemas.microsoft.com/office/drawing/2014/chart" uri="{C3380CC4-5D6E-409C-BE32-E72D297353CC}">
              <c16:uniqueId val="{00000000-608D-4D94-83CB-729BDB1F003A}"/>
            </c:ext>
          </c:extLst>
        </c:ser>
        <c:ser>
          <c:idx val="1"/>
          <c:order val="1"/>
          <c:tx>
            <c:strRef>
              <c:f>'1.  Base Stations'!$C$30</c:f>
              <c:strCache>
                <c:ptCount val="1"/>
                <c:pt idx="0">
                  <c:v>Centralized BBU</c:v>
                </c:pt>
              </c:strCache>
            </c:strRef>
          </c:tx>
          <c:spPr>
            <a:solidFill>
              <a:schemeClr val="bg2">
                <a:lumMod val="25000"/>
              </a:schemeClr>
            </a:solidFill>
            <a:ln w="12700">
              <a:noFill/>
              <a:prstDash val="solid"/>
            </a:ln>
          </c:spPr>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Stations'!$J$30:$Q$30</c:f>
              <c:numCache>
                <c:formatCode>#,##0</c:formatCode>
                <c:ptCount val="7"/>
                <c:pt idx="0">
                  <c:v>551041.66666666663</c:v>
                </c:pt>
                <c:pt idx="1">
                  <c:v>886026.97916666663</c:v>
                </c:pt>
                <c:pt idx="2">
                  <c:v>1041003.7215909091</c:v>
                </c:pt>
                <c:pt idx="3">
                  <c:v>1538205.9641943735</c:v>
                </c:pt>
                <c:pt idx="4">
                  <c:v>1305838.4888888889</c:v>
                </c:pt>
                <c:pt idx="5">
                  <c:v>1278106.8395789475</c:v>
                </c:pt>
                <c:pt idx="6">
                  <c:v>1413185.4793846156</c:v>
                </c:pt>
              </c:numCache>
            </c:numRef>
          </c:val>
          <c:extLst>
            <c:ext xmlns:c16="http://schemas.microsoft.com/office/drawing/2014/chart" uri="{C3380CC4-5D6E-409C-BE32-E72D297353CC}">
              <c16:uniqueId val="{00000001-608D-4D94-83CB-729BDB1F003A}"/>
            </c:ext>
          </c:extLst>
        </c:ser>
        <c:ser>
          <c:idx val="2"/>
          <c:order val="2"/>
          <c:tx>
            <c:strRef>
              <c:f>'1.  Base Stations'!$C$31</c:f>
              <c:strCache>
                <c:ptCount val="1"/>
                <c:pt idx="0">
                  <c:v>Compact BTS</c:v>
                </c:pt>
              </c:strCache>
            </c:strRef>
          </c:tx>
          <c:spPr>
            <a:solidFill>
              <a:schemeClr val="accent3">
                <a:lumMod val="75000"/>
              </a:schemeClr>
            </a:solidFill>
            <a:ln w="12700">
              <a:noFill/>
              <a:prstDash val="solid"/>
            </a:ln>
          </c:spPr>
          <c:invertIfNegative val="0"/>
          <c:cat>
            <c:numRef>
              <c:f>'1.  Base Stations'!$J$6:$Q$6</c:f>
              <c:numCache>
                <c:formatCode>General</c:formatCode>
                <c:ptCount val="7"/>
                <c:pt idx="0">
                  <c:v>2018</c:v>
                </c:pt>
                <c:pt idx="1">
                  <c:v>2019</c:v>
                </c:pt>
                <c:pt idx="2">
                  <c:v>2020</c:v>
                </c:pt>
                <c:pt idx="3">
                  <c:v>2021</c:v>
                </c:pt>
                <c:pt idx="4">
                  <c:v>2022</c:v>
                </c:pt>
                <c:pt idx="5">
                  <c:v>2023</c:v>
                </c:pt>
                <c:pt idx="6">
                  <c:v>2024</c:v>
                </c:pt>
              </c:numCache>
            </c:numRef>
          </c:cat>
          <c:val>
            <c:numRef>
              <c:f>'1.  Base Stations'!$J$31:$Q$31</c:f>
              <c:numCache>
                <c:formatCode>#,##0</c:formatCode>
                <c:ptCount val="7"/>
                <c:pt idx="0">
                  <c:v>73728.57142857142</c:v>
                </c:pt>
                <c:pt idx="1">
                  <c:v>61369.859943977586</c:v>
                </c:pt>
                <c:pt idx="2">
                  <c:v>44973.34759358289</c:v>
                </c:pt>
                <c:pt idx="3">
                  <c:v>29667.001844532282</c:v>
                </c:pt>
                <c:pt idx="4">
                  <c:v>17333.226666666669</c:v>
                </c:pt>
                <c:pt idx="5">
                  <c:v>14834.670080000002</c:v>
                </c:pt>
                <c:pt idx="6">
                  <c:v>13621.541087179488</c:v>
                </c:pt>
              </c:numCache>
            </c:numRef>
          </c:val>
          <c:extLst>
            <c:ext xmlns:c16="http://schemas.microsoft.com/office/drawing/2014/chart" uri="{C3380CC4-5D6E-409C-BE32-E72D297353CC}">
              <c16:uniqueId val="{00000002-608D-4D94-83CB-729BDB1F003A}"/>
            </c:ext>
          </c:extLst>
        </c:ser>
        <c:dLbls>
          <c:showLegendKey val="0"/>
          <c:showVal val="0"/>
          <c:showCatName val="0"/>
          <c:showSerName val="0"/>
          <c:showPercent val="0"/>
          <c:showBubbleSize val="0"/>
        </c:dLbls>
        <c:gapWidth val="150"/>
        <c:overlap val="100"/>
        <c:axId val="230883088"/>
        <c:axId val="230882696"/>
      </c:barChart>
      <c:catAx>
        <c:axId val="23088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2696"/>
        <c:crosses val="autoZero"/>
        <c:auto val="1"/>
        <c:lblAlgn val="ctr"/>
        <c:lblOffset val="100"/>
        <c:noMultiLvlLbl val="0"/>
      </c:catAx>
      <c:valAx>
        <c:axId val="230882696"/>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 (Thousands)</a:t>
                </a:r>
              </a:p>
            </c:rich>
          </c:tx>
          <c:layout>
            <c:manualLayout>
              <c:xMode val="edge"/>
              <c:yMode val="edge"/>
              <c:x val="3.1068077665908599E-2"/>
              <c:y val="0.11971807507895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3088"/>
        <c:crosses val="autoZero"/>
        <c:crossBetween val="between"/>
      </c:valAx>
      <c:spPr>
        <a:noFill/>
        <a:ln w="25400">
          <a:noFill/>
        </a:ln>
      </c:spPr>
    </c:plotArea>
    <c:legend>
      <c:legendPos val="r"/>
      <c:layout>
        <c:manualLayout>
          <c:xMode val="edge"/>
          <c:yMode val="edge"/>
          <c:x val="0.78002944660944962"/>
          <c:y val="0.14976965927757874"/>
          <c:w val="0.2054994304957164"/>
          <c:h val="0.5944700041825024"/>
        </c:manualLayout>
      </c:layout>
      <c:overlay val="0"/>
      <c:spPr>
        <a:solidFill>
          <a:srgbClr val="FFFFFF"/>
        </a:solidFill>
        <a:ln w="25400">
          <a:noFill/>
        </a:ln>
      </c:spPr>
      <c:txPr>
        <a:bodyPr/>
        <a:lstStyle/>
        <a:p>
          <a:pPr>
            <a:defRPr sz="925"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43356998751844"/>
          <c:y val="0.14288880941549689"/>
          <c:w val="0.76342794898982003"/>
          <c:h val="0.76867560320454065"/>
        </c:manualLayout>
      </c:layout>
      <c:barChart>
        <c:barDir val="col"/>
        <c:grouping val="stacked"/>
        <c:varyColors val="0"/>
        <c:ser>
          <c:idx val="3"/>
          <c:order val="0"/>
          <c:tx>
            <c:strRef>
              <c:f>'1.  Base Stations'!$C$60</c:f>
              <c:strCache>
                <c:ptCount val="1"/>
                <c:pt idx="0">
                  <c:v>Ultra Dense</c:v>
                </c:pt>
              </c:strCache>
            </c:strRef>
          </c:tx>
          <c:spPr>
            <a:solidFill>
              <a:srgbClr val="C00000"/>
            </a:solidFill>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Stations'!$J$60:$Q$60</c:f>
              <c:numCache>
                <c:formatCode>#,##0</c:formatCode>
                <c:ptCount val="7"/>
                <c:pt idx="0">
                  <c:v>32005.709523809524</c:v>
                </c:pt>
                <c:pt idx="1">
                  <c:v>81903.267725840342</c:v>
                </c:pt>
                <c:pt idx="2">
                  <c:v>123208.9872103387</c:v>
                </c:pt>
                <c:pt idx="3">
                  <c:v>200961.92446717818</c:v>
                </c:pt>
                <c:pt idx="4">
                  <c:v>209778.36444444448</c:v>
                </c:pt>
                <c:pt idx="5">
                  <c:v>241635.17947852865</c:v>
                </c:pt>
                <c:pt idx="6">
                  <c:v>268475.30363076925</c:v>
                </c:pt>
              </c:numCache>
            </c:numRef>
          </c:val>
          <c:extLst>
            <c:ext xmlns:c16="http://schemas.microsoft.com/office/drawing/2014/chart" uri="{C3380CC4-5D6E-409C-BE32-E72D297353CC}">
              <c16:uniqueId val="{00000000-ADF1-4543-AFCC-4A130B6F2D3C}"/>
            </c:ext>
          </c:extLst>
        </c:ser>
        <c:ser>
          <c:idx val="0"/>
          <c:order val="1"/>
          <c:tx>
            <c:strRef>
              <c:f>'1.  Base Stations'!$C$61</c:f>
              <c:strCache>
                <c:ptCount val="1"/>
                <c:pt idx="0">
                  <c:v>High Density</c:v>
                </c:pt>
              </c:strCache>
            </c:strRef>
          </c:tx>
          <c:spPr>
            <a:solidFill>
              <a:schemeClr val="tx2"/>
            </a:solidFill>
            <a:ln w="12700">
              <a:noFill/>
              <a:prstDash val="solid"/>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Stations'!$J$61:$Q$61</c:f>
              <c:numCache>
                <c:formatCode>#,##0</c:formatCode>
                <c:ptCount val="7"/>
                <c:pt idx="0">
                  <c:v>176031.40238095238</c:v>
                </c:pt>
                <c:pt idx="1">
                  <c:v>245709.80317752101</c:v>
                </c:pt>
                <c:pt idx="2">
                  <c:v>292621.34462455439</c:v>
                </c:pt>
                <c:pt idx="3">
                  <c:v>383654.5830737038</c:v>
                </c:pt>
                <c:pt idx="4">
                  <c:v>344635.8844444445</c:v>
                </c:pt>
                <c:pt idx="5">
                  <c:v>355345.85217430681</c:v>
                </c:pt>
                <c:pt idx="6">
                  <c:v>372882.3661538462</c:v>
                </c:pt>
              </c:numCache>
            </c:numRef>
          </c:val>
          <c:extLst>
            <c:ext xmlns:c16="http://schemas.microsoft.com/office/drawing/2014/chart" uri="{C3380CC4-5D6E-409C-BE32-E72D297353CC}">
              <c16:uniqueId val="{00000001-ADF1-4543-AFCC-4A130B6F2D3C}"/>
            </c:ext>
          </c:extLst>
        </c:ser>
        <c:ser>
          <c:idx val="1"/>
          <c:order val="2"/>
          <c:tx>
            <c:strRef>
              <c:f>'1.  Base Stations'!$C$62</c:f>
              <c:strCache>
                <c:ptCount val="1"/>
                <c:pt idx="0">
                  <c:v>Mid Density</c:v>
                </c:pt>
              </c:strCache>
            </c:strRef>
          </c:tx>
          <c:spPr>
            <a:solidFill>
              <a:schemeClr val="tx2">
                <a:lumMod val="40000"/>
                <a:lumOff val="60000"/>
              </a:schemeClr>
            </a:solidFill>
            <a:ln w="12700">
              <a:noFill/>
              <a:prstDash val="solid"/>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Stations'!$J$62:$Q$62</c:f>
              <c:numCache>
                <c:formatCode>#,##0</c:formatCode>
                <c:ptCount val="7"/>
                <c:pt idx="0">
                  <c:v>592105.62619047624</c:v>
                </c:pt>
                <c:pt idx="1">
                  <c:v>647035.81503413874</c:v>
                </c:pt>
                <c:pt idx="2">
                  <c:v>646847.18285427813</c:v>
                </c:pt>
                <c:pt idx="3">
                  <c:v>812982.3307990391</c:v>
                </c:pt>
                <c:pt idx="4">
                  <c:v>704255.93777777778</c:v>
                </c:pt>
                <c:pt idx="5">
                  <c:v>703584.78730512748</c:v>
                </c:pt>
                <c:pt idx="6">
                  <c:v>730849.4376615386</c:v>
                </c:pt>
              </c:numCache>
            </c:numRef>
          </c:val>
          <c:extLst>
            <c:ext xmlns:c16="http://schemas.microsoft.com/office/drawing/2014/chart" uri="{C3380CC4-5D6E-409C-BE32-E72D297353CC}">
              <c16:uniqueId val="{00000002-ADF1-4543-AFCC-4A130B6F2D3C}"/>
            </c:ext>
          </c:extLst>
        </c:ser>
        <c:ser>
          <c:idx val="2"/>
          <c:order val="3"/>
          <c:tx>
            <c:strRef>
              <c:f>'1.  Base Stations'!$C$63</c:f>
              <c:strCache>
                <c:ptCount val="1"/>
                <c:pt idx="0">
                  <c:v>Low Density</c:v>
                </c:pt>
              </c:strCache>
            </c:strRef>
          </c:tx>
          <c:spPr>
            <a:solidFill>
              <a:schemeClr val="bg1">
                <a:lumMod val="85000"/>
              </a:schemeClr>
            </a:solidFill>
            <a:ln w="15875">
              <a:noFill/>
            </a:ln>
          </c:spPr>
          <c:invertIfNegative val="0"/>
          <c:cat>
            <c:numRef>
              <c:f>'1.  Base Stations'!$J$59:$Q$59</c:f>
              <c:numCache>
                <c:formatCode>General</c:formatCode>
                <c:ptCount val="7"/>
                <c:pt idx="0">
                  <c:v>2018</c:v>
                </c:pt>
                <c:pt idx="1">
                  <c:v>2019</c:v>
                </c:pt>
                <c:pt idx="2">
                  <c:v>2020</c:v>
                </c:pt>
                <c:pt idx="3">
                  <c:v>2021</c:v>
                </c:pt>
                <c:pt idx="4">
                  <c:v>2022</c:v>
                </c:pt>
                <c:pt idx="5">
                  <c:v>2023</c:v>
                </c:pt>
                <c:pt idx="6">
                  <c:v>2024</c:v>
                </c:pt>
              </c:numCache>
            </c:numRef>
          </c:cat>
          <c:val>
            <c:numRef>
              <c:f>'1.  Base Stations'!$J$63:$Q$63</c:f>
              <c:numCache>
                <c:formatCode>#,##0</c:formatCode>
                <c:ptCount val="7"/>
                <c:pt idx="0">
                  <c:v>800142.73809523811</c:v>
                </c:pt>
                <c:pt idx="1">
                  <c:v>663416.46857930673</c:v>
                </c:pt>
                <c:pt idx="2">
                  <c:v>477434.8254400625</c:v>
                </c:pt>
                <c:pt idx="3">
                  <c:v>429327.7477253353</c:v>
                </c:pt>
                <c:pt idx="4">
                  <c:v>239746.70222222229</c:v>
                </c:pt>
                <c:pt idx="5">
                  <c:v>120817.58973926431</c:v>
                </c:pt>
                <c:pt idx="6">
                  <c:v>119322.3571692308</c:v>
                </c:pt>
              </c:numCache>
            </c:numRef>
          </c:val>
          <c:extLst>
            <c:ext xmlns:c16="http://schemas.microsoft.com/office/drawing/2014/chart" uri="{C3380CC4-5D6E-409C-BE32-E72D297353CC}">
              <c16:uniqueId val="{00000003-ADF1-4543-AFCC-4A130B6F2D3C}"/>
            </c:ext>
          </c:extLst>
        </c:ser>
        <c:dLbls>
          <c:showLegendKey val="0"/>
          <c:showVal val="0"/>
          <c:showCatName val="0"/>
          <c:showSerName val="0"/>
          <c:showPercent val="0"/>
          <c:showBubbleSize val="0"/>
        </c:dLbls>
        <c:gapWidth val="150"/>
        <c:overlap val="100"/>
        <c:axId val="230884264"/>
        <c:axId val="230884656"/>
      </c:barChart>
      <c:catAx>
        <c:axId val="230884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656"/>
        <c:crosses val="autoZero"/>
        <c:auto val="1"/>
        <c:lblAlgn val="ctr"/>
        <c:lblOffset val="100"/>
        <c:tickLblSkip val="1"/>
        <c:tickMarkSkip val="1"/>
        <c:noMultiLvlLbl val="0"/>
      </c:catAx>
      <c:valAx>
        <c:axId val="23088465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 Shipments</a:t>
                </a:r>
              </a:p>
            </c:rich>
          </c:tx>
          <c:layout>
            <c:manualLayout>
              <c:xMode val="edge"/>
              <c:yMode val="edge"/>
              <c:x val="2.4158176910350659E-2"/>
              <c:y val="0.2633419807442862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230884264"/>
        <c:crosses val="autoZero"/>
        <c:crossBetween val="between"/>
      </c:valAx>
      <c:spPr>
        <a:noFill/>
        <a:ln w="25400">
          <a:noFill/>
        </a:ln>
      </c:spPr>
    </c:plotArea>
    <c:legend>
      <c:legendPos val="r"/>
      <c:layout>
        <c:manualLayout>
          <c:xMode val="edge"/>
          <c:yMode val="edge"/>
          <c:x val="0.65364580520308202"/>
          <c:y val="5.9564369279438277E-2"/>
          <c:w val="0.34407541474377312"/>
          <c:h val="0.13285559432681121"/>
        </c:manualLayout>
      </c:layout>
      <c:overlay val="0"/>
      <c:spPr>
        <a:solidFill>
          <a:srgbClr val="FFFFFF"/>
        </a:solidFill>
        <a:ln w="25400">
          <a:noFill/>
        </a:ln>
      </c:spPr>
      <c:txPr>
        <a:bodyPr/>
        <a:lstStyle/>
        <a:p>
          <a:pPr>
            <a:defRPr sz="850" b="0" i="0" u="none" strike="noStrike" baseline="0">
              <a:solidFill>
                <a:srgbClr val="000000"/>
              </a:solidFill>
              <a:latin typeface="Candara"/>
              <a:ea typeface="Candara"/>
              <a:cs typeface="Candara"/>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5.jpeg"/><Relationship Id="rId1"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image" Target="../media/image7.jpeg"/><Relationship Id="rId5" Type="http://schemas.openxmlformats.org/officeDocument/2006/relationships/chart" Target="../charts/chart39.xml"/><Relationship Id="rId4"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4.xml"/><Relationship Id="rId13" Type="http://schemas.openxmlformats.org/officeDocument/2006/relationships/chart" Target="../charts/chart59.xml"/><Relationship Id="rId3" Type="http://schemas.openxmlformats.org/officeDocument/2006/relationships/chart" Target="../charts/chart49.xml"/><Relationship Id="rId7" Type="http://schemas.openxmlformats.org/officeDocument/2006/relationships/chart" Target="../charts/chart53.xml"/><Relationship Id="rId12" Type="http://schemas.openxmlformats.org/officeDocument/2006/relationships/chart" Target="../charts/chart58.xml"/><Relationship Id="rId17" Type="http://schemas.openxmlformats.org/officeDocument/2006/relationships/image" Target="../media/image9.jpeg"/><Relationship Id="rId2" Type="http://schemas.openxmlformats.org/officeDocument/2006/relationships/chart" Target="../charts/chart48.xml"/><Relationship Id="rId16" Type="http://schemas.openxmlformats.org/officeDocument/2006/relationships/chart" Target="../charts/chart62.xml"/><Relationship Id="rId1" Type="http://schemas.openxmlformats.org/officeDocument/2006/relationships/chart" Target="../charts/chart47.xml"/><Relationship Id="rId6" Type="http://schemas.openxmlformats.org/officeDocument/2006/relationships/chart" Target="../charts/chart52.xml"/><Relationship Id="rId11" Type="http://schemas.openxmlformats.org/officeDocument/2006/relationships/chart" Target="../charts/chart57.xml"/><Relationship Id="rId5" Type="http://schemas.openxmlformats.org/officeDocument/2006/relationships/chart" Target="../charts/chart51.xml"/><Relationship Id="rId15" Type="http://schemas.openxmlformats.org/officeDocument/2006/relationships/chart" Target="../charts/chart61.xml"/><Relationship Id="rId10" Type="http://schemas.openxmlformats.org/officeDocument/2006/relationships/chart" Target="../charts/chart56.xml"/><Relationship Id="rId4" Type="http://schemas.openxmlformats.org/officeDocument/2006/relationships/chart" Target="../charts/chart50.xml"/><Relationship Id="rId9" Type="http://schemas.openxmlformats.org/officeDocument/2006/relationships/chart" Target="../charts/chart55.xml"/><Relationship Id="rId14" Type="http://schemas.openxmlformats.org/officeDocument/2006/relationships/chart" Target="../charts/chart60.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815340</xdr:colOff>
      <xdr:row>10</xdr:row>
      <xdr:rowOff>129540</xdr:rowOff>
    </xdr:to>
    <xdr:pic>
      <xdr:nvPicPr>
        <xdr:cNvPr id="3431362" name="Picture 1">
          <a:extLst>
            <a:ext uri="{FF2B5EF4-FFF2-40B4-BE49-F238E27FC236}">
              <a16:creationId xmlns:a16="http://schemas.microsoft.com/office/drawing/2014/main" id="{00000000-0008-0000-0000-0000C25B34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1534160</xdr:colOff>
      <xdr:row>1</xdr:row>
      <xdr:rowOff>101600</xdr:rowOff>
    </xdr:from>
    <xdr:to>
      <xdr:col>4</xdr:col>
      <xdr:colOff>65771</xdr:colOff>
      <xdr:row>4</xdr:row>
      <xdr:rowOff>174491</xdr:rowOff>
    </xdr:to>
    <xdr:pic>
      <xdr:nvPicPr>
        <xdr:cNvPr id="3" name="Picture 2">
          <a:extLst>
            <a:ext uri="{FF2B5EF4-FFF2-40B4-BE49-F238E27FC236}">
              <a16:creationId xmlns:a16="http://schemas.microsoft.com/office/drawing/2014/main" id="{1EBD7E8D-3AAC-4650-A2E9-8CDDBF2D8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9760" y="274320"/>
          <a:ext cx="1166861" cy="5834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685800</xdr:colOff>
      <xdr:row>49</xdr:row>
      <xdr:rowOff>91440</xdr:rowOff>
    </xdr:from>
    <xdr:to>
      <xdr:col>25</xdr:col>
      <xdr:colOff>556260</xdr:colOff>
      <xdr:row>56</xdr:row>
      <xdr:rowOff>1623060</xdr:rowOff>
    </xdr:to>
    <xdr:graphicFrame macro="">
      <xdr:nvGraphicFramePr>
        <xdr:cNvPr id="53390720" name="Chart 9387">
          <a:extLst>
            <a:ext uri="{FF2B5EF4-FFF2-40B4-BE49-F238E27FC236}">
              <a16:creationId xmlns:a16="http://schemas.microsoft.com/office/drawing/2014/main" id="{00000000-0008-0000-0200-00008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1" name="Chart 9390">
          <a:extLst>
            <a:ext uri="{FF2B5EF4-FFF2-40B4-BE49-F238E27FC236}">
              <a16:creationId xmlns:a16="http://schemas.microsoft.com/office/drawing/2014/main" id="{00000000-0008-0000-0200-00008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2" name="Chart 6645">
          <a:extLst>
            <a:ext uri="{FF2B5EF4-FFF2-40B4-BE49-F238E27FC236}">
              <a16:creationId xmlns:a16="http://schemas.microsoft.com/office/drawing/2014/main" id="{00000000-0008-0000-0200-000082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49</xdr:row>
      <xdr:rowOff>83820</xdr:rowOff>
    </xdr:from>
    <xdr:to>
      <xdr:col>25</xdr:col>
      <xdr:colOff>556260</xdr:colOff>
      <xdr:row>56</xdr:row>
      <xdr:rowOff>1623060</xdr:rowOff>
    </xdr:to>
    <xdr:graphicFrame macro="">
      <xdr:nvGraphicFramePr>
        <xdr:cNvPr id="53390723" name="Chart 6646">
          <a:extLst>
            <a:ext uri="{FF2B5EF4-FFF2-40B4-BE49-F238E27FC236}">
              <a16:creationId xmlns:a16="http://schemas.microsoft.com/office/drawing/2014/main" id="{00000000-0008-0000-0200-000083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685800</xdr:colOff>
      <xdr:row>49</xdr:row>
      <xdr:rowOff>91440</xdr:rowOff>
    </xdr:from>
    <xdr:to>
      <xdr:col>25</xdr:col>
      <xdr:colOff>556260</xdr:colOff>
      <xdr:row>56</xdr:row>
      <xdr:rowOff>1623060</xdr:rowOff>
    </xdr:to>
    <xdr:graphicFrame macro="">
      <xdr:nvGraphicFramePr>
        <xdr:cNvPr id="53390724" name="Chart 2">
          <a:extLst>
            <a:ext uri="{FF2B5EF4-FFF2-40B4-BE49-F238E27FC236}">
              <a16:creationId xmlns:a16="http://schemas.microsoft.com/office/drawing/2014/main" id="{00000000-0008-0000-0200-000084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746760</xdr:colOff>
      <xdr:row>5</xdr:row>
      <xdr:rowOff>53340</xdr:rowOff>
    </xdr:from>
    <xdr:to>
      <xdr:col>26</xdr:col>
      <xdr:colOff>220980</xdr:colOff>
      <xdr:row>24</xdr:row>
      <xdr:rowOff>0</xdr:rowOff>
    </xdr:to>
    <xdr:graphicFrame macro="">
      <xdr:nvGraphicFramePr>
        <xdr:cNvPr id="53390725" name="Chart 7">
          <a:extLst>
            <a:ext uri="{FF2B5EF4-FFF2-40B4-BE49-F238E27FC236}">
              <a16:creationId xmlns:a16="http://schemas.microsoft.com/office/drawing/2014/main" id="{00000000-0008-0000-0200-000085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640080</xdr:colOff>
      <xdr:row>24</xdr:row>
      <xdr:rowOff>0</xdr:rowOff>
    </xdr:from>
    <xdr:to>
      <xdr:col>26</xdr:col>
      <xdr:colOff>144780</xdr:colOff>
      <xdr:row>24</xdr:row>
      <xdr:rowOff>83820</xdr:rowOff>
    </xdr:to>
    <xdr:graphicFrame macro="">
      <xdr:nvGraphicFramePr>
        <xdr:cNvPr id="53390727" name="Chart 1">
          <a:extLst>
            <a:ext uri="{FF2B5EF4-FFF2-40B4-BE49-F238E27FC236}">
              <a16:creationId xmlns:a16="http://schemas.microsoft.com/office/drawing/2014/main" id="{00000000-0008-0000-0200-000087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601980</xdr:colOff>
      <xdr:row>27</xdr:row>
      <xdr:rowOff>30480</xdr:rowOff>
    </xdr:from>
    <xdr:to>
      <xdr:col>26</xdr:col>
      <xdr:colOff>76200</xdr:colOff>
      <xdr:row>46</xdr:row>
      <xdr:rowOff>0</xdr:rowOff>
    </xdr:to>
    <xdr:graphicFrame macro="">
      <xdr:nvGraphicFramePr>
        <xdr:cNvPr id="53390728" name="Chart 7">
          <a:extLst>
            <a:ext uri="{FF2B5EF4-FFF2-40B4-BE49-F238E27FC236}">
              <a16:creationId xmlns:a16="http://schemas.microsoft.com/office/drawing/2014/main" id="{00000000-0008-0000-0200-000088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715895</xdr:colOff>
      <xdr:row>57</xdr:row>
      <xdr:rowOff>160020</xdr:rowOff>
    </xdr:from>
    <xdr:to>
      <xdr:col>25</xdr:col>
      <xdr:colOff>388235</xdr:colOff>
      <xdr:row>76</xdr:row>
      <xdr:rowOff>114300</xdr:rowOff>
    </xdr:to>
    <xdr:graphicFrame macro="">
      <xdr:nvGraphicFramePr>
        <xdr:cNvPr id="53390729" name="Chart 3">
          <a:extLst>
            <a:ext uri="{FF2B5EF4-FFF2-40B4-BE49-F238E27FC236}">
              <a16:creationId xmlns:a16="http://schemas.microsoft.com/office/drawing/2014/main" id="{00000000-0008-0000-0200-000089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323273</xdr:colOff>
      <xdr:row>5</xdr:row>
      <xdr:rowOff>60960</xdr:rowOff>
    </xdr:from>
    <xdr:to>
      <xdr:col>32</xdr:col>
      <xdr:colOff>269394</xdr:colOff>
      <xdr:row>24</xdr:row>
      <xdr:rowOff>7620</xdr:rowOff>
    </xdr:to>
    <xdr:graphicFrame macro="">
      <xdr:nvGraphicFramePr>
        <xdr:cNvPr id="53390730" name="Chart 7">
          <a:extLst>
            <a:ext uri="{FF2B5EF4-FFF2-40B4-BE49-F238E27FC236}">
              <a16:creationId xmlns:a16="http://schemas.microsoft.com/office/drawing/2014/main" id="{00000000-0008-0000-0200-00008A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38</xdr:col>
      <xdr:colOff>30557</xdr:colOff>
      <xdr:row>5</xdr:row>
      <xdr:rowOff>52416</xdr:rowOff>
    </xdr:from>
    <xdr:to>
      <xdr:col>46</xdr:col>
      <xdr:colOff>282017</xdr:colOff>
      <xdr:row>23</xdr:row>
      <xdr:rowOff>176107</xdr:rowOff>
    </xdr:to>
    <xdr:graphicFrame macro="">
      <xdr:nvGraphicFramePr>
        <xdr:cNvPr id="53390731" name="Chart 7">
          <a:extLst>
            <a:ext uri="{FF2B5EF4-FFF2-40B4-BE49-F238E27FC236}">
              <a16:creationId xmlns:a16="http://schemas.microsoft.com/office/drawing/2014/main" id="{00000000-0008-0000-0200-00008B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384849</xdr:colOff>
      <xdr:row>5</xdr:row>
      <xdr:rowOff>38485</xdr:rowOff>
    </xdr:from>
    <xdr:to>
      <xdr:col>55</xdr:col>
      <xdr:colOff>12854</xdr:colOff>
      <xdr:row>23</xdr:row>
      <xdr:rowOff>160405</xdr:rowOff>
    </xdr:to>
    <xdr:graphicFrame macro="">
      <xdr:nvGraphicFramePr>
        <xdr:cNvPr id="53390732" name="Chart 7">
          <a:extLst>
            <a:ext uri="{FF2B5EF4-FFF2-40B4-BE49-F238E27FC236}">
              <a16:creationId xmlns:a16="http://schemas.microsoft.com/office/drawing/2014/main" id="{00000000-0008-0000-0200-00008C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61576</xdr:colOff>
      <xdr:row>5</xdr:row>
      <xdr:rowOff>53879</xdr:rowOff>
    </xdr:from>
    <xdr:to>
      <xdr:col>63</xdr:col>
      <xdr:colOff>313035</xdr:colOff>
      <xdr:row>23</xdr:row>
      <xdr:rowOff>175799</xdr:rowOff>
    </xdr:to>
    <xdr:graphicFrame macro="">
      <xdr:nvGraphicFramePr>
        <xdr:cNvPr id="53390733" name="Chart 7">
          <a:extLst>
            <a:ext uri="{FF2B5EF4-FFF2-40B4-BE49-F238E27FC236}">
              <a16:creationId xmlns:a16="http://schemas.microsoft.com/office/drawing/2014/main" id="{00000000-0008-0000-0200-00008D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63</xdr:col>
      <xdr:colOff>323272</xdr:colOff>
      <xdr:row>5</xdr:row>
      <xdr:rowOff>15394</xdr:rowOff>
    </xdr:from>
    <xdr:to>
      <xdr:col>71</xdr:col>
      <xdr:colOff>574732</xdr:colOff>
      <xdr:row>23</xdr:row>
      <xdr:rowOff>137314</xdr:rowOff>
    </xdr:to>
    <xdr:graphicFrame macro="">
      <xdr:nvGraphicFramePr>
        <xdr:cNvPr id="53390734" name="Chart 7">
          <a:extLst>
            <a:ext uri="{FF2B5EF4-FFF2-40B4-BE49-F238E27FC236}">
              <a16:creationId xmlns:a16="http://schemas.microsoft.com/office/drawing/2014/main" id="{00000000-0008-0000-0200-00008E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72</xdr:col>
      <xdr:colOff>0</xdr:colOff>
      <xdr:row>5</xdr:row>
      <xdr:rowOff>0</xdr:rowOff>
    </xdr:from>
    <xdr:to>
      <xdr:col>80</xdr:col>
      <xdr:colOff>251460</xdr:colOff>
      <xdr:row>23</xdr:row>
      <xdr:rowOff>121920</xdr:rowOff>
    </xdr:to>
    <xdr:graphicFrame macro="">
      <xdr:nvGraphicFramePr>
        <xdr:cNvPr id="53390735" name="Chart 7">
          <a:extLst>
            <a:ext uri="{FF2B5EF4-FFF2-40B4-BE49-F238E27FC236}">
              <a16:creationId xmlns:a16="http://schemas.microsoft.com/office/drawing/2014/main" id="{00000000-0008-0000-0200-00008F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81</xdr:col>
      <xdr:colOff>0</xdr:colOff>
      <xdr:row>5</xdr:row>
      <xdr:rowOff>0</xdr:rowOff>
    </xdr:from>
    <xdr:to>
      <xdr:col>89</xdr:col>
      <xdr:colOff>251460</xdr:colOff>
      <xdr:row>23</xdr:row>
      <xdr:rowOff>121920</xdr:rowOff>
    </xdr:to>
    <xdr:graphicFrame macro="">
      <xdr:nvGraphicFramePr>
        <xdr:cNvPr id="53390736" name="Chart 7">
          <a:extLst>
            <a:ext uri="{FF2B5EF4-FFF2-40B4-BE49-F238E27FC236}">
              <a16:creationId xmlns:a16="http://schemas.microsoft.com/office/drawing/2014/main" id="{00000000-0008-0000-0200-000090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90</xdr:col>
      <xdr:colOff>0</xdr:colOff>
      <xdr:row>6</xdr:row>
      <xdr:rowOff>0</xdr:rowOff>
    </xdr:from>
    <xdr:to>
      <xdr:col>98</xdr:col>
      <xdr:colOff>251460</xdr:colOff>
      <xdr:row>24</xdr:row>
      <xdr:rowOff>121920</xdr:rowOff>
    </xdr:to>
    <xdr:graphicFrame macro="">
      <xdr:nvGraphicFramePr>
        <xdr:cNvPr id="53390737" name="Chart 7">
          <a:extLst>
            <a:ext uri="{FF2B5EF4-FFF2-40B4-BE49-F238E27FC236}">
              <a16:creationId xmlns:a16="http://schemas.microsoft.com/office/drawing/2014/main" id="{00000000-0008-0000-0200-000091AD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7697</xdr:colOff>
      <xdr:row>80</xdr:row>
      <xdr:rowOff>146244</xdr:rowOff>
    </xdr:from>
    <xdr:to>
      <xdr:col>26</xdr:col>
      <xdr:colOff>457431</xdr:colOff>
      <xdr:row>98</xdr:row>
      <xdr:rowOff>100524</xdr:rowOff>
    </xdr:to>
    <xdr:graphicFrame macro="">
      <xdr:nvGraphicFramePr>
        <xdr:cNvPr id="20" name="Chart 3">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407940</xdr:colOff>
      <xdr:row>105</xdr:row>
      <xdr:rowOff>13855</xdr:rowOff>
    </xdr:from>
    <xdr:to>
      <xdr:col>27</xdr:col>
      <xdr:colOff>461819</xdr:colOff>
      <xdr:row>121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177030</xdr:colOff>
      <xdr:row>122</xdr:row>
      <xdr:rowOff>130848</xdr:rowOff>
    </xdr:from>
    <xdr:to>
      <xdr:col>27</xdr:col>
      <xdr:colOff>384848</xdr:colOff>
      <xdr:row>138</xdr:row>
      <xdr:rowOff>41563</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23091</xdr:colOff>
      <xdr:row>141</xdr:row>
      <xdr:rowOff>161636</xdr:rowOff>
    </xdr:from>
    <xdr:to>
      <xdr:col>27</xdr:col>
      <xdr:colOff>274706</xdr:colOff>
      <xdr:row>159</xdr:row>
      <xdr:rowOff>107758</xdr:rowOff>
    </xdr:to>
    <xdr:graphicFrame macro="">
      <xdr:nvGraphicFramePr>
        <xdr:cNvPr id="24" name="Chart 7">
          <a:extLst>
            <a:ext uri="{FF2B5EF4-FFF2-40B4-BE49-F238E27FC236}">
              <a16:creationId xmlns:a16="http://schemas.microsoft.com/office/drawing/2014/main" id="{D84BE32B-5DCB-4C9D-9164-3395A6D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15</xdr:col>
      <xdr:colOff>507999</xdr:colOff>
      <xdr:row>0</xdr:row>
      <xdr:rowOff>0</xdr:rowOff>
    </xdr:from>
    <xdr:to>
      <xdr:col>17</xdr:col>
      <xdr:colOff>158634</xdr:colOff>
      <xdr:row>3</xdr:row>
      <xdr:rowOff>56150</xdr:rowOff>
    </xdr:to>
    <xdr:pic>
      <xdr:nvPicPr>
        <xdr:cNvPr id="6" name="Picture 5">
          <a:extLst>
            <a:ext uri="{FF2B5EF4-FFF2-40B4-BE49-F238E27FC236}">
              <a16:creationId xmlns:a16="http://schemas.microsoft.com/office/drawing/2014/main" id="{7F26B96E-187D-4456-8070-699E1225A21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373696" y="0"/>
          <a:ext cx="1159241" cy="587241"/>
        </a:xfrm>
        <a:prstGeom prst="rect">
          <a:avLst/>
        </a:prstGeom>
      </xdr:spPr>
    </xdr:pic>
    <xdr:clientData/>
  </xdr:twoCellAnchor>
  <xdr:twoCellAnchor>
    <xdr:from>
      <xdr:col>32</xdr:col>
      <xdr:colOff>277090</xdr:colOff>
      <xdr:row>7</xdr:row>
      <xdr:rowOff>61575</xdr:rowOff>
    </xdr:from>
    <xdr:to>
      <xdr:col>39</xdr:col>
      <xdr:colOff>561879</xdr:colOff>
      <xdr:row>23</xdr:row>
      <xdr:rowOff>139083</xdr:rowOff>
    </xdr:to>
    <xdr:graphicFrame macro="">
      <xdr:nvGraphicFramePr>
        <xdr:cNvPr id="25" name="Chart 7">
          <a:extLst>
            <a:ext uri="{FF2B5EF4-FFF2-40B4-BE49-F238E27FC236}">
              <a16:creationId xmlns:a16="http://schemas.microsoft.com/office/drawing/2014/main" id="{C62A9B35-B612-4A2E-B54D-43646ABC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502920</xdr:colOff>
      <xdr:row>44</xdr:row>
      <xdr:rowOff>68580</xdr:rowOff>
    </xdr:from>
    <xdr:to>
      <xdr:col>29</xdr:col>
      <xdr:colOff>396240</xdr:colOff>
      <xdr:row>55</xdr:row>
      <xdr:rowOff>1402080</xdr:rowOff>
    </xdr:to>
    <xdr:graphicFrame macro="">
      <xdr:nvGraphicFramePr>
        <xdr:cNvPr id="49630882" name="Chart 1">
          <a:extLst>
            <a:ext uri="{FF2B5EF4-FFF2-40B4-BE49-F238E27FC236}">
              <a16:creationId xmlns:a16="http://schemas.microsoft.com/office/drawing/2014/main" id="{00000000-0008-0000-0300-0000A2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137160</xdr:colOff>
      <xdr:row>82</xdr:row>
      <xdr:rowOff>7620</xdr:rowOff>
    </xdr:from>
    <xdr:to>
      <xdr:col>27</xdr:col>
      <xdr:colOff>556260</xdr:colOff>
      <xdr:row>97</xdr:row>
      <xdr:rowOff>129540</xdr:rowOff>
    </xdr:to>
    <xdr:graphicFrame macro="">
      <xdr:nvGraphicFramePr>
        <xdr:cNvPr id="49630884" name="Chart 1">
          <a:extLst>
            <a:ext uri="{FF2B5EF4-FFF2-40B4-BE49-F238E27FC236}">
              <a16:creationId xmlns:a16="http://schemas.microsoft.com/office/drawing/2014/main" id="{00000000-0008-0000-0300-0000A4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83820</xdr:colOff>
      <xdr:row>5</xdr:row>
      <xdr:rowOff>60960</xdr:rowOff>
    </xdr:from>
    <xdr:to>
      <xdr:col>28</xdr:col>
      <xdr:colOff>167640</xdr:colOff>
      <xdr:row>21</xdr:row>
      <xdr:rowOff>15240</xdr:rowOff>
    </xdr:to>
    <xdr:graphicFrame macro="">
      <xdr:nvGraphicFramePr>
        <xdr:cNvPr id="49630885" name="Chart 1">
          <a:extLst>
            <a:ext uri="{FF2B5EF4-FFF2-40B4-BE49-F238E27FC236}">
              <a16:creationId xmlns:a16="http://schemas.microsoft.com/office/drawing/2014/main" id="{00000000-0008-0000-0300-0000A5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289560</xdr:colOff>
      <xdr:row>27</xdr:row>
      <xdr:rowOff>99060</xdr:rowOff>
    </xdr:from>
    <xdr:to>
      <xdr:col>29</xdr:col>
      <xdr:colOff>579120</xdr:colOff>
      <xdr:row>41</xdr:row>
      <xdr:rowOff>891540</xdr:rowOff>
    </xdr:to>
    <xdr:graphicFrame macro="">
      <xdr:nvGraphicFramePr>
        <xdr:cNvPr id="49630888" name="Chart 1">
          <a:extLst>
            <a:ext uri="{FF2B5EF4-FFF2-40B4-BE49-F238E27FC236}">
              <a16:creationId xmlns:a16="http://schemas.microsoft.com/office/drawing/2014/main" id="{00000000-0008-0000-0300-0000A8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58</xdr:row>
      <xdr:rowOff>149087</xdr:rowOff>
    </xdr:from>
    <xdr:to>
      <xdr:col>29</xdr:col>
      <xdr:colOff>518160</xdr:colOff>
      <xdr:row>78</xdr:row>
      <xdr:rowOff>36112</xdr:rowOff>
    </xdr:to>
    <xdr:graphicFrame macro="">
      <xdr:nvGraphicFramePr>
        <xdr:cNvPr id="49630889" name="Chart 1">
          <a:extLst>
            <a:ext uri="{FF2B5EF4-FFF2-40B4-BE49-F238E27FC236}">
              <a16:creationId xmlns:a16="http://schemas.microsoft.com/office/drawing/2014/main" id="{00000000-0008-0000-0300-0000A9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389283</xdr:colOff>
      <xdr:row>45</xdr:row>
      <xdr:rowOff>115957</xdr:rowOff>
    </xdr:from>
    <xdr:to>
      <xdr:col>41</xdr:col>
      <xdr:colOff>278626</xdr:colOff>
      <xdr:row>55</xdr:row>
      <xdr:rowOff>1611796</xdr:rowOff>
    </xdr:to>
    <xdr:graphicFrame macro="">
      <xdr:nvGraphicFramePr>
        <xdr:cNvPr id="49630890" name="Chart 1">
          <a:extLst>
            <a:ext uri="{FF2B5EF4-FFF2-40B4-BE49-F238E27FC236}">
              <a16:creationId xmlns:a16="http://schemas.microsoft.com/office/drawing/2014/main" id="{00000000-0008-0000-0300-0000AA4EF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538369</xdr:colOff>
      <xdr:row>58</xdr:row>
      <xdr:rowOff>57978</xdr:rowOff>
    </xdr:from>
    <xdr:to>
      <xdr:col>41</xdr:col>
      <xdr:colOff>584421</xdr:colOff>
      <xdr:row>77</xdr:row>
      <xdr:rowOff>118939</xdr:rowOff>
    </xdr:to>
    <xdr:graphicFrame macro="">
      <xdr:nvGraphicFramePr>
        <xdr:cNvPr id="12" name="Chart 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289891</xdr:colOff>
      <xdr:row>0</xdr:row>
      <xdr:rowOff>74543</xdr:rowOff>
    </xdr:from>
    <xdr:to>
      <xdr:col>13</xdr:col>
      <xdr:colOff>660959</xdr:colOff>
      <xdr:row>3</xdr:row>
      <xdr:rowOff>136170</xdr:rowOff>
    </xdr:to>
    <xdr:pic>
      <xdr:nvPicPr>
        <xdr:cNvPr id="10" name="Picture 9">
          <a:extLst>
            <a:ext uri="{FF2B5EF4-FFF2-40B4-BE49-F238E27FC236}">
              <a16:creationId xmlns:a16="http://schemas.microsoft.com/office/drawing/2014/main" id="{BD27FBE4-6A16-40B4-B057-C604240F7C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51065" y="74543"/>
          <a:ext cx="1166861" cy="5834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307975</xdr:colOff>
      <xdr:row>20</xdr:row>
      <xdr:rowOff>54293</xdr:rowOff>
    </xdr:from>
    <xdr:to>
      <xdr:col>25</xdr:col>
      <xdr:colOff>521335</xdr:colOff>
      <xdr:row>40</xdr:row>
      <xdr:rowOff>15876</xdr:rowOff>
    </xdr:to>
    <xdr:graphicFrame macro="">
      <xdr:nvGraphicFramePr>
        <xdr:cNvPr id="54520897" name="Chart 7">
          <a:extLst>
            <a:ext uri="{FF2B5EF4-FFF2-40B4-BE49-F238E27FC236}">
              <a16:creationId xmlns:a16="http://schemas.microsoft.com/office/drawing/2014/main" id="{00000000-0008-0000-0400-000041EC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174626</xdr:colOff>
      <xdr:row>0</xdr:row>
      <xdr:rowOff>111125</xdr:rowOff>
    </xdr:from>
    <xdr:to>
      <xdr:col>16</xdr:col>
      <xdr:colOff>516305</xdr:colOff>
      <xdr:row>4</xdr:row>
      <xdr:rowOff>15344</xdr:rowOff>
    </xdr:to>
    <xdr:pic>
      <xdr:nvPicPr>
        <xdr:cNvPr id="11" name="Picture 10">
          <a:extLst>
            <a:ext uri="{FF2B5EF4-FFF2-40B4-BE49-F238E27FC236}">
              <a16:creationId xmlns:a16="http://schemas.microsoft.com/office/drawing/2014/main" id="{EFEBA406-409A-471D-9A6B-223A8C5C325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32876" y="111125"/>
          <a:ext cx="1166861" cy="583431"/>
        </a:xfrm>
        <a:prstGeom prst="rect">
          <a:avLst/>
        </a:prstGeom>
      </xdr:spPr>
    </xdr:pic>
    <xdr:clientData/>
  </xdr:twoCellAnchor>
  <xdr:twoCellAnchor>
    <xdr:from>
      <xdr:col>18</xdr:col>
      <xdr:colOff>0</xdr:colOff>
      <xdr:row>83</xdr:row>
      <xdr:rowOff>0</xdr:rowOff>
    </xdr:from>
    <xdr:to>
      <xdr:col>25</xdr:col>
      <xdr:colOff>213360</xdr:colOff>
      <xdr:row>102</xdr:row>
      <xdr:rowOff>136208</xdr:rowOff>
    </xdr:to>
    <xdr:graphicFrame macro="">
      <xdr:nvGraphicFramePr>
        <xdr:cNvPr id="4" name="Chart 7">
          <a:extLst>
            <a:ext uri="{FF2B5EF4-FFF2-40B4-BE49-F238E27FC236}">
              <a16:creationId xmlns:a16="http://schemas.microsoft.com/office/drawing/2014/main" id="{1AC8EBA9-2A16-4F2A-ADC3-E0C442EC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571500</xdr:colOff>
      <xdr:row>50</xdr:row>
      <xdr:rowOff>106680</xdr:rowOff>
    </xdr:from>
    <xdr:to>
      <xdr:col>26</xdr:col>
      <xdr:colOff>609600</xdr:colOff>
      <xdr:row>58</xdr:row>
      <xdr:rowOff>1836420</xdr:rowOff>
    </xdr:to>
    <xdr:graphicFrame macro="">
      <xdr:nvGraphicFramePr>
        <xdr:cNvPr id="29363166" name="Chart 2">
          <a:extLst>
            <a:ext uri="{FF2B5EF4-FFF2-40B4-BE49-F238E27FC236}">
              <a16:creationId xmlns:a16="http://schemas.microsoft.com/office/drawing/2014/main" id="{00000000-0008-0000-0500-0000DE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29</xdr:row>
      <xdr:rowOff>129540</xdr:rowOff>
    </xdr:from>
    <xdr:to>
      <xdr:col>27</xdr:col>
      <xdr:colOff>38100</xdr:colOff>
      <xdr:row>47</xdr:row>
      <xdr:rowOff>137160</xdr:rowOff>
    </xdr:to>
    <xdr:graphicFrame macro="">
      <xdr:nvGraphicFramePr>
        <xdr:cNvPr id="29363168" name="Chart 2">
          <a:extLst>
            <a:ext uri="{FF2B5EF4-FFF2-40B4-BE49-F238E27FC236}">
              <a16:creationId xmlns:a16="http://schemas.microsoft.com/office/drawing/2014/main" id="{00000000-0008-0000-0500-0000E00BC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726392</xdr:colOff>
      <xdr:row>0</xdr:row>
      <xdr:rowOff>14243</xdr:rowOff>
    </xdr:from>
    <xdr:to>
      <xdr:col>12</xdr:col>
      <xdr:colOff>226824</xdr:colOff>
      <xdr:row>3</xdr:row>
      <xdr:rowOff>55942</xdr:rowOff>
    </xdr:to>
    <xdr:pic>
      <xdr:nvPicPr>
        <xdr:cNvPr id="5" name="Picture 4">
          <a:extLst>
            <a:ext uri="{FF2B5EF4-FFF2-40B4-BE49-F238E27FC236}">
              <a16:creationId xmlns:a16="http://schemas.microsoft.com/office/drawing/2014/main" id="{F3ECBD53-5DA3-4375-94FA-17D859F0FD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93551" y="14243"/>
          <a:ext cx="1166861" cy="583431"/>
        </a:xfrm>
        <a:prstGeom prst="rect">
          <a:avLst/>
        </a:prstGeom>
      </xdr:spPr>
    </xdr:pic>
    <xdr:clientData/>
  </xdr:twoCellAnchor>
  <xdr:twoCellAnchor>
    <xdr:from>
      <xdr:col>18</xdr:col>
      <xdr:colOff>619570</xdr:colOff>
      <xdr:row>6</xdr:row>
      <xdr:rowOff>78337</xdr:rowOff>
    </xdr:from>
    <xdr:to>
      <xdr:col>27</xdr:col>
      <xdr:colOff>30979</xdr:colOff>
      <xdr:row>24</xdr:row>
      <xdr:rowOff>63310</xdr:rowOff>
    </xdr:to>
    <xdr:graphicFrame macro="">
      <xdr:nvGraphicFramePr>
        <xdr:cNvPr id="6" name="Chart 2">
          <a:extLst>
            <a:ext uri="{FF2B5EF4-FFF2-40B4-BE49-F238E27FC236}">
              <a16:creationId xmlns:a16="http://schemas.microsoft.com/office/drawing/2014/main" id="{6C4D2939-AECE-42EA-9636-A75BD3EC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106680</xdr:colOff>
      <xdr:row>44</xdr:row>
      <xdr:rowOff>68580</xdr:rowOff>
    </xdr:from>
    <xdr:to>
      <xdr:col>26</xdr:col>
      <xdr:colOff>327660</xdr:colOff>
      <xdr:row>58</xdr:row>
      <xdr:rowOff>15240</xdr:rowOff>
    </xdr:to>
    <xdr:graphicFrame macro="">
      <xdr:nvGraphicFramePr>
        <xdr:cNvPr id="47386251" name="Chart 7">
          <a:extLst>
            <a:ext uri="{FF2B5EF4-FFF2-40B4-BE49-F238E27FC236}">
              <a16:creationId xmlns:a16="http://schemas.microsoft.com/office/drawing/2014/main" id="{00000000-0008-0000-0700-00008B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175260</xdr:colOff>
      <xdr:row>112</xdr:row>
      <xdr:rowOff>22860</xdr:rowOff>
    </xdr:from>
    <xdr:to>
      <xdr:col>27</xdr:col>
      <xdr:colOff>114300</xdr:colOff>
      <xdr:row>129</xdr:row>
      <xdr:rowOff>0</xdr:rowOff>
    </xdr:to>
    <xdr:graphicFrame macro="">
      <xdr:nvGraphicFramePr>
        <xdr:cNvPr id="47386252" name="Chart 1">
          <a:extLst>
            <a:ext uri="{FF2B5EF4-FFF2-40B4-BE49-F238E27FC236}">
              <a16:creationId xmlns:a16="http://schemas.microsoft.com/office/drawing/2014/main" id="{00000000-0008-0000-0700-00008C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510540</xdr:colOff>
      <xdr:row>18</xdr:row>
      <xdr:rowOff>91440</xdr:rowOff>
    </xdr:from>
    <xdr:to>
      <xdr:col>26</xdr:col>
      <xdr:colOff>99060</xdr:colOff>
      <xdr:row>32</xdr:row>
      <xdr:rowOff>30480</xdr:rowOff>
    </xdr:to>
    <xdr:graphicFrame macro="">
      <xdr:nvGraphicFramePr>
        <xdr:cNvPr id="47386253" name="Chart 7">
          <a:extLst>
            <a:ext uri="{FF2B5EF4-FFF2-40B4-BE49-F238E27FC236}">
              <a16:creationId xmlns:a16="http://schemas.microsoft.com/office/drawing/2014/main" id="{00000000-0008-0000-0700-00008D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67</xdr:row>
      <xdr:rowOff>0</xdr:rowOff>
    </xdr:from>
    <xdr:to>
      <xdr:col>26</xdr:col>
      <xdr:colOff>220980</xdr:colOff>
      <xdr:row>80</xdr:row>
      <xdr:rowOff>114300</xdr:rowOff>
    </xdr:to>
    <xdr:graphicFrame macro="">
      <xdr:nvGraphicFramePr>
        <xdr:cNvPr id="47386254" name="Chart 7">
          <a:extLst>
            <a:ext uri="{FF2B5EF4-FFF2-40B4-BE49-F238E27FC236}">
              <a16:creationId xmlns:a16="http://schemas.microsoft.com/office/drawing/2014/main" id="{00000000-0008-0000-0700-00008E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92</xdr:row>
      <xdr:rowOff>0</xdr:rowOff>
    </xdr:from>
    <xdr:to>
      <xdr:col>26</xdr:col>
      <xdr:colOff>220980</xdr:colOff>
      <xdr:row>105</xdr:row>
      <xdr:rowOff>114300</xdr:rowOff>
    </xdr:to>
    <xdr:graphicFrame macro="">
      <xdr:nvGraphicFramePr>
        <xdr:cNvPr id="47386255" name="Chart 8">
          <a:extLst>
            <a:ext uri="{FF2B5EF4-FFF2-40B4-BE49-F238E27FC236}">
              <a16:creationId xmlns:a16="http://schemas.microsoft.com/office/drawing/2014/main" id="{00000000-0008-0000-0700-00008F0ED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0</xdr:row>
      <xdr:rowOff>0</xdr:rowOff>
    </xdr:from>
    <xdr:to>
      <xdr:col>16</xdr:col>
      <xdr:colOff>324016</xdr:colOff>
      <xdr:row>3</xdr:row>
      <xdr:rowOff>56388</xdr:rowOff>
    </xdr:to>
    <xdr:pic>
      <xdr:nvPicPr>
        <xdr:cNvPr id="8" name="Picture 7">
          <a:extLst>
            <a:ext uri="{FF2B5EF4-FFF2-40B4-BE49-F238E27FC236}">
              <a16:creationId xmlns:a16="http://schemas.microsoft.com/office/drawing/2014/main" id="{4386EDF8-1A5F-469E-92B0-DB0793FAF6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733034" y="0"/>
          <a:ext cx="1166861" cy="5834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18</xdr:col>
      <xdr:colOff>45720</xdr:colOff>
      <xdr:row>80</xdr:row>
      <xdr:rowOff>137160</xdr:rowOff>
    </xdr:from>
    <xdr:to>
      <xdr:col>28</xdr:col>
      <xdr:colOff>434340</xdr:colOff>
      <xdr:row>90</xdr:row>
      <xdr:rowOff>0</xdr:rowOff>
    </xdr:to>
    <xdr:graphicFrame macro="">
      <xdr:nvGraphicFramePr>
        <xdr:cNvPr id="52238012" name="Chart 4">
          <a:extLst>
            <a:ext uri="{FF2B5EF4-FFF2-40B4-BE49-F238E27FC236}">
              <a16:creationId xmlns:a16="http://schemas.microsoft.com/office/drawing/2014/main" id="{00000000-0008-0000-0800-0000BC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xdr:colOff>
      <xdr:row>54</xdr:row>
      <xdr:rowOff>83820</xdr:rowOff>
    </xdr:from>
    <xdr:to>
      <xdr:col>28</xdr:col>
      <xdr:colOff>205740</xdr:colOff>
      <xdr:row>64</xdr:row>
      <xdr:rowOff>2004060</xdr:rowOff>
    </xdr:to>
    <xdr:graphicFrame macro="">
      <xdr:nvGraphicFramePr>
        <xdr:cNvPr id="52238013" name="Chart 6">
          <a:extLst>
            <a:ext uri="{FF2B5EF4-FFF2-40B4-BE49-F238E27FC236}">
              <a16:creationId xmlns:a16="http://schemas.microsoft.com/office/drawing/2014/main" id="{00000000-0008-0000-0800-0000BD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42</xdr:row>
      <xdr:rowOff>7620</xdr:rowOff>
    </xdr:from>
    <xdr:to>
      <xdr:col>28</xdr:col>
      <xdr:colOff>38100</xdr:colOff>
      <xdr:row>52</xdr:row>
      <xdr:rowOff>1813560</xdr:rowOff>
    </xdr:to>
    <xdr:graphicFrame macro="">
      <xdr:nvGraphicFramePr>
        <xdr:cNvPr id="52238014" name="Chart 7">
          <a:extLst>
            <a:ext uri="{FF2B5EF4-FFF2-40B4-BE49-F238E27FC236}">
              <a16:creationId xmlns:a16="http://schemas.microsoft.com/office/drawing/2014/main" id="{00000000-0008-0000-0800-0000BE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xdr:row>
      <xdr:rowOff>45720</xdr:rowOff>
    </xdr:from>
    <xdr:to>
      <xdr:col>27</xdr:col>
      <xdr:colOff>571500</xdr:colOff>
      <xdr:row>41</xdr:row>
      <xdr:rowOff>7620</xdr:rowOff>
    </xdr:to>
    <xdr:graphicFrame macro="">
      <xdr:nvGraphicFramePr>
        <xdr:cNvPr id="52238015" name="Chart 8">
          <a:extLst>
            <a:ext uri="{FF2B5EF4-FFF2-40B4-BE49-F238E27FC236}">
              <a16:creationId xmlns:a16="http://schemas.microsoft.com/office/drawing/2014/main" id="{00000000-0008-0000-0800-0000BF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213360</xdr:colOff>
      <xdr:row>18</xdr:row>
      <xdr:rowOff>83820</xdr:rowOff>
    </xdr:from>
    <xdr:to>
      <xdr:col>28</xdr:col>
      <xdr:colOff>190500</xdr:colOff>
      <xdr:row>28</xdr:row>
      <xdr:rowOff>1760220</xdr:rowOff>
    </xdr:to>
    <xdr:graphicFrame macro="">
      <xdr:nvGraphicFramePr>
        <xdr:cNvPr id="52238016" name="Chart 9">
          <a:extLst>
            <a:ext uri="{FF2B5EF4-FFF2-40B4-BE49-F238E27FC236}">
              <a16:creationId xmlns:a16="http://schemas.microsoft.com/office/drawing/2014/main" id="{00000000-0008-0000-0800-0000C0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6</xdr:row>
      <xdr:rowOff>76200</xdr:rowOff>
    </xdr:from>
    <xdr:to>
      <xdr:col>28</xdr:col>
      <xdr:colOff>358140</xdr:colOff>
      <xdr:row>16</xdr:row>
      <xdr:rowOff>891540</xdr:rowOff>
    </xdr:to>
    <xdr:graphicFrame macro="">
      <xdr:nvGraphicFramePr>
        <xdr:cNvPr id="52238017" name="Chart 10">
          <a:extLst>
            <a:ext uri="{FF2B5EF4-FFF2-40B4-BE49-F238E27FC236}">
              <a16:creationId xmlns:a16="http://schemas.microsoft.com/office/drawing/2014/main" id="{00000000-0008-0000-0800-0000C1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67</xdr:row>
      <xdr:rowOff>0</xdr:rowOff>
    </xdr:from>
    <xdr:to>
      <xdr:col>27</xdr:col>
      <xdr:colOff>518160</xdr:colOff>
      <xdr:row>76</xdr:row>
      <xdr:rowOff>2103120</xdr:rowOff>
    </xdr:to>
    <xdr:graphicFrame macro="">
      <xdr:nvGraphicFramePr>
        <xdr:cNvPr id="52238018" name="Chart 6">
          <a:extLst>
            <a:ext uri="{FF2B5EF4-FFF2-40B4-BE49-F238E27FC236}">
              <a16:creationId xmlns:a16="http://schemas.microsoft.com/office/drawing/2014/main" id="{00000000-0008-0000-0800-0000C2161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0</xdr:colOff>
      <xdr:row>1</xdr:row>
      <xdr:rowOff>0</xdr:rowOff>
    </xdr:from>
    <xdr:to>
      <xdr:col>13</xdr:col>
      <xdr:colOff>272781</xdr:colOff>
      <xdr:row>4</xdr:row>
      <xdr:rowOff>34791</xdr:rowOff>
    </xdr:to>
    <xdr:pic>
      <xdr:nvPicPr>
        <xdr:cNvPr id="20" name="Picture 19">
          <a:extLst>
            <a:ext uri="{FF2B5EF4-FFF2-40B4-BE49-F238E27FC236}">
              <a16:creationId xmlns:a16="http://schemas.microsoft.com/office/drawing/2014/main" id="{9C9C5891-C8A1-41EA-B383-4505BC8C7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82480" y="182880"/>
          <a:ext cx="1166861" cy="5834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1044575</xdr:colOff>
      <xdr:row>6</xdr:row>
      <xdr:rowOff>58420</xdr:rowOff>
    </xdr:from>
    <xdr:to>
      <xdr:col>20</xdr:col>
      <xdr:colOff>309245</xdr:colOff>
      <xdr:row>23</xdr:row>
      <xdr:rowOff>50800</xdr:rowOff>
    </xdr:to>
    <xdr:graphicFrame macro="">
      <xdr:nvGraphicFramePr>
        <xdr:cNvPr id="55136289" name="Chart 3">
          <a:extLst>
            <a:ext uri="{FF2B5EF4-FFF2-40B4-BE49-F238E27FC236}">
              <a16:creationId xmlns:a16="http://schemas.microsoft.com/office/drawing/2014/main" id="{00000000-0008-0000-0900-000021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6</xdr:row>
      <xdr:rowOff>91440</xdr:rowOff>
    </xdr:from>
    <xdr:to>
      <xdr:col>28</xdr:col>
      <xdr:colOff>312420</xdr:colOff>
      <xdr:row>23</xdr:row>
      <xdr:rowOff>83820</xdr:rowOff>
    </xdr:to>
    <xdr:graphicFrame macro="">
      <xdr:nvGraphicFramePr>
        <xdr:cNvPr id="55136290" name="Chart 4">
          <a:extLst>
            <a:ext uri="{FF2B5EF4-FFF2-40B4-BE49-F238E27FC236}">
              <a16:creationId xmlns:a16="http://schemas.microsoft.com/office/drawing/2014/main" id="{00000000-0008-0000-0900-000022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26</xdr:row>
      <xdr:rowOff>121920</xdr:rowOff>
    </xdr:from>
    <xdr:to>
      <xdr:col>20</xdr:col>
      <xdr:colOff>388620</xdr:colOff>
      <xdr:row>41</xdr:row>
      <xdr:rowOff>114300</xdr:rowOff>
    </xdr:to>
    <xdr:graphicFrame macro="">
      <xdr:nvGraphicFramePr>
        <xdr:cNvPr id="55136291" name="Chart 5">
          <a:extLst>
            <a:ext uri="{FF2B5EF4-FFF2-40B4-BE49-F238E27FC236}">
              <a16:creationId xmlns:a16="http://schemas.microsoft.com/office/drawing/2014/main" id="{00000000-0008-0000-0900-000023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26</xdr:row>
      <xdr:rowOff>91440</xdr:rowOff>
    </xdr:from>
    <xdr:to>
      <xdr:col>28</xdr:col>
      <xdr:colOff>312420</xdr:colOff>
      <xdr:row>41</xdr:row>
      <xdr:rowOff>83820</xdr:rowOff>
    </xdr:to>
    <xdr:graphicFrame macro="">
      <xdr:nvGraphicFramePr>
        <xdr:cNvPr id="55136292" name="Chart 6">
          <a:extLst>
            <a:ext uri="{FF2B5EF4-FFF2-40B4-BE49-F238E27FC236}">
              <a16:creationId xmlns:a16="http://schemas.microsoft.com/office/drawing/2014/main" id="{00000000-0008-0000-0900-000024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1037273</xdr:colOff>
      <xdr:row>45</xdr:row>
      <xdr:rowOff>82233</xdr:rowOff>
    </xdr:from>
    <xdr:to>
      <xdr:col>20</xdr:col>
      <xdr:colOff>295910</xdr:colOff>
      <xdr:row>60</xdr:row>
      <xdr:rowOff>74613</xdr:rowOff>
    </xdr:to>
    <xdr:graphicFrame macro="">
      <xdr:nvGraphicFramePr>
        <xdr:cNvPr id="55136293" name="Chart 7">
          <a:extLst>
            <a:ext uri="{FF2B5EF4-FFF2-40B4-BE49-F238E27FC236}">
              <a16:creationId xmlns:a16="http://schemas.microsoft.com/office/drawing/2014/main" id="{00000000-0008-0000-0900-000025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44</xdr:row>
      <xdr:rowOff>91440</xdr:rowOff>
    </xdr:from>
    <xdr:to>
      <xdr:col>28</xdr:col>
      <xdr:colOff>312420</xdr:colOff>
      <xdr:row>59</xdr:row>
      <xdr:rowOff>83820</xdr:rowOff>
    </xdr:to>
    <xdr:graphicFrame macro="">
      <xdr:nvGraphicFramePr>
        <xdr:cNvPr id="55136294" name="Chart 8">
          <a:extLst>
            <a:ext uri="{FF2B5EF4-FFF2-40B4-BE49-F238E27FC236}">
              <a16:creationId xmlns:a16="http://schemas.microsoft.com/office/drawing/2014/main" id="{00000000-0008-0000-0900-000026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62</xdr:row>
      <xdr:rowOff>38100</xdr:rowOff>
    </xdr:from>
    <xdr:to>
      <xdr:col>20</xdr:col>
      <xdr:colOff>350520</xdr:colOff>
      <xdr:row>77</xdr:row>
      <xdr:rowOff>30480</xdr:rowOff>
    </xdr:to>
    <xdr:graphicFrame macro="">
      <xdr:nvGraphicFramePr>
        <xdr:cNvPr id="55136295" name="Chart 9">
          <a:extLst>
            <a:ext uri="{FF2B5EF4-FFF2-40B4-BE49-F238E27FC236}">
              <a16:creationId xmlns:a16="http://schemas.microsoft.com/office/drawing/2014/main" id="{00000000-0008-0000-0900-000027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62</xdr:row>
      <xdr:rowOff>91440</xdr:rowOff>
    </xdr:from>
    <xdr:to>
      <xdr:col>28</xdr:col>
      <xdr:colOff>312420</xdr:colOff>
      <xdr:row>77</xdr:row>
      <xdr:rowOff>83820</xdr:rowOff>
    </xdr:to>
    <xdr:graphicFrame macro="">
      <xdr:nvGraphicFramePr>
        <xdr:cNvPr id="55136296" name="Chart 10">
          <a:extLst>
            <a:ext uri="{FF2B5EF4-FFF2-40B4-BE49-F238E27FC236}">
              <a16:creationId xmlns:a16="http://schemas.microsoft.com/office/drawing/2014/main" id="{00000000-0008-0000-0900-000028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76200</xdr:colOff>
      <xdr:row>108</xdr:row>
      <xdr:rowOff>121920</xdr:rowOff>
    </xdr:from>
    <xdr:to>
      <xdr:col>20</xdr:col>
      <xdr:colOff>388620</xdr:colOff>
      <xdr:row>125</xdr:row>
      <xdr:rowOff>114300</xdr:rowOff>
    </xdr:to>
    <xdr:graphicFrame macro="">
      <xdr:nvGraphicFramePr>
        <xdr:cNvPr id="55136297" name="Chart 15">
          <a:extLst>
            <a:ext uri="{FF2B5EF4-FFF2-40B4-BE49-F238E27FC236}">
              <a16:creationId xmlns:a16="http://schemas.microsoft.com/office/drawing/2014/main" id="{00000000-0008-0000-0900-000029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0</xdr:colOff>
      <xdr:row>108</xdr:row>
      <xdr:rowOff>91440</xdr:rowOff>
    </xdr:from>
    <xdr:to>
      <xdr:col>28</xdr:col>
      <xdr:colOff>312420</xdr:colOff>
      <xdr:row>125</xdr:row>
      <xdr:rowOff>83820</xdr:rowOff>
    </xdr:to>
    <xdr:graphicFrame macro="">
      <xdr:nvGraphicFramePr>
        <xdr:cNvPr id="55136298" name="Chart 16">
          <a:extLst>
            <a:ext uri="{FF2B5EF4-FFF2-40B4-BE49-F238E27FC236}">
              <a16:creationId xmlns:a16="http://schemas.microsoft.com/office/drawing/2014/main" id="{00000000-0008-0000-0900-00002A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274320</xdr:colOff>
      <xdr:row>86</xdr:row>
      <xdr:rowOff>0</xdr:rowOff>
    </xdr:from>
    <xdr:to>
      <xdr:col>20</xdr:col>
      <xdr:colOff>312420</xdr:colOff>
      <xdr:row>104</xdr:row>
      <xdr:rowOff>152400</xdr:rowOff>
    </xdr:to>
    <xdr:graphicFrame macro="">
      <xdr:nvGraphicFramePr>
        <xdr:cNvPr id="55136299" name="Chart 11">
          <a:extLst>
            <a:ext uri="{FF2B5EF4-FFF2-40B4-BE49-F238E27FC236}">
              <a16:creationId xmlns:a16="http://schemas.microsoft.com/office/drawing/2014/main" id="{00000000-0008-0000-0900-00002B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449580</xdr:colOff>
      <xdr:row>86</xdr:row>
      <xdr:rowOff>0</xdr:rowOff>
    </xdr:from>
    <xdr:to>
      <xdr:col>28</xdr:col>
      <xdr:colOff>312420</xdr:colOff>
      <xdr:row>104</xdr:row>
      <xdr:rowOff>83820</xdr:rowOff>
    </xdr:to>
    <xdr:graphicFrame macro="">
      <xdr:nvGraphicFramePr>
        <xdr:cNvPr id="55136300" name="Chart 12">
          <a:extLst>
            <a:ext uri="{FF2B5EF4-FFF2-40B4-BE49-F238E27FC236}">
              <a16:creationId xmlns:a16="http://schemas.microsoft.com/office/drawing/2014/main" id="{00000000-0008-0000-0900-00002C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76200</xdr:colOff>
      <xdr:row>149</xdr:row>
      <xdr:rowOff>121920</xdr:rowOff>
    </xdr:from>
    <xdr:to>
      <xdr:col>20</xdr:col>
      <xdr:colOff>388620</xdr:colOff>
      <xdr:row>164</xdr:row>
      <xdr:rowOff>114300</xdr:rowOff>
    </xdr:to>
    <xdr:graphicFrame macro="">
      <xdr:nvGraphicFramePr>
        <xdr:cNvPr id="55136301" name="Chart 15">
          <a:extLst>
            <a:ext uri="{FF2B5EF4-FFF2-40B4-BE49-F238E27FC236}">
              <a16:creationId xmlns:a16="http://schemas.microsoft.com/office/drawing/2014/main" id="{00000000-0008-0000-0900-00002D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149</xdr:row>
      <xdr:rowOff>91440</xdr:rowOff>
    </xdr:from>
    <xdr:to>
      <xdr:col>28</xdr:col>
      <xdr:colOff>312420</xdr:colOff>
      <xdr:row>164</xdr:row>
      <xdr:rowOff>83820</xdr:rowOff>
    </xdr:to>
    <xdr:graphicFrame macro="">
      <xdr:nvGraphicFramePr>
        <xdr:cNvPr id="55136302" name="Chart 16">
          <a:extLst>
            <a:ext uri="{FF2B5EF4-FFF2-40B4-BE49-F238E27FC236}">
              <a16:creationId xmlns:a16="http://schemas.microsoft.com/office/drawing/2014/main" id="{00000000-0008-0000-0900-00002E50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76200</xdr:colOff>
      <xdr:row>129</xdr:row>
      <xdr:rowOff>121920</xdr:rowOff>
    </xdr:from>
    <xdr:to>
      <xdr:col>20</xdr:col>
      <xdr:colOff>388620</xdr:colOff>
      <xdr:row>146</xdr:row>
      <xdr:rowOff>114300</xdr:rowOff>
    </xdr:to>
    <xdr:graphicFrame macro="">
      <xdr:nvGraphicFramePr>
        <xdr:cNvPr id="17" name="Chart 15">
          <a:extLst>
            <a:ext uri="{FF2B5EF4-FFF2-40B4-BE49-F238E27FC236}">
              <a16:creationId xmlns:a16="http://schemas.microsoft.com/office/drawing/2014/main" id="{61307178-0EBB-45FD-AB22-08A5067D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595311</xdr:colOff>
      <xdr:row>129</xdr:row>
      <xdr:rowOff>67628</xdr:rowOff>
    </xdr:from>
    <xdr:to>
      <xdr:col>28</xdr:col>
      <xdr:colOff>280669</xdr:colOff>
      <xdr:row>146</xdr:row>
      <xdr:rowOff>60008</xdr:rowOff>
    </xdr:to>
    <xdr:graphicFrame macro="">
      <xdr:nvGraphicFramePr>
        <xdr:cNvPr id="18" name="Chart 16">
          <a:extLst>
            <a:ext uri="{FF2B5EF4-FFF2-40B4-BE49-F238E27FC236}">
              <a16:creationId xmlns:a16="http://schemas.microsoft.com/office/drawing/2014/main" id="{0C78D4E6-1794-4001-B4D0-07047F62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14</xdr:col>
      <xdr:colOff>150813</xdr:colOff>
      <xdr:row>0</xdr:row>
      <xdr:rowOff>119063</xdr:rowOff>
    </xdr:from>
    <xdr:to>
      <xdr:col>16</xdr:col>
      <xdr:colOff>55929</xdr:colOff>
      <xdr:row>4</xdr:row>
      <xdr:rowOff>3994</xdr:rowOff>
    </xdr:to>
    <xdr:pic>
      <xdr:nvPicPr>
        <xdr:cNvPr id="19" name="Picture 18">
          <a:extLst>
            <a:ext uri="{FF2B5EF4-FFF2-40B4-BE49-F238E27FC236}">
              <a16:creationId xmlns:a16="http://schemas.microsoft.com/office/drawing/2014/main" id="{7386390A-D130-493F-B2BF-097DB73880E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778501" y="119063"/>
          <a:ext cx="1159241" cy="5834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zoomScale="75" zoomScaleNormal="75" workbookViewId="0">
      <selection activeCell="A2" sqref="A2"/>
    </sheetView>
  </sheetViews>
  <sheetFormatPr defaultColWidth="9.140625" defaultRowHeight="12.75" x14ac:dyDescent="0.2"/>
  <cols>
    <col min="1" max="1" width="9.140625" style="1"/>
    <col min="2" max="2" width="15.5703125" style="1" customWidth="1"/>
    <col min="3" max="3" width="14.140625" style="1" customWidth="1"/>
    <col min="4" max="4" width="65" style="1" customWidth="1"/>
    <col min="5" max="5" width="11.5703125" style="1" customWidth="1"/>
    <col min="6" max="16384" width="9.140625" style="1"/>
  </cols>
  <sheetData>
    <row r="1" spans="1:10" ht="15" x14ac:dyDescent="0.25">
      <c r="A1" s="17"/>
      <c r="B1" s="17"/>
      <c r="C1" s="17"/>
      <c r="D1" s="17"/>
      <c r="E1" s="17"/>
      <c r="F1" s="17"/>
      <c r="G1" s="17"/>
      <c r="H1" s="17"/>
      <c r="I1" s="17"/>
      <c r="J1" s="17"/>
    </row>
    <row r="2" spans="1:10" ht="15" x14ac:dyDescent="0.25">
      <c r="A2" s="17"/>
      <c r="B2" s="17"/>
      <c r="C2" s="17"/>
      <c r="D2" s="17"/>
      <c r="E2" s="17"/>
      <c r="F2" s="17"/>
      <c r="G2" s="17"/>
      <c r="H2" s="17"/>
      <c r="I2" s="17"/>
      <c r="J2" s="17"/>
    </row>
    <row r="3" spans="1:10" ht="15" x14ac:dyDescent="0.25">
      <c r="A3" s="17"/>
      <c r="B3" s="17"/>
      <c r="C3" s="17"/>
      <c r="D3" s="17"/>
      <c r="E3" s="17"/>
      <c r="F3" s="17"/>
      <c r="G3" s="17"/>
      <c r="H3" s="17"/>
      <c r="I3" s="17"/>
      <c r="J3" s="17"/>
    </row>
    <row r="4" spans="1:10" ht="15" x14ac:dyDescent="0.25">
      <c r="A4" s="17"/>
      <c r="B4" s="17"/>
      <c r="C4" s="17"/>
      <c r="D4" s="17"/>
      <c r="E4" s="17"/>
      <c r="F4" s="17"/>
      <c r="G4" s="17"/>
      <c r="H4" s="17"/>
      <c r="I4" s="17"/>
      <c r="J4" s="17"/>
    </row>
    <row r="5" spans="1:10" ht="15" x14ac:dyDescent="0.25">
      <c r="A5" s="17"/>
      <c r="B5" s="17"/>
      <c r="C5" s="17"/>
      <c r="D5" s="17"/>
      <c r="E5" s="17"/>
      <c r="F5" s="17"/>
      <c r="G5" s="17"/>
      <c r="H5" s="17"/>
      <c r="I5" s="17"/>
      <c r="J5" s="17"/>
    </row>
    <row r="6" spans="1:10" ht="15" x14ac:dyDescent="0.25">
      <c r="A6" s="17"/>
      <c r="B6" s="17"/>
      <c r="C6" s="17"/>
      <c r="D6" s="17"/>
      <c r="E6" s="17"/>
      <c r="F6" s="17"/>
      <c r="G6" s="17"/>
      <c r="H6" s="17"/>
      <c r="I6" s="17"/>
      <c r="J6" s="17"/>
    </row>
    <row r="7" spans="1:10" ht="15" x14ac:dyDescent="0.25">
      <c r="A7" s="17"/>
      <c r="B7" s="17"/>
      <c r="C7" s="17"/>
      <c r="D7" s="17"/>
      <c r="E7" s="17"/>
      <c r="F7" s="17"/>
      <c r="G7" s="17"/>
      <c r="H7" s="17"/>
      <c r="I7" s="17"/>
      <c r="J7" s="17"/>
    </row>
    <row r="8" spans="1:10" ht="15" x14ac:dyDescent="0.25">
      <c r="A8" s="17"/>
      <c r="B8" s="17"/>
      <c r="C8" s="17"/>
      <c r="D8" s="17"/>
      <c r="E8" s="17"/>
      <c r="F8" s="17"/>
      <c r="G8" s="17"/>
      <c r="H8" s="17"/>
      <c r="I8" s="17"/>
      <c r="J8" s="17"/>
    </row>
    <row r="9" spans="1:10" ht="15" x14ac:dyDescent="0.25">
      <c r="A9" s="17"/>
      <c r="B9" s="17"/>
      <c r="C9" s="17"/>
      <c r="D9" s="17"/>
      <c r="E9" s="17"/>
      <c r="F9" s="17"/>
      <c r="G9" s="17"/>
      <c r="H9" s="17"/>
      <c r="I9" s="17"/>
      <c r="J9" s="17"/>
    </row>
    <row r="10" spans="1:10" ht="15" x14ac:dyDescent="0.25">
      <c r="A10" s="17"/>
      <c r="B10" s="17"/>
      <c r="C10" s="17"/>
      <c r="D10" s="17"/>
      <c r="E10" s="17"/>
      <c r="F10" s="17"/>
      <c r="G10" s="17"/>
      <c r="H10" s="17"/>
      <c r="I10" s="17"/>
      <c r="J10" s="17"/>
    </row>
    <row r="11" spans="1:10" ht="15" x14ac:dyDescent="0.25">
      <c r="A11" s="17"/>
      <c r="B11" s="17"/>
      <c r="C11" s="17"/>
      <c r="D11" s="17"/>
      <c r="E11" s="17"/>
      <c r="F11" s="17"/>
      <c r="G11" s="17"/>
      <c r="H11" s="17"/>
      <c r="I11" s="17"/>
      <c r="J11" s="17"/>
    </row>
    <row r="12" spans="1:10" ht="15" x14ac:dyDescent="0.25">
      <c r="A12" s="17"/>
      <c r="B12" s="17" t="s">
        <v>62</v>
      </c>
      <c r="C12" s="17"/>
      <c r="D12" s="17"/>
      <c r="E12" s="17"/>
      <c r="F12" s="17"/>
      <c r="G12" s="17"/>
      <c r="H12" s="17"/>
      <c r="I12" s="17"/>
      <c r="J12" s="17"/>
    </row>
    <row r="13" spans="1:10" ht="15" x14ac:dyDescent="0.25">
      <c r="A13" s="17"/>
      <c r="B13" s="17" t="s">
        <v>16</v>
      </c>
      <c r="C13" s="18">
        <v>43774</v>
      </c>
      <c r="D13" s="17"/>
      <c r="E13" s="17"/>
      <c r="F13" s="17"/>
      <c r="G13" s="17"/>
      <c r="H13" s="17"/>
      <c r="I13" s="17"/>
      <c r="J13" s="17"/>
    </row>
    <row r="14" spans="1:10" ht="15" x14ac:dyDescent="0.25">
      <c r="A14" s="17"/>
      <c r="B14" s="17"/>
      <c r="C14" s="17"/>
      <c r="D14" s="17"/>
      <c r="E14" s="17"/>
      <c r="F14" s="17"/>
      <c r="G14" s="17"/>
      <c r="H14" s="17"/>
      <c r="I14" s="17"/>
      <c r="J14" s="17"/>
    </row>
    <row r="15" spans="1:10" ht="15" x14ac:dyDescent="0.25">
      <c r="A15" s="17"/>
      <c r="B15" s="17" t="s">
        <v>18</v>
      </c>
      <c r="C15" s="17"/>
      <c r="D15" s="17"/>
      <c r="E15" s="17"/>
      <c r="F15" s="17"/>
      <c r="G15" s="17"/>
      <c r="H15" s="17"/>
      <c r="I15" s="17"/>
      <c r="J15" s="17"/>
    </row>
    <row r="16" spans="1:10" ht="15" x14ac:dyDescent="0.25">
      <c r="A16" s="17"/>
      <c r="B16" s="17" t="s">
        <v>19</v>
      </c>
      <c r="C16" s="17"/>
      <c r="D16" s="17"/>
      <c r="E16" s="17"/>
      <c r="F16" s="17"/>
      <c r="G16" s="17"/>
      <c r="H16" s="17"/>
      <c r="I16" s="17"/>
      <c r="J16" s="17"/>
    </row>
    <row r="17" spans="1:11" ht="15" x14ac:dyDescent="0.25">
      <c r="A17" s="17"/>
      <c r="B17" s="19" t="s">
        <v>20</v>
      </c>
      <c r="C17" s="17"/>
      <c r="D17" s="17"/>
      <c r="E17" s="17"/>
      <c r="F17" s="17"/>
      <c r="G17" s="17"/>
      <c r="H17" s="17"/>
      <c r="I17" s="17"/>
      <c r="J17" s="17"/>
    </row>
    <row r="18" spans="1:11" ht="15" x14ac:dyDescent="0.25">
      <c r="A18" s="17"/>
      <c r="B18" s="17"/>
      <c r="C18" s="17"/>
      <c r="D18" s="17"/>
      <c r="E18" s="17"/>
      <c r="F18" s="17"/>
      <c r="G18" s="17"/>
      <c r="H18" s="17"/>
      <c r="I18" s="17"/>
      <c r="J18" s="17"/>
    </row>
    <row r="19" spans="1:11" ht="78.75" customHeight="1" x14ac:dyDescent="0.25">
      <c r="A19" s="17"/>
      <c r="B19" s="112" t="s">
        <v>217</v>
      </c>
      <c r="C19" s="112"/>
      <c r="D19" s="112"/>
      <c r="E19" s="112"/>
      <c r="F19" s="112"/>
      <c r="G19" s="112"/>
      <c r="H19" s="17"/>
      <c r="I19" s="17"/>
      <c r="J19" s="17"/>
    </row>
    <row r="20" spans="1:11" ht="15" x14ac:dyDescent="0.25">
      <c r="A20" s="17"/>
      <c r="B20" s="17"/>
      <c r="C20" s="17"/>
      <c r="D20" s="17"/>
      <c r="E20" s="17"/>
      <c r="F20" s="17"/>
      <c r="G20" s="17"/>
      <c r="H20" s="17"/>
      <c r="I20" s="17"/>
      <c r="J20" s="17"/>
    </row>
    <row r="21" spans="1:11" s="25" customFormat="1" ht="15" x14ac:dyDescent="0.25">
      <c r="A21" s="24"/>
      <c r="B21" s="24" t="s">
        <v>24</v>
      </c>
      <c r="C21" s="24"/>
      <c r="D21" s="24"/>
      <c r="E21" s="24"/>
      <c r="F21" s="24"/>
      <c r="G21" s="24"/>
      <c r="H21" s="24"/>
      <c r="I21" s="24"/>
      <c r="J21" s="24"/>
    </row>
    <row r="22" spans="1:11" s="25" customFormat="1" ht="51" x14ac:dyDescent="0.2">
      <c r="C22" s="97" t="s">
        <v>25</v>
      </c>
      <c r="D22" s="97" t="s">
        <v>194</v>
      </c>
    </row>
    <row r="23" spans="1:11" s="25" customFormat="1" ht="76.5" x14ac:dyDescent="0.2">
      <c r="C23" s="97" t="s">
        <v>26</v>
      </c>
      <c r="D23" s="97" t="s">
        <v>219</v>
      </c>
      <c r="K23" s="25" t="s">
        <v>47</v>
      </c>
    </row>
    <row r="24" spans="1:11" s="25" customFormat="1" ht="63.75" x14ac:dyDescent="0.2">
      <c r="C24" s="97" t="s">
        <v>240</v>
      </c>
      <c r="D24" s="97" t="s">
        <v>241</v>
      </c>
    </row>
    <row r="25" spans="1:11" s="25" customFormat="1" ht="51" x14ac:dyDescent="0.2">
      <c r="C25" s="97" t="s">
        <v>28</v>
      </c>
      <c r="D25" s="97" t="s">
        <v>104</v>
      </c>
    </row>
    <row r="26" spans="1:11" s="25" customFormat="1" ht="25.5" x14ac:dyDescent="0.2">
      <c r="C26" s="97" t="s">
        <v>29</v>
      </c>
      <c r="D26" s="97" t="s">
        <v>46</v>
      </c>
    </row>
    <row r="27" spans="1:11" s="25" customFormat="1" ht="38.25" x14ac:dyDescent="0.2">
      <c r="C27" s="97" t="s">
        <v>30</v>
      </c>
      <c r="D27" s="97" t="s">
        <v>31</v>
      </c>
    </row>
    <row r="28" spans="1:11" s="25" customFormat="1" ht="63.75" x14ac:dyDescent="0.2">
      <c r="C28" s="97" t="s">
        <v>220</v>
      </c>
      <c r="D28" s="97" t="s">
        <v>221</v>
      </c>
    </row>
    <row r="29" spans="1:11" s="25" customFormat="1" ht="38.25" x14ac:dyDescent="0.2">
      <c r="C29" s="97" t="s">
        <v>243</v>
      </c>
      <c r="D29" s="97" t="s">
        <v>244</v>
      </c>
    </row>
    <row r="30" spans="1:11" s="25" customFormat="1" ht="25.5" x14ac:dyDescent="0.2">
      <c r="C30" s="97" t="s">
        <v>55</v>
      </c>
      <c r="D30" s="97" t="s">
        <v>56</v>
      </c>
    </row>
    <row r="31" spans="1:11" ht="38.25" x14ac:dyDescent="0.2">
      <c r="C31" s="98" t="s">
        <v>71</v>
      </c>
      <c r="D31" s="97" t="s">
        <v>63</v>
      </c>
    </row>
    <row r="32" spans="1:11" x14ac:dyDescent="0.2">
      <c r="C32" s="98" t="s">
        <v>254</v>
      </c>
      <c r="D32" s="97" t="s">
        <v>255</v>
      </c>
    </row>
    <row r="33" spans="3:4" ht="34.15" customHeight="1" x14ac:dyDescent="0.2">
      <c r="C33" s="99" t="s">
        <v>95</v>
      </c>
      <c r="D33" s="97" t="s">
        <v>256</v>
      </c>
    </row>
    <row r="34" spans="3:4" x14ac:dyDescent="0.2">
      <c r="C34" s="99" t="s">
        <v>96</v>
      </c>
      <c r="D34" s="97" t="s">
        <v>159</v>
      </c>
    </row>
    <row r="35" spans="3:4" x14ac:dyDescent="0.2">
      <c r="C35" s="99" t="s">
        <v>93</v>
      </c>
      <c r="D35" s="97" t="s">
        <v>160</v>
      </c>
    </row>
    <row r="36" spans="3:4" x14ac:dyDescent="0.2">
      <c r="C36" s="38"/>
      <c r="D36" s="34"/>
    </row>
    <row r="37" spans="3:4" x14ac:dyDescent="0.2">
      <c r="C37" s="38"/>
      <c r="D37" s="34"/>
    </row>
    <row r="38" spans="3:4" x14ac:dyDescent="0.2">
      <c r="C38" s="38"/>
      <c r="D38" s="34"/>
    </row>
    <row r="39" spans="3:4" x14ac:dyDescent="0.2">
      <c r="C39" s="38"/>
      <c r="D39" s="34"/>
    </row>
    <row r="40" spans="3:4" x14ac:dyDescent="0.2">
      <c r="C40" s="38"/>
      <c r="D40" s="34"/>
    </row>
    <row r="41" spans="3:4" x14ac:dyDescent="0.2">
      <c r="C41" s="38"/>
      <c r="D41" s="34"/>
    </row>
    <row r="42" spans="3:4" x14ac:dyDescent="0.2">
      <c r="C42" s="38"/>
      <c r="D42" s="34"/>
    </row>
    <row r="43" spans="3:4" x14ac:dyDescent="0.2">
      <c r="C43" s="38"/>
      <c r="D43" s="34"/>
    </row>
    <row r="44" spans="3:4" x14ac:dyDescent="0.2">
      <c r="C44" s="38"/>
      <c r="D44" s="34"/>
    </row>
    <row r="45" spans="3:4" x14ac:dyDescent="0.2">
      <c r="C45" s="38"/>
      <c r="D45" s="34"/>
    </row>
    <row r="46" spans="3:4" x14ac:dyDescent="0.2">
      <c r="C46" s="38"/>
      <c r="D46" s="34"/>
    </row>
    <row r="47" spans="3:4" x14ac:dyDescent="0.2">
      <c r="C47" s="38"/>
      <c r="D47" s="34"/>
    </row>
    <row r="48" spans="3:4" x14ac:dyDescent="0.2">
      <c r="C48" s="38"/>
      <c r="D48" s="34"/>
    </row>
    <row r="49" spans="3:4" x14ac:dyDescent="0.2">
      <c r="C49" s="38"/>
      <c r="D49" s="34"/>
    </row>
    <row r="50" spans="3:4" x14ac:dyDescent="0.2">
      <c r="C50" s="10"/>
    </row>
    <row r="51" spans="3:4" x14ac:dyDescent="0.2">
      <c r="C51" s="10"/>
    </row>
    <row r="52" spans="3:4" x14ac:dyDescent="0.2">
      <c r="C52" s="10"/>
    </row>
    <row r="53" spans="3:4" x14ac:dyDescent="0.2">
      <c r="C53" s="10"/>
    </row>
    <row r="54" spans="3:4" x14ac:dyDescent="0.2">
      <c r="C54" s="10"/>
    </row>
    <row r="55" spans="3:4" x14ac:dyDescent="0.2">
      <c r="C55" s="10"/>
    </row>
    <row r="56" spans="3:4" x14ac:dyDescent="0.2">
      <c r="C56" s="10"/>
    </row>
    <row r="57" spans="3:4" x14ac:dyDescent="0.2">
      <c r="C57" s="10"/>
    </row>
    <row r="58" spans="3:4" x14ac:dyDescent="0.2">
      <c r="C58" s="10"/>
    </row>
    <row r="59" spans="3:4" x14ac:dyDescent="0.2">
      <c r="C59" s="10"/>
    </row>
    <row r="60" spans="3:4" x14ac:dyDescent="0.2">
      <c r="C60" s="10"/>
    </row>
    <row r="61" spans="3:4" x14ac:dyDescent="0.2">
      <c r="C61" s="10"/>
    </row>
    <row r="62" spans="3:4" x14ac:dyDescent="0.2">
      <c r="C62" s="10"/>
    </row>
    <row r="63" spans="3:4" x14ac:dyDescent="0.2">
      <c r="C63" s="10"/>
    </row>
    <row r="64" spans="3:4" x14ac:dyDescent="0.2">
      <c r="C64" s="10"/>
    </row>
    <row r="65" spans="3:3" x14ac:dyDescent="0.2">
      <c r="C65" s="10"/>
    </row>
    <row r="66" spans="3:3" x14ac:dyDescent="0.2">
      <c r="C66" s="10"/>
    </row>
    <row r="67" spans="3:3" x14ac:dyDescent="0.2">
      <c r="C67" s="10"/>
    </row>
    <row r="68" spans="3:3" x14ac:dyDescent="0.2">
      <c r="C68" s="10"/>
    </row>
  </sheetData>
  <mergeCells count="1">
    <mergeCell ref="B19:G19"/>
  </mergeCells>
  <hyperlinks>
    <hyperlink ref="B17" r:id="rId1" xr:uid="{00000000-0004-0000-0000-000000000000}"/>
  </hyperlinks>
  <pageMargins left="0.7" right="0.7" top="0.75" bottom="0.75" header="0.3" footer="0.3"/>
  <pageSetup scale="56"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67"/>
  <sheetViews>
    <sheetView zoomScale="75" zoomScaleNormal="75" workbookViewId="0"/>
  </sheetViews>
  <sheetFormatPr defaultColWidth="9.140625" defaultRowHeight="12.75" x14ac:dyDescent="0.2"/>
  <cols>
    <col min="1" max="2" width="2.7109375" style="1" customWidth="1"/>
    <col min="3" max="3" width="92.42578125" style="1" customWidth="1"/>
    <col min="4" max="4" width="38.28515625" style="1" customWidth="1"/>
    <col min="5" max="16384" width="9.140625" style="1"/>
  </cols>
  <sheetData>
    <row r="1" spans="3:6" x14ac:dyDescent="0.2">
      <c r="C1" s="1" t="s">
        <v>3</v>
      </c>
      <c r="D1" s="10"/>
      <c r="F1" s="10"/>
    </row>
    <row r="2" spans="3:6" x14ac:dyDescent="0.2">
      <c r="C2" s="1" t="s">
        <v>61</v>
      </c>
    </row>
    <row r="3" spans="3:6" x14ac:dyDescent="0.2">
      <c r="C3" s="2">
        <f>'Title sheet and Definitions'!C13</f>
        <v>43774</v>
      </c>
    </row>
    <row r="6" spans="3:6" x14ac:dyDescent="0.2">
      <c r="C6" s="9" t="s">
        <v>32</v>
      </c>
    </row>
    <row r="8" spans="3:6" s="9" customFormat="1" x14ac:dyDescent="0.2">
      <c r="C8" s="9" t="s">
        <v>33</v>
      </c>
      <c r="D8" s="9" t="s">
        <v>34</v>
      </c>
    </row>
    <row r="9" spans="3:6" x14ac:dyDescent="0.2">
      <c r="C9" s="1" t="str">
        <f>'1.  Base Stations'!B5</f>
        <v>Table 1-1:   Base Stations by Air Interface Standard</v>
      </c>
      <c r="D9" s="1" t="str">
        <f>'1.  Base Stations'!R5</f>
        <v>Chart 1a:  Forecasted Base Stations by Air Interface, 2013-2023</v>
      </c>
    </row>
    <row r="10" spans="3:6" x14ac:dyDescent="0.2">
      <c r="C10" s="1" t="str">
        <f>'1.  Base Stations'!B27</f>
        <v>Table 1-2:   Base Stations by Centralized/Local/Compact</v>
      </c>
      <c r="D10" s="1" t="str">
        <f>'1.  Base Stations'!S27</f>
        <v>Chart 1b:  Forecasted Base Station Shipments by Local BBU/Centralized/Compact, 2016-2024</v>
      </c>
    </row>
    <row r="11" spans="3:6" x14ac:dyDescent="0.2">
      <c r="C11" s="1" t="str">
        <f>'1.  Base Stations'!B49</f>
        <v>Table 1-3:   Base Station Shipments by Multimode/Single Mode</v>
      </c>
      <c r="D11" s="1" t="str">
        <f>'1.  Base Stations'!R49</f>
        <v>Chart 1c:  Forecasted Base Station Shipments by Multimode/Single Mode, 2016-2023</v>
      </c>
    </row>
    <row r="12" spans="3:6" x14ac:dyDescent="0.2">
      <c r="C12" s="1" t="str">
        <f>'1.  Base Stations'!B58</f>
        <v>Table 1-4:  Base Stations by Urban/Suburban/Rural Deployment</v>
      </c>
      <c r="D12" s="1" t="str">
        <f>'1.  Base Stations'!R58</f>
        <v>Chart 1d:  Forecasted Urban/Suburban/Rural base station deployment, 2016-2023</v>
      </c>
    </row>
    <row r="13" spans="3:6" x14ac:dyDescent="0.2">
      <c r="C13" s="1" t="str">
        <f>'1.  Base Stations'!B105</f>
        <v>Table 1-5:  Capacity Deployment Trend</v>
      </c>
      <c r="D13" s="1" t="str">
        <f>'1.  Base Stations'!R80</f>
        <v>Chart 1e:  Forecasted capacity level shipped, 2016-2023</v>
      </c>
    </row>
    <row r="14" spans="3:6" x14ac:dyDescent="0.2">
      <c r="C14" s="1" t="str">
        <f>'1.  Base Stations'!B120</f>
        <v>Table 1-6:  Cost per Gbps</v>
      </c>
      <c r="D14" s="1" t="str">
        <f>'1.  Base Stations'!R105</f>
        <v>Chart 1f:  Forecasted capacity level shipped, by generation, 2016-2023</v>
      </c>
    </row>
    <row r="15" spans="3:6" x14ac:dyDescent="0.2">
      <c r="D15" s="1" t="str">
        <f>'1.  Base Stations'!R122</f>
        <v>Chart 1g:  Total Cost of Ownership per Gbps, 2011-2023</v>
      </c>
    </row>
    <row r="17" spans="3:4" x14ac:dyDescent="0.2">
      <c r="C17" s="1" t="str">
        <f>'2. Transceivers'!B5</f>
        <v>Table 2-1:  Transceiver Upgrades (for existing BBUs)</v>
      </c>
      <c r="D17" s="1" t="str">
        <f>'2. Transceivers'!T5</f>
        <v>Chart 2a:  Forecasted Transceiver Upgrade Shipments by Air Interface Standard, 2015-2024</v>
      </c>
    </row>
    <row r="18" spans="3:4" x14ac:dyDescent="0.2">
      <c r="C18" s="1" t="str">
        <f>'2. Transceivers'!B19</f>
        <v>Table 2-2:  Transceivers "virtually shipped" by software upgrade only</v>
      </c>
      <c r="D18" s="1" t="str">
        <f>'2. Transceivers'!T27</f>
        <v>Chart 2b:  Forecasted Transceiver  Shipments by Upgrade/Virtual/New, 2017-2024</v>
      </c>
    </row>
    <row r="19" spans="3:4" x14ac:dyDescent="0.2">
      <c r="C19" s="1" t="str">
        <f>'2. Transceivers'!B29</f>
        <v>Table 2-3:  Transceiver shipments (new deployments)</v>
      </c>
      <c r="D19" s="1" t="str">
        <f>'2. Transceivers'!S44</f>
        <v>Chart 2c:  Forecasted Transceiver Shipments by Air Interface Standard, 2017-2024</v>
      </c>
    </row>
    <row r="20" spans="3:4" x14ac:dyDescent="0.2">
      <c r="C20" s="1" t="str">
        <f>'2. Transceivers'!B43</f>
        <v>Table 2-4:  Transceiver Shipments Forecast by Air Interface Standard</v>
      </c>
      <c r="D20" s="1" t="str">
        <f>'2. Transceivers'!S58</f>
        <v>Chart 2d:  Forecasted Transceiver Shipments by Generation, 2017-2024</v>
      </c>
    </row>
    <row r="21" spans="3:4" x14ac:dyDescent="0.2">
      <c r="C21" s="1" t="str">
        <f>'2. Transceivers'!B58</f>
        <v>Table 2-5:  Transceiver Shipments Summary by Generation</v>
      </c>
      <c r="D21" s="1" t="str">
        <f>'2. Transceivers'!S81</f>
        <v>Chart 2e:  Forecasted Macro Transceiver Shipments, by frequency band, 2017-2024</v>
      </c>
    </row>
    <row r="23" spans="3:4" x14ac:dyDescent="0.2">
      <c r="C23" s="1" t="str">
        <f>'3.  TRX MIMO Breakdowns'!B5</f>
        <v>Table 3-1:  Number of Sectors per New Base Station</v>
      </c>
      <c r="D23" s="1" t="str">
        <f>'3.  TRX MIMO Breakdowns'!R20</f>
        <v>Chart 3a:  Forecasted Transceiver Shipments, by level of complexity, 2016-2023</v>
      </c>
    </row>
    <row r="24" spans="3:4" x14ac:dyDescent="0.2">
      <c r="C24" s="1">
        <f>'3.  TRX MIMO Breakdowns'!B17</f>
        <v>0</v>
      </c>
      <c r="D24" s="1" t="e">
        <f>#REF!</f>
        <v>#REF!</v>
      </c>
    </row>
    <row r="25" spans="3:4" x14ac:dyDescent="0.2">
      <c r="C25" s="1" t="str">
        <f>'3.  TRX MIMO Breakdowns'!B20</f>
        <v>Table 3-2:   4G/5G Transceiver Shipments (including new units and upgrades)</v>
      </c>
      <c r="D25" s="1" t="e">
        <f>#REF!</f>
        <v>#REF!</v>
      </c>
    </row>
    <row r="26" spans="3:4" x14ac:dyDescent="0.2">
      <c r="C26" s="1" t="e">
        <f>#REF!</f>
        <v>#REF!</v>
      </c>
      <c r="D26" s="1" t="e">
        <f>#REF!</f>
        <v>#REF!</v>
      </c>
    </row>
    <row r="27" spans="3:4" x14ac:dyDescent="0.2">
      <c r="C27" s="1" t="e">
        <f>#REF!</f>
        <v>#REF!</v>
      </c>
      <c r="D27" s="1" t="e">
        <f>#REF!</f>
        <v>#REF!</v>
      </c>
    </row>
    <row r="28" spans="3:4" x14ac:dyDescent="0.2">
      <c r="D28" s="1" t="e">
        <f>#REF!</f>
        <v>#REF!</v>
      </c>
    </row>
    <row r="29" spans="3:4" x14ac:dyDescent="0.2">
      <c r="C29" s="1" t="str">
        <f>'4. RRH'!B6</f>
        <v>Table 4-1:  Remote Radio Head Shipments  (RRH bands)</v>
      </c>
    </row>
    <row r="30" spans="3:4" x14ac:dyDescent="0.2">
      <c r="C30" s="1" t="str">
        <f>'4. RRH'!B50</f>
        <v>Table 4-3:  Remote Radio Head Shipments  (Physical units)</v>
      </c>
      <c r="D30" s="1" t="str">
        <f>'4. RRH'!S50</f>
        <v>Chart 4c:  Forecasted RRH Physical Unit Shipments, 2017-2024</v>
      </c>
    </row>
    <row r="31" spans="3:4" x14ac:dyDescent="0.2">
      <c r="D31" s="1">
        <f>TOC!C31</f>
        <v>0</v>
      </c>
    </row>
    <row r="32" spans="3:4" x14ac:dyDescent="0.2">
      <c r="C32" s="1" t="e">
        <f>#REF!</f>
        <v>#REF!</v>
      </c>
      <c r="D32" s="1" t="e">
        <f>#REF!</f>
        <v>#REF!</v>
      </c>
    </row>
    <row r="33" spans="3:4" x14ac:dyDescent="0.2">
      <c r="C33" s="1" t="e">
        <f>#REF!</f>
        <v>#REF!</v>
      </c>
      <c r="D33" s="1" t="e">
        <f>#REF!</f>
        <v>#REF!</v>
      </c>
    </row>
    <row r="34" spans="3:4" x14ac:dyDescent="0.2">
      <c r="C34" s="1" t="e">
        <f>#REF!</f>
        <v>#REF!</v>
      </c>
      <c r="D34" s="1" t="e">
        <f>#REF!</f>
        <v>#REF!</v>
      </c>
    </row>
    <row r="35" spans="3:4" x14ac:dyDescent="0.2">
      <c r="C35" s="1" t="e">
        <f>#REF!</f>
        <v>#REF!</v>
      </c>
      <c r="D35" s="1" t="e">
        <f>#REF!</f>
        <v>#REF!</v>
      </c>
    </row>
    <row r="36" spans="3:4" x14ac:dyDescent="0.2">
      <c r="C36" s="1" t="e">
        <f>#REF!</f>
        <v>#REF!</v>
      </c>
    </row>
    <row r="38" spans="3:4" x14ac:dyDescent="0.2">
      <c r="C38" s="1" t="str">
        <f>'6.  TRX by power'!B5</f>
        <v>Table 6-1:   Percentage of Transceiver units rated at 5W and below</v>
      </c>
      <c r="D38" s="1" t="str">
        <f>'6.  TRX by power'!S18</f>
        <v>Chart 6a:  Forecasted Transceiver Shipments, rated below 5W, 2016-2023</v>
      </c>
    </row>
    <row r="39" spans="3:4" x14ac:dyDescent="0.2">
      <c r="C39" s="1" t="str">
        <f>'6.  TRX by power'!B18</f>
        <v>Table 6-2:   Number of Transceiver units rated at 5W and below</v>
      </c>
      <c r="D39" s="1" t="str">
        <f>'6.  TRX by power'!S43</f>
        <v>Chart 6b:  Forecasted Transceiver Shipments, rated 5- 19W, 2016-2023</v>
      </c>
    </row>
    <row r="40" spans="3:4" x14ac:dyDescent="0.2">
      <c r="C40" s="1" t="str">
        <f>'6.  TRX by power'!B30</f>
        <v xml:space="preserve">Table 6-3:   Percentage of Transceiver  units rated 5- 19 W  </v>
      </c>
      <c r="D40" s="1" t="str">
        <f>'6.  TRX by power'!S67</f>
        <v>Chart 6c:  Forecasted  Transceiver Shipments, 20-40W rated power, 2017-2024</v>
      </c>
    </row>
    <row r="41" spans="3:4" x14ac:dyDescent="0.2">
      <c r="C41" s="1" t="str">
        <f>'6.  TRX by power'!B43</f>
        <v>Table 6-4:   Number of Transceiver units rated 5- 19 W</v>
      </c>
      <c r="D41" s="1" t="str">
        <f>'6.  TRX by power'!S91</f>
        <v>Chart 6d:  Forecasted Transceiver Shipments, rated above 40W, 2017-2024</v>
      </c>
    </row>
    <row r="42" spans="3:4" x14ac:dyDescent="0.2">
      <c r="C42" s="1" t="str">
        <f>'6.  TRX by power'!B55</f>
        <v>Table 6-5:   Percentage of Transceiver units rated at 20-40 W</v>
      </c>
      <c r="D42" s="1" t="str">
        <f>'6.  TRX by power'!S110</f>
        <v>Chart 6e:   Forecasted Macro Transceiver shipments, by power level, 2017-2024</v>
      </c>
    </row>
    <row r="43" spans="3:4" x14ac:dyDescent="0.2">
      <c r="C43" s="1" t="str">
        <f>'6.  TRX by power'!B67</f>
        <v>Table 6-6:   Number of Transceiver units rated at 20-40 W</v>
      </c>
    </row>
    <row r="44" spans="3:4" x14ac:dyDescent="0.2">
      <c r="C44" s="1" t="str">
        <f>'6.  TRX by power'!B79</f>
        <v>Table 6-7:   Percentage of Transceiver units rated above 40W</v>
      </c>
    </row>
    <row r="45" spans="3:4" x14ac:dyDescent="0.2">
      <c r="C45" s="1" t="str">
        <f>'6.  TRX by power'!B91</f>
        <v>Table 6-8:   Number of Transceiver units rated above 40 W</v>
      </c>
    </row>
    <row r="46" spans="3:4" x14ac:dyDescent="0.2">
      <c r="C46" s="1" t="str">
        <f>'6.  TRX by power'!B110</f>
        <v>Table 6-9:   Transceiver shipments by rated power level</v>
      </c>
    </row>
    <row r="48" spans="3:4" x14ac:dyDescent="0.2">
      <c r="C48" s="1" t="str">
        <f>'7. Regions'!B7</f>
        <v>Table 7-1:  Transceivers shipped by region, 2017-2024</v>
      </c>
      <c r="D48" s="1" t="str">
        <f>'7. Regions'!R6</f>
        <v>Chart 7a:  Forecasted Transceiver Shipments, by region, 2017-2024</v>
      </c>
    </row>
    <row r="49" spans="3:4" x14ac:dyDescent="0.2">
      <c r="C49" s="1" t="str">
        <f>'7. Regions'!B18</f>
        <v>Table 7-2:  Transceivers shipped for North America</v>
      </c>
      <c r="D49" s="1" t="str">
        <f>'7. Regions'!R18</f>
        <v>Chart 7b:  Forecasted N. American Transceiver Shipments, 2017-2024</v>
      </c>
    </row>
    <row r="50" spans="3:4" x14ac:dyDescent="0.2">
      <c r="C50" s="1" t="str">
        <f>'7. Regions'!B30</f>
        <v>Table 7-3:  Transceivers shipped for Latin America</v>
      </c>
      <c r="D50" s="1" t="str">
        <f>'7. Regions'!R30</f>
        <v>Chart 7c:  Forecasted L. American Transceiver Shipments, 2016-2023</v>
      </c>
    </row>
    <row r="51" spans="3:4" x14ac:dyDescent="0.2">
      <c r="C51" s="1" t="str">
        <f>'7. Regions'!B42</f>
        <v>Table 7-4:  Transceivers shipped for Europe</v>
      </c>
      <c r="D51" s="1" t="str">
        <f>'7. Regions'!R42</f>
        <v>Chart 7d:  Forecasted European Transceiver Shipments, 2016-2023</v>
      </c>
    </row>
    <row r="52" spans="3:4" x14ac:dyDescent="0.2">
      <c r="C52" s="1" t="str">
        <f>'7. Regions'!B54</f>
        <v>Table 7-5:  Transceivers shipped for APAC</v>
      </c>
      <c r="D52" s="1" t="str">
        <f>'7. Regions'!R54</f>
        <v>Chart 7e:  Forecasted APAC Transceiver Shipments, 2016-2023</v>
      </c>
    </row>
    <row r="53" spans="3:4" x14ac:dyDescent="0.2">
      <c r="C53" s="1" t="str">
        <f>'7. Regions'!B66</f>
        <v>Table 7-6:  Transceivers shipped for China</v>
      </c>
      <c r="D53" s="1" t="str">
        <f>'7. Regions'!R66</f>
        <v>Chart 7f:  Forecasted China Transceiver Shipments, 2016-2023</v>
      </c>
    </row>
    <row r="54" spans="3:4" x14ac:dyDescent="0.2">
      <c r="C54" s="1" t="str">
        <f>'7. Regions'!B79</f>
        <v>Table 7-7:  Transceivers shipped for MEA</v>
      </c>
      <c r="D54" s="1" t="str">
        <f>'7. Regions'!R79</f>
        <v>Chart 7g:  Forecasted MEA Transceiver Shipments, 2017-2024</v>
      </c>
    </row>
    <row r="56" spans="3:4" x14ac:dyDescent="0.2">
      <c r="C56" s="1" t="str">
        <f>'8.  TRX by OEM'!B6</f>
        <v>Table 8-1:  Macrocell Transceiver Shipment Shares</v>
      </c>
      <c r="D56" s="1" t="str">
        <f>'8.  TRX by OEM'!N6</f>
        <v>Chart 8a:  Overall Macrocell Transceiver Market Shares, 3Q2019</v>
      </c>
    </row>
    <row r="57" spans="3:4" x14ac:dyDescent="0.2">
      <c r="C57" s="1" t="str">
        <f>'8.  TRX by OEM'!B17</f>
        <v>Table 8-2:  Macrocell Transceiver Shipments by OEM</v>
      </c>
      <c r="D57" s="1" t="str">
        <f>'8.  TRX by OEM'!V6</f>
        <v>Chart 8b:  Overall Macrocell Transceiver Market Shares, 2018</v>
      </c>
    </row>
    <row r="58" spans="3:4" x14ac:dyDescent="0.2">
      <c r="C58" s="1" t="str">
        <f>'8.  TRX by OEM'!B27</f>
        <v>Table 8-3:  GPRS/EDGE Transceiver Shipment Shares</v>
      </c>
      <c r="D58" s="1" t="str">
        <f>'8.  TRX by OEM'!N26</f>
        <v>Chart 8c:  GPRS/EDGE Transceiver Market Shares, 3Q2019</v>
      </c>
    </row>
    <row r="59" spans="3:4" x14ac:dyDescent="0.2">
      <c r="C59" s="1" t="str">
        <f>'8.  TRX by OEM'!B36</f>
        <v>Table 8-4:  GPRS/EDGE Transceiver Shipments by OEM</v>
      </c>
      <c r="D59" s="1" t="str">
        <f>'8.  TRX by OEM'!V26</f>
        <v>Chart 8d:  GPRS/EDGE Transceiver Market Shares, 2018</v>
      </c>
    </row>
    <row r="60" spans="3:4" x14ac:dyDescent="0.2">
      <c r="C60" s="1" t="str">
        <f>'8.  TRX by OEM'!B45</f>
        <v>Table 8-5:  CDMA/EVDO Transceiver Shipment Shares</v>
      </c>
      <c r="D60" s="1" t="str">
        <f>'8.  TRX by OEM'!N44</f>
        <v>Chart 8e:  CDMA/EVDO Transceiver Market Shares,  3Q2019</v>
      </c>
    </row>
    <row r="61" spans="3:4" x14ac:dyDescent="0.2">
      <c r="C61" s="1" t="str">
        <f>'8.  TRX by OEM'!B54</f>
        <v>Table 8-6:  CDMA/EVDO Transceiver Shipments by OEM</v>
      </c>
      <c r="D61" s="1" t="str">
        <f>'8.  TRX by OEM'!V44</f>
        <v>Chart 8f:  CDMA/EVDO Transceiver Market Shares, 2018</v>
      </c>
    </row>
    <row r="62" spans="3:4" x14ac:dyDescent="0.2">
      <c r="C62" s="1" t="str">
        <f>'8.  TRX by OEM'!B63</f>
        <v>Table 8-7:  WCDMA/HSPA Transceiver Shipment Shares</v>
      </c>
      <c r="D62" s="1" t="str">
        <f>'8.  TRX by OEM'!N62</f>
        <v>Chart 8g:  WCDMA/HSPA Transceiver Market Shares, 3Q2019</v>
      </c>
    </row>
    <row r="63" spans="3:4" x14ac:dyDescent="0.2">
      <c r="C63" s="1" t="str">
        <f>'8.  TRX by OEM'!B72</f>
        <v>Table 8-8:  WCDMA/HSPA Transceiver Shipments by OEM</v>
      </c>
      <c r="D63" s="1" t="str">
        <f>'8.  TRX by OEM'!V62</f>
        <v>Chart 8h:  WCDMA/HSPA Transceiver Market Shares, 2018</v>
      </c>
    </row>
    <row r="64" spans="3:4" x14ac:dyDescent="0.2">
      <c r="C64" s="1" t="str">
        <f>'8.  TRX by OEM'!B86</f>
        <v>Table 8-9:  TD-LTE Transceiver Shipment Shares</v>
      </c>
      <c r="D64" s="1" t="str">
        <f>'8.  TRX by OEM'!N84</f>
        <v>Chart 8i: TD- LTE Transceiver Market Shares  3Q2019</v>
      </c>
    </row>
    <row r="65" spans="3:4" x14ac:dyDescent="0.2">
      <c r="C65" s="1" t="str">
        <f>'8.  TRX by OEM'!B97</f>
        <v>Table 8-10:  TD-LTE Transceiver Shipments by OEM</v>
      </c>
      <c r="D65" s="1" t="str">
        <f>'8.  TRX by OEM'!V84</f>
        <v>Chart 8j:  TD-LTE Transceiver Market Shares, 2018</v>
      </c>
    </row>
    <row r="66" spans="3:4" x14ac:dyDescent="0.2">
      <c r="C66" s="1" t="str">
        <f>'8.  TRX by OEM'!B109</f>
        <v>Table 8-11:  LTE-FDD Transceiver Shipment Shares</v>
      </c>
      <c r="D66" s="1" t="str">
        <f>'8.  TRX by OEM'!N108</f>
        <v>Chart 8k:  LTE-FDD Transceiver Market Shares, 3Q2019</v>
      </c>
    </row>
    <row r="67" spans="3:4" x14ac:dyDescent="0.2">
      <c r="C67" s="1" t="str">
        <f>'8.  TRX by OEM'!B119</f>
        <v>Table 8-12:  LTE-FDD Transceiver Shipments by OEM</v>
      </c>
      <c r="D67" s="1" t="str">
        <f>'8.  TRX by OEM'!V108</f>
        <v>Chart 8l:  LTE-FDD Transceiver Market Shares, 2018</v>
      </c>
    </row>
  </sheetData>
  <pageMargins left="0.7" right="0.7" top="0.75" bottom="0.75" header="0.3" footer="0.3"/>
  <pageSetup scale="61"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51"/>
  <sheetViews>
    <sheetView zoomScale="99" zoomScaleNormal="99" workbookViewId="0">
      <selection activeCell="B1" sqref="B1"/>
    </sheetView>
  </sheetViews>
  <sheetFormatPr defaultColWidth="9.140625" defaultRowHeight="12.75" x14ac:dyDescent="0.2"/>
  <cols>
    <col min="1" max="2" width="5.28515625" style="1" customWidth="1"/>
    <col min="3" max="3" width="19.85546875" style="1" bestFit="1" customWidth="1"/>
    <col min="4" max="4" width="12.28515625" style="1" hidden="1" customWidth="1"/>
    <col min="5" max="8" width="10.5703125" style="1" hidden="1" customWidth="1"/>
    <col min="9" max="9" width="10.42578125" style="1" hidden="1" customWidth="1"/>
    <col min="10" max="10" width="11.28515625" style="1" hidden="1" customWidth="1"/>
    <col min="11" max="11" width="11.5703125" style="1" customWidth="1"/>
    <col min="12" max="12" width="13.5703125" style="1" customWidth="1"/>
    <col min="13" max="13" width="11" style="1" bestFit="1" customWidth="1"/>
    <col min="14" max="14" width="11" style="1" customWidth="1"/>
    <col min="15" max="15" width="11" style="1" bestFit="1" customWidth="1"/>
    <col min="16" max="16" width="11" style="1" customWidth="1"/>
    <col min="17" max="17" width="11" style="1" bestFit="1" customWidth="1"/>
    <col min="18" max="18" width="11.28515625" style="1" bestFit="1" customWidth="1"/>
    <col min="19" max="16384" width="9.140625" style="1"/>
  </cols>
  <sheetData>
    <row r="1" spans="2:18" x14ac:dyDescent="0.2">
      <c r="C1" s="1" t="s">
        <v>3</v>
      </c>
      <c r="F1" s="10"/>
      <c r="H1" s="28"/>
    </row>
    <row r="2" spans="2:18" x14ac:dyDescent="0.2">
      <c r="C2" s="1" t="s">
        <v>61</v>
      </c>
      <c r="F2" s="28"/>
      <c r="G2" s="28"/>
      <c r="H2" s="28"/>
    </row>
    <row r="3" spans="2:18" x14ac:dyDescent="0.2">
      <c r="C3" s="2">
        <v>43774</v>
      </c>
      <c r="F3" s="28"/>
      <c r="G3" s="28"/>
      <c r="H3" s="28"/>
    </row>
    <row r="4" spans="2:18" x14ac:dyDescent="0.2">
      <c r="C4" s="43" t="s">
        <v>264</v>
      </c>
    </row>
    <row r="5" spans="2:18" s="9" customFormat="1" x14ac:dyDescent="0.2">
      <c r="B5" s="9" t="s">
        <v>21</v>
      </c>
      <c r="D5" s="20"/>
      <c r="E5" s="20"/>
      <c r="R5" s="9" t="s">
        <v>171</v>
      </c>
    </row>
    <row r="6" spans="2:18" x14ac:dyDescent="0.2">
      <c r="C6" s="3"/>
      <c r="D6" s="4">
        <v>2011</v>
      </c>
      <c r="E6" s="4">
        <v>2012</v>
      </c>
      <c r="F6" s="4">
        <v>2013</v>
      </c>
      <c r="G6" s="4">
        <v>2014</v>
      </c>
      <c r="H6" s="4">
        <v>2015</v>
      </c>
      <c r="I6" s="4">
        <v>2016</v>
      </c>
      <c r="J6" s="4">
        <v>2017</v>
      </c>
      <c r="K6" s="4">
        <v>2018</v>
      </c>
      <c r="L6" s="4">
        <v>2019</v>
      </c>
      <c r="M6" s="4">
        <v>2020</v>
      </c>
      <c r="N6" s="4">
        <v>2021</v>
      </c>
      <c r="O6" s="4">
        <v>2022</v>
      </c>
      <c r="P6" s="4">
        <v>2023</v>
      </c>
      <c r="Q6" s="4">
        <v>2024</v>
      </c>
    </row>
    <row r="7" spans="2:18" x14ac:dyDescent="0.2">
      <c r="C7" s="1" t="s">
        <v>40</v>
      </c>
      <c r="D7" s="6">
        <v>469300</v>
      </c>
      <c r="E7" s="6">
        <v>310000</v>
      </c>
      <c r="F7" s="6">
        <v>200000</v>
      </c>
      <c r="G7" s="6">
        <v>165000</v>
      </c>
      <c r="H7" s="6">
        <v>110000</v>
      </c>
      <c r="I7" s="6">
        <v>66600</v>
      </c>
      <c r="J7" s="6">
        <v>40000</v>
      </c>
      <c r="K7" s="6">
        <v>40000</v>
      </c>
      <c r="L7" s="6">
        <v>40000</v>
      </c>
      <c r="M7" s="6">
        <v>30000</v>
      </c>
      <c r="N7" s="6">
        <v>20000</v>
      </c>
      <c r="O7" s="6">
        <v>10000</v>
      </c>
      <c r="P7" s="6">
        <v>10000</v>
      </c>
      <c r="Q7" s="6">
        <v>10000</v>
      </c>
    </row>
    <row r="8" spans="2:18" x14ac:dyDescent="0.2">
      <c r="C8" s="5" t="s">
        <v>13</v>
      </c>
      <c r="D8" s="6">
        <v>69300</v>
      </c>
      <c r="E8" s="6">
        <v>19000</v>
      </c>
      <c r="F8" s="6">
        <v>5000</v>
      </c>
      <c r="G8" s="6">
        <v>2400</v>
      </c>
      <c r="H8" s="6">
        <v>2160</v>
      </c>
      <c r="I8" s="6">
        <v>600</v>
      </c>
      <c r="J8" s="6">
        <v>40</v>
      </c>
      <c r="K8" s="6">
        <v>0</v>
      </c>
      <c r="L8" s="6">
        <v>0</v>
      </c>
      <c r="M8" s="6">
        <v>0</v>
      </c>
      <c r="N8" s="6">
        <v>0</v>
      </c>
      <c r="O8" s="6">
        <v>0</v>
      </c>
      <c r="P8" s="6">
        <v>0</v>
      </c>
      <c r="Q8" s="6">
        <v>0</v>
      </c>
    </row>
    <row r="9" spans="2:18" x14ac:dyDescent="0.2">
      <c r="C9" s="1" t="s">
        <v>39</v>
      </c>
      <c r="D9" s="6">
        <v>728400</v>
      </c>
      <c r="E9" s="6">
        <v>626424</v>
      </c>
      <c r="F9" s="6">
        <v>602000</v>
      </c>
      <c r="G9" s="6">
        <v>600000</v>
      </c>
      <c r="H9" s="6">
        <v>450000</v>
      </c>
      <c r="I9" s="6">
        <v>350000</v>
      </c>
      <c r="J9" s="6">
        <v>297500</v>
      </c>
      <c r="K9" s="6">
        <v>202857.14285714287</v>
      </c>
      <c r="L9" s="6">
        <v>91176.470588235301</v>
      </c>
      <c r="M9" s="6">
        <v>36470.588235294119</v>
      </c>
      <c r="N9" s="6">
        <v>15030.303030303032</v>
      </c>
      <c r="O9" s="6">
        <v>6200</v>
      </c>
      <c r="P9" s="6">
        <v>3225.8064516129029</v>
      </c>
      <c r="Q9" s="6">
        <v>3333.3333333333335</v>
      </c>
    </row>
    <row r="10" spans="2:18" x14ac:dyDescent="0.2">
      <c r="C10" s="1" t="s">
        <v>8</v>
      </c>
      <c r="D10" s="6">
        <v>95000</v>
      </c>
      <c r="E10" s="6">
        <v>170000</v>
      </c>
      <c r="F10" s="6">
        <v>126000</v>
      </c>
      <c r="G10" s="6">
        <v>50000</v>
      </c>
      <c r="H10" s="6">
        <v>0</v>
      </c>
      <c r="I10" s="6">
        <v>0</v>
      </c>
      <c r="J10" s="6">
        <v>0</v>
      </c>
      <c r="K10" s="6">
        <v>0</v>
      </c>
      <c r="L10" s="6">
        <v>0</v>
      </c>
      <c r="M10" s="6">
        <v>0</v>
      </c>
      <c r="N10" s="6">
        <v>0</v>
      </c>
      <c r="O10" s="6">
        <v>0</v>
      </c>
      <c r="P10" s="6">
        <v>0</v>
      </c>
      <c r="Q10" s="6">
        <v>0</v>
      </c>
    </row>
    <row r="11" spans="2:18" x14ac:dyDescent="0.2">
      <c r="C11" s="1" t="s">
        <v>7</v>
      </c>
      <c r="D11" s="6">
        <v>2000</v>
      </c>
      <c r="E11" s="6">
        <v>26000</v>
      </c>
      <c r="F11" s="6">
        <v>185000</v>
      </c>
      <c r="G11" s="6">
        <v>510000</v>
      </c>
      <c r="H11" s="6">
        <v>380000</v>
      </c>
      <c r="I11" s="6">
        <v>350000</v>
      </c>
      <c r="J11" s="6">
        <v>256289.47368421053</v>
      </c>
      <c r="K11" s="6">
        <v>183125</v>
      </c>
      <c r="L11" s="6">
        <v>139523.80952380953</v>
      </c>
      <c r="M11" s="6">
        <v>99886.363636363632</v>
      </c>
      <c r="N11" s="6">
        <v>76434.782608695663</v>
      </c>
      <c r="O11" s="6">
        <v>58600</v>
      </c>
      <c r="P11" s="6">
        <v>45004.800000000003</v>
      </c>
      <c r="Q11" s="6">
        <v>34619.076923076922</v>
      </c>
    </row>
    <row r="12" spans="2:18" x14ac:dyDescent="0.2">
      <c r="C12" s="1" t="s">
        <v>157</v>
      </c>
      <c r="D12" s="90">
        <v>70000</v>
      </c>
      <c r="E12" s="90">
        <v>162000</v>
      </c>
      <c r="F12" s="90">
        <v>315000</v>
      </c>
      <c r="G12" s="90">
        <v>530000</v>
      </c>
      <c r="H12" s="90">
        <v>870000</v>
      </c>
      <c r="I12" s="90">
        <v>840000</v>
      </c>
      <c r="J12" s="6">
        <v>891951.21951219509</v>
      </c>
      <c r="K12" s="6">
        <v>865000</v>
      </c>
      <c r="L12" s="6">
        <v>847904.76190476189</v>
      </c>
      <c r="M12" s="6">
        <v>647490.90909090906</v>
      </c>
      <c r="N12" s="6">
        <v>495471.30434782611</v>
      </c>
      <c r="O12" s="6">
        <v>379861.33333333337</v>
      </c>
      <c r="P12" s="6">
        <v>291733.50400000007</v>
      </c>
      <c r="Q12" s="6">
        <v>224410.38769230773</v>
      </c>
    </row>
    <row r="13" spans="2:18" x14ac:dyDescent="0.2">
      <c r="C13" s="1" t="s">
        <v>154</v>
      </c>
      <c r="D13" s="90"/>
      <c r="E13" s="90"/>
      <c r="F13" s="90"/>
      <c r="G13" s="90"/>
      <c r="H13" s="90"/>
      <c r="I13" s="90"/>
      <c r="J13" s="6">
        <v>0</v>
      </c>
      <c r="K13" s="6">
        <v>8666.6666666666661</v>
      </c>
      <c r="L13" s="6">
        <v>317826.97916666663</v>
      </c>
      <c r="M13" s="6">
        <v>574597.8125</v>
      </c>
      <c r="N13" s="6">
        <v>1158823.5294117648</v>
      </c>
      <c r="O13" s="6">
        <v>993055.5555555555</v>
      </c>
      <c r="P13" s="6">
        <v>1021052.6315789474</v>
      </c>
      <c r="Q13" s="6">
        <v>1202500</v>
      </c>
    </row>
    <row r="14" spans="2:18" x14ac:dyDescent="0.2">
      <c r="C14" s="1" t="s">
        <v>116</v>
      </c>
      <c r="D14" s="90"/>
      <c r="E14" s="90"/>
      <c r="F14" s="90"/>
      <c r="G14" s="90"/>
      <c r="H14" s="90"/>
      <c r="I14" s="90">
        <v>1000</v>
      </c>
      <c r="J14" s="6">
        <v>190000</v>
      </c>
      <c r="K14" s="6">
        <v>300636.66666666669</v>
      </c>
      <c r="L14" s="6">
        <v>201633.33333333334</v>
      </c>
      <c r="M14" s="6">
        <v>151666.66666666666</v>
      </c>
      <c r="N14" s="6">
        <v>61166.666666666664</v>
      </c>
      <c r="O14" s="6">
        <v>50700</v>
      </c>
      <c r="P14" s="6">
        <v>50366.666666666664</v>
      </c>
      <c r="Q14" s="6">
        <v>16666.666666666668</v>
      </c>
      <c r="R14" s="1" t="s">
        <v>201</v>
      </c>
    </row>
    <row r="15" spans="2:18" x14ac:dyDescent="0.2">
      <c r="C15" s="9" t="s">
        <v>0</v>
      </c>
      <c r="D15" s="8">
        <v>1434000</v>
      </c>
      <c r="E15" s="8">
        <v>1313424</v>
      </c>
      <c r="F15" s="8">
        <v>1433000</v>
      </c>
      <c r="G15" s="8">
        <v>1857400</v>
      </c>
      <c r="H15" s="8">
        <v>1812160</v>
      </c>
      <c r="I15" s="8">
        <v>1608200</v>
      </c>
      <c r="J15" s="8">
        <v>1675780.6931964057</v>
      </c>
      <c r="K15" s="8">
        <v>1600285.4761904762</v>
      </c>
      <c r="L15" s="8">
        <v>1638065.3545168068</v>
      </c>
      <c r="M15" s="8">
        <v>1540112.3401292337</v>
      </c>
      <c r="N15" s="8">
        <v>1826926.5860652563</v>
      </c>
      <c r="O15" s="8">
        <v>1498416.888888889</v>
      </c>
      <c r="P15" s="8">
        <v>1421383.4086972272</v>
      </c>
      <c r="Q15" s="8">
        <v>1491529.4646153848</v>
      </c>
      <c r="R15" s="12">
        <v>-2.3431401158334308E-2</v>
      </c>
    </row>
    <row r="16" spans="2:18" x14ac:dyDescent="0.2">
      <c r="C16" s="9"/>
      <c r="D16" s="8"/>
      <c r="E16" s="8"/>
      <c r="F16" s="8"/>
      <c r="G16" s="8"/>
      <c r="H16" s="8"/>
      <c r="I16" s="8"/>
      <c r="J16" s="8">
        <v>1238147.5282602538</v>
      </c>
      <c r="K16" s="8">
        <v>1209579.1237194177</v>
      </c>
      <c r="L16" s="8">
        <v>1405786.1814260313</v>
      </c>
      <c r="M16" s="8">
        <v>1639524.790943278</v>
      </c>
      <c r="N16" s="8">
        <v>1575142.1515028062</v>
      </c>
      <c r="O16" s="8">
        <v>1303458.6652845999</v>
      </c>
      <c r="P16" s="8">
        <v>1315304.5972027434</v>
      </c>
      <c r="Q16" s="8"/>
    </row>
    <row r="17" spans="2:19" x14ac:dyDescent="0.2">
      <c r="C17" s="9"/>
      <c r="D17" s="8"/>
      <c r="E17" s="8"/>
      <c r="F17" s="8"/>
      <c r="G17" s="8"/>
      <c r="H17" s="8"/>
      <c r="I17" s="26"/>
      <c r="J17" s="9"/>
      <c r="K17" s="89"/>
      <c r="L17" s="91"/>
      <c r="M17" s="34"/>
      <c r="N17" s="34"/>
      <c r="O17" s="34"/>
      <c r="P17" s="34"/>
      <c r="Q17" s="34"/>
    </row>
    <row r="18" spans="2:19" x14ac:dyDescent="0.2">
      <c r="C18" s="43" t="s">
        <v>142</v>
      </c>
      <c r="D18" s="8"/>
      <c r="E18" s="8"/>
      <c r="F18" s="8"/>
      <c r="G18" s="8"/>
      <c r="H18" s="8"/>
      <c r="I18" s="8"/>
      <c r="J18" s="9"/>
      <c r="K18" s="8"/>
      <c r="L18" s="9"/>
    </row>
    <row r="19" spans="2:19" x14ac:dyDescent="0.2">
      <c r="C19" s="43" t="s">
        <v>265</v>
      </c>
      <c r="D19" s="8"/>
      <c r="E19" s="8"/>
      <c r="F19" s="8"/>
      <c r="G19" s="8"/>
      <c r="H19" s="8"/>
      <c r="I19" s="8"/>
      <c r="J19" s="9"/>
      <c r="K19" s="8"/>
      <c r="L19" s="91"/>
    </row>
    <row r="20" spans="2:19" x14ac:dyDescent="0.2">
      <c r="C20" s="33"/>
      <c r="D20" s="8"/>
      <c r="E20" s="8"/>
      <c r="F20" s="8"/>
      <c r="G20" s="8"/>
      <c r="H20" s="8"/>
      <c r="I20" s="8"/>
      <c r="J20" s="9"/>
      <c r="K20" s="8"/>
      <c r="L20" s="9"/>
    </row>
    <row r="21" spans="2:19" x14ac:dyDescent="0.2">
      <c r="C21" s="9"/>
      <c r="D21" s="8"/>
      <c r="E21" s="8"/>
      <c r="F21" s="8"/>
      <c r="G21" s="8"/>
      <c r="H21" s="8"/>
      <c r="I21" s="8"/>
      <c r="J21" s="9"/>
      <c r="K21" s="8"/>
      <c r="L21" s="9"/>
    </row>
    <row r="22" spans="2:19" x14ac:dyDescent="0.2">
      <c r="C22" s="9"/>
      <c r="D22" s="8"/>
      <c r="E22" s="8"/>
      <c r="F22" s="8"/>
      <c r="G22" s="8"/>
      <c r="H22" s="8"/>
      <c r="I22" s="8"/>
      <c r="J22" s="9"/>
      <c r="K22" s="8"/>
      <c r="L22" s="9"/>
    </row>
    <row r="23" spans="2:19" x14ac:dyDescent="0.2">
      <c r="C23" s="9"/>
      <c r="D23" s="8"/>
      <c r="E23" s="8"/>
      <c r="F23" s="8"/>
      <c r="G23" s="8"/>
      <c r="H23" s="8"/>
      <c r="I23" s="8"/>
      <c r="J23" s="9"/>
      <c r="K23" s="8"/>
      <c r="L23" s="9"/>
    </row>
    <row r="24" spans="2:19" x14ac:dyDescent="0.2">
      <c r="C24" s="9"/>
      <c r="D24" s="8"/>
      <c r="E24" s="8"/>
      <c r="F24" s="8"/>
      <c r="G24" s="8"/>
      <c r="H24" s="8"/>
      <c r="I24" s="8"/>
      <c r="J24" s="9"/>
      <c r="K24" s="8"/>
      <c r="L24" s="9"/>
    </row>
    <row r="25" spans="2:19" x14ac:dyDescent="0.2">
      <c r="D25" s="16"/>
      <c r="E25" s="16"/>
      <c r="F25" s="16"/>
      <c r="G25" s="16"/>
      <c r="H25" s="16"/>
      <c r="I25" s="16"/>
      <c r="J25" s="16"/>
      <c r="K25" s="16"/>
      <c r="L25" s="16"/>
    </row>
    <row r="26" spans="2:19" x14ac:dyDescent="0.2">
      <c r="D26" s="16"/>
      <c r="E26" s="16"/>
      <c r="F26" s="16"/>
      <c r="G26" s="16"/>
      <c r="H26" s="16"/>
      <c r="I26" s="16"/>
      <c r="J26" s="16"/>
      <c r="K26" s="16"/>
      <c r="L26" s="16"/>
    </row>
    <row r="27" spans="2:19" x14ac:dyDescent="0.2">
      <c r="B27" s="9" t="s">
        <v>131</v>
      </c>
      <c r="C27" s="9"/>
      <c r="D27" s="20"/>
      <c r="E27" s="20"/>
      <c r="F27" s="9"/>
      <c r="G27" s="9"/>
      <c r="H27" s="9"/>
      <c r="I27" s="9"/>
      <c r="J27" s="9"/>
      <c r="K27" s="9"/>
      <c r="L27" s="9"/>
      <c r="M27" s="9"/>
      <c r="N27" s="9"/>
      <c r="O27" s="9"/>
      <c r="P27" s="9"/>
      <c r="Q27" s="9"/>
      <c r="S27" s="9" t="s">
        <v>245</v>
      </c>
    </row>
    <row r="28" spans="2:19" x14ac:dyDescent="0.2">
      <c r="C28" s="3"/>
      <c r="D28" s="4">
        <v>2011</v>
      </c>
      <c r="E28" s="4">
        <v>2012</v>
      </c>
      <c r="F28" s="4">
        <v>2013</v>
      </c>
      <c r="G28" s="4">
        <v>2014</v>
      </c>
      <c r="H28" s="4">
        <v>2015</v>
      </c>
      <c r="I28" s="4">
        <v>2016</v>
      </c>
      <c r="J28" s="4">
        <v>2017</v>
      </c>
      <c r="K28" s="4">
        <v>2018</v>
      </c>
      <c r="L28" s="4">
        <v>2019</v>
      </c>
      <c r="M28" s="4">
        <v>2020</v>
      </c>
      <c r="N28" s="4">
        <v>2021</v>
      </c>
      <c r="O28" s="4">
        <v>2022</v>
      </c>
      <c r="P28" s="4">
        <v>2023</v>
      </c>
      <c r="Q28" s="4">
        <v>2024</v>
      </c>
    </row>
    <row r="29" spans="2:19" x14ac:dyDescent="0.2">
      <c r="C29" s="1" t="s">
        <v>88</v>
      </c>
      <c r="D29" s="6">
        <v>1322117</v>
      </c>
      <c r="E29" s="6">
        <v>1214024.32</v>
      </c>
      <c r="F29" s="6">
        <v>1339290</v>
      </c>
      <c r="G29" s="6">
        <v>1719730</v>
      </c>
      <c r="H29" s="6">
        <v>1616752</v>
      </c>
      <c r="I29" s="6">
        <v>1277390</v>
      </c>
      <c r="J29" s="6">
        <v>1136080.9178433889</v>
      </c>
      <c r="K29" s="6">
        <v>975515.23809523834</v>
      </c>
      <c r="L29" s="6">
        <v>690668.51540616259</v>
      </c>
      <c r="M29" s="6">
        <v>454135.27094474173</v>
      </c>
      <c r="N29" s="6">
        <v>259053.62002635052</v>
      </c>
      <c r="O29" s="6">
        <v>175245.17333333346</v>
      </c>
      <c r="P29" s="6">
        <v>128441.89903827973</v>
      </c>
      <c r="Q29" s="6">
        <v>64722.444143589775</v>
      </c>
    </row>
    <row r="30" spans="2:19" x14ac:dyDescent="0.2">
      <c r="C30" s="5" t="s">
        <v>89</v>
      </c>
      <c r="D30" s="6">
        <v>50385</v>
      </c>
      <c r="E30" s="6">
        <v>40371.199999999997</v>
      </c>
      <c r="F30" s="6">
        <v>41650</v>
      </c>
      <c r="G30" s="6">
        <v>71720</v>
      </c>
      <c r="H30" s="6">
        <v>132408</v>
      </c>
      <c r="I30" s="6">
        <v>273030</v>
      </c>
      <c r="J30" s="6">
        <v>472110.75096277276</v>
      </c>
      <c r="K30" s="6">
        <v>551041.66666666663</v>
      </c>
      <c r="L30" s="6">
        <v>886026.97916666663</v>
      </c>
      <c r="M30" s="6">
        <v>1041003.7215909091</v>
      </c>
      <c r="N30" s="6">
        <v>1538205.9641943735</v>
      </c>
      <c r="O30" s="6">
        <v>1305838.4888888889</v>
      </c>
      <c r="P30" s="6">
        <v>1278106.8395789475</v>
      </c>
      <c r="Q30" s="6">
        <v>1413185.4793846156</v>
      </c>
    </row>
    <row r="31" spans="2:19" x14ac:dyDescent="0.2">
      <c r="C31" s="1" t="s">
        <v>90</v>
      </c>
      <c r="D31" s="6">
        <v>61498</v>
      </c>
      <c r="E31" s="6">
        <v>59028.479999999996</v>
      </c>
      <c r="F31" s="6">
        <v>52060</v>
      </c>
      <c r="G31" s="6">
        <v>65950</v>
      </c>
      <c r="H31" s="6">
        <v>63000</v>
      </c>
      <c r="I31" s="6">
        <v>57780</v>
      </c>
      <c r="J31" s="6">
        <v>67589.024390243896</v>
      </c>
      <c r="K31" s="6">
        <v>73728.57142857142</v>
      </c>
      <c r="L31" s="6">
        <v>61369.859943977586</v>
      </c>
      <c r="M31" s="6">
        <v>44973.34759358289</v>
      </c>
      <c r="N31" s="6">
        <v>29667.001844532282</v>
      </c>
      <c r="O31" s="6">
        <v>17333.226666666669</v>
      </c>
      <c r="P31" s="6">
        <v>14834.670080000002</v>
      </c>
      <c r="Q31" s="6">
        <v>13621.541087179488</v>
      </c>
    </row>
    <row r="32" spans="2:19" x14ac:dyDescent="0.2">
      <c r="C32" s="9" t="s">
        <v>0</v>
      </c>
      <c r="D32" s="8">
        <v>1434000</v>
      </c>
      <c r="E32" s="8">
        <v>1313424</v>
      </c>
      <c r="F32" s="8">
        <v>1433000</v>
      </c>
      <c r="G32" s="8">
        <v>1857400</v>
      </c>
      <c r="H32" s="8">
        <v>1812160</v>
      </c>
      <c r="I32" s="8">
        <v>1608200</v>
      </c>
      <c r="J32" s="8">
        <v>1675780.6931964057</v>
      </c>
      <c r="K32" s="8">
        <v>1600285.4761904762</v>
      </c>
      <c r="L32" s="8">
        <v>1638065.3545168068</v>
      </c>
      <c r="M32" s="8">
        <v>1540112.3401292337</v>
      </c>
      <c r="N32" s="8">
        <v>1826926.5860652563</v>
      </c>
      <c r="O32" s="8">
        <v>1498416.888888889</v>
      </c>
      <c r="P32" s="8">
        <v>1421383.4086972272</v>
      </c>
      <c r="Q32" s="8">
        <v>1491529.4646153848</v>
      </c>
    </row>
    <row r="33" spans="3:42" x14ac:dyDescent="0.2">
      <c r="C33" s="9"/>
      <c r="D33" s="26"/>
      <c r="E33" s="26"/>
      <c r="F33" s="26"/>
      <c r="G33" s="26"/>
      <c r="H33" s="26"/>
      <c r="I33" s="26"/>
      <c r="J33" s="26"/>
      <c r="K33" s="26"/>
      <c r="L33" s="26"/>
      <c r="M33" s="26"/>
      <c r="N33" s="26"/>
      <c r="O33" s="26"/>
      <c r="P33" s="26"/>
      <c r="Q33" s="26"/>
    </row>
    <row r="34" spans="3:42" x14ac:dyDescent="0.2">
      <c r="D34" s="16"/>
      <c r="E34" s="16"/>
      <c r="F34" s="16"/>
      <c r="G34" s="16"/>
      <c r="H34" s="16"/>
      <c r="I34" s="16"/>
      <c r="J34" s="16"/>
      <c r="K34" s="16"/>
      <c r="L34" s="16"/>
      <c r="AD34" s="21"/>
      <c r="AE34" s="21"/>
      <c r="AF34" s="21"/>
      <c r="AG34" s="21"/>
      <c r="AH34" s="21"/>
      <c r="AI34" s="21"/>
      <c r="AJ34" s="21"/>
      <c r="AK34" s="21"/>
      <c r="AL34" s="21"/>
      <c r="AM34" s="21"/>
      <c r="AN34" s="21"/>
      <c r="AO34" s="21"/>
      <c r="AP34" s="21"/>
    </row>
    <row r="35" spans="3:42" x14ac:dyDescent="0.2">
      <c r="D35" s="16"/>
      <c r="E35" s="16"/>
      <c r="F35" s="16"/>
      <c r="G35" s="16"/>
      <c r="H35" s="16"/>
      <c r="I35" s="16"/>
      <c r="J35" s="16"/>
      <c r="K35" s="16"/>
      <c r="L35" s="16"/>
      <c r="AD35" s="21"/>
      <c r="AE35" s="21"/>
      <c r="AF35" s="21"/>
      <c r="AG35" s="21"/>
      <c r="AH35" s="21"/>
      <c r="AI35" s="21"/>
      <c r="AJ35" s="21"/>
      <c r="AK35" s="21"/>
      <c r="AL35" s="21"/>
      <c r="AM35" s="21"/>
      <c r="AN35" s="21"/>
      <c r="AO35" s="21"/>
      <c r="AP35" s="21"/>
    </row>
    <row r="36" spans="3:42" x14ac:dyDescent="0.2">
      <c r="D36" s="16"/>
      <c r="E36" s="16"/>
      <c r="F36" s="16"/>
      <c r="G36" s="16"/>
      <c r="H36" s="16"/>
      <c r="I36" s="16"/>
      <c r="J36" s="16"/>
      <c r="K36" s="16"/>
      <c r="L36" s="16"/>
    </row>
    <row r="37" spans="3:42" x14ac:dyDescent="0.2">
      <c r="D37" s="16"/>
      <c r="E37" s="16"/>
      <c r="F37" s="16"/>
      <c r="G37" s="16"/>
      <c r="H37" s="16"/>
      <c r="I37" s="16"/>
      <c r="J37" s="16"/>
      <c r="K37" s="16"/>
      <c r="L37" s="16"/>
    </row>
    <row r="38" spans="3:42" x14ac:dyDescent="0.2">
      <c r="D38" s="16"/>
      <c r="E38" s="16"/>
      <c r="F38" s="16"/>
      <c r="G38" s="16"/>
      <c r="H38" s="16"/>
      <c r="I38" s="16"/>
      <c r="J38" s="16"/>
      <c r="K38" s="16"/>
      <c r="L38" s="16"/>
    </row>
    <row r="39" spans="3:42" x14ac:dyDescent="0.2">
      <c r="D39" s="16"/>
      <c r="E39" s="16"/>
      <c r="F39" s="16"/>
      <c r="G39" s="16"/>
      <c r="H39" s="16"/>
      <c r="I39" s="16"/>
      <c r="J39" s="16"/>
      <c r="K39" s="16"/>
      <c r="L39" s="16"/>
    </row>
    <row r="40" spans="3:42" x14ac:dyDescent="0.2">
      <c r="D40" s="16"/>
      <c r="E40" s="16"/>
      <c r="F40" s="16"/>
      <c r="G40" s="16"/>
      <c r="H40" s="16"/>
      <c r="I40" s="16"/>
      <c r="J40" s="16"/>
      <c r="K40" s="16"/>
      <c r="L40" s="16"/>
    </row>
    <row r="41" spans="3:42" x14ac:dyDescent="0.2">
      <c r="D41" s="16"/>
      <c r="E41" s="16"/>
      <c r="F41" s="16"/>
      <c r="G41" s="16"/>
      <c r="H41" s="16"/>
      <c r="I41" s="16"/>
      <c r="J41" s="16"/>
      <c r="K41" s="16"/>
      <c r="L41" s="16"/>
    </row>
    <row r="42" spans="3:42" x14ac:dyDescent="0.2">
      <c r="D42" s="16"/>
      <c r="E42" s="16"/>
      <c r="F42" s="16"/>
      <c r="G42" s="16"/>
      <c r="H42" s="16"/>
      <c r="I42" s="16"/>
      <c r="J42" s="16"/>
      <c r="K42" s="16"/>
      <c r="L42" s="16"/>
    </row>
    <row r="43" spans="3:42" x14ac:dyDescent="0.2">
      <c r="D43" s="16"/>
      <c r="E43" s="16"/>
      <c r="F43" s="16"/>
      <c r="G43" s="16"/>
      <c r="H43" s="16"/>
      <c r="I43" s="16"/>
      <c r="J43" s="16"/>
      <c r="K43" s="16"/>
      <c r="L43" s="16"/>
    </row>
    <row r="44" spans="3:42" x14ac:dyDescent="0.2">
      <c r="D44" s="16"/>
      <c r="E44" s="16"/>
      <c r="F44" s="16"/>
      <c r="G44" s="16"/>
      <c r="H44" s="16"/>
      <c r="I44" s="16"/>
      <c r="J44" s="16"/>
      <c r="K44" s="16"/>
      <c r="L44" s="16"/>
    </row>
    <row r="45" spans="3:42" x14ac:dyDescent="0.2">
      <c r="D45" s="16"/>
      <c r="E45" s="16"/>
      <c r="F45" s="16"/>
      <c r="G45" s="16"/>
      <c r="H45" s="16"/>
      <c r="I45" s="16"/>
      <c r="J45" s="16"/>
      <c r="K45" s="16"/>
      <c r="L45" s="16"/>
    </row>
    <row r="46" spans="3:42" x14ac:dyDescent="0.2">
      <c r="D46" s="16"/>
      <c r="E46" s="16"/>
      <c r="F46" s="16"/>
      <c r="G46" s="16"/>
      <c r="H46" s="16"/>
      <c r="I46" s="16"/>
      <c r="J46" s="16"/>
      <c r="K46" s="16"/>
      <c r="L46" s="16"/>
    </row>
    <row r="47" spans="3:42" x14ac:dyDescent="0.2">
      <c r="D47" s="16"/>
      <c r="E47" s="16"/>
      <c r="F47" s="16"/>
      <c r="G47" s="16"/>
      <c r="H47" s="16"/>
      <c r="I47" s="16"/>
      <c r="J47" s="16"/>
      <c r="K47" s="16"/>
      <c r="L47" s="16"/>
    </row>
    <row r="48" spans="3:42" x14ac:dyDescent="0.2">
      <c r="D48" s="16"/>
      <c r="E48" s="16"/>
      <c r="F48" s="16"/>
      <c r="G48" s="16"/>
      <c r="H48" s="16"/>
      <c r="I48" s="16"/>
      <c r="J48" s="16"/>
      <c r="K48" s="16"/>
      <c r="L48" s="16"/>
    </row>
    <row r="49" spans="2:18" s="9" customFormat="1" x14ac:dyDescent="0.2">
      <c r="B49" s="9" t="s">
        <v>132</v>
      </c>
      <c r="R49" s="9" t="s">
        <v>172</v>
      </c>
    </row>
    <row r="50" spans="2:18" x14ac:dyDescent="0.2">
      <c r="C50" s="3"/>
      <c r="D50" s="4">
        <v>2011</v>
      </c>
      <c r="E50" s="4">
        <v>2012</v>
      </c>
      <c r="F50" s="4">
        <v>2013</v>
      </c>
      <c r="G50" s="4">
        <v>2014</v>
      </c>
      <c r="H50" s="4">
        <v>2015</v>
      </c>
      <c r="I50" s="4">
        <v>2016</v>
      </c>
      <c r="J50" s="4">
        <v>2017</v>
      </c>
      <c r="K50" s="4">
        <v>2018</v>
      </c>
      <c r="L50" s="4">
        <v>2019</v>
      </c>
      <c r="M50" s="4">
        <v>2020</v>
      </c>
      <c r="N50" s="4">
        <v>2021</v>
      </c>
      <c r="O50" s="4">
        <v>2022</v>
      </c>
      <c r="P50" s="4">
        <v>2023</v>
      </c>
      <c r="Q50" s="4">
        <v>2024</v>
      </c>
    </row>
    <row r="51" spans="2:18" x14ac:dyDescent="0.2">
      <c r="C51" s="1" t="s">
        <v>1</v>
      </c>
      <c r="D51" s="6">
        <v>165752.97225891679</v>
      </c>
      <c r="E51" s="6">
        <v>640206.67174409749</v>
      </c>
      <c r="F51" s="6">
        <v>563000</v>
      </c>
      <c r="G51" s="6">
        <v>748305.03597122303</v>
      </c>
      <c r="H51" s="6">
        <v>512045.20971302426</v>
      </c>
      <c r="I51" s="6">
        <v>353804</v>
      </c>
      <c r="J51" s="6">
        <v>201093.68318356868</v>
      </c>
      <c r="K51" s="6">
        <v>112019.98333333335</v>
      </c>
      <c r="L51" s="6">
        <v>49141.960635504205</v>
      </c>
      <c r="M51" s="6">
        <v>30802.246802584676</v>
      </c>
      <c r="N51" s="6">
        <v>18269.265860652562</v>
      </c>
      <c r="O51" s="6">
        <v>7492.0844444444447</v>
      </c>
      <c r="P51" s="6">
        <v>0</v>
      </c>
      <c r="Q51" s="6">
        <v>0</v>
      </c>
    </row>
    <row r="52" spans="2:18" x14ac:dyDescent="0.2">
      <c r="C52" s="1" t="s">
        <v>2</v>
      </c>
      <c r="D52" s="6">
        <v>1268247.0277410832</v>
      </c>
      <c r="E52" s="6">
        <v>673217.32825590251</v>
      </c>
      <c r="F52" s="6">
        <v>870000</v>
      </c>
      <c r="G52" s="6">
        <v>1109094.9640287771</v>
      </c>
      <c r="H52" s="6">
        <v>1300114.7902869757</v>
      </c>
      <c r="I52" s="6">
        <v>1254396</v>
      </c>
      <c r="J52" s="6">
        <v>1474687.0100128369</v>
      </c>
      <c r="K52" s="6">
        <v>1488265.4928571428</v>
      </c>
      <c r="L52" s="6">
        <v>1588923.3938813026</v>
      </c>
      <c r="M52" s="6">
        <v>1509310.0933266489</v>
      </c>
      <c r="N52" s="6">
        <v>1808657.3202046037</v>
      </c>
      <c r="O52" s="6">
        <v>1490924.8044444446</v>
      </c>
      <c r="P52" s="6">
        <v>1421383.4086972272</v>
      </c>
      <c r="Q52" s="6">
        <v>1491529.4646153848</v>
      </c>
    </row>
    <row r="53" spans="2:18" x14ac:dyDescent="0.2">
      <c r="C53" s="1" t="s">
        <v>0</v>
      </c>
      <c r="D53" s="6">
        <v>1434000</v>
      </c>
      <c r="E53" s="6">
        <v>1313424</v>
      </c>
      <c r="F53" s="6">
        <v>1433000</v>
      </c>
      <c r="G53" s="6">
        <v>1857400</v>
      </c>
      <c r="H53" s="6">
        <v>1812160</v>
      </c>
      <c r="I53" s="6">
        <v>1608200</v>
      </c>
      <c r="J53" s="6">
        <v>1675780.6931964057</v>
      </c>
      <c r="K53" s="6">
        <v>1600285.4761904762</v>
      </c>
      <c r="L53" s="6">
        <v>1638065.3545168068</v>
      </c>
      <c r="M53" s="6">
        <v>1540112.3401292337</v>
      </c>
      <c r="N53" s="6">
        <v>1826926.5860652563</v>
      </c>
      <c r="O53" s="6">
        <v>1498416.888888889</v>
      </c>
      <c r="P53" s="6">
        <v>1421383.4086972272</v>
      </c>
      <c r="Q53" s="6">
        <v>1491529.4646153848</v>
      </c>
    </row>
    <row r="54" spans="2:18" x14ac:dyDescent="0.2">
      <c r="D54" s="6"/>
      <c r="E54" s="6"/>
      <c r="F54" s="6"/>
    </row>
    <row r="55" spans="2:18" x14ac:dyDescent="0.2">
      <c r="B55" s="100"/>
      <c r="C55" s="100"/>
      <c r="D55" s="101"/>
      <c r="E55" s="101"/>
      <c r="F55" s="101"/>
      <c r="G55" s="101"/>
      <c r="H55" s="101"/>
      <c r="I55" s="101"/>
      <c r="J55" s="101"/>
      <c r="K55" s="101"/>
      <c r="L55" s="101"/>
      <c r="M55" s="101"/>
      <c r="N55" s="101"/>
      <c r="O55" s="101"/>
      <c r="P55" s="101"/>
      <c r="Q55" s="101"/>
    </row>
    <row r="56" spans="2:18" x14ac:dyDescent="0.2">
      <c r="B56" s="100"/>
      <c r="C56" s="100"/>
      <c r="D56" s="101"/>
      <c r="E56" s="101"/>
      <c r="F56" s="101"/>
      <c r="G56" s="101"/>
      <c r="H56" s="101"/>
      <c r="I56" s="101"/>
      <c r="J56" s="101"/>
      <c r="K56" s="101"/>
      <c r="L56" s="101"/>
      <c r="M56" s="101"/>
      <c r="N56" s="101"/>
      <c r="O56" s="101"/>
      <c r="P56" s="101"/>
      <c r="Q56" s="101"/>
    </row>
    <row r="57" spans="2:18" ht="143.44999999999999" customHeight="1" x14ac:dyDescent="0.2">
      <c r="B57" s="100"/>
      <c r="C57" s="100"/>
      <c r="D57" s="100"/>
      <c r="E57" s="100"/>
      <c r="F57" s="100"/>
      <c r="G57" s="100"/>
      <c r="H57" s="100"/>
      <c r="I57" s="100"/>
      <c r="J57" s="100"/>
      <c r="K57" s="100"/>
      <c r="L57" s="100"/>
      <c r="M57" s="100"/>
      <c r="N57" s="100"/>
      <c r="O57" s="100"/>
      <c r="P57" s="100"/>
      <c r="Q57" s="100"/>
    </row>
    <row r="58" spans="2:18" x14ac:dyDescent="0.2">
      <c r="B58" s="9" t="s">
        <v>133</v>
      </c>
      <c r="C58" s="9"/>
      <c r="D58" s="9"/>
      <c r="E58" s="9"/>
      <c r="F58" s="9"/>
      <c r="G58" s="9"/>
      <c r="H58" s="9"/>
      <c r="I58" s="9"/>
      <c r="J58" s="9"/>
      <c r="K58" s="9"/>
      <c r="L58" s="9"/>
      <c r="M58" s="9"/>
      <c r="N58" s="9"/>
      <c r="O58" s="9"/>
      <c r="P58" s="9"/>
      <c r="Q58" s="9"/>
      <c r="R58" s="9" t="s">
        <v>173</v>
      </c>
    </row>
    <row r="59" spans="2:18" x14ac:dyDescent="0.2">
      <c r="C59" s="3" t="s">
        <v>94</v>
      </c>
      <c r="D59" s="4">
        <v>2011</v>
      </c>
      <c r="E59" s="4">
        <v>2012</v>
      </c>
      <c r="F59" s="4">
        <v>2013</v>
      </c>
      <c r="G59" s="4">
        <v>2014</v>
      </c>
      <c r="H59" s="4">
        <v>2015</v>
      </c>
      <c r="I59" s="4">
        <v>2016</v>
      </c>
      <c r="J59" s="4">
        <v>2017</v>
      </c>
      <c r="K59" s="4">
        <v>2018</v>
      </c>
      <c r="L59" s="4">
        <v>2019</v>
      </c>
      <c r="M59" s="4">
        <v>2020</v>
      </c>
      <c r="N59" s="4">
        <v>2021</v>
      </c>
      <c r="O59" s="4">
        <v>2022</v>
      </c>
      <c r="P59" s="4">
        <v>2023</v>
      </c>
      <c r="Q59" s="4">
        <v>2024</v>
      </c>
    </row>
    <row r="60" spans="2:18" x14ac:dyDescent="0.2">
      <c r="C60" s="5" t="s">
        <v>119</v>
      </c>
      <c r="D60" s="6">
        <v>0</v>
      </c>
      <c r="E60" s="6">
        <v>0</v>
      </c>
      <c r="F60" s="6">
        <v>0</v>
      </c>
      <c r="G60" s="6">
        <v>0</v>
      </c>
      <c r="H60" s="6">
        <v>0</v>
      </c>
      <c r="I60" s="6">
        <v>0</v>
      </c>
      <c r="J60" s="6">
        <v>16757.806931964056</v>
      </c>
      <c r="K60" s="6">
        <v>32005.709523809524</v>
      </c>
      <c r="L60" s="6">
        <v>81903.267725840342</v>
      </c>
      <c r="M60" s="6">
        <v>123208.9872103387</v>
      </c>
      <c r="N60" s="6">
        <v>200961.92446717818</v>
      </c>
      <c r="O60" s="6">
        <v>209778.36444444448</v>
      </c>
      <c r="P60" s="6">
        <v>241635.17947852865</v>
      </c>
      <c r="Q60" s="6">
        <v>268475.30363076925</v>
      </c>
    </row>
    <row r="61" spans="2:18" x14ac:dyDescent="0.2">
      <c r="C61" s="1" t="s">
        <v>99</v>
      </c>
      <c r="D61" s="6">
        <v>0</v>
      </c>
      <c r="E61" s="6">
        <v>13134.24</v>
      </c>
      <c r="F61" s="6">
        <v>28660</v>
      </c>
      <c r="G61" s="6">
        <v>55722</v>
      </c>
      <c r="H61" s="6">
        <v>90608</v>
      </c>
      <c r="I61" s="6">
        <v>112574.00000000001</v>
      </c>
      <c r="J61" s="6">
        <v>150820.26238767651</v>
      </c>
      <c r="K61" s="6">
        <v>176031.40238095238</v>
      </c>
      <c r="L61" s="6">
        <v>245709.80317752101</v>
      </c>
      <c r="M61" s="6">
        <v>292621.34462455439</v>
      </c>
      <c r="N61" s="6">
        <v>383654.5830737038</v>
      </c>
      <c r="O61" s="6">
        <v>344635.8844444445</v>
      </c>
      <c r="P61" s="6">
        <v>355345.85217430681</v>
      </c>
      <c r="Q61" s="6">
        <v>372882.3661538462</v>
      </c>
    </row>
    <row r="62" spans="2:18" x14ac:dyDescent="0.2">
      <c r="C62" s="1" t="s">
        <v>97</v>
      </c>
      <c r="D62" s="6">
        <v>86040</v>
      </c>
      <c r="E62" s="6">
        <v>131342.39999999999</v>
      </c>
      <c r="F62" s="6">
        <v>243610.00000000003</v>
      </c>
      <c r="G62" s="6">
        <v>427202</v>
      </c>
      <c r="H62" s="6">
        <v>507404.80000000005</v>
      </c>
      <c r="I62" s="6">
        <v>514624</v>
      </c>
      <c r="J62" s="6">
        <v>569765.43568677793</v>
      </c>
      <c r="K62" s="6">
        <v>592105.62619047624</v>
      </c>
      <c r="L62" s="6">
        <v>647035.81503413874</v>
      </c>
      <c r="M62" s="6">
        <v>646847.18285427813</v>
      </c>
      <c r="N62" s="6">
        <v>812982.3307990391</v>
      </c>
      <c r="O62" s="6">
        <v>704255.93777777778</v>
      </c>
      <c r="P62" s="6">
        <v>703584.78730512748</v>
      </c>
      <c r="Q62" s="6">
        <v>730849.4376615386</v>
      </c>
    </row>
    <row r="63" spans="2:18" x14ac:dyDescent="0.2">
      <c r="C63" s="1" t="s">
        <v>98</v>
      </c>
      <c r="D63" s="6">
        <v>1347960</v>
      </c>
      <c r="E63" s="6">
        <v>1168947.3600000001</v>
      </c>
      <c r="F63" s="6">
        <v>1160730</v>
      </c>
      <c r="G63" s="6">
        <v>1374476</v>
      </c>
      <c r="H63" s="6">
        <v>1214147.2</v>
      </c>
      <c r="I63" s="6">
        <v>981001.99999999977</v>
      </c>
      <c r="J63" s="6">
        <v>938437.18818998721</v>
      </c>
      <c r="K63" s="6">
        <v>800142.73809523811</v>
      </c>
      <c r="L63" s="6">
        <v>663416.46857930673</v>
      </c>
      <c r="M63" s="6">
        <v>477434.8254400625</v>
      </c>
      <c r="N63" s="6">
        <v>429327.7477253353</v>
      </c>
      <c r="O63" s="6">
        <v>239746.70222222229</v>
      </c>
      <c r="P63" s="6">
        <v>120817.58973926431</v>
      </c>
      <c r="Q63" s="6">
        <v>119322.3571692308</v>
      </c>
    </row>
    <row r="67" spans="2:18" s="100" customFormat="1" x14ac:dyDescent="0.2">
      <c r="H67" s="102"/>
      <c r="I67" s="102"/>
      <c r="J67" s="103"/>
      <c r="K67" s="103"/>
      <c r="L67" s="103"/>
      <c r="M67" s="103"/>
      <c r="N67" s="103"/>
      <c r="O67" s="103"/>
      <c r="P67" s="103"/>
      <c r="Q67" s="103"/>
    </row>
    <row r="68" spans="2:18" s="100" customFormat="1" x14ac:dyDescent="0.2">
      <c r="D68" s="103"/>
      <c r="E68" s="103"/>
      <c r="F68" s="103"/>
      <c r="G68" s="103"/>
      <c r="H68" s="103"/>
      <c r="I68" s="103"/>
      <c r="J68" s="103"/>
      <c r="K68" s="103"/>
      <c r="L68" s="103"/>
      <c r="M68" s="103"/>
      <c r="N68" s="103"/>
      <c r="O68" s="103"/>
      <c r="P68" s="103"/>
      <c r="Q68" s="103"/>
    </row>
    <row r="69" spans="2:18" s="100" customFormat="1" x14ac:dyDescent="0.2">
      <c r="D69" s="103"/>
      <c r="E69" s="103"/>
      <c r="F69" s="103"/>
      <c r="G69" s="103"/>
      <c r="H69" s="103"/>
      <c r="I69" s="103"/>
      <c r="J69" s="103"/>
      <c r="K69" s="103"/>
      <c r="L69" s="103"/>
      <c r="M69" s="103"/>
      <c r="N69" s="103"/>
      <c r="O69" s="103"/>
      <c r="P69" s="103"/>
      <c r="Q69" s="103"/>
    </row>
    <row r="70" spans="2:18" s="100" customFormat="1" x14ac:dyDescent="0.2">
      <c r="D70" s="104"/>
      <c r="E70" s="104"/>
      <c r="F70" s="104"/>
      <c r="G70" s="104"/>
      <c r="H70" s="104"/>
      <c r="I70" s="104"/>
      <c r="J70" s="104"/>
      <c r="K70" s="104"/>
      <c r="L70" s="104"/>
      <c r="M70" s="104"/>
      <c r="N70" s="104"/>
      <c r="O70" s="104"/>
      <c r="P70" s="104"/>
      <c r="Q70" s="104"/>
    </row>
    <row r="71" spans="2:18" s="100" customFormat="1" x14ac:dyDescent="0.2"/>
    <row r="80" spans="2:18" x14ac:dyDescent="0.2">
      <c r="B80" s="9" t="s">
        <v>183</v>
      </c>
      <c r="C80" s="9"/>
      <c r="D80" s="9"/>
      <c r="E80" s="9"/>
      <c r="F80" s="9"/>
      <c r="G80" s="9"/>
      <c r="H80" s="9"/>
      <c r="I80" s="9"/>
      <c r="J80" s="9"/>
      <c r="K80" s="9"/>
      <c r="L80" s="9"/>
      <c r="M80" s="9"/>
      <c r="N80" s="9"/>
      <c r="O80" s="9"/>
      <c r="P80" s="9"/>
      <c r="Q80" s="9"/>
      <c r="R80" s="9" t="s">
        <v>190</v>
      </c>
    </row>
    <row r="81" spans="2:18" x14ac:dyDescent="0.2">
      <c r="C81" s="3" t="s">
        <v>187</v>
      </c>
      <c r="D81" s="4">
        <v>2011</v>
      </c>
      <c r="E81" s="4">
        <v>2012</v>
      </c>
      <c r="F81" s="4">
        <v>2013</v>
      </c>
      <c r="G81" s="4">
        <v>2014</v>
      </c>
      <c r="H81" s="4">
        <v>2015</v>
      </c>
      <c r="I81" s="4">
        <v>2016</v>
      </c>
      <c r="J81" s="4">
        <v>2017</v>
      </c>
      <c r="K81" s="4">
        <v>2018</v>
      </c>
      <c r="L81" s="4">
        <v>2019</v>
      </c>
      <c r="M81" s="4">
        <v>2020</v>
      </c>
      <c r="N81" s="4">
        <v>2021</v>
      </c>
      <c r="O81" s="4">
        <v>2022</v>
      </c>
      <c r="P81" s="4">
        <v>2023</v>
      </c>
      <c r="Q81" s="4">
        <v>2024</v>
      </c>
    </row>
    <row r="82" spans="2:18" x14ac:dyDescent="0.2">
      <c r="C82" s="5" t="s">
        <v>40</v>
      </c>
      <c r="D82" s="6">
        <v>16.4255</v>
      </c>
      <c r="E82" s="6">
        <v>10.85</v>
      </c>
      <c r="F82" s="6">
        <v>7</v>
      </c>
      <c r="G82" s="6">
        <v>5.7749999999999995</v>
      </c>
      <c r="H82" s="6">
        <v>3.85</v>
      </c>
      <c r="I82" s="6">
        <v>2.331</v>
      </c>
      <c r="J82" s="6">
        <v>1.4</v>
      </c>
      <c r="K82" s="6">
        <v>1.4</v>
      </c>
      <c r="L82" s="6">
        <v>1.4</v>
      </c>
      <c r="M82" s="6">
        <v>1.05</v>
      </c>
      <c r="N82" s="6">
        <v>0.7</v>
      </c>
      <c r="O82" s="6">
        <v>0.35</v>
      </c>
      <c r="P82" s="6">
        <v>0.35</v>
      </c>
      <c r="Q82" s="6">
        <v>0.35</v>
      </c>
    </row>
    <row r="83" spans="2:18" x14ac:dyDescent="0.2">
      <c r="C83" s="1" t="s">
        <v>184</v>
      </c>
      <c r="D83" s="6">
        <v>6.93</v>
      </c>
      <c r="E83" s="6">
        <v>1.9</v>
      </c>
      <c r="F83" s="6">
        <v>0.5</v>
      </c>
      <c r="G83" s="6">
        <v>0.24</v>
      </c>
      <c r="H83" s="6">
        <v>0.21600000000000003</v>
      </c>
      <c r="I83" s="6">
        <v>0.06</v>
      </c>
      <c r="J83" s="6">
        <v>4.0000000000000001E-3</v>
      </c>
      <c r="K83" s="6">
        <v>0</v>
      </c>
      <c r="L83" s="6">
        <v>0</v>
      </c>
      <c r="M83" s="6">
        <v>0</v>
      </c>
      <c r="N83" s="6">
        <v>0</v>
      </c>
      <c r="O83" s="6">
        <v>0</v>
      </c>
      <c r="P83" s="6">
        <v>0</v>
      </c>
      <c r="Q83" s="6">
        <v>0</v>
      </c>
    </row>
    <row r="84" spans="2:18" x14ac:dyDescent="0.2">
      <c r="C84" s="1" t="s">
        <v>39</v>
      </c>
      <c r="D84" s="6">
        <v>728.4</v>
      </c>
      <c r="E84" s="6">
        <v>626.42399999999998</v>
      </c>
      <c r="F84" s="6">
        <v>602</v>
      </c>
      <c r="G84" s="6">
        <v>600</v>
      </c>
      <c r="H84" s="6">
        <v>450</v>
      </c>
      <c r="I84" s="6">
        <v>350</v>
      </c>
      <c r="J84" s="6">
        <v>297.5</v>
      </c>
      <c r="K84" s="6">
        <v>202.85714285714286</v>
      </c>
      <c r="L84" s="6">
        <v>91.176470588235304</v>
      </c>
      <c r="M84" s="6">
        <v>36.470588235294123</v>
      </c>
      <c r="N84" s="6">
        <v>15.030303030303035</v>
      </c>
      <c r="O84" s="6">
        <v>6.2</v>
      </c>
      <c r="P84" s="6">
        <v>3.225806451612903</v>
      </c>
      <c r="Q84" s="6">
        <v>3.3333333333333335</v>
      </c>
    </row>
    <row r="85" spans="2:18" x14ac:dyDescent="0.2">
      <c r="C85" s="1" t="s">
        <v>185</v>
      </c>
      <c r="D85" s="6">
        <v>71.25</v>
      </c>
      <c r="E85" s="6">
        <v>127.5</v>
      </c>
      <c r="F85" s="6">
        <v>94.5</v>
      </c>
      <c r="G85" s="6">
        <v>37.5</v>
      </c>
      <c r="H85" s="6">
        <v>0</v>
      </c>
      <c r="I85" s="6">
        <v>0</v>
      </c>
      <c r="J85" s="6">
        <v>0</v>
      </c>
      <c r="K85" s="6">
        <v>0</v>
      </c>
      <c r="L85" s="6">
        <v>0</v>
      </c>
      <c r="M85" s="6">
        <v>0</v>
      </c>
      <c r="N85" s="6">
        <v>0</v>
      </c>
      <c r="O85" s="6">
        <v>0</v>
      </c>
      <c r="P85" s="6">
        <v>0</v>
      </c>
      <c r="Q85" s="6">
        <v>0</v>
      </c>
    </row>
    <row r="86" spans="2:18" x14ac:dyDescent="0.2">
      <c r="C86" s="1" t="s">
        <v>7</v>
      </c>
      <c r="D86" s="6">
        <v>24</v>
      </c>
      <c r="E86" s="6">
        <v>312</v>
      </c>
      <c r="F86" s="6">
        <v>2220</v>
      </c>
      <c r="G86" s="6">
        <v>6120</v>
      </c>
      <c r="H86" s="6">
        <v>9120</v>
      </c>
      <c r="I86" s="6">
        <v>21000</v>
      </c>
      <c r="J86" s="6">
        <v>15377.368421052632</v>
      </c>
      <c r="K86" s="6">
        <v>21975</v>
      </c>
      <c r="L86" s="6">
        <v>16742.857142857141</v>
      </c>
      <c r="M86" s="6">
        <v>11986.363636363636</v>
      </c>
      <c r="N86" s="6">
        <v>9172.1739130434798</v>
      </c>
      <c r="O86" s="6">
        <v>7032</v>
      </c>
      <c r="P86" s="6">
        <v>5400.576</v>
      </c>
      <c r="Q86" s="6">
        <v>4154.28923076923</v>
      </c>
    </row>
    <row r="87" spans="2:18" x14ac:dyDescent="0.2">
      <c r="C87" s="1" t="s">
        <v>38</v>
      </c>
      <c r="D87" s="6">
        <v>420</v>
      </c>
      <c r="E87" s="6">
        <v>972</v>
      </c>
      <c r="F87" s="6">
        <v>1890</v>
      </c>
      <c r="G87" s="6">
        <v>6360</v>
      </c>
      <c r="H87" s="6">
        <v>10440</v>
      </c>
      <c r="I87" s="6">
        <v>20160</v>
      </c>
      <c r="J87" s="6">
        <v>21406.829268292684</v>
      </c>
      <c r="K87" s="6">
        <v>41520</v>
      </c>
      <c r="L87" s="6">
        <v>40699.428571428572</v>
      </c>
      <c r="M87" s="6">
        <v>31079.563636363637</v>
      </c>
      <c r="N87" s="6">
        <v>23782.622608695652</v>
      </c>
      <c r="O87" s="6">
        <v>18233.344000000005</v>
      </c>
      <c r="P87" s="6">
        <v>14003.208192000006</v>
      </c>
      <c r="Q87" s="6">
        <v>10771.698609230772</v>
      </c>
    </row>
    <row r="88" spans="2:18" x14ac:dyDescent="0.2">
      <c r="C88" s="1" t="s">
        <v>186</v>
      </c>
      <c r="D88" s="6">
        <v>0</v>
      </c>
      <c r="E88" s="6">
        <v>0</v>
      </c>
      <c r="F88" s="6">
        <v>0</v>
      </c>
      <c r="G88" s="6">
        <v>0</v>
      </c>
      <c r="H88" s="6">
        <v>0</v>
      </c>
      <c r="I88" s="6">
        <v>0</v>
      </c>
      <c r="J88" s="6">
        <v>0</v>
      </c>
      <c r="K88" s="6">
        <v>2080</v>
      </c>
      <c r="L88" s="6">
        <v>76278.474999999991</v>
      </c>
      <c r="M88" s="6">
        <v>206855.21249999999</v>
      </c>
      <c r="N88" s="6">
        <v>417176.4705882353</v>
      </c>
      <c r="O88" s="6">
        <v>446875</v>
      </c>
      <c r="P88" s="6">
        <v>459473.68421052641</v>
      </c>
      <c r="Q88" s="6">
        <v>541125</v>
      </c>
    </row>
    <row r="89" spans="2:18" x14ac:dyDescent="0.2">
      <c r="C89" s="1" t="s">
        <v>116</v>
      </c>
      <c r="D89" s="6">
        <v>0</v>
      </c>
      <c r="E89" s="6">
        <v>0</v>
      </c>
      <c r="F89" s="6">
        <v>0</v>
      </c>
      <c r="G89" s="6">
        <v>0</v>
      </c>
      <c r="H89" s="6">
        <v>0</v>
      </c>
      <c r="I89" s="6">
        <v>0</v>
      </c>
      <c r="J89" s="6">
        <v>9.5</v>
      </c>
      <c r="K89" s="6">
        <v>15.031833333333335</v>
      </c>
      <c r="L89" s="6">
        <v>10.081666666666667</v>
      </c>
      <c r="M89" s="6">
        <v>7.583333333333333</v>
      </c>
      <c r="N89" s="6">
        <v>3.0583333333333331</v>
      </c>
      <c r="O89" s="6">
        <v>2.5350000000000001</v>
      </c>
      <c r="P89" s="6">
        <v>2.5183333333333335</v>
      </c>
      <c r="Q89" s="6">
        <v>0.83333333333333337</v>
      </c>
    </row>
    <row r="90" spans="2:18" s="9" customFormat="1" x14ac:dyDescent="0.2">
      <c r="C90" s="9" t="s">
        <v>4</v>
      </c>
      <c r="D90" s="8">
        <v>1267.0055</v>
      </c>
      <c r="E90" s="8">
        <v>2050.674</v>
      </c>
      <c r="F90" s="8">
        <v>4814</v>
      </c>
      <c r="G90" s="8">
        <v>13123.514999999999</v>
      </c>
      <c r="H90" s="8">
        <v>20014.065999999999</v>
      </c>
      <c r="I90" s="8">
        <v>41512.391000000003</v>
      </c>
      <c r="J90" s="8">
        <v>37092.60168934532</v>
      </c>
      <c r="K90" s="8">
        <v>65794.288976190466</v>
      </c>
      <c r="L90" s="8">
        <v>133823.4188515406</v>
      </c>
      <c r="M90" s="8">
        <v>249966.2436942959</v>
      </c>
      <c r="N90" s="8">
        <v>450150.0557463381</v>
      </c>
      <c r="O90" s="8">
        <v>472149.429</v>
      </c>
      <c r="P90" s="8">
        <v>478883.56254231132</v>
      </c>
      <c r="Q90" s="8">
        <v>556055.50450666668</v>
      </c>
    </row>
    <row r="92" spans="2:18" x14ac:dyDescent="0.2">
      <c r="B92" s="100"/>
      <c r="C92" s="100"/>
      <c r="D92" s="100"/>
      <c r="E92" s="100"/>
      <c r="F92" s="100"/>
      <c r="G92" s="100"/>
      <c r="H92" s="100"/>
      <c r="I92" s="100"/>
      <c r="J92" s="100"/>
      <c r="K92" s="100"/>
      <c r="L92" s="100"/>
      <c r="M92" s="100"/>
      <c r="N92" s="100"/>
      <c r="O92" s="100"/>
      <c r="P92" s="100"/>
      <c r="Q92" s="100"/>
      <c r="R92" s="100"/>
    </row>
    <row r="93" spans="2:18" x14ac:dyDescent="0.2">
      <c r="B93" s="100"/>
      <c r="C93" s="100"/>
      <c r="D93" s="105"/>
      <c r="E93" s="105"/>
      <c r="F93" s="105"/>
      <c r="G93" s="105"/>
      <c r="H93" s="105"/>
      <c r="I93" s="105"/>
      <c r="J93" s="105"/>
      <c r="K93" s="105"/>
      <c r="L93" s="105"/>
      <c r="M93" s="105"/>
      <c r="N93" s="105"/>
      <c r="O93" s="105"/>
      <c r="P93" s="105"/>
      <c r="Q93" s="105"/>
      <c r="R93" s="100"/>
    </row>
    <row r="94" spans="2:18" x14ac:dyDescent="0.2">
      <c r="B94" s="100"/>
      <c r="C94" s="100"/>
      <c r="D94" s="106"/>
      <c r="E94" s="106"/>
      <c r="F94" s="106"/>
      <c r="G94" s="106"/>
      <c r="H94" s="106"/>
      <c r="I94" s="106"/>
      <c r="J94" s="106"/>
      <c r="K94" s="106"/>
      <c r="L94" s="106"/>
      <c r="M94" s="106"/>
      <c r="N94" s="106"/>
      <c r="O94" s="106"/>
      <c r="P94" s="106"/>
      <c r="Q94" s="106"/>
      <c r="R94" s="100"/>
    </row>
    <row r="95" spans="2:18" x14ac:dyDescent="0.2">
      <c r="B95" s="100"/>
      <c r="C95" s="107"/>
      <c r="D95" s="106"/>
      <c r="E95" s="106"/>
      <c r="F95" s="106"/>
      <c r="G95" s="106"/>
      <c r="H95" s="106"/>
      <c r="I95" s="106"/>
      <c r="J95" s="106"/>
      <c r="K95" s="106"/>
      <c r="L95" s="106"/>
      <c r="M95" s="106"/>
      <c r="N95" s="106"/>
      <c r="O95" s="106"/>
      <c r="P95" s="106"/>
      <c r="Q95" s="106"/>
      <c r="R95" s="100"/>
    </row>
    <row r="96" spans="2:18" x14ac:dyDescent="0.2">
      <c r="B96" s="100"/>
      <c r="C96" s="100"/>
      <c r="D96" s="106"/>
      <c r="E96" s="106"/>
      <c r="F96" s="106"/>
      <c r="G96" s="106"/>
      <c r="H96" s="106"/>
      <c r="I96" s="106"/>
      <c r="J96" s="106"/>
      <c r="K96" s="106"/>
      <c r="L96" s="106"/>
      <c r="M96" s="106"/>
      <c r="N96" s="106"/>
      <c r="O96" s="106"/>
      <c r="P96" s="106"/>
      <c r="Q96" s="106"/>
      <c r="R96" s="100"/>
    </row>
    <row r="97" spans="2:18" x14ac:dyDescent="0.2">
      <c r="B97" s="100"/>
      <c r="C97" s="100"/>
      <c r="D97" s="106"/>
      <c r="E97" s="106"/>
      <c r="F97" s="106"/>
      <c r="G97" s="106"/>
      <c r="H97" s="106"/>
      <c r="I97" s="106"/>
      <c r="J97" s="106"/>
      <c r="K97" s="106"/>
      <c r="L97" s="106"/>
      <c r="M97" s="106"/>
      <c r="N97" s="106"/>
      <c r="O97" s="106"/>
      <c r="P97" s="106"/>
      <c r="Q97" s="106"/>
      <c r="R97" s="100"/>
    </row>
    <row r="98" spans="2:18" x14ac:dyDescent="0.2">
      <c r="B98" s="100"/>
      <c r="C98" s="100"/>
      <c r="D98" s="106"/>
      <c r="E98" s="106"/>
      <c r="F98" s="106"/>
      <c r="G98" s="106"/>
      <c r="H98" s="106"/>
      <c r="I98" s="106"/>
      <c r="J98" s="106"/>
      <c r="K98" s="106"/>
      <c r="L98" s="106"/>
      <c r="M98" s="106"/>
      <c r="N98" s="106"/>
      <c r="O98" s="106"/>
      <c r="P98" s="106"/>
      <c r="Q98" s="106"/>
      <c r="R98" s="100"/>
    </row>
    <row r="99" spans="2:18" x14ac:dyDescent="0.2">
      <c r="B99" s="100"/>
      <c r="C99" s="100"/>
      <c r="D99" s="106"/>
      <c r="E99" s="106"/>
      <c r="F99" s="106"/>
      <c r="G99" s="106"/>
      <c r="H99" s="106"/>
      <c r="I99" s="106"/>
      <c r="J99" s="106"/>
      <c r="K99" s="106"/>
      <c r="L99" s="106"/>
      <c r="M99" s="106"/>
      <c r="N99" s="106"/>
      <c r="O99" s="106"/>
      <c r="P99" s="106"/>
      <c r="Q99" s="106"/>
      <c r="R99" s="100"/>
    </row>
    <row r="100" spans="2:18" x14ac:dyDescent="0.2">
      <c r="B100" s="100"/>
      <c r="C100" s="100"/>
      <c r="D100" s="106"/>
      <c r="E100" s="106"/>
      <c r="F100" s="106"/>
      <c r="G100" s="106"/>
      <c r="H100" s="106"/>
      <c r="I100" s="106"/>
      <c r="J100" s="106"/>
      <c r="K100" s="106"/>
      <c r="L100" s="106"/>
      <c r="M100" s="106"/>
      <c r="N100" s="106"/>
      <c r="O100" s="106"/>
      <c r="P100" s="106"/>
      <c r="Q100" s="106"/>
      <c r="R100" s="100"/>
    </row>
    <row r="101" spans="2:18" x14ac:dyDescent="0.2">
      <c r="B101" s="100"/>
      <c r="C101" s="100"/>
      <c r="D101" s="106"/>
      <c r="E101" s="106"/>
      <c r="F101" s="106"/>
      <c r="G101" s="106"/>
      <c r="H101" s="106"/>
      <c r="I101" s="106"/>
      <c r="J101" s="106"/>
      <c r="K101" s="106"/>
      <c r="L101" s="106"/>
      <c r="M101" s="106"/>
      <c r="N101" s="106"/>
      <c r="O101" s="106"/>
      <c r="P101" s="106"/>
      <c r="Q101" s="106"/>
      <c r="R101" s="100"/>
    </row>
    <row r="102" spans="2:18" x14ac:dyDescent="0.2">
      <c r="D102" s="1" t="s">
        <v>188</v>
      </c>
    </row>
    <row r="105" spans="2:18" x14ac:dyDescent="0.2">
      <c r="B105" s="9" t="s">
        <v>183</v>
      </c>
      <c r="C105" s="9"/>
      <c r="D105" s="9"/>
      <c r="E105" s="9"/>
      <c r="F105" s="9"/>
      <c r="G105" s="9"/>
      <c r="H105" s="9"/>
      <c r="I105" s="9"/>
      <c r="J105" s="9"/>
      <c r="K105" s="9"/>
      <c r="L105" s="9"/>
      <c r="M105" s="9"/>
      <c r="N105" s="9"/>
      <c r="O105" s="9"/>
      <c r="P105" s="9"/>
      <c r="Q105" s="9"/>
      <c r="R105" s="9" t="s">
        <v>192</v>
      </c>
    </row>
    <row r="106" spans="2:18" x14ac:dyDescent="0.2">
      <c r="C106" s="3" t="s">
        <v>187</v>
      </c>
      <c r="D106" s="4">
        <v>2011</v>
      </c>
      <c r="E106" s="4">
        <v>2012</v>
      </c>
      <c r="F106" s="4">
        <v>2013</v>
      </c>
      <c r="G106" s="4">
        <v>2014</v>
      </c>
      <c r="H106" s="4">
        <v>2015</v>
      </c>
      <c r="I106" s="4">
        <v>2016</v>
      </c>
      <c r="J106" s="4">
        <v>2017</v>
      </c>
      <c r="K106" s="4">
        <v>2018</v>
      </c>
      <c r="L106" s="4">
        <v>2019</v>
      </c>
      <c r="M106" s="4">
        <v>2020</v>
      </c>
      <c r="N106" s="4">
        <v>2021</v>
      </c>
      <c r="O106" s="4">
        <v>2022</v>
      </c>
      <c r="P106" s="4">
        <v>2023</v>
      </c>
      <c r="Q106" s="4">
        <v>2024</v>
      </c>
    </row>
    <row r="107" spans="2:18" x14ac:dyDescent="0.2">
      <c r="C107" s="5" t="s">
        <v>113</v>
      </c>
      <c r="D107" s="6">
        <v>23.355499999999999</v>
      </c>
      <c r="E107" s="6">
        <v>12.75</v>
      </c>
      <c r="F107" s="6">
        <v>7.5</v>
      </c>
      <c r="G107" s="6">
        <v>6.0149999999999997</v>
      </c>
      <c r="H107" s="6">
        <v>4.0659999999999998</v>
      </c>
      <c r="I107" s="6">
        <v>2.391</v>
      </c>
      <c r="J107" s="6">
        <v>1.4039999999999999</v>
      </c>
      <c r="K107" s="6">
        <v>1.4</v>
      </c>
      <c r="L107" s="6">
        <v>1.4</v>
      </c>
      <c r="M107" s="6">
        <v>1.05</v>
      </c>
      <c r="N107" s="6"/>
      <c r="O107" s="6"/>
      <c r="P107" s="6"/>
      <c r="Q107" s="6"/>
    </row>
    <row r="108" spans="2:18" x14ac:dyDescent="0.2">
      <c r="C108" s="1" t="s">
        <v>114</v>
      </c>
      <c r="D108" s="6">
        <v>799.65</v>
      </c>
      <c r="E108" s="6">
        <v>753.92399999999998</v>
      </c>
      <c r="F108" s="6">
        <v>696.5</v>
      </c>
      <c r="G108" s="6">
        <v>637.5</v>
      </c>
      <c r="H108" s="6">
        <v>450</v>
      </c>
      <c r="I108" s="6">
        <v>350</v>
      </c>
      <c r="J108" s="6">
        <v>297.5</v>
      </c>
      <c r="K108" s="6">
        <v>202.85714285714286</v>
      </c>
      <c r="L108" s="6">
        <v>91.176470588235304</v>
      </c>
      <c r="M108" s="6">
        <v>36.470588235294123</v>
      </c>
      <c r="N108" s="6">
        <v>15.030303030303035</v>
      </c>
      <c r="O108" s="6">
        <v>6.2</v>
      </c>
      <c r="P108" s="6">
        <v>3.225806451612903</v>
      </c>
      <c r="Q108" s="6">
        <v>3.3333333333333335</v>
      </c>
    </row>
    <row r="109" spans="2:18" x14ac:dyDescent="0.2">
      <c r="C109" s="1" t="s">
        <v>115</v>
      </c>
      <c r="D109" s="6">
        <v>444</v>
      </c>
      <c r="E109" s="6">
        <v>1284</v>
      </c>
      <c r="F109" s="6">
        <v>4110</v>
      </c>
      <c r="G109" s="6">
        <v>12480</v>
      </c>
      <c r="H109" s="6">
        <v>19560</v>
      </c>
      <c r="I109" s="6">
        <v>41160</v>
      </c>
      <c r="J109" s="6">
        <v>36784.197689345317</v>
      </c>
      <c r="K109" s="6">
        <v>63495</v>
      </c>
      <c r="L109" s="6">
        <v>57442.28571428571</v>
      </c>
      <c r="M109" s="6">
        <v>43065.927272727276</v>
      </c>
      <c r="N109" s="6">
        <v>32954.796521739132</v>
      </c>
      <c r="O109" s="6">
        <v>25265.344000000005</v>
      </c>
      <c r="P109" s="6">
        <v>19403.784192000006</v>
      </c>
      <c r="Q109" s="6">
        <v>14925.987840000002</v>
      </c>
    </row>
    <row r="110" spans="2:18" x14ac:dyDescent="0.2">
      <c r="C110" s="1" t="s">
        <v>105</v>
      </c>
      <c r="D110" s="6">
        <v>0</v>
      </c>
      <c r="E110" s="6">
        <v>0</v>
      </c>
      <c r="F110" s="6">
        <v>0</v>
      </c>
      <c r="G110" s="6">
        <v>0</v>
      </c>
      <c r="H110" s="6">
        <v>0</v>
      </c>
      <c r="I110" s="6">
        <v>0</v>
      </c>
      <c r="J110" s="6">
        <v>0</v>
      </c>
      <c r="K110" s="6">
        <v>2080</v>
      </c>
      <c r="L110" s="6">
        <v>76278.474999999991</v>
      </c>
      <c r="M110" s="6">
        <v>206855.21249999999</v>
      </c>
      <c r="N110" s="6">
        <v>417176.4705882353</v>
      </c>
      <c r="O110" s="6">
        <v>446875</v>
      </c>
      <c r="P110" s="6">
        <v>459473.68421052641</v>
      </c>
      <c r="Q110" s="6">
        <v>541125</v>
      </c>
    </row>
    <row r="111" spans="2:18" x14ac:dyDescent="0.2">
      <c r="D111" s="6"/>
      <c r="E111" s="6"/>
      <c r="F111" s="6"/>
      <c r="G111" s="6"/>
      <c r="H111" s="6"/>
      <c r="I111" s="6"/>
      <c r="J111" s="6"/>
      <c r="K111" s="6"/>
      <c r="L111" s="6"/>
      <c r="M111" s="6"/>
      <c r="N111" s="6"/>
      <c r="O111" s="6"/>
      <c r="P111" s="6"/>
      <c r="Q111" s="6"/>
    </row>
    <row r="114" spans="2:18" x14ac:dyDescent="0.2">
      <c r="B114" s="100"/>
      <c r="C114" s="100"/>
      <c r="D114" s="105"/>
      <c r="E114" s="105"/>
      <c r="F114" s="105"/>
      <c r="G114" s="105"/>
      <c r="H114" s="105"/>
      <c r="I114" s="105"/>
      <c r="J114" s="105"/>
      <c r="K114" s="105"/>
      <c r="L114" s="105"/>
      <c r="M114" s="105"/>
      <c r="N114" s="105"/>
      <c r="O114" s="105"/>
      <c r="P114" s="105"/>
      <c r="Q114" s="105"/>
    </row>
    <row r="115" spans="2:18" x14ac:dyDescent="0.2">
      <c r="B115" s="100"/>
      <c r="C115" s="100"/>
      <c r="D115" s="106"/>
      <c r="E115" s="106"/>
      <c r="F115" s="106"/>
      <c r="G115" s="106"/>
      <c r="H115" s="106"/>
      <c r="I115" s="106"/>
      <c r="J115" s="106"/>
      <c r="K115" s="106"/>
      <c r="L115" s="106"/>
      <c r="M115" s="106"/>
      <c r="N115" s="106"/>
      <c r="O115" s="106"/>
      <c r="P115" s="106"/>
      <c r="Q115" s="106"/>
    </row>
    <row r="116" spans="2:18" x14ac:dyDescent="0.2">
      <c r="B116" s="100"/>
      <c r="C116" s="107"/>
      <c r="D116" s="106"/>
      <c r="E116" s="106"/>
      <c r="F116" s="106"/>
      <c r="G116" s="106"/>
      <c r="H116" s="106"/>
      <c r="I116" s="106"/>
      <c r="J116" s="106"/>
      <c r="K116" s="106"/>
      <c r="L116" s="106"/>
      <c r="M116" s="106"/>
      <c r="N116" s="106"/>
      <c r="O116" s="106"/>
      <c r="P116" s="106"/>
      <c r="Q116" s="106"/>
    </row>
    <row r="117" spans="2:18" x14ac:dyDescent="0.2">
      <c r="B117" s="100"/>
      <c r="C117" s="100"/>
      <c r="D117" s="106"/>
      <c r="E117" s="106"/>
      <c r="F117" s="106"/>
      <c r="G117" s="106"/>
      <c r="H117" s="106"/>
      <c r="I117" s="106"/>
      <c r="J117" s="106"/>
      <c r="K117" s="106"/>
      <c r="L117" s="106"/>
      <c r="M117" s="106"/>
      <c r="N117" s="106"/>
      <c r="O117" s="106"/>
      <c r="P117" s="106"/>
      <c r="Q117" s="106"/>
    </row>
    <row r="118" spans="2:18" x14ac:dyDescent="0.2">
      <c r="B118" s="100"/>
      <c r="C118" s="100"/>
      <c r="D118" s="100"/>
      <c r="E118" s="100"/>
      <c r="F118" s="100"/>
      <c r="G118" s="100"/>
      <c r="H118" s="100"/>
      <c r="I118" s="100"/>
      <c r="J118" s="100"/>
      <c r="K118" s="106"/>
      <c r="L118" s="106"/>
      <c r="M118" s="106"/>
      <c r="N118" s="106"/>
      <c r="O118" s="106"/>
      <c r="P118" s="106"/>
      <c r="Q118" s="106"/>
    </row>
    <row r="120" spans="2:18" x14ac:dyDescent="0.2">
      <c r="B120" s="9" t="s">
        <v>193</v>
      </c>
    </row>
    <row r="121" spans="2:18" x14ac:dyDescent="0.2">
      <c r="B121" s="76"/>
      <c r="C121" s="76"/>
      <c r="D121" s="77">
        <v>2011</v>
      </c>
      <c r="E121" s="77">
        <v>2012</v>
      </c>
      <c r="F121" s="77">
        <v>2013</v>
      </c>
      <c r="G121" s="77">
        <v>2014</v>
      </c>
      <c r="H121" s="77">
        <v>2015</v>
      </c>
      <c r="I121" s="77">
        <v>2016</v>
      </c>
      <c r="J121" s="77">
        <v>2017</v>
      </c>
      <c r="K121" s="77">
        <v>2018</v>
      </c>
      <c r="L121" s="77">
        <v>2019</v>
      </c>
      <c r="M121" s="77">
        <v>2020</v>
      </c>
      <c r="N121" s="77">
        <v>2021</v>
      </c>
      <c r="O121" s="77">
        <v>2022</v>
      </c>
      <c r="P121" s="77">
        <v>2023</v>
      </c>
      <c r="Q121" s="77">
        <v>2024</v>
      </c>
    </row>
    <row r="122" spans="2:18" x14ac:dyDescent="0.2">
      <c r="C122" s="1" t="s">
        <v>189</v>
      </c>
      <c r="D122" s="78">
        <v>8506.7199787214813</v>
      </c>
      <c r="E122" s="78">
        <v>4432.8976716923316</v>
      </c>
      <c r="F122" s="78">
        <v>1990.0837141670129</v>
      </c>
      <c r="G122" s="78">
        <v>1080.9453488642334</v>
      </c>
      <c r="H122" s="78">
        <v>802.16340147973938</v>
      </c>
      <c r="I122" s="78">
        <v>638.71256076288171</v>
      </c>
      <c r="J122" s="78">
        <v>571.85882867280054</v>
      </c>
      <c r="K122" s="78">
        <v>478.90934050530041</v>
      </c>
      <c r="L122" s="78">
        <v>211.27242260171954</v>
      </c>
      <c r="M122" s="78">
        <v>97.650102405904903</v>
      </c>
      <c r="N122" s="78">
        <v>56.049621498185012</v>
      </c>
      <c r="O122" s="78">
        <v>44.782223070802551</v>
      </c>
      <c r="P122" s="78">
        <v>36.962219045595958</v>
      </c>
      <c r="Q122" s="78">
        <v>30.114689507024934</v>
      </c>
      <c r="R122" s="9" t="s">
        <v>191</v>
      </c>
    </row>
    <row r="142" spans="2:18" x14ac:dyDescent="0.2">
      <c r="B142" s="9" t="s">
        <v>210</v>
      </c>
    </row>
    <row r="143" spans="2:18" x14ac:dyDescent="0.2">
      <c r="B143" s="76"/>
      <c r="C143" s="76"/>
      <c r="D143" s="77">
        <v>2011</v>
      </c>
      <c r="E143" s="77">
        <v>2012</v>
      </c>
      <c r="F143" s="77">
        <v>2013</v>
      </c>
      <c r="G143" s="77">
        <v>2014</v>
      </c>
      <c r="H143" s="77">
        <v>2015</v>
      </c>
      <c r="I143" s="77">
        <v>2016</v>
      </c>
      <c r="J143" s="77">
        <v>2017</v>
      </c>
      <c r="K143" s="77">
        <v>2018</v>
      </c>
      <c r="L143" s="77">
        <v>2019</v>
      </c>
      <c r="M143" s="77">
        <v>2020</v>
      </c>
      <c r="N143" s="77">
        <v>2021</v>
      </c>
      <c r="O143" s="77">
        <v>2022</v>
      </c>
      <c r="P143" s="77">
        <v>2023</v>
      </c>
      <c r="Q143" s="77">
        <v>2024</v>
      </c>
    </row>
    <row r="144" spans="2:18" s="60" customFormat="1" x14ac:dyDescent="0.2">
      <c r="C144" s="60" t="s">
        <v>207</v>
      </c>
      <c r="D144" s="74">
        <v>0</v>
      </c>
      <c r="E144" s="74">
        <v>0</v>
      </c>
      <c r="F144" s="74">
        <v>0</v>
      </c>
      <c r="G144" s="74">
        <v>0</v>
      </c>
      <c r="H144" s="86">
        <v>0.05</v>
      </c>
      <c r="I144" s="86">
        <v>0.1</v>
      </c>
      <c r="J144" s="86">
        <v>0.15</v>
      </c>
      <c r="K144" s="86">
        <v>0.3</v>
      </c>
      <c r="L144" s="86">
        <v>0.4</v>
      </c>
      <c r="M144" s="86">
        <v>0.5</v>
      </c>
      <c r="N144" s="86">
        <v>0.6</v>
      </c>
      <c r="O144" s="86">
        <v>0.65</v>
      </c>
      <c r="P144" s="86">
        <v>0.7</v>
      </c>
      <c r="Q144" s="86">
        <v>0.75</v>
      </c>
      <c r="R144" s="60" t="s">
        <v>208</v>
      </c>
    </row>
    <row r="145" spans="3:17" s="60" customFormat="1" x14ac:dyDescent="0.2">
      <c r="C145" s="60" t="s">
        <v>209</v>
      </c>
      <c r="D145" s="72">
        <v>1</v>
      </c>
      <c r="E145" s="72">
        <v>1</v>
      </c>
      <c r="F145" s="72">
        <v>1</v>
      </c>
      <c r="G145" s="72">
        <v>1</v>
      </c>
      <c r="H145" s="72">
        <v>1</v>
      </c>
      <c r="I145" s="72">
        <v>1</v>
      </c>
      <c r="J145" s="72">
        <v>1</v>
      </c>
      <c r="K145" s="72">
        <v>0.99458429961677963</v>
      </c>
      <c r="L145" s="72">
        <v>0.80597417661615911</v>
      </c>
      <c r="M145" s="72">
        <v>0.62691175342976313</v>
      </c>
      <c r="N145" s="72">
        <v>0.36569781279083502</v>
      </c>
      <c r="O145" s="72">
        <v>0.29726350595799195</v>
      </c>
      <c r="P145" s="72">
        <v>0.23164869145701089</v>
      </c>
      <c r="Q145" s="72">
        <v>0.13378059332533249</v>
      </c>
    </row>
    <row r="146" spans="3:17" s="60" customFormat="1" x14ac:dyDescent="0.2">
      <c r="C146" s="61" t="s">
        <v>206</v>
      </c>
      <c r="D146" s="62">
        <v>0</v>
      </c>
      <c r="E146" s="62">
        <v>0</v>
      </c>
      <c r="F146" s="62">
        <v>0</v>
      </c>
      <c r="G146" s="62">
        <v>0</v>
      </c>
      <c r="H146" s="62">
        <v>0</v>
      </c>
      <c r="I146" s="62">
        <v>0</v>
      </c>
      <c r="J146" s="62">
        <v>0</v>
      </c>
      <c r="K146" s="62">
        <v>5.4157003832203147E-3</v>
      </c>
      <c r="L146" s="62">
        <v>0.19402582338384086</v>
      </c>
      <c r="M146" s="62">
        <v>0.37308824657023687</v>
      </c>
      <c r="N146" s="62">
        <v>0.63430218720916498</v>
      </c>
      <c r="O146" s="62">
        <v>0.66273649404200807</v>
      </c>
      <c r="P146" s="62">
        <v>0.71835130854298912</v>
      </c>
      <c r="Q146" s="62">
        <v>0.80621940667466752</v>
      </c>
    </row>
    <row r="147" spans="3:17" s="60" customFormat="1" x14ac:dyDescent="0.2">
      <c r="C147" s="60" t="s">
        <v>205</v>
      </c>
      <c r="D147" s="62">
        <v>0</v>
      </c>
      <c r="E147" s="62">
        <v>0</v>
      </c>
      <c r="F147" s="62">
        <v>0</v>
      </c>
      <c r="G147" s="62">
        <v>0</v>
      </c>
      <c r="H147" s="62">
        <v>0</v>
      </c>
      <c r="I147" s="62">
        <v>0</v>
      </c>
      <c r="J147" s="62">
        <v>0</v>
      </c>
      <c r="K147" s="62">
        <v>0</v>
      </c>
      <c r="L147" s="62">
        <v>0</v>
      </c>
      <c r="M147" s="62">
        <v>0</v>
      </c>
      <c r="N147" s="62">
        <v>0</v>
      </c>
      <c r="O147" s="62">
        <v>0.04</v>
      </c>
      <c r="P147" s="62">
        <v>0.05</v>
      </c>
      <c r="Q147" s="62">
        <v>0.06</v>
      </c>
    </row>
    <row r="148" spans="3:17" x14ac:dyDescent="0.2">
      <c r="C148" s="1" t="s">
        <v>209</v>
      </c>
      <c r="D148" s="13">
        <v>1434000</v>
      </c>
      <c r="E148" s="13">
        <v>1313424</v>
      </c>
      <c r="F148" s="13">
        <v>1433000</v>
      </c>
      <c r="G148" s="13">
        <v>1857400</v>
      </c>
      <c r="H148" s="13">
        <v>1812160</v>
      </c>
      <c r="I148" s="13">
        <v>1608200</v>
      </c>
      <c r="J148" s="13">
        <v>1675780.6931964057</v>
      </c>
      <c r="K148" s="13">
        <v>1591618.8095238095</v>
      </c>
      <c r="L148" s="13">
        <v>1320238.37535014</v>
      </c>
      <c r="M148" s="13">
        <v>965514.52762923366</v>
      </c>
      <c r="N148" s="13">
        <v>668103.05665349145</v>
      </c>
      <c r="O148" s="13">
        <v>445424.65777777799</v>
      </c>
      <c r="P148" s="13">
        <v>329261.60668341839</v>
      </c>
      <c r="Q148" s="13">
        <v>199537.69673846167</v>
      </c>
    </row>
    <row r="149" spans="3:17" x14ac:dyDescent="0.2">
      <c r="C149" s="5" t="s">
        <v>204</v>
      </c>
      <c r="D149" s="13">
        <v>0</v>
      </c>
      <c r="E149" s="13">
        <v>0</v>
      </c>
      <c r="F149" s="13">
        <v>0</v>
      </c>
      <c r="G149" s="13">
        <v>0</v>
      </c>
      <c r="H149" s="13">
        <v>0</v>
      </c>
      <c r="I149" s="13">
        <v>0</v>
      </c>
      <c r="J149" s="13">
        <v>0</v>
      </c>
      <c r="K149" s="13">
        <v>8666.6666666666661</v>
      </c>
      <c r="L149" s="13">
        <v>317826.97916666663</v>
      </c>
      <c r="M149" s="13">
        <v>574597.8125</v>
      </c>
      <c r="N149" s="13">
        <v>1158823.5294117648</v>
      </c>
      <c r="O149" s="13">
        <v>993055.5555555555</v>
      </c>
      <c r="P149" s="13">
        <v>1021052.6315789475</v>
      </c>
      <c r="Q149" s="13">
        <v>1202500</v>
      </c>
    </row>
    <row r="150" spans="3:17" x14ac:dyDescent="0.2">
      <c r="C150" s="1" t="s">
        <v>205</v>
      </c>
      <c r="D150" s="13">
        <v>0</v>
      </c>
      <c r="E150" s="13">
        <v>0</v>
      </c>
      <c r="F150" s="13">
        <v>0</v>
      </c>
      <c r="G150" s="13">
        <v>0</v>
      </c>
      <c r="H150" s="13">
        <v>0</v>
      </c>
      <c r="I150" s="13">
        <v>0</v>
      </c>
      <c r="J150" s="13">
        <v>0</v>
      </c>
      <c r="K150" s="13">
        <v>0</v>
      </c>
      <c r="L150" s="13">
        <v>0</v>
      </c>
      <c r="M150" s="13">
        <v>0</v>
      </c>
      <c r="N150" s="13">
        <v>0</v>
      </c>
      <c r="O150" s="13">
        <v>59936.675555555557</v>
      </c>
      <c r="P150" s="13">
        <v>71069.170434861371</v>
      </c>
      <c r="Q150" s="13">
        <v>89491.767876923084</v>
      </c>
    </row>
    <row r="151" spans="3:17" s="9" customFormat="1" x14ac:dyDescent="0.2">
      <c r="C151" s="14" t="s">
        <v>4</v>
      </c>
      <c r="D151" s="22">
        <v>1434000</v>
      </c>
      <c r="E151" s="22">
        <v>1313424</v>
      </c>
      <c r="F151" s="22">
        <v>1433000</v>
      </c>
      <c r="G151" s="22">
        <v>1857400</v>
      </c>
      <c r="H151" s="22">
        <v>1812160</v>
      </c>
      <c r="I151" s="22">
        <v>1608200</v>
      </c>
      <c r="J151" s="22">
        <v>1675780.6931964057</v>
      </c>
      <c r="K151" s="22">
        <v>1600285.4761904762</v>
      </c>
      <c r="L151" s="22">
        <v>1638065.3545168065</v>
      </c>
      <c r="M151" s="22">
        <v>1540112.3401292337</v>
      </c>
      <c r="N151" s="22">
        <v>1826926.5860652563</v>
      </c>
      <c r="O151" s="22">
        <v>1498416.888888889</v>
      </c>
      <c r="P151" s="22">
        <v>1421383.4086972275</v>
      </c>
      <c r="Q151" s="22">
        <v>1491529.4646153848</v>
      </c>
    </row>
  </sheetData>
  <phoneticPr fontId="5" type="noConversion"/>
  <conditionalFormatting sqref="C88:C92">
    <cfRule type="duplicateValues" dxfId="1" priority="3"/>
  </conditionalFormatting>
  <conditionalFormatting sqref="C100:C101">
    <cfRule type="duplicateValues" dxfId="0" priority="4"/>
  </conditionalFormatting>
  <pageMargins left="0.75" right="0.75" top="1" bottom="1" header="0.5" footer="0.5"/>
  <pageSetup orientation="landscape" horizontalDpi="4294967293" verticalDpi="4294967293" r:id="rId1"/>
  <headerFooter alignWithMargins="0"/>
  <rowBreaks count="1" manualBreakCount="1">
    <brk id="48" max="16383" man="1"/>
  </rowBreaks>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92"/>
  <sheetViews>
    <sheetView zoomScale="92" zoomScaleNormal="92" workbookViewId="0">
      <selection activeCell="A2" sqref="A2"/>
    </sheetView>
  </sheetViews>
  <sheetFormatPr defaultColWidth="9.140625" defaultRowHeight="12.75" x14ac:dyDescent="0.2"/>
  <cols>
    <col min="1" max="2" width="4" style="28" customWidth="1"/>
    <col min="3" max="3" width="18.7109375" style="28" customWidth="1"/>
    <col min="4" max="9" width="11.7109375" style="28" hidden="1" customWidth="1"/>
    <col min="10" max="17" width="11.7109375" style="28" customWidth="1"/>
    <col min="18" max="23" width="9.140625" style="28"/>
    <col min="24" max="24" width="11.28515625" style="28" bestFit="1" customWidth="1"/>
    <col min="25" max="16384" width="9.140625" style="28"/>
  </cols>
  <sheetData>
    <row r="1" spans="2:20" s="1" customFormat="1" x14ac:dyDescent="0.2">
      <c r="C1" s="1" t="s">
        <v>3</v>
      </c>
      <c r="F1" s="10"/>
      <c r="H1" s="28"/>
    </row>
    <row r="2" spans="2:20" s="1" customFormat="1" x14ac:dyDescent="0.2">
      <c r="C2" s="1" t="s">
        <v>61</v>
      </c>
      <c r="F2" s="28"/>
      <c r="G2" s="28"/>
      <c r="H2" s="28"/>
    </row>
    <row r="3" spans="2:20" s="1" customFormat="1" x14ac:dyDescent="0.2">
      <c r="C3" s="2">
        <v>43774</v>
      </c>
      <c r="F3" s="28"/>
      <c r="G3" s="28"/>
      <c r="H3" s="28"/>
    </row>
    <row r="4" spans="2:20" x14ac:dyDescent="0.2">
      <c r="C4" s="1"/>
      <c r="D4" s="1"/>
      <c r="E4" s="1"/>
      <c r="F4" s="1"/>
      <c r="G4" s="1"/>
      <c r="H4" s="1"/>
    </row>
    <row r="5" spans="2:20" s="9" customFormat="1" x14ac:dyDescent="0.2">
      <c r="B5" s="9" t="s">
        <v>134</v>
      </c>
      <c r="T5" s="9" t="s">
        <v>233</v>
      </c>
    </row>
    <row r="6" spans="2:20" s="1" customFormat="1"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20" s="1" customFormat="1" x14ac:dyDescent="0.2">
      <c r="C7" s="5" t="s">
        <v>41</v>
      </c>
      <c r="D7" s="69">
        <v>2207750</v>
      </c>
      <c r="E7" s="69">
        <v>1157500</v>
      </c>
      <c r="F7" s="69">
        <v>927750</v>
      </c>
      <c r="G7" s="69">
        <v>835500</v>
      </c>
      <c r="H7" s="69">
        <v>669900</v>
      </c>
      <c r="I7" s="69">
        <v>499644</v>
      </c>
      <c r="J7" s="29">
        <v>372600</v>
      </c>
      <c r="K7" s="29">
        <v>160000</v>
      </c>
      <c r="L7" s="29">
        <v>70000</v>
      </c>
      <c r="M7" s="29">
        <v>42000</v>
      </c>
      <c r="N7" s="29">
        <v>30000</v>
      </c>
      <c r="O7" s="29">
        <v>18000</v>
      </c>
      <c r="P7" s="29">
        <v>6000</v>
      </c>
      <c r="Q7" s="29">
        <v>6000</v>
      </c>
      <c r="R7" s="1" t="s">
        <v>15</v>
      </c>
    </row>
    <row r="8" spans="2:20" s="1" customFormat="1" x14ac:dyDescent="0.2">
      <c r="C8" s="5" t="s">
        <v>12</v>
      </c>
      <c r="D8" s="69">
        <v>630000</v>
      </c>
      <c r="E8" s="69">
        <v>250000</v>
      </c>
      <c r="F8" s="69">
        <v>219000</v>
      </c>
      <c r="G8" s="69">
        <v>140000</v>
      </c>
      <c r="H8" s="69">
        <v>70000</v>
      </c>
      <c r="I8" s="69">
        <v>40000</v>
      </c>
      <c r="J8" s="29">
        <v>25000</v>
      </c>
      <c r="K8" s="29">
        <v>0</v>
      </c>
      <c r="L8" s="29">
        <v>0</v>
      </c>
      <c r="M8" s="29">
        <v>0</v>
      </c>
      <c r="N8" s="29"/>
      <c r="O8" s="29"/>
      <c r="P8" s="29"/>
      <c r="Q8" s="29"/>
      <c r="R8" s="1" t="s">
        <v>80</v>
      </c>
    </row>
    <row r="9" spans="2:20" s="1" customFormat="1" x14ac:dyDescent="0.2">
      <c r="C9" s="5" t="s">
        <v>42</v>
      </c>
      <c r="D9" s="69">
        <v>2355000</v>
      </c>
      <c r="E9" s="69">
        <v>2650000</v>
      </c>
      <c r="F9" s="69">
        <v>2290000</v>
      </c>
      <c r="G9" s="69">
        <v>1806000</v>
      </c>
      <c r="H9" s="69">
        <v>1690000</v>
      </c>
      <c r="I9" s="69">
        <v>1300000</v>
      </c>
      <c r="J9" s="29">
        <v>570000</v>
      </c>
      <c r="K9" s="29">
        <v>320000</v>
      </c>
      <c r="L9" s="29">
        <v>100000</v>
      </c>
      <c r="M9" s="29">
        <v>80000</v>
      </c>
      <c r="N9" s="29">
        <v>80000</v>
      </c>
      <c r="O9" s="29">
        <v>80000</v>
      </c>
      <c r="P9" s="29">
        <v>80000</v>
      </c>
      <c r="Q9" s="29">
        <v>80000</v>
      </c>
      <c r="R9" s="1" t="s">
        <v>49</v>
      </c>
    </row>
    <row r="10" spans="2:20" s="1" customFormat="1" x14ac:dyDescent="0.2">
      <c r="C10" s="5" t="s">
        <v>6</v>
      </c>
      <c r="D10" s="69">
        <v>0</v>
      </c>
      <c r="E10" s="69">
        <v>20000</v>
      </c>
      <c r="F10" s="69">
        <v>50000</v>
      </c>
      <c r="G10" s="69">
        <v>60000</v>
      </c>
      <c r="H10" s="69">
        <v>60000</v>
      </c>
      <c r="I10" s="69">
        <v>12000</v>
      </c>
      <c r="J10" s="29">
        <v>4000</v>
      </c>
      <c r="K10" s="29">
        <v>500</v>
      </c>
      <c r="L10" s="29">
        <v>500</v>
      </c>
      <c r="M10" s="29">
        <v>0</v>
      </c>
      <c r="N10" s="29"/>
      <c r="O10" s="29"/>
      <c r="P10" s="29"/>
      <c r="Q10" s="29"/>
      <c r="R10" s="1" t="s">
        <v>85</v>
      </c>
    </row>
    <row r="11" spans="2:20" s="1" customFormat="1" x14ac:dyDescent="0.2">
      <c r="C11" s="5" t="s">
        <v>5</v>
      </c>
      <c r="D11" s="69">
        <v>0</v>
      </c>
      <c r="E11" s="69">
        <v>2600</v>
      </c>
      <c r="F11" s="69">
        <v>15860</v>
      </c>
      <c r="G11" s="69">
        <v>32930</v>
      </c>
      <c r="H11" s="69">
        <v>63783</v>
      </c>
      <c r="I11" s="69">
        <v>133308.29999999999</v>
      </c>
      <c r="J11" s="29">
        <v>100000</v>
      </c>
      <c r="K11" s="29">
        <v>100000</v>
      </c>
      <c r="L11" s="29">
        <v>100000</v>
      </c>
      <c r="M11" s="29">
        <v>100000</v>
      </c>
      <c r="N11" s="29">
        <v>100000</v>
      </c>
      <c r="O11" s="29">
        <v>100000</v>
      </c>
      <c r="P11" s="29">
        <v>100000</v>
      </c>
      <c r="Q11" s="29">
        <v>100000</v>
      </c>
      <c r="R11" s="1" t="s">
        <v>123</v>
      </c>
    </row>
    <row r="12" spans="2:20" s="1" customFormat="1" x14ac:dyDescent="0.2">
      <c r="C12" s="5" t="s">
        <v>43</v>
      </c>
      <c r="D12" s="69">
        <v>0</v>
      </c>
      <c r="E12" s="69">
        <v>612</v>
      </c>
      <c r="F12" s="69">
        <v>9158.8200000000015</v>
      </c>
      <c r="G12" s="69">
        <v>12947.214866666669</v>
      </c>
      <c r="H12" s="69">
        <v>27315.170195333332</v>
      </c>
      <c r="I12" s="69">
        <v>86294.401701953335</v>
      </c>
      <c r="J12" s="30">
        <v>180000</v>
      </c>
      <c r="K12" s="30">
        <v>210000</v>
      </c>
      <c r="L12" s="30">
        <v>100000</v>
      </c>
      <c r="M12" s="30">
        <v>100000</v>
      </c>
      <c r="N12" s="30">
        <v>100000</v>
      </c>
      <c r="O12" s="30">
        <v>100000</v>
      </c>
      <c r="P12" s="30">
        <v>100000</v>
      </c>
      <c r="Q12" s="30">
        <v>100000</v>
      </c>
      <c r="R12" s="1" t="s">
        <v>14</v>
      </c>
    </row>
    <row r="13" spans="2:20" s="1" customFormat="1" x14ac:dyDescent="0.2">
      <c r="C13" s="5" t="s">
        <v>155</v>
      </c>
      <c r="D13" s="29"/>
      <c r="E13" s="29"/>
      <c r="F13" s="29"/>
      <c r="G13" s="29"/>
      <c r="H13" s="29"/>
      <c r="I13" s="29"/>
      <c r="J13" s="29"/>
      <c r="K13" s="29"/>
      <c r="L13" s="29"/>
      <c r="M13" s="29">
        <v>1518527.5759999997</v>
      </c>
      <c r="N13" s="29">
        <v>3784854.5991799999</v>
      </c>
      <c r="O13" s="29">
        <v>7177550.8838202143</v>
      </c>
      <c r="P13" s="29">
        <v>9497963.5026858319</v>
      </c>
      <c r="Q13" s="29">
        <v>9622711.9494688157</v>
      </c>
    </row>
    <row r="14" spans="2:20" s="1" customFormat="1" x14ac:dyDescent="0.2">
      <c r="C14" s="5" t="s">
        <v>109</v>
      </c>
      <c r="D14" s="29">
        <v>0</v>
      </c>
      <c r="E14" s="29">
        <v>0</v>
      </c>
      <c r="F14" s="29">
        <v>0</v>
      </c>
      <c r="G14" s="29">
        <v>0</v>
      </c>
      <c r="H14" s="29">
        <v>0</v>
      </c>
      <c r="I14" s="29"/>
      <c r="J14" s="29"/>
      <c r="K14" s="29">
        <v>1910</v>
      </c>
      <c r="L14" s="29">
        <v>4906.3666666666668</v>
      </c>
      <c r="M14" s="29">
        <v>5022.7</v>
      </c>
      <c r="N14" s="29">
        <v>3533</v>
      </c>
      <c r="O14" s="29">
        <v>2128.333333333333</v>
      </c>
      <c r="P14" s="29">
        <v>1118.6666666666665</v>
      </c>
      <c r="Q14" s="29">
        <v>1010.6666666666666</v>
      </c>
      <c r="R14" s="1" t="s">
        <v>180</v>
      </c>
    </row>
    <row r="15" spans="2:20" s="1" customFormat="1" x14ac:dyDescent="0.2">
      <c r="C15" s="14" t="s">
        <v>4</v>
      </c>
      <c r="D15" s="15">
        <v>5192750</v>
      </c>
      <c r="E15" s="15">
        <v>4080712</v>
      </c>
      <c r="F15" s="15">
        <v>3511768.82</v>
      </c>
      <c r="G15" s="15">
        <v>2887377.2148666666</v>
      </c>
      <c r="H15" s="15">
        <v>2580998.1701953332</v>
      </c>
      <c r="I15" s="15">
        <v>2071246.7017019533</v>
      </c>
      <c r="J15" s="15">
        <v>1251600</v>
      </c>
      <c r="K15" s="15">
        <v>792410</v>
      </c>
      <c r="L15" s="15">
        <v>375406.36666666664</v>
      </c>
      <c r="M15" s="15">
        <v>1845550.2759999996</v>
      </c>
      <c r="N15" s="15">
        <v>4098387.5991799999</v>
      </c>
      <c r="O15" s="15">
        <v>7477679.2171535473</v>
      </c>
      <c r="P15" s="15">
        <v>9785082.1693524979</v>
      </c>
      <c r="Q15" s="15">
        <v>9909722.6161354817</v>
      </c>
      <c r="R15" s="12">
        <v>0.65319051871526468</v>
      </c>
    </row>
    <row r="16" spans="2:20" s="1" customFormat="1" x14ac:dyDescent="0.2">
      <c r="D16" s="42"/>
    </row>
    <row r="17" spans="2:24" s="1" customFormat="1" x14ac:dyDescent="0.2">
      <c r="J17" s="12"/>
    </row>
    <row r="18" spans="2:24" s="1" customFormat="1" x14ac:dyDescent="0.2"/>
    <row r="19" spans="2:24" s="1" customFormat="1" x14ac:dyDescent="0.2">
      <c r="B19" s="9" t="s">
        <v>135</v>
      </c>
    </row>
    <row r="20" spans="2:24" s="1" customFormat="1" x14ac:dyDescent="0.2">
      <c r="D20" s="4">
        <v>2011</v>
      </c>
      <c r="E20" s="4">
        <v>2012</v>
      </c>
      <c r="F20" s="4">
        <v>2013</v>
      </c>
      <c r="G20" s="4">
        <v>2014</v>
      </c>
      <c r="H20" s="4">
        <v>2015</v>
      </c>
      <c r="I20" s="4">
        <v>2016</v>
      </c>
      <c r="J20" s="4">
        <v>2017</v>
      </c>
      <c r="K20" s="4">
        <v>2018</v>
      </c>
      <c r="L20" s="4">
        <v>2019</v>
      </c>
      <c r="M20" s="4">
        <v>2020</v>
      </c>
      <c r="N20" s="4">
        <v>2021</v>
      </c>
      <c r="O20" s="4">
        <v>2022</v>
      </c>
      <c r="P20" s="4">
        <v>2023</v>
      </c>
      <c r="Q20" s="4">
        <v>2024</v>
      </c>
    </row>
    <row r="21" spans="2:24" s="1" customFormat="1" x14ac:dyDescent="0.2">
      <c r="C21" s="1" t="s">
        <v>42</v>
      </c>
      <c r="D21" s="66">
        <v>87060</v>
      </c>
      <c r="E21" s="66">
        <v>101729.04000000001</v>
      </c>
      <c r="F21" s="66">
        <v>117390.00000000001</v>
      </c>
      <c r="G21" s="66">
        <v>137760</v>
      </c>
      <c r="H21" s="66">
        <v>130320</v>
      </c>
      <c r="I21" s="66">
        <v>142800</v>
      </c>
      <c r="J21" s="65">
        <v>85000</v>
      </c>
      <c r="K21" s="65">
        <v>60000</v>
      </c>
      <c r="L21" s="65">
        <v>50000</v>
      </c>
      <c r="M21" s="65">
        <v>30000</v>
      </c>
      <c r="N21" s="65">
        <v>25000</v>
      </c>
      <c r="O21" s="65">
        <v>20000</v>
      </c>
      <c r="P21" s="65">
        <v>15000</v>
      </c>
      <c r="Q21" s="65">
        <v>10000</v>
      </c>
      <c r="R21" s="1" t="s">
        <v>59</v>
      </c>
    </row>
    <row r="22" spans="2:24" s="1" customFormat="1" x14ac:dyDescent="0.2">
      <c r="C22" s="1" t="s">
        <v>5</v>
      </c>
      <c r="D22" s="23"/>
      <c r="E22" s="23"/>
      <c r="F22" s="23">
        <v>1440000</v>
      </c>
      <c r="G22" s="23"/>
      <c r="H22" s="23"/>
      <c r="I22" s="23"/>
      <c r="J22" s="65"/>
      <c r="K22" s="65"/>
      <c r="L22" s="65"/>
      <c r="M22" s="65"/>
      <c r="N22" s="65"/>
      <c r="O22" s="65"/>
      <c r="P22" s="65"/>
      <c r="Q22" s="65"/>
      <c r="R22" s="1" t="s">
        <v>79</v>
      </c>
    </row>
    <row r="23" spans="2:24" s="1" customFormat="1" x14ac:dyDescent="0.2">
      <c r="C23" s="5" t="s">
        <v>43</v>
      </c>
      <c r="D23" s="23">
        <v>10200</v>
      </c>
      <c r="E23" s="23">
        <v>21900</v>
      </c>
      <c r="F23" s="23">
        <v>71040</v>
      </c>
      <c r="G23" s="23">
        <v>147000</v>
      </c>
      <c r="H23" s="23">
        <v>246000</v>
      </c>
      <c r="I23" s="23">
        <v>241380</v>
      </c>
      <c r="J23" s="65">
        <v>250000</v>
      </c>
      <c r="K23" s="65">
        <v>240000</v>
      </c>
      <c r="L23" s="65">
        <v>220000</v>
      </c>
      <c r="M23" s="65">
        <v>200000</v>
      </c>
      <c r="N23" s="65">
        <v>180000</v>
      </c>
      <c r="O23" s="65">
        <v>160000</v>
      </c>
      <c r="P23" s="65">
        <v>140000</v>
      </c>
      <c r="Q23" s="65">
        <v>120000</v>
      </c>
      <c r="R23" s="1" t="s">
        <v>60</v>
      </c>
      <c r="X23" s="13"/>
    </row>
    <row r="24" spans="2:24" s="1" customFormat="1" x14ac:dyDescent="0.2">
      <c r="C24" s="5" t="s">
        <v>109</v>
      </c>
      <c r="D24" s="23"/>
      <c r="E24" s="23"/>
      <c r="F24" s="65"/>
      <c r="G24" s="65"/>
      <c r="H24" s="65"/>
      <c r="I24" s="65">
        <v>4000</v>
      </c>
      <c r="J24" s="65">
        <v>250000</v>
      </c>
      <c r="K24" s="65">
        <v>4000000</v>
      </c>
      <c r="L24" s="65">
        <v>10000000</v>
      </c>
      <c r="M24" s="65">
        <v>4000000</v>
      </c>
      <c r="N24" s="65">
        <v>1200000</v>
      </c>
      <c r="O24" s="65">
        <v>500000</v>
      </c>
      <c r="P24" s="65">
        <v>500000</v>
      </c>
      <c r="Q24" s="65">
        <v>500000</v>
      </c>
      <c r="R24" s="1" t="s">
        <v>110</v>
      </c>
      <c r="X24" s="13"/>
    </row>
    <row r="25" spans="2:24" s="1" customFormat="1" x14ac:dyDescent="0.2">
      <c r="C25" s="5" t="s">
        <v>111</v>
      </c>
      <c r="D25" s="23"/>
      <c r="E25" s="23"/>
      <c r="F25" s="65"/>
      <c r="G25" s="65"/>
      <c r="H25" s="65"/>
      <c r="I25" s="65"/>
      <c r="J25" s="65"/>
      <c r="K25" s="65"/>
      <c r="L25" s="65"/>
      <c r="M25" s="65">
        <v>150000</v>
      </c>
      <c r="N25" s="65">
        <v>150000</v>
      </c>
      <c r="O25" s="65">
        <v>150000</v>
      </c>
      <c r="P25" s="65">
        <v>150000</v>
      </c>
      <c r="Q25" s="65">
        <v>150000</v>
      </c>
      <c r="R25" s="1" t="s">
        <v>112</v>
      </c>
      <c r="X25" s="13"/>
    </row>
    <row r="26" spans="2:24" s="1" customFormat="1" x14ac:dyDescent="0.2">
      <c r="C26" s="14" t="s">
        <v>4</v>
      </c>
      <c r="D26" s="8">
        <v>97260</v>
      </c>
      <c r="E26" s="8">
        <v>123629.04000000001</v>
      </c>
      <c r="F26" s="8">
        <v>1628430</v>
      </c>
      <c r="G26" s="8">
        <v>284760</v>
      </c>
      <c r="H26" s="8">
        <v>376320</v>
      </c>
      <c r="I26" s="8">
        <v>388180</v>
      </c>
      <c r="J26" s="8">
        <v>585000</v>
      </c>
      <c r="K26" s="8">
        <v>4300000</v>
      </c>
      <c r="L26" s="8">
        <v>10270000</v>
      </c>
      <c r="M26" s="8">
        <v>4380000</v>
      </c>
      <c r="N26" s="8">
        <v>1555000</v>
      </c>
      <c r="O26" s="8">
        <v>830000</v>
      </c>
      <c r="P26" s="8">
        <v>805000</v>
      </c>
      <c r="Q26" s="8">
        <v>780000</v>
      </c>
      <c r="R26" s="12">
        <v>-0.28473745283189911</v>
      </c>
    </row>
    <row r="27" spans="2:24" s="1" customFormat="1" x14ac:dyDescent="0.2">
      <c r="D27" s="42" t="s">
        <v>64</v>
      </c>
      <c r="T27" s="9" t="s">
        <v>234</v>
      </c>
    </row>
    <row r="28" spans="2:24" s="1" customFormat="1" x14ac:dyDescent="0.2"/>
    <row r="29" spans="2:24" s="1" customFormat="1" x14ac:dyDescent="0.2">
      <c r="B29" s="9" t="s">
        <v>143</v>
      </c>
      <c r="C29" s="9"/>
      <c r="D29" s="9"/>
      <c r="E29" s="9"/>
      <c r="F29" s="9"/>
      <c r="G29" s="9"/>
      <c r="H29" s="9"/>
      <c r="I29" s="9"/>
      <c r="J29" s="9"/>
      <c r="K29" s="9"/>
      <c r="L29" s="9"/>
      <c r="M29" s="9"/>
      <c r="N29" s="9"/>
      <c r="O29" s="9"/>
      <c r="P29" s="9"/>
      <c r="Q29" s="9"/>
    </row>
    <row r="30" spans="2:24"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24" s="1" customFormat="1" x14ac:dyDescent="0.2">
      <c r="C31" s="5" t="s">
        <v>41</v>
      </c>
      <c r="D31" s="67">
        <v>2110360</v>
      </c>
      <c r="E31" s="67">
        <v>1464740</v>
      </c>
      <c r="F31" s="67">
        <v>933000</v>
      </c>
      <c r="G31" s="67">
        <v>735000</v>
      </c>
      <c r="H31" s="67">
        <v>421000</v>
      </c>
      <c r="I31" s="67">
        <v>241800</v>
      </c>
      <c r="J31" s="40">
        <v>140000</v>
      </c>
      <c r="K31" s="40">
        <v>136000</v>
      </c>
      <c r="L31" s="40">
        <v>132000</v>
      </c>
      <c r="M31" s="40">
        <v>96000</v>
      </c>
      <c r="N31" s="40">
        <v>64000</v>
      </c>
      <c r="O31" s="40">
        <v>32000</v>
      </c>
      <c r="P31" s="40">
        <v>32000</v>
      </c>
      <c r="Q31" s="40">
        <v>32000</v>
      </c>
    </row>
    <row r="32" spans="2:24" s="1" customFormat="1" x14ac:dyDescent="0.2">
      <c r="C32" s="5" t="s">
        <v>12</v>
      </c>
      <c r="D32" s="67">
        <v>200970</v>
      </c>
      <c r="E32" s="67">
        <v>53200</v>
      </c>
      <c r="F32" s="67">
        <v>13500</v>
      </c>
      <c r="G32" s="67">
        <v>6240</v>
      </c>
      <c r="H32" s="67">
        <v>5400</v>
      </c>
      <c r="I32" s="67">
        <v>1440</v>
      </c>
      <c r="J32" s="23">
        <v>92</v>
      </c>
      <c r="K32" s="23">
        <v>0</v>
      </c>
      <c r="L32" s="23">
        <v>0</v>
      </c>
      <c r="M32" s="23">
        <v>0</v>
      </c>
      <c r="N32" s="23">
        <v>0</v>
      </c>
      <c r="O32" s="23">
        <v>0</v>
      </c>
      <c r="P32" s="23">
        <v>0</v>
      </c>
      <c r="Q32" s="23">
        <v>0</v>
      </c>
    </row>
    <row r="33" spans="2:24" s="1" customFormat="1" x14ac:dyDescent="0.2">
      <c r="C33" s="5" t="s">
        <v>42</v>
      </c>
      <c r="D33" s="67">
        <v>3138240</v>
      </c>
      <c r="E33" s="67">
        <v>2311926.4000000004</v>
      </c>
      <c r="F33" s="67">
        <v>2184400</v>
      </c>
      <c r="G33" s="67">
        <v>2170400</v>
      </c>
      <c r="H33" s="67">
        <v>1626240</v>
      </c>
      <c r="I33" s="67">
        <v>1264000</v>
      </c>
      <c r="J33" s="23">
        <v>1041250</v>
      </c>
      <c r="K33" s="23">
        <v>710000</v>
      </c>
      <c r="L33" s="23">
        <v>310000</v>
      </c>
      <c r="M33" s="23">
        <v>124000</v>
      </c>
      <c r="N33" s="23">
        <v>49600</v>
      </c>
      <c r="O33" s="23">
        <v>19840</v>
      </c>
      <c r="P33" s="23">
        <v>10000</v>
      </c>
      <c r="Q33" s="23">
        <v>10000</v>
      </c>
    </row>
    <row r="34" spans="2:24" s="1" customFormat="1" x14ac:dyDescent="0.2">
      <c r="C34" s="5" t="s">
        <v>6</v>
      </c>
      <c r="D34" s="67">
        <v>2280000</v>
      </c>
      <c r="E34" s="67">
        <v>4080000</v>
      </c>
      <c r="F34" s="67">
        <v>3024000</v>
      </c>
      <c r="G34" s="67">
        <v>0</v>
      </c>
      <c r="H34" s="67">
        <v>0</v>
      </c>
      <c r="I34" s="67">
        <v>0</v>
      </c>
      <c r="J34" s="23">
        <v>0</v>
      </c>
      <c r="K34" s="23">
        <v>0</v>
      </c>
      <c r="L34" s="23">
        <v>0</v>
      </c>
      <c r="M34" s="23">
        <v>0</v>
      </c>
      <c r="N34" s="23">
        <v>0</v>
      </c>
      <c r="O34" s="23">
        <v>0</v>
      </c>
      <c r="P34" s="23">
        <v>0</v>
      </c>
      <c r="Q34" s="23">
        <v>0</v>
      </c>
    </row>
    <row r="35" spans="2:24" s="1" customFormat="1" x14ac:dyDescent="0.2">
      <c r="C35" s="5" t="s">
        <v>5</v>
      </c>
      <c r="D35" s="23">
        <v>48000</v>
      </c>
      <c r="E35" s="23">
        <v>662272</v>
      </c>
      <c r="F35" s="23">
        <v>4688640</v>
      </c>
      <c r="G35" s="23">
        <v>13262039.999999998</v>
      </c>
      <c r="H35" s="23">
        <v>6929280</v>
      </c>
      <c r="I35" s="23">
        <v>7785338.3399999999</v>
      </c>
      <c r="J35" s="23">
        <v>6544608</v>
      </c>
      <c r="K35" s="23">
        <v>5303299.9999999991</v>
      </c>
      <c r="L35" s="23">
        <v>6844480.0000000009</v>
      </c>
      <c r="M35" s="23">
        <v>6346380</v>
      </c>
      <c r="N35" s="23">
        <v>6047520</v>
      </c>
      <c r="O35" s="23">
        <v>5614348.7999999998</v>
      </c>
      <c r="P35" s="23">
        <v>5112545.2800000012</v>
      </c>
      <c r="Q35" s="23">
        <v>4082835.4559999998</v>
      </c>
    </row>
    <row r="36" spans="2:24" s="1" customFormat="1" x14ac:dyDescent="0.2">
      <c r="C36" s="5" t="s">
        <v>43</v>
      </c>
      <c r="D36" s="13">
        <v>434000</v>
      </c>
      <c r="E36" s="13">
        <v>1101600</v>
      </c>
      <c r="F36" s="13">
        <v>2249100.0000000005</v>
      </c>
      <c r="G36" s="13">
        <v>3930480</v>
      </c>
      <c r="H36" s="13">
        <v>6658455.1701953327</v>
      </c>
      <c r="I36" s="13">
        <v>7209494.4017019533</v>
      </c>
      <c r="J36" s="13">
        <v>8005979.9999999981</v>
      </c>
      <c r="K36" s="13">
        <v>8082600</v>
      </c>
      <c r="L36" s="13">
        <v>7919351.7200000007</v>
      </c>
      <c r="M36" s="13">
        <v>6384914.3040000005</v>
      </c>
      <c r="N36" s="13">
        <v>5271311.6160000004</v>
      </c>
      <c r="O36" s="13">
        <v>4327962.7775999997</v>
      </c>
      <c r="P36" s="13">
        <v>3505501.009920001</v>
      </c>
      <c r="Q36" s="13">
        <v>2790105.4382080007</v>
      </c>
      <c r="U36" s="34"/>
    </row>
    <row r="37" spans="2:24" s="1" customFormat="1" x14ac:dyDescent="0.2">
      <c r="C37" s="5" t="s">
        <v>155</v>
      </c>
      <c r="D37" s="23">
        <v>0</v>
      </c>
      <c r="E37" s="23">
        <v>0</v>
      </c>
      <c r="F37" s="23">
        <v>0</v>
      </c>
      <c r="G37" s="23">
        <v>0</v>
      </c>
      <c r="H37" s="23">
        <v>0</v>
      </c>
      <c r="I37" s="23">
        <v>0</v>
      </c>
      <c r="J37" s="23">
        <v>0</v>
      </c>
      <c r="K37" s="23">
        <v>1302080</v>
      </c>
      <c r="L37" s="23">
        <v>49315505.86666666</v>
      </c>
      <c r="M37" s="23">
        <v>76846314.106000006</v>
      </c>
      <c r="N37" s="23">
        <v>162405382.02134049</v>
      </c>
      <c r="O37" s="23">
        <v>154193401.40152061</v>
      </c>
      <c r="P37" s="23">
        <v>166563663.5807732</v>
      </c>
      <c r="Q37" s="23">
        <v>206829186.41515934</v>
      </c>
    </row>
    <row r="38" spans="2:24" s="1" customFormat="1" x14ac:dyDescent="0.2">
      <c r="C38" s="5" t="s">
        <v>109</v>
      </c>
      <c r="D38" s="23">
        <v>0</v>
      </c>
      <c r="E38" s="23">
        <v>0</v>
      </c>
      <c r="F38" s="23">
        <v>0</v>
      </c>
      <c r="G38" s="23">
        <v>0</v>
      </c>
      <c r="H38" s="23">
        <v>0</v>
      </c>
      <c r="I38" s="23">
        <v>3000</v>
      </c>
      <c r="J38" s="23">
        <v>570000</v>
      </c>
      <c r="K38" s="23">
        <v>901910</v>
      </c>
      <c r="L38" s="23">
        <v>604900</v>
      </c>
      <c r="M38" s="23">
        <v>455000</v>
      </c>
      <c r="N38" s="23">
        <v>183500</v>
      </c>
      <c r="O38" s="23">
        <v>152100</v>
      </c>
      <c r="P38" s="23">
        <v>151100</v>
      </c>
      <c r="Q38" s="23">
        <v>50000</v>
      </c>
    </row>
    <row r="39" spans="2:24" s="1" customFormat="1" x14ac:dyDescent="0.2">
      <c r="C39" s="14" t="s">
        <v>4</v>
      </c>
      <c r="D39" s="54">
        <v>8211570</v>
      </c>
      <c r="E39" s="54">
        <v>9673738.4000000004</v>
      </c>
      <c r="F39" s="54">
        <v>13092640</v>
      </c>
      <c r="G39" s="54">
        <v>20104160</v>
      </c>
      <c r="H39" s="54">
        <v>15640375.170195334</v>
      </c>
      <c r="I39" s="54">
        <v>16505072.741701953</v>
      </c>
      <c r="J39" s="54">
        <v>16301929.999999998</v>
      </c>
      <c r="K39" s="54">
        <v>16435890</v>
      </c>
      <c r="L39" s="54">
        <v>65126237.586666659</v>
      </c>
      <c r="M39" s="54">
        <v>90252608.410000011</v>
      </c>
      <c r="N39" s="54">
        <v>174021313.63734049</v>
      </c>
      <c r="O39" s="54">
        <v>164339652.97912061</v>
      </c>
      <c r="P39" s="54">
        <v>175374809.87069321</v>
      </c>
      <c r="Q39" s="54">
        <v>213794127.30936736</v>
      </c>
      <c r="R39" s="12">
        <v>0.60559052808591574</v>
      </c>
    </row>
    <row r="40" spans="2:24" s="1" customFormat="1" x14ac:dyDescent="0.2">
      <c r="C40" s="14"/>
      <c r="D40" s="42" t="s">
        <v>65</v>
      </c>
      <c r="E40" s="15"/>
      <c r="F40" s="15"/>
      <c r="G40" s="15"/>
      <c r="H40" s="15"/>
      <c r="I40" s="15"/>
      <c r="J40" s="15"/>
      <c r="K40" s="15"/>
      <c r="L40" s="15"/>
      <c r="M40" s="15"/>
      <c r="N40" s="15"/>
      <c r="O40" s="15"/>
      <c r="P40" s="15"/>
      <c r="Q40" s="15"/>
    </row>
    <row r="41" spans="2:24" s="1" customFormat="1" x14ac:dyDescent="0.2">
      <c r="C41" s="10"/>
      <c r="D41" s="80" t="s">
        <v>200</v>
      </c>
      <c r="E41" s="13"/>
      <c r="F41" s="13"/>
      <c r="G41" s="13"/>
      <c r="H41" s="13"/>
      <c r="I41" s="12"/>
      <c r="J41" s="13"/>
      <c r="K41" s="13"/>
      <c r="L41" s="13"/>
      <c r="M41" s="13"/>
      <c r="N41" s="13"/>
      <c r="O41" s="13"/>
      <c r="P41" s="13"/>
      <c r="Q41" s="13"/>
    </row>
    <row r="42" spans="2:24" s="1" customFormat="1" ht="117" customHeight="1" x14ac:dyDescent="0.2">
      <c r="C42" s="14"/>
      <c r="D42" s="15"/>
      <c r="E42" s="31"/>
      <c r="F42" s="15"/>
      <c r="G42" s="15"/>
      <c r="H42" s="15"/>
      <c r="I42" s="15"/>
      <c r="J42" s="15"/>
      <c r="K42" s="15"/>
      <c r="L42" s="15"/>
      <c r="M42" s="15"/>
      <c r="N42" s="15"/>
      <c r="O42" s="15"/>
      <c r="P42" s="15"/>
      <c r="Q42" s="15"/>
    </row>
    <row r="43" spans="2:24" s="9" customFormat="1" x14ac:dyDescent="0.2">
      <c r="B43" s="9" t="s">
        <v>136</v>
      </c>
    </row>
    <row r="44" spans="2:24" s="1" customFormat="1"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c r="S44" s="9" t="s">
        <v>232</v>
      </c>
      <c r="T44" s="67"/>
      <c r="U44" s="67"/>
      <c r="V44" s="67"/>
      <c r="W44" s="67"/>
      <c r="X44" s="67"/>
    </row>
    <row r="45" spans="2:24" s="1" customFormat="1" x14ac:dyDescent="0.2">
      <c r="C45" s="5" t="s">
        <v>41</v>
      </c>
      <c r="D45" s="6">
        <v>4318110</v>
      </c>
      <c r="E45" s="6">
        <v>2622240</v>
      </c>
      <c r="F45" s="6">
        <v>1860750</v>
      </c>
      <c r="G45" s="6">
        <v>1570500</v>
      </c>
      <c r="H45" s="6">
        <v>1090900</v>
      </c>
      <c r="I45" s="6">
        <v>741444</v>
      </c>
      <c r="J45" s="6">
        <v>512600</v>
      </c>
      <c r="K45" s="6">
        <v>296000</v>
      </c>
      <c r="L45" s="6">
        <v>202000</v>
      </c>
      <c r="M45" s="6">
        <v>138000</v>
      </c>
      <c r="N45" s="6">
        <v>94000</v>
      </c>
      <c r="O45" s="6">
        <v>50000</v>
      </c>
      <c r="P45" s="6">
        <v>38000</v>
      </c>
      <c r="Q45" s="6">
        <v>38000</v>
      </c>
      <c r="T45" s="67"/>
      <c r="U45" s="67"/>
      <c r="V45" s="67"/>
      <c r="W45" s="67"/>
      <c r="X45" s="67"/>
    </row>
    <row r="46" spans="2:24" s="1" customFormat="1" x14ac:dyDescent="0.2">
      <c r="C46" s="5" t="s">
        <v>12</v>
      </c>
      <c r="D46" s="6">
        <v>830970</v>
      </c>
      <c r="E46" s="6">
        <v>303200</v>
      </c>
      <c r="F46" s="6">
        <v>232500</v>
      </c>
      <c r="G46" s="6">
        <v>146240</v>
      </c>
      <c r="H46" s="6">
        <v>75400</v>
      </c>
      <c r="I46" s="6">
        <v>41440</v>
      </c>
      <c r="J46" s="6">
        <v>25092</v>
      </c>
      <c r="K46" s="6">
        <v>0</v>
      </c>
      <c r="L46" s="6">
        <v>0</v>
      </c>
      <c r="M46" s="6">
        <v>0</v>
      </c>
      <c r="N46" s="6">
        <v>0</v>
      </c>
      <c r="O46" s="6">
        <v>0</v>
      </c>
      <c r="P46" s="6">
        <v>0</v>
      </c>
      <c r="Q46" s="6">
        <v>0</v>
      </c>
      <c r="T46" s="67"/>
      <c r="U46" s="67"/>
      <c r="V46" s="67"/>
      <c r="W46" s="67"/>
      <c r="X46" s="67"/>
    </row>
    <row r="47" spans="2:24" s="1" customFormat="1" x14ac:dyDescent="0.2">
      <c r="C47" s="5" t="s">
        <v>42</v>
      </c>
      <c r="D47" s="6">
        <v>5493240</v>
      </c>
      <c r="E47" s="6">
        <v>4961926.4000000004</v>
      </c>
      <c r="F47" s="6">
        <v>4474400</v>
      </c>
      <c r="G47" s="6">
        <v>3976400</v>
      </c>
      <c r="H47" s="6">
        <v>3316240</v>
      </c>
      <c r="I47" s="6">
        <v>2564000</v>
      </c>
      <c r="J47" s="6">
        <v>1611250</v>
      </c>
      <c r="K47" s="6">
        <v>1030000</v>
      </c>
      <c r="L47" s="6">
        <v>410000</v>
      </c>
      <c r="M47" s="6">
        <v>204000</v>
      </c>
      <c r="N47" s="6">
        <v>129600</v>
      </c>
      <c r="O47" s="6">
        <v>99840</v>
      </c>
      <c r="P47" s="6">
        <v>90000</v>
      </c>
      <c r="Q47" s="6">
        <v>90000</v>
      </c>
    </row>
    <row r="48" spans="2:24" s="1" customFormat="1"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9" s="1" customFormat="1" x14ac:dyDescent="0.2">
      <c r="C49" s="5" t="s">
        <v>5</v>
      </c>
      <c r="D49" s="6">
        <v>48000</v>
      </c>
      <c r="E49" s="6">
        <v>664872</v>
      </c>
      <c r="F49" s="6">
        <v>4704500</v>
      </c>
      <c r="G49" s="6">
        <v>12094969.999999998</v>
      </c>
      <c r="H49" s="6">
        <v>6993063</v>
      </c>
      <c r="I49" s="6">
        <v>7918646.6399999997</v>
      </c>
      <c r="J49" s="6">
        <v>6644608</v>
      </c>
      <c r="K49" s="6">
        <v>5403299.9999999991</v>
      </c>
      <c r="L49" s="6">
        <v>6944480.0000000009</v>
      </c>
      <c r="M49" s="6">
        <v>6446380</v>
      </c>
      <c r="N49" s="6">
        <v>6147520</v>
      </c>
      <c r="O49" s="6">
        <v>5714348.7999999998</v>
      </c>
      <c r="P49" s="6">
        <v>5212545.2800000012</v>
      </c>
      <c r="Q49" s="6">
        <v>4182835.4559999998</v>
      </c>
    </row>
    <row r="50" spans="2:19" s="1" customFormat="1" x14ac:dyDescent="0.2">
      <c r="C50" s="5" t="s">
        <v>43</v>
      </c>
      <c r="D50" s="6">
        <v>434000</v>
      </c>
      <c r="E50" s="6">
        <v>1102212</v>
      </c>
      <c r="F50" s="6">
        <v>2258258.8200000003</v>
      </c>
      <c r="G50" s="6">
        <v>3943427.2148666666</v>
      </c>
      <c r="H50" s="6">
        <v>6685770.3403906664</v>
      </c>
      <c r="I50" s="6">
        <v>7295788.8034039065</v>
      </c>
      <c r="J50" s="6">
        <v>8185979.9999999981</v>
      </c>
      <c r="K50" s="6">
        <v>8292600</v>
      </c>
      <c r="L50" s="6">
        <v>8019351.7200000007</v>
      </c>
      <c r="M50" s="6">
        <v>6484914.3040000005</v>
      </c>
      <c r="N50" s="6">
        <v>5371311.6160000004</v>
      </c>
      <c r="O50" s="6">
        <v>4427962.7775999997</v>
      </c>
      <c r="P50" s="6">
        <v>3605501.009920001</v>
      </c>
      <c r="Q50" s="6">
        <v>2890105.4382080007</v>
      </c>
    </row>
    <row r="51" spans="2:19" s="1" customFormat="1" x14ac:dyDescent="0.2">
      <c r="C51" s="5" t="s">
        <v>150</v>
      </c>
      <c r="D51" s="6">
        <v>0</v>
      </c>
      <c r="E51" s="6">
        <v>0</v>
      </c>
      <c r="F51" s="6">
        <v>0</v>
      </c>
      <c r="G51" s="6">
        <v>0</v>
      </c>
      <c r="H51" s="6">
        <v>0</v>
      </c>
      <c r="I51" s="6">
        <v>0</v>
      </c>
      <c r="J51" s="6">
        <v>0</v>
      </c>
      <c r="K51" s="6">
        <v>1302080</v>
      </c>
      <c r="L51" s="6">
        <v>49315505.86666666</v>
      </c>
      <c r="M51" s="6">
        <v>78364841.682000011</v>
      </c>
      <c r="N51" s="6">
        <v>166190236.6205205</v>
      </c>
      <c r="O51" s="6">
        <v>161370952.28534082</v>
      </c>
      <c r="P51" s="6">
        <v>176061627.08345905</v>
      </c>
      <c r="Q51" s="6">
        <v>216451898.36462817</v>
      </c>
    </row>
    <row r="52" spans="2:19" s="1" customFormat="1" x14ac:dyDescent="0.2">
      <c r="C52" s="5" t="s">
        <v>109</v>
      </c>
      <c r="D52" s="6">
        <v>0</v>
      </c>
      <c r="E52" s="6">
        <v>0</v>
      </c>
      <c r="F52" s="6">
        <v>0</v>
      </c>
      <c r="G52" s="6">
        <v>0</v>
      </c>
      <c r="H52" s="6">
        <v>0</v>
      </c>
      <c r="I52" s="6">
        <v>3000</v>
      </c>
      <c r="J52" s="6">
        <v>570000</v>
      </c>
      <c r="K52" s="6">
        <v>903820</v>
      </c>
      <c r="L52" s="6">
        <v>609806.3666666667</v>
      </c>
      <c r="M52" s="6">
        <v>460022.7</v>
      </c>
      <c r="N52" s="6">
        <v>187033</v>
      </c>
      <c r="O52" s="6">
        <v>154228.33333333334</v>
      </c>
      <c r="P52" s="6">
        <v>152218.66666666666</v>
      </c>
      <c r="Q52" s="6">
        <v>51010.666666666664</v>
      </c>
    </row>
    <row r="53" spans="2:19" s="1" customFormat="1" x14ac:dyDescent="0.2">
      <c r="C53" s="14" t="s">
        <v>4</v>
      </c>
      <c r="D53" s="8">
        <v>13404320</v>
      </c>
      <c r="E53" s="8">
        <v>13754450.4</v>
      </c>
      <c r="F53" s="8">
        <v>16604408.82</v>
      </c>
      <c r="G53" s="8">
        <v>21791537.214866668</v>
      </c>
      <c r="H53" s="8">
        <v>18221373.340390667</v>
      </c>
      <c r="I53" s="8">
        <v>18576319.443403907</v>
      </c>
      <c r="J53" s="8">
        <v>17553530</v>
      </c>
      <c r="K53" s="8">
        <v>17228300</v>
      </c>
      <c r="L53" s="8">
        <v>65501643.953333326</v>
      </c>
      <c r="M53" s="8">
        <v>92098158.686000019</v>
      </c>
      <c r="N53" s="8">
        <v>178119701.2365205</v>
      </c>
      <c r="O53" s="8">
        <v>171817332.19627416</v>
      </c>
      <c r="P53" s="8">
        <v>185159892.04004571</v>
      </c>
      <c r="Q53" s="8">
        <v>223703849.92550284</v>
      </c>
      <c r="R53" s="12"/>
    </row>
    <row r="54" spans="2:19" s="1" customFormat="1" x14ac:dyDescent="0.2">
      <c r="C54" s="14"/>
      <c r="D54" s="8"/>
      <c r="E54" s="8"/>
      <c r="F54" s="8"/>
      <c r="G54" s="8"/>
      <c r="H54" s="8"/>
      <c r="I54" s="41">
        <v>1.0194796570150091</v>
      </c>
      <c r="J54" s="41">
        <v>0.94494122226310662</v>
      </c>
      <c r="K54" s="41">
        <v>0.9814721027622364</v>
      </c>
      <c r="L54" s="41">
        <v>3.8019795309655233</v>
      </c>
      <c r="M54" s="41">
        <v>1.4060434689488923</v>
      </c>
      <c r="N54" s="41">
        <v>1.9340202212272539</v>
      </c>
      <c r="O54" s="41">
        <v>0.96461722652522541</v>
      </c>
      <c r="P54" s="41">
        <v>1.0776554941996759</v>
      </c>
      <c r="Q54" s="41">
        <v>1.2081658044881609</v>
      </c>
    </row>
    <row r="55" spans="2:19" s="1" customFormat="1" x14ac:dyDescent="0.2">
      <c r="D55" s="42" t="s">
        <v>48</v>
      </c>
    </row>
    <row r="56" spans="2:19" s="1" customFormat="1" ht="142.15" customHeight="1" x14ac:dyDescent="0.2">
      <c r="E56" s="39"/>
      <c r="F56" s="39"/>
      <c r="G56" s="39"/>
      <c r="H56" s="39"/>
      <c r="I56" s="39"/>
      <c r="J56" s="39"/>
      <c r="K56" s="39"/>
      <c r="L56" s="39"/>
      <c r="M56" s="39"/>
      <c r="N56" s="39"/>
      <c r="O56" s="39"/>
      <c r="P56" s="39"/>
      <c r="Q56" s="39"/>
    </row>
    <row r="57" spans="2:19" s="9" customFormat="1" x14ac:dyDescent="0.2">
      <c r="H57" s="8"/>
      <c r="I57" s="8"/>
      <c r="J57" s="8"/>
      <c r="K57" s="8"/>
      <c r="L57" s="8"/>
      <c r="M57" s="8"/>
      <c r="N57" s="8"/>
      <c r="O57" s="8"/>
      <c r="P57" s="8"/>
      <c r="Q57" s="8"/>
    </row>
    <row r="58" spans="2:19" s="1" customFormat="1" x14ac:dyDescent="0.2">
      <c r="B58" s="9" t="s">
        <v>138</v>
      </c>
      <c r="C58" s="28"/>
      <c r="D58" s="28"/>
      <c r="E58" s="28"/>
      <c r="F58" s="28"/>
      <c r="G58" s="28"/>
      <c r="H58" s="28"/>
      <c r="I58" s="28"/>
      <c r="J58" s="28"/>
      <c r="K58" s="28"/>
      <c r="L58" s="28"/>
      <c r="M58" s="28"/>
      <c r="N58" s="28"/>
      <c r="O58" s="28"/>
      <c r="P58" s="28"/>
      <c r="Q58" s="28"/>
      <c r="R58" s="28"/>
      <c r="S58" s="9" t="s">
        <v>246</v>
      </c>
    </row>
    <row r="59" spans="2:19" s="1" customFormat="1" x14ac:dyDescent="0.2">
      <c r="D59" s="4">
        <v>2011</v>
      </c>
      <c r="E59" s="4">
        <v>2012</v>
      </c>
      <c r="F59" s="4">
        <v>2013</v>
      </c>
      <c r="G59" s="4">
        <v>2014</v>
      </c>
      <c r="H59" s="4">
        <v>2015</v>
      </c>
      <c r="I59" s="4">
        <v>2016</v>
      </c>
      <c r="J59" s="4">
        <v>2017</v>
      </c>
      <c r="K59" s="4">
        <v>2018</v>
      </c>
      <c r="L59" s="4">
        <v>2019</v>
      </c>
      <c r="M59" s="4">
        <v>2020</v>
      </c>
      <c r="N59" s="4">
        <v>2021</v>
      </c>
      <c r="O59" s="4">
        <v>2022</v>
      </c>
      <c r="P59" s="4">
        <v>2023</v>
      </c>
      <c r="Q59" s="4">
        <v>2024</v>
      </c>
      <c r="R59" s="28"/>
    </row>
    <row r="60" spans="2:19" s="1" customFormat="1" x14ac:dyDescent="0.2">
      <c r="C60" s="1" t="s">
        <v>113</v>
      </c>
      <c r="D60" s="6">
        <v>5149080</v>
      </c>
      <c r="E60" s="6">
        <v>2925440</v>
      </c>
      <c r="F60" s="6">
        <v>2093250</v>
      </c>
      <c r="G60" s="6">
        <v>1716740</v>
      </c>
      <c r="H60" s="6">
        <v>1166300</v>
      </c>
      <c r="I60" s="6">
        <v>782884</v>
      </c>
      <c r="J60" s="6">
        <v>537692</v>
      </c>
      <c r="K60" s="6">
        <v>296000</v>
      </c>
      <c r="L60" s="6">
        <v>202000</v>
      </c>
      <c r="M60" s="6">
        <v>138000</v>
      </c>
      <c r="N60" s="6">
        <v>94000</v>
      </c>
      <c r="O60" s="6">
        <v>50000</v>
      </c>
      <c r="P60" s="6">
        <v>38000</v>
      </c>
      <c r="Q60" s="6">
        <v>38000</v>
      </c>
      <c r="R60" s="28"/>
    </row>
    <row r="61" spans="2:19" s="1" customFormat="1" x14ac:dyDescent="0.2">
      <c r="C61" s="5" t="s">
        <v>114</v>
      </c>
      <c r="D61" s="6">
        <v>7773240</v>
      </c>
      <c r="E61" s="6">
        <v>9061926.4000000004</v>
      </c>
      <c r="F61" s="6">
        <v>7548400</v>
      </c>
      <c r="G61" s="6">
        <v>4036400</v>
      </c>
      <c r="H61" s="6">
        <v>3376240</v>
      </c>
      <c r="I61" s="6">
        <v>2576000</v>
      </c>
      <c r="J61" s="6">
        <v>1615250</v>
      </c>
      <c r="K61" s="6">
        <v>1030500</v>
      </c>
      <c r="L61" s="6">
        <v>410500</v>
      </c>
      <c r="M61" s="6">
        <v>204000</v>
      </c>
      <c r="N61" s="6">
        <v>129600</v>
      </c>
      <c r="O61" s="6">
        <v>99840</v>
      </c>
      <c r="P61" s="6">
        <v>90000</v>
      </c>
      <c r="Q61" s="6">
        <v>90000</v>
      </c>
      <c r="R61" s="28"/>
    </row>
    <row r="62" spans="2:19" s="1" customFormat="1" x14ac:dyDescent="0.2">
      <c r="C62" s="1" t="s">
        <v>115</v>
      </c>
      <c r="D62" s="6">
        <v>482000</v>
      </c>
      <c r="E62" s="6">
        <v>1767084</v>
      </c>
      <c r="F62" s="6">
        <v>6962758.8200000003</v>
      </c>
      <c r="G62" s="6">
        <v>16038397.214866664</v>
      </c>
      <c r="H62" s="6">
        <v>13678833.340390667</v>
      </c>
      <c r="I62" s="6">
        <v>15214435.443403907</v>
      </c>
      <c r="J62" s="6">
        <v>14830587.999999998</v>
      </c>
      <c r="K62" s="6">
        <v>13695900</v>
      </c>
      <c r="L62" s="6">
        <v>14963831.720000003</v>
      </c>
      <c r="M62" s="6">
        <v>12931294.304000001</v>
      </c>
      <c r="N62" s="6">
        <v>11518831.616</v>
      </c>
      <c r="O62" s="6">
        <v>10142311.577599999</v>
      </c>
      <c r="P62" s="6">
        <v>8818046.2899200022</v>
      </c>
      <c r="Q62" s="6">
        <v>7072940.894208001</v>
      </c>
      <c r="R62" s="28"/>
    </row>
    <row r="63" spans="2:19" s="1" customFormat="1" x14ac:dyDescent="0.2">
      <c r="C63" s="1" t="s">
        <v>186</v>
      </c>
      <c r="D63" s="6">
        <v>0</v>
      </c>
      <c r="E63" s="6">
        <v>0</v>
      </c>
      <c r="F63" s="6">
        <v>0</v>
      </c>
      <c r="G63" s="6">
        <v>0</v>
      </c>
      <c r="H63" s="6">
        <v>0</v>
      </c>
      <c r="I63" s="6">
        <v>0</v>
      </c>
      <c r="J63" s="6">
        <v>0</v>
      </c>
      <c r="K63" s="6">
        <v>1302080</v>
      </c>
      <c r="L63" s="6">
        <v>49315505.86666666</v>
      </c>
      <c r="M63" s="6">
        <v>78364841.682000011</v>
      </c>
      <c r="N63" s="6">
        <v>166190236.6205205</v>
      </c>
      <c r="O63" s="6">
        <v>161370952.28534082</v>
      </c>
      <c r="P63" s="6">
        <v>176061627.08345905</v>
      </c>
      <c r="Q63" s="6">
        <v>216451898.36462817</v>
      </c>
      <c r="R63" s="28"/>
    </row>
    <row r="64" spans="2:19" s="1" customFormat="1" x14ac:dyDescent="0.2">
      <c r="C64" s="1" t="s">
        <v>116</v>
      </c>
      <c r="D64" s="6">
        <v>0</v>
      </c>
      <c r="E64" s="6">
        <v>0</v>
      </c>
      <c r="F64" s="6">
        <v>0</v>
      </c>
      <c r="G64" s="6">
        <v>0</v>
      </c>
      <c r="H64" s="6">
        <v>0</v>
      </c>
      <c r="I64" s="6">
        <v>3000</v>
      </c>
      <c r="J64" s="6">
        <v>570000</v>
      </c>
      <c r="K64" s="6">
        <v>903820</v>
      </c>
      <c r="L64" s="6">
        <v>609806.3666666667</v>
      </c>
      <c r="M64" s="6">
        <v>460022.7</v>
      </c>
      <c r="N64" s="6">
        <v>187033</v>
      </c>
      <c r="O64" s="6">
        <v>154228.33333333334</v>
      </c>
      <c r="P64" s="6">
        <v>152218.66666666666</v>
      </c>
      <c r="Q64" s="6">
        <v>51010.666666666664</v>
      </c>
      <c r="R64" s="28"/>
    </row>
    <row r="65" spans="2:18" s="1" customFormat="1" x14ac:dyDescent="0.2">
      <c r="C65" s="14" t="s">
        <v>4</v>
      </c>
      <c r="D65" s="8">
        <v>13404320</v>
      </c>
      <c r="E65" s="8">
        <v>13754450.4</v>
      </c>
      <c r="F65" s="8">
        <v>16604408.82</v>
      </c>
      <c r="G65" s="8">
        <v>21791537.214866664</v>
      </c>
      <c r="H65" s="8">
        <v>18221373.340390667</v>
      </c>
      <c r="I65" s="8">
        <v>18576319.443403907</v>
      </c>
      <c r="J65" s="8">
        <v>17553530</v>
      </c>
      <c r="K65" s="8">
        <v>17228300</v>
      </c>
      <c r="L65" s="8">
        <v>65501643.953333326</v>
      </c>
      <c r="M65" s="8">
        <v>92098158.686000019</v>
      </c>
      <c r="N65" s="8">
        <v>178119701.2365205</v>
      </c>
      <c r="O65" s="8">
        <v>171817332.19627416</v>
      </c>
      <c r="P65" s="8">
        <v>185159892.04004571</v>
      </c>
      <c r="Q65" s="8">
        <v>223703849.92550284</v>
      </c>
      <c r="R65" s="28"/>
    </row>
    <row r="66" spans="2:18" x14ac:dyDescent="0.2">
      <c r="R66" s="14"/>
    </row>
    <row r="67" spans="2:18" x14ac:dyDescent="0.2">
      <c r="D67" s="9" t="s">
        <v>58</v>
      </c>
      <c r="E67" s="41">
        <v>1.0261207133222723</v>
      </c>
      <c r="F67" s="41">
        <v>1.207202638936413</v>
      </c>
      <c r="G67" s="41">
        <v>1.3123946447655981</v>
      </c>
      <c r="H67" s="41">
        <v>0.83616741493388758</v>
      </c>
      <c r="I67" s="41">
        <v>1.0194796570150091</v>
      </c>
      <c r="J67" s="41">
        <v>0.94494122226310662</v>
      </c>
      <c r="K67" s="41">
        <v>0.9814721027622364</v>
      </c>
      <c r="L67" s="41">
        <v>3.8019795309655233</v>
      </c>
      <c r="M67" s="41">
        <v>1.4060434689488923</v>
      </c>
      <c r="N67" s="41">
        <v>1.9340202212272539</v>
      </c>
      <c r="O67" s="41">
        <v>0.96461722652522541</v>
      </c>
      <c r="P67" s="41">
        <v>1.0776554941996759</v>
      </c>
      <c r="Q67" s="41">
        <v>1.2081658044881609</v>
      </c>
      <c r="R67" s="41"/>
    </row>
    <row r="68" spans="2:18" x14ac:dyDescent="0.2">
      <c r="B68" s="1"/>
    </row>
    <row r="69" spans="2:18" s="46" customFormat="1" ht="15" x14ac:dyDescent="0.25">
      <c r="D69" s="82"/>
      <c r="E69" s="82"/>
      <c r="F69" s="82"/>
      <c r="G69" s="82"/>
      <c r="H69" s="82"/>
      <c r="I69" s="82"/>
      <c r="J69" s="82"/>
      <c r="K69" s="82"/>
      <c r="L69" s="82"/>
      <c r="M69" s="82"/>
      <c r="N69" s="82"/>
      <c r="O69" s="82"/>
      <c r="P69" s="82"/>
      <c r="Q69" s="82"/>
    </row>
    <row r="70" spans="2:18" s="46" customFormat="1" ht="15" x14ac:dyDescent="0.25">
      <c r="D70" s="83"/>
      <c r="E70" s="83"/>
      <c r="F70" s="83"/>
      <c r="G70" s="83"/>
      <c r="H70" s="83"/>
      <c r="I70" s="83"/>
      <c r="J70" s="83"/>
      <c r="K70" s="83"/>
      <c r="L70" s="83"/>
      <c r="M70" s="83"/>
      <c r="N70" s="83"/>
      <c r="O70" s="83"/>
      <c r="P70" s="83"/>
      <c r="Q70" s="83"/>
    </row>
    <row r="71" spans="2:18" s="46" customFormat="1" ht="15" x14ac:dyDescent="0.25">
      <c r="D71" s="83"/>
      <c r="E71" s="83"/>
      <c r="F71" s="83"/>
      <c r="G71" s="83"/>
      <c r="H71" s="83"/>
      <c r="I71" s="83"/>
      <c r="J71" s="83"/>
      <c r="K71" s="83"/>
      <c r="L71" s="83"/>
      <c r="M71" s="83"/>
      <c r="N71" s="83"/>
      <c r="O71" s="83"/>
      <c r="P71" s="83"/>
      <c r="Q71" s="83"/>
    </row>
    <row r="72" spans="2:18" x14ac:dyDescent="0.2">
      <c r="B72" s="1"/>
      <c r="D72" s="5"/>
      <c r="E72" s="57"/>
      <c r="F72" s="58"/>
      <c r="G72" s="58"/>
      <c r="H72" s="57"/>
      <c r="I72" s="59"/>
      <c r="J72" s="59"/>
    </row>
    <row r="73" spans="2:18" x14ac:dyDescent="0.2">
      <c r="B73" s="1"/>
      <c r="D73" s="1"/>
      <c r="E73" s="57"/>
      <c r="F73" s="58"/>
      <c r="G73" s="58"/>
      <c r="H73" s="57"/>
      <c r="I73" s="59"/>
      <c r="J73" s="59"/>
    </row>
    <row r="74" spans="2:18" s="1" customFormat="1" x14ac:dyDescent="0.2">
      <c r="B74" s="9"/>
      <c r="C74" s="28"/>
      <c r="D74" s="28"/>
      <c r="E74" s="28"/>
      <c r="F74" s="28"/>
      <c r="G74" s="28"/>
      <c r="H74" s="28"/>
      <c r="I74" s="28"/>
      <c r="J74" s="28"/>
      <c r="K74" s="28"/>
      <c r="L74" s="28"/>
      <c r="M74" s="28"/>
      <c r="N74" s="28"/>
      <c r="O74" s="28"/>
      <c r="P74" s="28"/>
      <c r="Q74" s="28"/>
      <c r="R74" s="28"/>
    </row>
    <row r="75" spans="2:18" s="1" customFormat="1" x14ac:dyDescent="0.2">
      <c r="D75" s="6"/>
      <c r="E75" s="6"/>
      <c r="F75" s="6"/>
      <c r="G75" s="6"/>
      <c r="H75" s="6"/>
      <c r="I75" s="6"/>
      <c r="J75" s="6"/>
      <c r="K75" s="6"/>
      <c r="L75" s="6"/>
      <c r="M75" s="6"/>
      <c r="N75" s="6"/>
      <c r="O75" s="6"/>
      <c r="P75" s="6"/>
      <c r="Q75" s="6"/>
      <c r="R75" s="28"/>
    </row>
    <row r="76" spans="2:18" s="1" customFormat="1" x14ac:dyDescent="0.2">
      <c r="D76" s="6"/>
      <c r="E76" s="6"/>
      <c r="F76" s="6"/>
      <c r="G76" s="6"/>
      <c r="H76" s="6"/>
      <c r="I76" s="6"/>
      <c r="J76" s="6"/>
      <c r="K76" s="6"/>
      <c r="L76" s="6"/>
      <c r="M76" s="6"/>
      <c r="N76" s="6"/>
      <c r="O76" s="6"/>
      <c r="P76" s="6"/>
      <c r="Q76" s="6"/>
      <c r="R76" s="28"/>
    </row>
    <row r="77" spans="2:18" s="1" customFormat="1" x14ac:dyDescent="0.2">
      <c r="C77" s="14"/>
      <c r="D77" s="8"/>
      <c r="E77" s="8"/>
      <c r="F77" s="8"/>
      <c r="G77" s="8"/>
      <c r="H77" s="8"/>
      <c r="I77" s="8"/>
      <c r="J77" s="8"/>
      <c r="K77" s="8"/>
      <c r="L77" s="8"/>
      <c r="M77" s="8"/>
      <c r="N77" s="8"/>
      <c r="O77" s="8"/>
      <c r="P77" s="8"/>
      <c r="Q77" s="8"/>
      <c r="R77" s="28"/>
    </row>
    <row r="78" spans="2:18" s="1" customFormat="1" x14ac:dyDescent="0.2">
      <c r="C78" s="28"/>
      <c r="E78" s="28"/>
      <c r="F78" s="28"/>
      <c r="G78" s="28"/>
      <c r="H78" s="28"/>
      <c r="I78" s="28"/>
      <c r="J78" s="28"/>
      <c r="K78" s="28"/>
      <c r="L78" s="28"/>
      <c r="M78" s="28"/>
      <c r="N78" s="28"/>
      <c r="O78" s="28"/>
      <c r="P78" s="28"/>
      <c r="Q78" s="28"/>
      <c r="R78" s="28"/>
    </row>
    <row r="79" spans="2:18" s="1" customFormat="1" x14ac:dyDescent="0.2">
      <c r="C79" s="28"/>
      <c r="D79" s="28"/>
      <c r="E79" s="28"/>
      <c r="F79" s="28"/>
      <c r="G79" s="28"/>
      <c r="H79" s="28"/>
      <c r="I79" s="28"/>
      <c r="J79" s="28"/>
      <c r="K79" s="28"/>
      <c r="L79" s="28"/>
      <c r="M79" s="28"/>
      <c r="N79" s="28"/>
      <c r="O79" s="28"/>
      <c r="P79" s="28"/>
      <c r="Q79" s="28"/>
      <c r="R79" s="28"/>
    </row>
    <row r="80" spans="2:18" s="1" customFormat="1" x14ac:dyDescent="0.2">
      <c r="B80" s="9" t="s">
        <v>218</v>
      </c>
      <c r="C80" s="28"/>
      <c r="D80" s="28"/>
      <c r="E80" s="28"/>
      <c r="F80" s="28"/>
      <c r="G80" s="28"/>
      <c r="H80" s="28"/>
      <c r="I80" s="28"/>
      <c r="J80" s="28"/>
      <c r="K80" s="28"/>
      <c r="L80" s="28"/>
      <c r="M80" s="28"/>
      <c r="N80" s="28"/>
      <c r="O80" s="28"/>
      <c r="P80" s="28"/>
      <c r="Q80" s="28"/>
      <c r="R80" s="28"/>
    </row>
    <row r="81" spans="2:19" s="1" customFormat="1" x14ac:dyDescent="0.2">
      <c r="C81" s="10"/>
      <c r="D81" s="4"/>
      <c r="E81" s="4">
        <v>2012</v>
      </c>
      <c r="F81" s="4">
        <v>2013</v>
      </c>
      <c r="G81" s="4">
        <v>2014</v>
      </c>
      <c r="H81" s="4">
        <v>2015</v>
      </c>
      <c r="I81" s="4">
        <v>2016</v>
      </c>
      <c r="J81" s="4">
        <v>2017</v>
      </c>
      <c r="K81" s="4">
        <v>2018</v>
      </c>
      <c r="L81" s="4">
        <v>2019</v>
      </c>
      <c r="M81" s="4">
        <v>2020</v>
      </c>
      <c r="N81" s="4">
        <v>2021</v>
      </c>
      <c r="O81" s="4">
        <v>2022</v>
      </c>
      <c r="P81" s="4">
        <v>2023</v>
      </c>
      <c r="Q81" s="4">
        <v>2024</v>
      </c>
      <c r="R81" s="28"/>
      <c r="S81" s="9" t="s">
        <v>247</v>
      </c>
    </row>
    <row r="82" spans="2:19" x14ac:dyDescent="0.2">
      <c r="B82" s="1"/>
      <c r="C82" s="10" t="s">
        <v>10</v>
      </c>
      <c r="D82" s="40" t="s">
        <v>10</v>
      </c>
      <c r="E82" s="88">
        <v>68523.199999999997</v>
      </c>
      <c r="F82" s="88">
        <v>58125</v>
      </c>
      <c r="G82" s="88">
        <v>35097.599999999999</v>
      </c>
      <c r="H82" s="88">
        <v>52278.851701953332</v>
      </c>
      <c r="I82" s="88">
        <v>84975.488034039066</v>
      </c>
      <c r="J82" s="40">
        <v>90391.079999999987</v>
      </c>
      <c r="K82" s="40">
        <v>8292.6</v>
      </c>
      <c r="L82" s="40">
        <v>8019.3517200000006</v>
      </c>
      <c r="M82" s="40">
        <v>6484.9143040000008</v>
      </c>
      <c r="N82" s="40">
        <v>5371.3116160000009</v>
      </c>
      <c r="O82" s="40">
        <v>4427.9627775999998</v>
      </c>
      <c r="P82" s="40">
        <v>3605.5010099200013</v>
      </c>
      <c r="Q82" s="40">
        <v>2890.1054382080006</v>
      </c>
      <c r="S82" s="9"/>
    </row>
    <row r="83" spans="2:19" x14ac:dyDescent="0.2">
      <c r="B83" s="1"/>
      <c r="C83" s="10" t="s">
        <v>162</v>
      </c>
      <c r="D83" s="40" t="s">
        <v>202</v>
      </c>
      <c r="E83" s="88">
        <v>3367950.1799999997</v>
      </c>
      <c r="F83" s="88">
        <v>2833890.9218600001</v>
      </c>
      <c r="G83" s="88">
        <v>2703338.9714100668</v>
      </c>
      <c r="H83" s="88">
        <v>3396934.2943712641</v>
      </c>
      <c r="I83" s="88">
        <v>3093399.237007556</v>
      </c>
      <c r="J83" s="40">
        <v>3966701.8999999994</v>
      </c>
      <c r="K83" s="40">
        <v>4980132.5999999996</v>
      </c>
      <c r="L83" s="40">
        <v>5138713.3788533341</v>
      </c>
      <c r="M83" s="40">
        <v>4352248.3842440005</v>
      </c>
      <c r="N83" s="40">
        <v>4478730.2565412046</v>
      </c>
      <c r="O83" s="40">
        <v>3838756.6958923419</v>
      </c>
      <c r="P83" s="40">
        <v>3585972.2109783771</v>
      </c>
      <c r="Q83" s="40">
        <v>3536750.2217274765</v>
      </c>
    </row>
    <row r="84" spans="2:19" x14ac:dyDescent="0.2">
      <c r="B84" s="1"/>
      <c r="C84" s="10" t="s">
        <v>163</v>
      </c>
      <c r="D84" s="40" t="s">
        <v>165</v>
      </c>
      <c r="E84" s="88">
        <v>9504838.1200000029</v>
      </c>
      <c r="F84" s="88">
        <v>10214107.428239999</v>
      </c>
      <c r="G84" s="88">
        <v>9833427.0454170685</v>
      </c>
      <c r="H84" s="88">
        <v>7846701.5794315021</v>
      </c>
      <c r="I84" s="88">
        <v>6735845.4623351609</v>
      </c>
      <c r="J84" s="40">
        <v>7104034.2199999988</v>
      </c>
      <c r="K84" s="40">
        <v>6508662</v>
      </c>
      <c r="L84" s="40">
        <v>7825710.7981066667</v>
      </c>
      <c r="M84" s="40">
        <v>7446334.4475040007</v>
      </c>
      <c r="N84" s="40">
        <v>6914249.1919304095</v>
      </c>
      <c r="O84" s="40">
        <v>19145314.351785284</v>
      </c>
      <c r="P84" s="40">
        <v>28913912.311002698</v>
      </c>
      <c r="Q84" s="40">
        <v>45287951.595013574</v>
      </c>
    </row>
    <row r="85" spans="2:19" x14ac:dyDescent="0.2">
      <c r="B85" s="1"/>
      <c r="C85" s="10" t="s">
        <v>164</v>
      </c>
      <c r="D85" s="40" t="s">
        <v>161</v>
      </c>
      <c r="E85" s="88">
        <v>813138.89999999979</v>
      </c>
      <c r="F85" s="88">
        <v>3498285.4698999999</v>
      </c>
      <c r="G85" s="88">
        <v>9219673.5980395321</v>
      </c>
      <c r="H85" s="88">
        <v>6858600.9114820398</v>
      </c>
      <c r="I85" s="88">
        <v>8297309.8158569541</v>
      </c>
      <c r="J85" s="40">
        <v>5983103.799999998</v>
      </c>
      <c r="K85" s="40">
        <v>3931576.7999999989</v>
      </c>
      <c r="L85" s="40">
        <v>38986813.604186662</v>
      </c>
      <c r="M85" s="40">
        <v>64437602.198309004</v>
      </c>
      <c r="N85" s="40">
        <v>109093399.07341279</v>
      </c>
      <c r="O85" s="40">
        <v>24484640.6705545</v>
      </c>
      <c r="P85" s="40">
        <v>29341153.038434986</v>
      </c>
      <c r="Q85" s="40">
        <v>38453759.924843684</v>
      </c>
    </row>
    <row r="86" spans="2:19" ht="16.149999999999999" customHeight="1" x14ac:dyDescent="0.2">
      <c r="B86" s="1"/>
      <c r="C86" s="10" t="s">
        <v>167</v>
      </c>
      <c r="D86" s="40" t="s">
        <v>166</v>
      </c>
      <c r="E86" s="88">
        <v>0</v>
      </c>
      <c r="F86" s="88">
        <v>0</v>
      </c>
      <c r="G86" s="88">
        <v>0</v>
      </c>
      <c r="H86" s="88">
        <v>0</v>
      </c>
      <c r="I86" s="88">
        <v>0</v>
      </c>
      <c r="J86" s="40">
        <v>0</v>
      </c>
      <c r="K86" s="40">
        <v>1302080</v>
      </c>
      <c r="L86" s="40">
        <v>13290528.831066661</v>
      </c>
      <c r="M86" s="40">
        <v>15633785.915558996</v>
      </c>
      <c r="N86" s="40">
        <v>57501821.870700091</v>
      </c>
      <c r="O86" s="40">
        <v>124255633.25971243</v>
      </c>
      <c r="P86" s="40">
        <v>123243138.95842133</v>
      </c>
      <c r="Q86" s="40">
        <v>136364695.96971574</v>
      </c>
    </row>
    <row r="87" spans="2:19" x14ac:dyDescent="0.2">
      <c r="C87" s="10"/>
      <c r="D87" s="8">
        <v>0</v>
      </c>
      <c r="E87" s="89">
        <v>13754450.400000004</v>
      </c>
      <c r="F87" s="89">
        <v>16604408.82</v>
      </c>
      <c r="G87" s="89">
        <v>21791537.214866668</v>
      </c>
      <c r="H87" s="89">
        <v>18154515.636986759</v>
      </c>
      <c r="I87" s="89">
        <v>18211530.003233708</v>
      </c>
      <c r="J87" s="8">
        <v>17144230.999999996</v>
      </c>
      <c r="K87" s="8">
        <v>16730743.999999998</v>
      </c>
      <c r="L87" s="8">
        <v>65249785.963933326</v>
      </c>
      <c r="M87" s="8">
        <v>91876455.859919995</v>
      </c>
      <c r="N87" s="8">
        <v>177993571.70420051</v>
      </c>
      <c r="O87" s="8">
        <v>171728772.94072217</v>
      </c>
      <c r="P87" s="8">
        <v>185087782.01984733</v>
      </c>
      <c r="Q87" s="8">
        <v>223646047.81673869</v>
      </c>
    </row>
    <row r="88" spans="2:19" x14ac:dyDescent="0.2">
      <c r="E88" s="79"/>
      <c r="F88" s="79"/>
      <c r="G88" s="79"/>
      <c r="H88" s="79"/>
      <c r="I88" s="79"/>
      <c r="J88" s="79"/>
      <c r="K88" s="79"/>
      <c r="L88" s="79"/>
      <c r="M88" s="79"/>
      <c r="N88" s="79"/>
      <c r="O88" s="79"/>
      <c r="P88" s="79"/>
      <c r="Q88" s="79"/>
    </row>
    <row r="92" spans="2:19" x14ac:dyDescent="0.2">
      <c r="S92" s="9"/>
    </row>
  </sheetData>
  <pageMargins left="0.7" right="0.7" top="0.75" bottom="0.75" header="0.3" footer="0.3"/>
  <pageSetup scale="75" orientation="portrait" r:id="rId1"/>
  <rowBreaks count="1" manualBreakCount="1">
    <brk id="56" max="16383" man="1"/>
  </rowBreaks>
  <colBreaks count="1" manualBreakCount="1">
    <brk id="1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91"/>
  <sheetViews>
    <sheetView zoomScale="96" zoomScaleNormal="96" workbookViewId="0">
      <selection activeCell="B2" sqref="B2"/>
    </sheetView>
  </sheetViews>
  <sheetFormatPr defaultColWidth="9.140625" defaultRowHeight="12.75" x14ac:dyDescent="0.2"/>
  <cols>
    <col min="1" max="1" width="3.42578125" style="1" customWidth="1"/>
    <col min="2" max="2" width="9.140625" style="1"/>
    <col min="3" max="3" width="20" style="1" customWidth="1"/>
    <col min="4" max="6" width="12.7109375" style="1" hidden="1" customWidth="1"/>
    <col min="7" max="7" width="12.85546875" style="1" hidden="1" customWidth="1"/>
    <col min="8" max="8" width="12.7109375" style="1" hidden="1" customWidth="1"/>
    <col min="9" max="9" width="12.28515625" style="1" hidden="1" customWidth="1"/>
    <col min="10" max="10" width="11.85546875" style="1" hidden="1" customWidth="1"/>
    <col min="11" max="18" width="11.85546875" style="1" customWidth="1"/>
    <col min="19" max="19" width="13.28515625" style="1" customWidth="1"/>
    <col min="20" max="27" width="9.140625" style="1"/>
    <col min="28" max="28" width="9.7109375" style="1" bestFit="1" customWidth="1"/>
    <col min="29" max="29" width="9.42578125" style="1" bestFit="1" customWidth="1"/>
    <col min="30" max="30" width="9.28515625" style="1" bestFit="1" customWidth="1"/>
    <col min="31" max="32" width="9.85546875" style="1" bestFit="1" customWidth="1"/>
    <col min="33" max="33" width="10.140625" style="1" bestFit="1" customWidth="1"/>
    <col min="34" max="34" width="9.85546875" style="1" bestFit="1" customWidth="1"/>
    <col min="35" max="16384" width="9.140625" style="1"/>
  </cols>
  <sheetData>
    <row r="1" spans="2:18" x14ac:dyDescent="0.2">
      <c r="C1" s="1" t="s">
        <v>3</v>
      </c>
      <c r="F1" s="10" t="s">
        <v>17</v>
      </c>
      <c r="H1" s="28"/>
    </row>
    <row r="2" spans="2:18" x14ac:dyDescent="0.2">
      <c r="C2" s="1" t="s">
        <v>61</v>
      </c>
      <c r="F2" s="28"/>
      <c r="G2" s="28"/>
      <c r="H2" s="28"/>
    </row>
    <row r="3" spans="2:18" x14ac:dyDescent="0.2">
      <c r="C3" s="2">
        <v>43774</v>
      </c>
      <c r="F3" s="28"/>
      <c r="G3" s="28"/>
      <c r="H3" s="28"/>
    </row>
    <row r="5" spans="2:18" x14ac:dyDescent="0.2">
      <c r="B5" s="9" t="s">
        <v>137</v>
      </c>
    </row>
    <row r="6" spans="2:18" x14ac:dyDescent="0.2">
      <c r="D6" s="4">
        <v>2011</v>
      </c>
      <c r="E6" s="4">
        <v>2012</v>
      </c>
      <c r="F6" s="4">
        <v>2013</v>
      </c>
      <c r="G6" s="4">
        <v>2014</v>
      </c>
      <c r="H6" s="4">
        <v>2015</v>
      </c>
      <c r="I6" s="4">
        <v>2016</v>
      </c>
      <c r="J6" s="4">
        <v>2017</v>
      </c>
      <c r="K6" s="4">
        <v>2018</v>
      </c>
      <c r="L6" s="4">
        <v>2019</v>
      </c>
      <c r="M6" s="4">
        <v>2020</v>
      </c>
      <c r="N6" s="4">
        <v>2021</v>
      </c>
      <c r="O6" s="4">
        <v>2022</v>
      </c>
      <c r="P6" s="4">
        <v>2023</v>
      </c>
      <c r="Q6" s="4">
        <v>2024</v>
      </c>
      <c r="R6" s="4" t="s">
        <v>54</v>
      </c>
    </row>
    <row r="7" spans="2:18" x14ac:dyDescent="0.2">
      <c r="B7" s="5"/>
      <c r="C7" s="5" t="s">
        <v>41</v>
      </c>
      <c r="D7" s="68">
        <v>4.4968250585979117</v>
      </c>
      <c r="E7" s="68">
        <v>4.7249677419354841</v>
      </c>
      <c r="F7" s="68">
        <v>4.665</v>
      </c>
      <c r="G7" s="68">
        <v>4.4545454545454541</v>
      </c>
      <c r="H7" s="68">
        <v>3.8272727272727272</v>
      </c>
      <c r="I7" s="68">
        <v>3.6306306306306309</v>
      </c>
      <c r="J7" s="35">
        <v>3.5</v>
      </c>
      <c r="K7" s="35">
        <v>3.4</v>
      </c>
      <c r="L7" s="35">
        <v>3.3</v>
      </c>
      <c r="M7" s="35">
        <v>3.2</v>
      </c>
      <c r="N7" s="35">
        <v>3.2</v>
      </c>
      <c r="O7" s="35">
        <v>3.2</v>
      </c>
      <c r="P7" s="35">
        <v>3.2</v>
      </c>
      <c r="Q7" s="35">
        <v>3.2</v>
      </c>
      <c r="R7" s="1" t="s">
        <v>11</v>
      </c>
    </row>
    <row r="8" spans="2:18" x14ac:dyDescent="0.2">
      <c r="B8" s="5"/>
      <c r="C8" s="5" t="s">
        <v>12</v>
      </c>
      <c r="D8" s="68">
        <v>2.9</v>
      </c>
      <c r="E8" s="68">
        <v>2.8</v>
      </c>
      <c r="F8" s="68">
        <v>2.7</v>
      </c>
      <c r="G8" s="68">
        <v>2.6</v>
      </c>
      <c r="H8" s="68">
        <v>2.5</v>
      </c>
      <c r="I8" s="68">
        <v>2.4</v>
      </c>
      <c r="J8" s="35">
        <v>2.2999999999999998</v>
      </c>
      <c r="K8" s="35">
        <v>2.2000000000000002</v>
      </c>
      <c r="L8" s="35">
        <v>2.1</v>
      </c>
      <c r="M8" s="35">
        <v>2</v>
      </c>
      <c r="N8" s="35">
        <v>1.9</v>
      </c>
      <c r="O8" s="35">
        <v>1.8</v>
      </c>
      <c r="P8" s="35">
        <v>1.7</v>
      </c>
      <c r="Q8" s="35">
        <v>1.6</v>
      </c>
      <c r="R8" s="1" t="s">
        <v>11</v>
      </c>
    </row>
    <row r="9" spans="2:18" x14ac:dyDescent="0.2">
      <c r="B9" s="5"/>
      <c r="C9" s="5" t="s">
        <v>42</v>
      </c>
      <c r="D9" s="68">
        <v>4.30840197693575</v>
      </c>
      <c r="E9" s="68">
        <v>3.6906734097033325</v>
      </c>
      <c r="F9" s="68">
        <v>3.6285714285714286</v>
      </c>
      <c r="G9" s="68">
        <v>3.6173333333333333</v>
      </c>
      <c r="H9" s="68">
        <v>3.6138666666666666</v>
      </c>
      <c r="I9" s="68">
        <v>3.6114285714285712</v>
      </c>
      <c r="J9" s="35">
        <v>3.5</v>
      </c>
      <c r="K9" s="35">
        <v>3.5</v>
      </c>
      <c r="L9" s="35">
        <v>3.4</v>
      </c>
      <c r="M9" s="35">
        <v>3.4</v>
      </c>
      <c r="N9" s="35">
        <v>3.3</v>
      </c>
      <c r="O9" s="35">
        <v>3.2</v>
      </c>
      <c r="P9" s="35">
        <v>3.1</v>
      </c>
      <c r="Q9" s="35">
        <v>3</v>
      </c>
      <c r="R9" s="1" t="s">
        <v>23</v>
      </c>
    </row>
    <row r="10" spans="2:18" x14ac:dyDescent="0.2">
      <c r="B10" s="5"/>
      <c r="C10" s="5" t="s">
        <v>6</v>
      </c>
      <c r="D10" s="68">
        <v>3</v>
      </c>
      <c r="E10" s="68">
        <v>3</v>
      </c>
      <c r="F10" s="68">
        <v>3</v>
      </c>
      <c r="G10" s="68">
        <v>3</v>
      </c>
      <c r="H10" s="68">
        <v>3</v>
      </c>
      <c r="I10" s="68">
        <v>3</v>
      </c>
      <c r="J10" s="35">
        <v>3</v>
      </c>
      <c r="K10" s="35">
        <v>3</v>
      </c>
      <c r="L10" s="35">
        <v>3</v>
      </c>
      <c r="M10" s="35">
        <v>3</v>
      </c>
      <c r="N10" s="35">
        <v>3</v>
      </c>
      <c r="O10" s="35">
        <v>3</v>
      </c>
      <c r="P10" s="35">
        <v>3</v>
      </c>
      <c r="Q10" s="35">
        <v>3</v>
      </c>
      <c r="R10" s="1" t="s">
        <v>22</v>
      </c>
    </row>
    <row r="11" spans="2:18" x14ac:dyDescent="0.2">
      <c r="B11" s="5"/>
      <c r="C11" s="5" t="s">
        <v>5</v>
      </c>
      <c r="D11" s="35">
        <v>3</v>
      </c>
      <c r="E11" s="35">
        <v>3.2</v>
      </c>
      <c r="F11" s="35">
        <v>3.2</v>
      </c>
      <c r="G11" s="35">
        <v>3.3</v>
      </c>
      <c r="H11" s="35">
        <v>3.4</v>
      </c>
      <c r="I11" s="35">
        <v>3.6</v>
      </c>
      <c r="J11" s="35">
        <v>3.8</v>
      </c>
      <c r="K11" s="35">
        <v>4</v>
      </c>
      <c r="L11" s="35">
        <v>4.2</v>
      </c>
      <c r="M11" s="35">
        <v>4.4000000000000004</v>
      </c>
      <c r="N11" s="35">
        <v>4.5999999999999996</v>
      </c>
      <c r="O11" s="35">
        <v>4.8</v>
      </c>
      <c r="P11" s="35">
        <v>5</v>
      </c>
      <c r="Q11" s="35">
        <v>5.2</v>
      </c>
      <c r="R11" s="1" t="s">
        <v>121</v>
      </c>
    </row>
    <row r="12" spans="2:18" x14ac:dyDescent="0.2">
      <c r="B12" s="5"/>
      <c r="C12" s="5" t="s">
        <v>43</v>
      </c>
      <c r="D12" s="35">
        <v>3.1</v>
      </c>
      <c r="E12" s="35">
        <v>3.4</v>
      </c>
      <c r="F12" s="35">
        <v>3.5</v>
      </c>
      <c r="G12" s="35">
        <v>3.6</v>
      </c>
      <c r="H12" s="35">
        <v>3.7</v>
      </c>
      <c r="I12" s="35">
        <v>4</v>
      </c>
      <c r="J12" s="35">
        <v>4.0999999999999996</v>
      </c>
      <c r="K12" s="35">
        <v>4.2</v>
      </c>
      <c r="L12" s="35">
        <v>4.2</v>
      </c>
      <c r="M12" s="35">
        <v>4.4000000000000004</v>
      </c>
      <c r="N12" s="35">
        <v>4.5999999999999996</v>
      </c>
      <c r="O12" s="35">
        <v>4.8</v>
      </c>
      <c r="P12" s="35">
        <v>5</v>
      </c>
      <c r="Q12" s="35">
        <v>5.2</v>
      </c>
      <c r="R12" s="1" t="s">
        <v>120</v>
      </c>
    </row>
    <row r="13" spans="2:18" x14ac:dyDescent="0.2">
      <c r="B13" s="5"/>
      <c r="C13" s="5" t="s">
        <v>155</v>
      </c>
      <c r="D13" s="35">
        <v>3</v>
      </c>
      <c r="E13" s="35">
        <v>3</v>
      </c>
      <c r="F13" s="35">
        <v>3</v>
      </c>
      <c r="G13" s="35">
        <v>3</v>
      </c>
      <c r="H13" s="35">
        <v>3</v>
      </c>
      <c r="I13" s="35">
        <v>3</v>
      </c>
      <c r="J13" s="35">
        <v>3</v>
      </c>
      <c r="K13" s="35">
        <v>3</v>
      </c>
      <c r="L13" s="35">
        <v>3.2</v>
      </c>
      <c r="M13" s="35">
        <v>3.2</v>
      </c>
      <c r="N13" s="35">
        <v>3.4</v>
      </c>
      <c r="O13" s="35">
        <v>3.6</v>
      </c>
      <c r="P13" s="35">
        <v>3.8</v>
      </c>
      <c r="Q13" s="35">
        <v>4</v>
      </c>
      <c r="R13" s="1" t="s">
        <v>203</v>
      </c>
    </row>
    <row r="14" spans="2:18" x14ac:dyDescent="0.2">
      <c r="C14" s="5" t="s">
        <v>100</v>
      </c>
      <c r="D14" s="35">
        <v>3</v>
      </c>
      <c r="E14" s="35">
        <v>3</v>
      </c>
      <c r="F14" s="35">
        <v>3</v>
      </c>
      <c r="G14" s="35">
        <v>3</v>
      </c>
      <c r="H14" s="35">
        <v>3</v>
      </c>
      <c r="I14" s="35">
        <v>3</v>
      </c>
      <c r="J14" s="35">
        <v>3</v>
      </c>
      <c r="K14" s="35">
        <v>3</v>
      </c>
      <c r="L14" s="35">
        <v>3</v>
      </c>
      <c r="M14" s="35">
        <v>3</v>
      </c>
      <c r="N14" s="35">
        <v>3</v>
      </c>
      <c r="O14" s="35">
        <v>3</v>
      </c>
      <c r="P14" s="35">
        <v>3</v>
      </c>
      <c r="Q14" s="35">
        <v>3</v>
      </c>
    </row>
    <row r="15" spans="2:18" x14ac:dyDescent="0.2">
      <c r="C15" s="5"/>
    </row>
    <row r="16" spans="2:18" x14ac:dyDescent="0.2">
      <c r="C16" s="5"/>
    </row>
    <row r="17" spans="2:38" x14ac:dyDescent="0.2">
      <c r="B17" s="9"/>
      <c r="C17" s="2"/>
    </row>
    <row r="18" spans="2:38" x14ac:dyDescent="0.2">
      <c r="C18" s="5"/>
      <c r="D18" s="36"/>
      <c r="E18" s="37"/>
      <c r="F18" s="37"/>
      <c r="G18" s="37"/>
      <c r="H18" s="37"/>
      <c r="I18" s="37"/>
      <c r="J18" s="37"/>
      <c r="K18" s="37"/>
      <c r="L18" s="37"/>
      <c r="M18" s="37"/>
      <c r="N18" s="37"/>
      <c r="O18" s="37"/>
      <c r="P18" s="37"/>
      <c r="Q18" s="37"/>
    </row>
    <row r="19" spans="2:38" x14ac:dyDescent="0.2">
      <c r="C19" s="5"/>
    </row>
    <row r="20" spans="2:38" x14ac:dyDescent="0.2">
      <c r="B20" s="9" t="s">
        <v>242</v>
      </c>
      <c r="C20" s="2"/>
      <c r="R20" s="9" t="s">
        <v>182</v>
      </c>
    </row>
    <row r="21" spans="2:38" x14ac:dyDescent="0.2">
      <c r="D21" s="4">
        <v>2011</v>
      </c>
      <c r="E21" s="4">
        <v>2012</v>
      </c>
      <c r="F21" s="4">
        <v>2013</v>
      </c>
      <c r="G21" s="4">
        <v>2014</v>
      </c>
      <c r="H21" s="4">
        <v>2015</v>
      </c>
      <c r="I21" s="4">
        <v>2016</v>
      </c>
      <c r="J21" s="4">
        <v>2017</v>
      </c>
      <c r="K21" s="4">
        <v>2018</v>
      </c>
      <c r="L21" s="4">
        <v>2019</v>
      </c>
      <c r="M21" s="4">
        <v>2020</v>
      </c>
      <c r="N21" s="4">
        <v>2021</v>
      </c>
      <c r="O21" s="4">
        <v>2022</v>
      </c>
      <c r="P21" s="4">
        <v>2023</v>
      </c>
      <c r="Q21" s="4">
        <v>2024</v>
      </c>
      <c r="AB21" s="4"/>
      <c r="AC21" s="4"/>
      <c r="AD21" s="4"/>
      <c r="AE21" s="4"/>
      <c r="AF21" s="4"/>
      <c r="AG21" s="4"/>
      <c r="AH21" s="4"/>
      <c r="AI21" s="4"/>
      <c r="AJ21" s="4"/>
      <c r="AK21" s="4"/>
      <c r="AL21" s="4"/>
    </row>
    <row r="22" spans="2:38" x14ac:dyDescent="0.2">
      <c r="C22" s="5" t="s">
        <v>7</v>
      </c>
      <c r="D22" s="21"/>
      <c r="E22" s="21"/>
      <c r="F22" s="21"/>
      <c r="G22" s="21"/>
      <c r="H22" s="21"/>
      <c r="I22" s="21"/>
      <c r="J22" s="21"/>
      <c r="K22" s="21"/>
      <c r="L22" s="21"/>
      <c r="M22" s="21"/>
      <c r="N22" s="21"/>
      <c r="O22" s="21"/>
      <c r="P22" s="21"/>
      <c r="Q22" s="21"/>
      <c r="AA22" s="5"/>
      <c r="AB22" s="21"/>
      <c r="AC22" s="21"/>
      <c r="AD22" s="21"/>
      <c r="AE22" s="21"/>
      <c r="AF22" s="21"/>
      <c r="AG22" s="21"/>
      <c r="AH22" s="21"/>
      <c r="AI22" s="21"/>
      <c r="AJ22" s="21"/>
      <c r="AK22" s="21"/>
      <c r="AL22" s="21"/>
    </row>
    <row r="23" spans="2:38" x14ac:dyDescent="0.2">
      <c r="C23" s="5" t="s">
        <v>101</v>
      </c>
      <c r="D23" s="21">
        <v>0</v>
      </c>
      <c r="E23" s="21">
        <v>0</v>
      </c>
      <c r="F23" s="21">
        <v>0</v>
      </c>
      <c r="G23" s="21">
        <v>0</v>
      </c>
      <c r="H23" s="21">
        <v>0</v>
      </c>
      <c r="I23" s="21">
        <v>0</v>
      </c>
      <c r="J23" s="21">
        <v>0</v>
      </c>
      <c r="K23" s="21">
        <v>0</v>
      </c>
      <c r="L23" s="21">
        <v>0</v>
      </c>
      <c r="M23" s="21">
        <v>0</v>
      </c>
      <c r="N23" s="21">
        <v>0</v>
      </c>
      <c r="O23" s="21">
        <v>0</v>
      </c>
      <c r="P23" s="21">
        <v>0</v>
      </c>
      <c r="Q23" s="21">
        <v>0</v>
      </c>
      <c r="AA23" s="5"/>
      <c r="AB23" s="21"/>
      <c r="AC23" s="21"/>
      <c r="AD23" s="21"/>
      <c r="AE23" s="21"/>
      <c r="AF23" s="21"/>
      <c r="AG23" s="21"/>
      <c r="AH23" s="21"/>
      <c r="AI23" s="21"/>
      <c r="AJ23" s="21"/>
      <c r="AK23" s="21"/>
      <c r="AL23" s="21"/>
    </row>
    <row r="24" spans="2:38" x14ac:dyDescent="0.2">
      <c r="C24" s="5" t="s">
        <v>102</v>
      </c>
      <c r="D24" s="21">
        <v>0</v>
      </c>
      <c r="E24" s="21">
        <v>3354</v>
      </c>
      <c r="F24" s="21">
        <v>47677.2</v>
      </c>
      <c r="G24" s="21">
        <v>202947.89999999997</v>
      </c>
      <c r="H24" s="21">
        <v>209271.32000000004</v>
      </c>
      <c r="I24" s="21">
        <v>258665.41500000004</v>
      </c>
      <c r="J24" s="21">
        <v>239736</v>
      </c>
      <c r="K24" s="21">
        <v>212100.00000000003</v>
      </c>
      <c r="L24" s="21">
        <v>195520.00000000003</v>
      </c>
      <c r="M24" s="21">
        <v>167220</v>
      </c>
      <c r="N24" s="21">
        <v>150640</v>
      </c>
      <c r="O24" s="21">
        <v>134763.20000000001</v>
      </c>
      <c r="P24" s="21">
        <v>120011.52</v>
      </c>
      <c r="Q24" s="21">
        <v>106609.984</v>
      </c>
      <c r="AA24" s="5"/>
      <c r="AB24" s="21"/>
      <c r="AC24" s="21"/>
      <c r="AD24" s="21"/>
      <c r="AE24" s="21"/>
      <c r="AF24" s="21"/>
      <c r="AG24" s="21"/>
      <c r="AH24" s="21"/>
      <c r="AI24" s="21"/>
      <c r="AJ24" s="21"/>
      <c r="AK24" s="21"/>
      <c r="AL24" s="21"/>
    </row>
    <row r="25" spans="2:38" x14ac:dyDescent="0.2">
      <c r="C25" s="5" t="s">
        <v>103</v>
      </c>
      <c r="D25" s="21">
        <v>48000</v>
      </c>
      <c r="E25" s="21">
        <v>661518</v>
      </c>
      <c r="F25" s="21">
        <v>4656822.8</v>
      </c>
      <c r="G25" s="21">
        <v>13092022.099999998</v>
      </c>
      <c r="H25" s="21">
        <v>9983791.6799999997</v>
      </c>
      <c r="I25" s="21">
        <v>9702642.8849999998</v>
      </c>
      <c r="J25" s="21">
        <v>7338816</v>
      </c>
      <c r="K25" s="21">
        <v>5423599.9999999991</v>
      </c>
      <c r="L25" s="21">
        <v>3926160.0000000005</v>
      </c>
      <c r="M25" s="21">
        <v>2748160</v>
      </c>
      <c r="N25" s="21">
        <v>2038960.0000000002</v>
      </c>
      <c r="O25" s="21">
        <v>1504153.6000000001</v>
      </c>
      <c r="P25" s="21">
        <v>1102111.3600000003</v>
      </c>
      <c r="Q25" s="21">
        <v>877887.55200000014</v>
      </c>
      <c r="AA25" s="5"/>
      <c r="AB25" s="21"/>
      <c r="AC25" s="21"/>
      <c r="AD25" s="21"/>
      <c r="AE25" s="21"/>
      <c r="AF25" s="21"/>
      <c r="AG25" s="21"/>
      <c r="AH25" s="21"/>
      <c r="AI25" s="21"/>
      <c r="AJ25" s="21"/>
      <c r="AK25" s="21"/>
      <c r="AL25" s="21"/>
    </row>
    <row r="26" spans="2:38" x14ac:dyDescent="0.2">
      <c r="C26" s="5" t="s">
        <v>153</v>
      </c>
      <c r="D26" s="21"/>
      <c r="E26" s="21"/>
      <c r="F26" s="21"/>
      <c r="G26" s="21"/>
      <c r="H26" s="21">
        <v>0</v>
      </c>
      <c r="I26" s="21">
        <v>0</v>
      </c>
      <c r="J26" s="21">
        <v>0</v>
      </c>
      <c r="K26" s="21">
        <v>0</v>
      </c>
      <c r="L26" s="21">
        <v>0</v>
      </c>
      <c r="M26" s="21">
        <v>0</v>
      </c>
      <c r="N26" s="21">
        <v>0</v>
      </c>
      <c r="O26" s="21">
        <v>0</v>
      </c>
      <c r="P26" s="21">
        <v>0</v>
      </c>
      <c r="Q26" s="21">
        <v>0</v>
      </c>
      <c r="AA26" s="5"/>
      <c r="AB26" s="21"/>
      <c r="AC26" s="21"/>
      <c r="AD26" s="21"/>
      <c r="AE26" s="21"/>
      <c r="AF26" s="21"/>
      <c r="AG26" s="21"/>
      <c r="AH26" s="21"/>
      <c r="AI26" s="21"/>
      <c r="AJ26" s="21"/>
      <c r="AK26" s="21"/>
      <c r="AL26" s="21"/>
    </row>
    <row r="27" spans="2:38" x14ac:dyDescent="0.2">
      <c r="C27" s="5" t="s">
        <v>152</v>
      </c>
      <c r="D27" s="21"/>
      <c r="E27" s="21"/>
      <c r="F27" s="21"/>
      <c r="G27" s="21"/>
      <c r="H27" s="21">
        <v>0</v>
      </c>
      <c r="I27" s="21">
        <v>0</v>
      </c>
      <c r="J27" s="21">
        <v>0</v>
      </c>
      <c r="K27" s="21">
        <v>0</v>
      </c>
      <c r="L27" s="21">
        <v>0</v>
      </c>
      <c r="M27" s="21">
        <v>0</v>
      </c>
      <c r="N27" s="21">
        <v>0</v>
      </c>
      <c r="O27" s="21">
        <v>0</v>
      </c>
      <c r="P27" s="21">
        <v>0</v>
      </c>
      <c r="Q27" s="21">
        <v>0</v>
      </c>
      <c r="AA27" s="5"/>
      <c r="AB27" s="21"/>
      <c r="AC27" s="21"/>
      <c r="AD27" s="21"/>
      <c r="AE27" s="21"/>
      <c r="AF27" s="21"/>
      <c r="AG27" s="21"/>
      <c r="AH27" s="21"/>
      <c r="AI27" s="21"/>
      <c r="AJ27" s="21"/>
      <c r="AK27" s="21"/>
      <c r="AL27" s="21"/>
    </row>
    <row r="28" spans="2:38" x14ac:dyDescent="0.2">
      <c r="C28" s="5" t="s">
        <v>106</v>
      </c>
      <c r="D28" s="21">
        <v>0</v>
      </c>
      <c r="E28" s="21">
        <v>0</v>
      </c>
      <c r="F28" s="21">
        <v>0</v>
      </c>
      <c r="G28" s="21">
        <v>0</v>
      </c>
      <c r="H28" s="21">
        <v>0</v>
      </c>
      <c r="I28" s="21">
        <v>0</v>
      </c>
      <c r="J28" s="21">
        <v>624296</v>
      </c>
      <c r="K28" s="21">
        <v>939600</v>
      </c>
      <c r="L28" s="21">
        <v>3760400.0000000005</v>
      </c>
      <c r="M28" s="21">
        <v>4234200</v>
      </c>
      <c r="N28" s="21">
        <v>4520480</v>
      </c>
      <c r="O28" s="21">
        <v>4525480</v>
      </c>
      <c r="P28" s="21">
        <v>4350460.8000000007</v>
      </c>
      <c r="Q28" s="21">
        <v>3486368.64</v>
      </c>
      <c r="AA28" s="5"/>
      <c r="AB28" s="21"/>
      <c r="AC28" s="21"/>
      <c r="AD28" s="21"/>
      <c r="AE28" s="21"/>
      <c r="AF28" s="21"/>
      <c r="AG28" s="21"/>
      <c r="AH28" s="21"/>
      <c r="AI28" s="21"/>
      <c r="AJ28" s="21"/>
      <c r="AK28" s="21"/>
      <c r="AL28" s="21"/>
    </row>
    <row r="29" spans="2:38" x14ac:dyDescent="0.2">
      <c r="C29" s="5" t="s">
        <v>107</v>
      </c>
      <c r="D29" s="21">
        <v>0</v>
      </c>
      <c r="E29" s="21">
        <v>0</v>
      </c>
      <c r="F29" s="21">
        <v>0</v>
      </c>
      <c r="G29" s="21">
        <v>0</v>
      </c>
      <c r="H29" s="21">
        <v>0</v>
      </c>
      <c r="I29" s="21">
        <v>0</v>
      </c>
      <c r="J29" s="21">
        <v>0</v>
      </c>
      <c r="K29" s="21">
        <v>0</v>
      </c>
      <c r="L29" s="21">
        <v>0</v>
      </c>
      <c r="M29" s="21">
        <v>0</v>
      </c>
      <c r="N29" s="21">
        <v>0</v>
      </c>
      <c r="O29" s="21">
        <v>0</v>
      </c>
      <c r="P29" s="21">
        <v>0</v>
      </c>
      <c r="Q29" s="21">
        <v>0</v>
      </c>
      <c r="AA29" s="5"/>
      <c r="AB29" s="21"/>
      <c r="AC29" s="21"/>
      <c r="AD29" s="21"/>
      <c r="AE29" s="21"/>
      <c r="AF29" s="21"/>
      <c r="AG29" s="21"/>
      <c r="AH29" s="21"/>
      <c r="AI29" s="21"/>
      <c r="AJ29" s="21"/>
      <c r="AK29" s="21"/>
      <c r="AL29" s="21"/>
    </row>
    <row r="30" spans="2:38" x14ac:dyDescent="0.2">
      <c r="C30" s="1" t="s">
        <v>38</v>
      </c>
      <c r="D30" s="21"/>
      <c r="E30" s="21"/>
      <c r="F30" s="21"/>
      <c r="G30" s="21"/>
      <c r="H30" s="21"/>
      <c r="I30" s="21"/>
      <c r="J30" s="21"/>
      <c r="K30" s="21"/>
      <c r="L30" s="21"/>
      <c r="M30" s="21"/>
      <c r="N30" s="21"/>
      <c r="O30" s="21"/>
      <c r="P30" s="21"/>
      <c r="Q30" s="21"/>
    </row>
    <row r="31" spans="2:38" x14ac:dyDescent="0.2">
      <c r="C31" s="5" t="s">
        <v>101</v>
      </c>
      <c r="D31" s="21">
        <v>434000</v>
      </c>
      <c r="E31" s="21">
        <v>1102212</v>
      </c>
      <c r="F31" s="21">
        <v>2169875.6436000001</v>
      </c>
      <c r="G31" s="21">
        <v>3714078.7984206667</v>
      </c>
      <c r="H31" s="21">
        <v>6298670.8852848066</v>
      </c>
      <c r="I31" s="21">
        <v>6484211.139301789</v>
      </c>
      <c r="J31" s="21">
        <v>7149419.9999999981</v>
      </c>
      <c r="K31" s="21">
        <v>6938400</v>
      </c>
      <c r="L31" s="21">
        <v>6383126.8800000008</v>
      </c>
      <c r="M31" s="21">
        <v>4969093.216</v>
      </c>
      <c r="N31" s="21">
        <v>3822010.4640000002</v>
      </c>
      <c r="O31" s="21">
        <v>2939974.9504</v>
      </c>
      <c r="P31" s="21">
        <v>2263429.2236800008</v>
      </c>
      <c r="Q31" s="21">
        <v>1745294.789632</v>
      </c>
    </row>
    <row r="32" spans="2:38" x14ac:dyDescent="0.2">
      <c r="C32" s="5" t="s">
        <v>102</v>
      </c>
      <c r="D32" s="21">
        <v>0</v>
      </c>
      <c r="E32" s="21">
        <v>0</v>
      </c>
      <c r="F32" s="21">
        <v>88383.176400000011</v>
      </c>
      <c r="G32" s="21">
        <v>229348.41644599999</v>
      </c>
      <c r="H32" s="21">
        <v>387099.45510586002</v>
      </c>
      <c r="I32" s="21">
        <v>811577.66410211718</v>
      </c>
      <c r="J32" s="21">
        <v>1036559.9999999999</v>
      </c>
      <c r="K32" s="21">
        <v>1474200.0000000002</v>
      </c>
      <c r="L32" s="21">
        <v>1864824</v>
      </c>
      <c r="M32" s="21">
        <v>1839334.4000000001</v>
      </c>
      <c r="N32" s="21">
        <v>1843334.4</v>
      </c>
      <c r="O32" s="21">
        <v>1774401.024</v>
      </c>
      <c r="P32" s="21">
        <v>1661707.6224000005</v>
      </c>
      <c r="Q32" s="21">
        <v>1525675.5404800004</v>
      </c>
    </row>
    <row r="33" spans="3:19" x14ac:dyDescent="0.2">
      <c r="C33" s="5" t="s">
        <v>103</v>
      </c>
      <c r="D33" s="64">
        <v>0</v>
      </c>
      <c r="E33" s="64">
        <v>0</v>
      </c>
      <c r="F33" s="64">
        <v>0</v>
      </c>
      <c r="G33" s="64">
        <v>0</v>
      </c>
      <c r="H33" s="64">
        <v>0</v>
      </c>
      <c r="I33" s="64">
        <v>0</v>
      </c>
      <c r="J33" s="64">
        <v>0</v>
      </c>
      <c r="K33" s="64">
        <v>0</v>
      </c>
      <c r="L33" s="64">
        <v>0</v>
      </c>
      <c r="M33" s="64">
        <v>0</v>
      </c>
      <c r="N33" s="64">
        <v>0</v>
      </c>
      <c r="O33" s="64">
        <v>0</v>
      </c>
      <c r="P33" s="64">
        <v>0</v>
      </c>
      <c r="Q33" s="64">
        <v>0</v>
      </c>
    </row>
    <row r="34" spans="3:19" x14ac:dyDescent="0.2">
      <c r="C34" s="5" t="s">
        <v>151</v>
      </c>
      <c r="D34" s="64"/>
      <c r="E34" s="64"/>
      <c r="F34" s="64"/>
      <c r="G34" s="64"/>
      <c r="H34" s="64">
        <v>0</v>
      </c>
      <c r="I34" s="64">
        <v>0</v>
      </c>
      <c r="J34" s="64">
        <v>0</v>
      </c>
      <c r="K34" s="64">
        <v>0</v>
      </c>
      <c r="L34" s="64">
        <v>0</v>
      </c>
      <c r="M34" s="64">
        <v>0</v>
      </c>
      <c r="N34" s="64">
        <v>0</v>
      </c>
      <c r="O34" s="64">
        <v>0</v>
      </c>
      <c r="P34" s="64">
        <v>0</v>
      </c>
      <c r="Q34" s="64">
        <v>0</v>
      </c>
    </row>
    <row r="35" spans="3:19" x14ac:dyDescent="0.2">
      <c r="C35" s="5" t="s">
        <v>152</v>
      </c>
      <c r="D35" s="64"/>
      <c r="E35" s="64"/>
      <c r="F35" s="64"/>
      <c r="G35" s="64"/>
      <c r="H35" s="64">
        <v>0</v>
      </c>
      <c r="I35" s="64">
        <v>0</v>
      </c>
      <c r="J35" s="64">
        <v>0</v>
      </c>
      <c r="K35" s="64">
        <v>0</v>
      </c>
      <c r="L35" s="64">
        <v>0</v>
      </c>
      <c r="M35" s="64">
        <v>0</v>
      </c>
      <c r="N35" s="64">
        <v>0</v>
      </c>
      <c r="O35" s="64">
        <v>0</v>
      </c>
      <c r="P35" s="64">
        <v>0</v>
      </c>
      <c r="Q35" s="64">
        <v>0</v>
      </c>
    </row>
    <row r="36" spans="3:19" x14ac:dyDescent="0.2">
      <c r="C36" s="5" t="s">
        <v>108</v>
      </c>
      <c r="D36" s="64"/>
      <c r="E36" s="64"/>
      <c r="F36" s="64"/>
      <c r="G36" s="64"/>
      <c r="H36" s="64">
        <v>0</v>
      </c>
      <c r="I36" s="64">
        <v>0</v>
      </c>
      <c r="J36" s="64">
        <v>0</v>
      </c>
      <c r="K36" s="64">
        <v>0</v>
      </c>
      <c r="L36" s="21">
        <v>11400.84</v>
      </c>
      <c r="M36" s="21">
        <v>36486.688000000002</v>
      </c>
      <c r="N36" s="21">
        <v>145966.75200000001</v>
      </c>
      <c r="O36" s="21">
        <v>233586.80319999999</v>
      </c>
      <c r="P36" s="21">
        <v>280364.16384000005</v>
      </c>
      <c r="Q36" s="21">
        <v>299135.1080960001</v>
      </c>
    </row>
    <row r="37" spans="3:19" x14ac:dyDescent="0.2">
      <c r="C37" s="5" t="s">
        <v>156</v>
      </c>
    </row>
    <row r="38" spans="3:19" x14ac:dyDescent="0.2">
      <c r="C38" s="5" t="s">
        <v>102</v>
      </c>
      <c r="G38" s="21">
        <v>0</v>
      </c>
      <c r="H38" s="21">
        <v>0</v>
      </c>
      <c r="I38" s="21">
        <v>0</v>
      </c>
      <c r="J38" s="21">
        <v>0</v>
      </c>
      <c r="K38" s="21">
        <v>0</v>
      </c>
      <c r="L38" s="21">
        <v>0</v>
      </c>
      <c r="M38" s="21">
        <v>0</v>
      </c>
      <c r="N38" s="21">
        <v>0</v>
      </c>
      <c r="O38" s="21">
        <v>0</v>
      </c>
      <c r="P38" s="21">
        <v>0</v>
      </c>
      <c r="Q38" s="21">
        <v>0</v>
      </c>
      <c r="S38" s="21"/>
    </row>
    <row r="39" spans="3:19" x14ac:dyDescent="0.2">
      <c r="C39" s="5" t="s">
        <v>103</v>
      </c>
      <c r="G39" s="21">
        <v>0</v>
      </c>
      <c r="H39" s="21">
        <v>0</v>
      </c>
      <c r="I39" s="21">
        <v>0</v>
      </c>
      <c r="J39" s="21">
        <v>0</v>
      </c>
      <c r="K39" s="21">
        <v>49919.999999999993</v>
      </c>
      <c r="L39" s="21">
        <v>813637.06666666677</v>
      </c>
      <c r="M39" s="21">
        <v>4057057.8939999999</v>
      </c>
      <c r="N39" s="21">
        <v>7060970.9198359987</v>
      </c>
      <c r="O39" s="21">
        <v>3577755.0883820243</v>
      </c>
      <c r="P39" s="21">
        <v>4053796.3502685865</v>
      </c>
      <c r="Q39" s="21">
        <v>4810271.194946886</v>
      </c>
      <c r="S39" s="21"/>
    </row>
    <row r="40" spans="3:19" x14ac:dyDescent="0.2">
      <c r="C40" s="5" t="s">
        <v>153</v>
      </c>
      <c r="E40" s="21">
        <v>0</v>
      </c>
      <c r="F40" s="21">
        <v>0</v>
      </c>
      <c r="G40" s="21">
        <v>0</v>
      </c>
      <c r="H40" s="21">
        <v>0</v>
      </c>
      <c r="I40" s="21">
        <v>0</v>
      </c>
      <c r="J40" s="21">
        <v>0</v>
      </c>
      <c r="K40" s="21">
        <v>4160</v>
      </c>
      <c r="L40" s="21">
        <v>0</v>
      </c>
      <c r="M40" s="21">
        <v>0</v>
      </c>
      <c r="N40" s="21">
        <v>5940838.401094472</v>
      </c>
      <c r="O40" s="21">
        <v>5484421.7550486885</v>
      </c>
      <c r="P40" s="21">
        <v>5850848.9818475321</v>
      </c>
      <c r="Q40" s="21">
        <v>6734271.1949468823</v>
      </c>
      <c r="S40" s="21"/>
    </row>
    <row r="41" spans="3:19" x14ac:dyDescent="0.2">
      <c r="C41" s="5" t="s">
        <v>152</v>
      </c>
      <c r="F41" s="21">
        <v>0</v>
      </c>
      <c r="G41" s="21">
        <v>0</v>
      </c>
      <c r="H41" s="21">
        <v>0</v>
      </c>
      <c r="I41" s="21">
        <v>0</v>
      </c>
      <c r="J41" s="21">
        <v>0</v>
      </c>
      <c r="K41" s="21">
        <v>0</v>
      </c>
      <c r="L41" s="21">
        <v>10080000</v>
      </c>
      <c r="M41" s="21">
        <v>14709704</v>
      </c>
      <c r="N41" s="21">
        <v>25216000.000000004</v>
      </c>
      <c r="O41" s="21">
        <v>34320000</v>
      </c>
      <c r="P41" s="21">
        <v>37248000</v>
      </c>
      <c r="Q41" s="21">
        <v>46176000</v>
      </c>
      <c r="S41" s="21"/>
    </row>
    <row r="42" spans="3:19" x14ac:dyDescent="0.2">
      <c r="C42" s="5" t="s">
        <v>108</v>
      </c>
      <c r="D42" s="64">
        <v>0</v>
      </c>
      <c r="E42" s="64">
        <v>0</v>
      </c>
      <c r="F42" s="21">
        <v>0</v>
      </c>
      <c r="G42" s="21">
        <v>0</v>
      </c>
      <c r="H42" s="21">
        <v>0</v>
      </c>
      <c r="I42" s="21">
        <v>0</v>
      </c>
      <c r="J42" s="21">
        <v>0</v>
      </c>
      <c r="K42" s="21">
        <v>1248000</v>
      </c>
      <c r="L42" s="21">
        <v>38421868.799999997</v>
      </c>
      <c r="M42" s="21">
        <v>59598079.788000003</v>
      </c>
      <c r="N42" s="21">
        <v>127972427.29959002</v>
      </c>
      <c r="O42" s="21">
        <v>117988775.4419101</v>
      </c>
      <c r="P42" s="21">
        <v>128908981.75134292</v>
      </c>
      <c r="Q42" s="21">
        <v>158731355.9747344</v>
      </c>
      <c r="S42" s="21"/>
    </row>
    <row r="43" spans="3:19" x14ac:dyDescent="0.2">
      <c r="C43" s="5" t="s">
        <v>107</v>
      </c>
      <c r="D43" s="64">
        <v>0</v>
      </c>
      <c r="E43" s="64">
        <v>0</v>
      </c>
      <c r="F43" s="64">
        <v>0</v>
      </c>
      <c r="G43" s="64">
        <v>0</v>
      </c>
      <c r="H43" s="64">
        <v>0</v>
      </c>
      <c r="I43" s="64">
        <v>0</v>
      </c>
      <c r="J43" s="64">
        <v>0</v>
      </c>
      <c r="K43" s="64">
        <v>0</v>
      </c>
      <c r="L43" s="64">
        <v>0</v>
      </c>
      <c r="M43" s="64">
        <v>0</v>
      </c>
      <c r="N43" s="64">
        <v>0</v>
      </c>
      <c r="O43" s="64">
        <v>0</v>
      </c>
      <c r="P43" s="64">
        <v>0</v>
      </c>
      <c r="Q43" s="64">
        <v>0</v>
      </c>
      <c r="S43" s="21"/>
    </row>
    <row r="44" spans="3:19" x14ac:dyDescent="0.2">
      <c r="C44" s="5"/>
      <c r="D44" s="64"/>
      <c r="E44" s="64"/>
      <c r="F44" s="21"/>
      <c r="G44" s="21"/>
      <c r="H44" s="21"/>
      <c r="I44" s="21"/>
      <c r="J44" s="21"/>
      <c r="K44" s="21"/>
      <c r="L44" s="21"/>
      <c r="M44" s="21"/>
      <c r="N44" s="21"/>
      <c r="O44" s="21"/>
      <c r="P44" s="21"/>
      <c r="Q44" s="21"/>
    </row>
    <row r="45" spans="3:19" x14ac:dyDescent="0.2">
      <c r="C45" s="5"/>
      <c r="D45" s="64"/>
      <c r="E45" s="64"/>
      <c r="F45" s="21"/>
      <c r="G45" s="21"/>
      <c r="H45" s="21"/>
      <c r="I45" s="21"/>
      <c r="J45" s="21"/>
      <c r="K45" s="21"/>
      <c r="L45" s="21"/>
      <c r="M45" s="21"/>
      <c r="N45" s="21"/>
      <c r="O45" s="21"/>
      <c r="P45" s="21"/>
      <c r="Q45" s="21"/>
    </row>
    <row r="46" spans="3:19" x14ac:dyDescent="0.2">
      <c r="C46" s="5" t="s">
        <v>181</v>
      </c>
      <c r="D46" s="64"/>
      <c r="E46" s="64"/>
      <c r="F46" s="21"/>
      <c r="G46" s="21"/>
      <c r="H46" s="21">
        <v>4542540</v>
      </c>
      <c r="I46" s="21">
        <v>3361884</v>
      </c>
      <c r="J46" s="21">
        <v>2722942</v>
      </c>
      <c r="K46" s="21">
        <v>2230320</v>
      </c>
      <c r="L46" s="21">
        <v>1222306.3666666667</v>
      </c>
      <c r="M46" s="21">
        <v>802022.7</v>
      </c>
      <c r="N46" s="21">
        <v>410633</v>
      </c>
      <c r="O46" s="21">
        <v>304068.33333333337</v>
      </c>
      <c r="P46" s="21">
        <v>280218.66666666663</v>
      </c>
      <c r="Q46" s="21">
        <v>179010.66666666666</v>
      </c>
    </row>
    <row r="47" spans="3:19" x14ac:dyDescent="0.2">
      <c r="C47" s="5" t="s">
        <v>101</v>
      </c>
      <c r="D47" s="21">
        <v>434000</v>
      </c>
      <c r="E47" s="21">
        <v>1102212</v>
      </c>
      <c r="F47" s="21">
        <v>2169875.6436000001</v>
      </c>
      <c r="G47" s="21">
        <v>3714078.7984206667</v>
      </c>
      <c r="H47" s="21">
        <v>6298670.8852848066</v>
      </c>
      <c r="I47" s="21">
        <v>6484211.139301789</v>
      </c>
      <c r="J47" s="21">
        <v>7149419.9999999981</v>
      </c>
      <c r="K47" s="21">
        <v>6938400</v>
      </c>
      <c r="L47" s="21">
        <v>6383126.8800000008</v>
      </c>
      <c r="M47" s="21">
        <v>4969093.216</v>
      </c>
      <c r="N47" s="21">
        <v>3822010.4640000002</v>
      </c>
      <c r="O47" s="21">
        <v>2939974.9504</v>
      </c>
      <c r="P47" s="21">
        <v>2263429.2236800008</v>
      </c>
      <c r="Q47" s="21">
        <v>1745294.789632</v>
      </c>
    </row>
    <row r="48" spans="3:19" x14ac:dyDescent="0.2">
      <c r="C48" s="5" t="s">
        <v>102</v>
      </c>
      <c r="D48" s="21">
        <v>0</v>
      </c>
      <c r="E48" s="21">
        <v>3354</v>
      </c>
      <c r="F48" s="21">
        <v>136060.37640000001</v>
      </c>
      <c r="G48" s="21">
        <v>432296.31644599995</v>
      </c>
      <c r="H48" s="64">
        <v>596370.77510586008</v>
      </c>
      <c r="I48" s="64">
        <v>1070243.0791021171</v>
      </c>
      <c r="J48" s="64">
        <v>1276296</v>
      </c>
      <c r="K48" s="64">
        <v>1566300.0000000002</v>
      </c>
      <c r="L48" s="64">
        <v>1820344</v>
      </c>
      <c r="M48" s="64">
        <v>1646554.4000000001</v>
      </c>
      <c r="N48" s="64">
        <v>1553974.4</v>
      </c>
      <c r="O48" s="64">
        <v>1389164.2239999999</v>
      </c>
      <c r="P48" s="64">
        <v>1181719.1424000005</v>
      </c>
      <c r="Q48" s="64">
        <v>952285.52448000037</v>
      </c>
    </row>
    <row r="49" spans="3:19" x14ac:dyDescent="0.2">
      <c r="C49" s="5" t="s">
        <v>103</v>
      </c>
      <c r="D49" s="21">
        <v>48000</v>
      </c>
      <c r="E49" s="21">
        <v>661518</v>
      </c>
      <c r="F49" s="21">
        <v>4656822.8</v>
      </c>
      <c r="G49" s="21">
        <v>13092022.099999998</v>
      </c>
      <c r="H49" s="21">
        <v>6783791.6799999997</v>
      </c>
      <c r="I49" s="21">
        <v>7659981.2249999996</v>
      </c>
      <c r="J49" s="21">
        <v>5780576</v>
      </c>
      <c r="K49" s="21">
        <v>4301519.9999999991</v>
      </c>
      <c r="L49" s="21">
        <v>3802197.0666666673</v>
      </c>
      <c r="M49" s="21">
        <v>6102017.8939999994</v>
      </c>
      <c r="N49" s="21">
        <v>8537370.9198359996</v>
      </c>
      <c r="O49" s="21">
        <v>4631860.6883820239</v>
      </c>
      <c r="P49" s="21">
        <v>4795869.3102685865</v>
      </c>
      <c r="Q49" s="21">
        <v>5400128.0269468864</v>
      </c>
    </row>
    <row r="50" spans="3:19" x14ac:dyDescent="0.2">
      <c r="C50" s="5" t="s">
        <v>151</v>
      </c>
      <c r="D50" s="21">
        <v>0</v>
      </c>
      <c r="E50" s="21">
        <v>0</v>
      </c>
      <c r="F50" s="21">
        <v>0</v>
      </c>
      <c r="G50" s="21">
        <v>0</v>
      </c>
      <c r="H50" s="21">
        <v>0</v>
      </c>
      <c r="I50" s="21">
        <v>0</v>
      </c>
      <c r="J50" s="21">
        <v>0</v>
      </c>
      <c r="K50" s="21">
        <v>4160</v>
      </c>
      <c r="L50" s="21">
        <v>0</v>
      </c>
      <c r="M50" s="21">
        <v>0</v>
      </c>
      <c r="N50" s="21">
        <v>5940838.401094472</v>
      </c>
      <c r="O50" s="21">
        <v>5484421.7550486885</v>
      </c>
      <c r="P50" s="21">
        <v>5850848.9818475321</v>
      </c>
      <c r="Q50" s="21">
        <v>6734271.1949468823</v>
      </c>
    </row>
    <row r="51" spans="3:19" x14ac:dyDescent="0.2">
      <c r="C51" s="5" t="s">
        <v>152</v>
      </c>
      <c r="D51" s="21">
        <v>0</v>
      </c>
      <c r="E51" s="21">
        <v>0</v>
      </c>
      <c r="F51" s="21">
        <v>0</v>
      </c>
      <c r="G51" s="21">
        <v>0</v>
      </c>
      <c r="H51" s="21">
        <v>0</v>
      </c>
      <c r="I51" s="21">
        <v>0</v>
      </c>
      <c r="J51" s="21">
        <v>0</v>
      </c>
      <c r="K51" s="21">
        <v>0</v>
      </c>
      <c r="L51" s="21">
        <v>10080000</v>
      </c>
      <c r="M51" s="21">
        <v>14709704</v>
      </c>
      <c r="N51" s="21">
        <v>25216000.000000004</v>
      </c>
      <c r="O51" s="21">
        <v>34320000</v>
      </c>
      <c r="P51" s="21">
        <v>37248000</v>
      </c>
      <c r="Q51" s="21">
        <v>46176000</v>
      </c>
    </row>
    <row r="52" spans="3:19" x14ac:dyDescent="0.2">
      <c r="C52" s="5" t="s">
        <v>106</v>
      </c>
      <c r="D52" s="21" t="e">
        <v>#REF!</v>
      </c>
      <c r="E52" s="21" t="e">
        <v>#REF!</v>
      </c>
      <c r="F52" s="21" t="e">
        <v>#REF!</v>
      </c>
      <c r="G52" s="21" t="e">
        <v>#REF!</v>
      </c>
      <c r="H52" s="21">
        <v>0</v>
      </c>
      <c r="I52" s="21">
        <v>0</v>
      </c>
      <c r="J52" s="21">
        <v>624296</v>
      </c>
      <c r="K52" s="21">
        <v>2187600</v>
      </c>
      <c r="L52" s="21">
        <v>42193669.640000001</v>
      </c>
      <c r="M52" s="21">
        <v>63868766.476000004</v>
      </c>
      <c r="N52" s="21">
        <v>132638874.05159003</v>
      </c>
      <c r="O52" s="21">
        <v>122747842.24511011</v>
      </c>
      <c r="P52" s="21">
        <v>133539806.71518293</v>
      </c>
      <c r="Q52" s="21">
        <v>162516859.72283038</v>
      </c>
    </row>
    <row r="53" spans="3:19" x14ac:dyDescent="0.2">
      <c r="C53" s="5" t="s">
        <v>258</v>
      </c>
      <c r="D53" s="21">
        <v>0</v>
      </c>
      <c r="E53" s="21"/>
      <c r="F53" s="21"/>
      <c r="G53" s="21"/>
      <c r="H53" s="21"/>
      <c r="I53" s="21"/>
      <c r="J53" s="21"/>
      <c r="K53" s="21"/>
      <c r="L53" s="21"/>
      <c r="M53" s="21"/>
      <c r="N53" s="21"/>
      <c r="O53" s="21"/>
      <c r="P53" s="21"/>
      <c r="Q53" s="21"/>
    </row>
    <row r="54" spans="3:19" x14ac:dyDescent="0.2">
      <c r="C54" s="14" t="s">
        <v>0</v>
      </c>
      <c r="D54" s="22" t="e">
        <v>#REF!</v>
      </c>
      <c r="E54" s="22" t="e">
        <v>#REF!</v>
      </c>
      <c r="F54" s="22" t="e">
        <v>#REF!</v>
      </c>
      <c r="G54" s="22" t="e">
        <v>#REF!</v>
      </c>
      <c r="H54" s="22">
        <v>18221373.340390667</v>
      </c>
      <c r="I54" s="22">
        <v>18576319.443403907</v>
      </c>
      <c r="J54" s="22">
        <v>17553530</v>
      </c>
      <c r="K54" s="22">
        <v>17228300</v>
      </c>
      <c r="L54" s="22">
        <v>65501643.953333333</v>
      </c>
      <c r="M54" s="22">
        <v>92098158.686000004</v>
      </c>
      <c r="N54" s="22">
        <v>178119701.2365205</v>
      </c>
      <c r="O54" s="22">
        <v>171817332.19627416</v>
      </c>
      <c r="P54" s="22">
        <v>185159892.04004571</v>
      </c>
      <c r="Q54" s="22">
        <v>223703849.92550284</v>
      </c>
      <c r="S54" s="34"/>
    </row>
    <row r="55" spans="3:19" s="34" customFormat="1" x14ac:dyDescent="0.2">
      <c r="C55" s="75"/>
      <c r="D55" s="73"/>
      <c r="E55" s="73"/>
      <c r="F55" s="73"/>
      <c r="G55" s="73"/>
      <c r="H55" s="73"/>
      <c r="I55" s="73"/>
      <c r="J55" s="73"/>
      <c r="K55" s="73"/>
      <c r="L55" s="73"/>
      <c r="M55" s="73"/>
      <c r="N55" s="73"/>
      <c r="O55" s="73"/>
      <c r="P55" s="73"/>
      <c r="Q55" s="73"/>
    </row>
    <row r="56" spans="3:19" s="34" customFormat="1" x14ac:dyDescent="0.2"/>
    <row r="59" spans="3:19" x14ac:dyDescent="0.2">
      <c r="C59" s="9" t="s">
        <v>261</v>
      </c>
    </row>
    <row r="60" spans="3:19" x14ac:dyDescent="0.2">
      <c r="C60" s="5" t="s">
        <v>7</v>
      </c>
      <c r="D60" s="1" t="s">
        <v>257</v>
      </c>
    </row>
    <row r="61" spans="3:19" x14ac:dyDescent="0.2">
      <c r="C61" s="5" t="s">
        <v>101</v>
      </c>
      <c r="D61" s="21">
        <v>0</v>
      </c>
      <c r="E61" s="21">
        <v>0</v>
      </c>
      <c r="F61" s="21">
        <v>0</v>
      </c>
      <c r="G61" s="21">
        <v>0</v>
      </c>
      <c r="H61" s="21">
        <v>0</v>
      </c>
      <c r="I61" s="21">
        <v>0</v>
      </c>
      <c r="J61" s="21">
        <v>0</v>
      </c>
      <c r="K61" s="21">
        <v>0</v>
      </c>
      <c r="L61" s="21">
        <v>0</v>
      </c>
      <c r="M61" s="21">
        <v>0</v>
      </c>
      <c r="N61" s="21">
        <v>0</v>
      </c>
      <c r="O61" s="21">
        <v>0</v>
      </c>
      <c r="P61" s="21">
        <v>0</v>
      </c>
      <c r="Q61" s="21">
        <v>0</v>
      </c>
    </row>
    <row r="62" spans="3:19" x14ac:dyDescent="0.2">
      <c r="C62" s="5" t="s">
        <v>102</v>
      </c>
      <c r="D62" s="1">
        <v>0</v>
      </c>
      <c r="E62" s="1">
        <v>838.5</v>
      </c>
      <c r="F62" s="1">
        <v>11919.3</v>
      </c>
      <c r="G62" s="1">
        <v>50736.974999999991</v>
      </c>
      <c r="H62" s="1">
        <v>52317.830000000009</v>
      </c>
      <c r="I62" s="1">
        <v>64666.353750000009</v>
      </c>
      <c r="J62" s="1">
        <v>59934</v>
      </c>
      <c r="K62" s="1">
        <v>53025.000000000007</v>
      </c>
      <c r="L62" s="1">
        <v>48880.000000000007</v>
      </c>
      <c r="M62" s="1">
        <v>41805</v>
      </c>
      <c r="N62" s="1">
        <v>37660</v>
      </c>
      <c r="O62" s="1">
        <v>33690.800000000003</v>
      </c>
      <c r="P62" s="1">
        <v>30002.880000000001</v>
      </c>
      <c r="Q62" s="1">
        <v>26652.495999999999</v>
      </c>
    </row>
    <row r="63" spans="3:19" x14ac:dyDescent="0.2">
      <c r="C63" s="5" t="s">
        <v>103</v>
      </c>
      <c r="D63" s="1">
        <v>6000</v>
      </c>
      <c r="E63" s="1">
        <v>82689.75</v>
      </c>
      <c r="F63" s="1">
        <v>582102.85</v>
      </c>
      <c r="G63" s="1">
        <v>1636502.7624999997</v>
      </c>
      <c r="H63" s="1">
        <v>1247973.96</v>
      </c>
      <c r="I63" s="1">
        <v>1212830.360625</v>
      </c>
      <c r="J63" s="1">
        <v>917352</v>
      </c>
      <c r="K63" s="1">
        <v>677949.99999999988</v>
      </c>
      <c r="L63" s="1">
        <v>490770.00000000006</v>
      </c>
      <c r="M63" s="1">
        <v>343520</v>
      </c>
      <c r="N63" s="1">
        <v>254870.00000000003</v>
      </c>
      <c r="O63" s="1">
        <v>188019.20000000001</v>
      </c>
      <c r="P63" s="1">
        <v>137763.92000000004</v>
      </c>
      <c r="Q63" s="1">
        <v>109735.94400000002</v>
      </c>
    </row>
    <row r="64" spans="3:19" x14ac:dyDescent="0.2">
      <c r="C64" s="5" t="s">
        <v>153</v>
      </c>
      <c r="D64" s="1">
        <v>0</v>
      </c>
      <c r="E64" s="1">
        <v>0</v>
      </c>
      <c r="F64" s="1">
        <v>0</v>
      </c>
      <c r="G64" s="1">
        <v>0</v>
      </c>
      <c r="H64" s="1">
        <v>0</v>
      </c>
      <c r="I64" s="1">
        <v>0</v>
      </c>
      <c r="J64" s="1">
        <v>0</v>
      </c>
      <c r="K64" s="1">
        <v>0</v>
      </c>
      <c r="L64" s="1">
        <v>0</v>
      </c>
      <c r="M64" s="1">
        <v>0</v>
      </c>
      <c r="N64" s="1">
        <v>0</v>
      </c>
      <c r="O64" s="1">
        <v>0</v>
      </c>
      <c r="P64" s="1">
        <v>0</v>
      </c>
      <c r="Q64" s="1">
        <v>0</v>
      </c>
    </row>
    <row r="65" spans="3:17" x14ac:dyDescent="0.2">
      <c r="C65" s="5" t="s">
        <v>152</v>
      </c>
      <c r="D65" s="1">
        <v>0</v>
      </c>
      <c r="E65" s="1">
        <v>0</v>
      </c>
      <c r="F65" s="1">
        <v>0</v>
      </c>
      <c r="G65" s="1">
        <v>0</v>
      </c>
      <c r="H65" s="1">
        <v>0</v>
      </c>
      <c r="I65" s="1">
        <v>0</v>
      </c>
      <c r="J65" s="1">
        <v>0</v>
      </c>
      <c r="K65" s="1">
        <v>0</v>
      </c>
      <c r="L65" s="1">
        <v>0</v>
      </c>
      <c r="M65" s="1">
        <v>0</v>
      </c>
      <c r="N65" s="1">
        <v>0</v>
      </c>
      <c r="O65" s="1">
        <v>0</v>
      </c>
      <c r="P65" s="1">
        <v>0</v>
      </c>
      <c r="Q65" s="1">
        <v>0</v>
      </c>
    </row>
    <row r="66" spans="3:17" x14ac:dyDescent="0.2">
      <c r="C66" s="5" t="s">
        <v>106</v>
      </c>
      <c r="D66" s="1">
        <v>0</v>
      </c>
      <c r="E66" s="1">
        <v>0</v>
      </c>
      <c r="F66" s="1">
        <v>0</v>
      </c>
      <c r="G66" s="1">
        <v>0</v>
      </c>
      <c r="H66" s="1">
        <v>0</v>
      </c>
      <c r="I66" s="1">
        <v>0</v>
      </c>
      <c r="J66" s="1">
        <v>9754.625</v>
      </c>
      <c r="K66" s="1">
        <v>14681.25</v>
      </c>
      <c r="L66" s="1">
        <v>58756.250000000007</v>
      </c>
      <c r="M66" s="1">
        <v>66159.375</v>
      </c>
      <c r="N66" s="1">
        <v>70632.5</v>
      </c>
      <c r="O66" s="1">
        <v>70710.625</v>
      </c>
      <c r="P66" s="1">
        <v>67975.950000000012</v>
      </c>
      <c r="Q66" s="1">
        <v>54474.51</v>
      </c>
    </row>
    <row r="67" spans="3:17" x14ac:dyDescent="0.2">
      <c r="C67" s="5" t="s">
        <v>107</v>
      </c>
      <c r="D67" s="1">
        <v>0</v>
      </c>
      <c r="E67" s="1">
        <v>0</v>
      </c>
      <c r="F67" s="1">
        <v>0</v>
      </c>
      <c r="G67" s="1">
        <v>0</v>
      </c>
      <c r="H67" s="1">
        <v>0</v>
      </c>
      <c r="I67" s="1">
        <v>0</v>
      </c>
      <c r="J67" s="1">
        <v>0</v>
      </c>
      <c r="K67" s="1">
        <v>0</v>
      </c>
      <c r="L67" s="1">
        <v>0</v>
      </c>
      <c r="M67" s="1">
        <v>0</v>
      </c>
      <c r="N67" s="1">
        <v>0</v>
      </c>
      <c r="O67" s="1">
        <v>0</v>
      </c>
      <c r="P67" s="1">
        <v>0</v>
      </c>
      <c r="Q67" s="1">
        <v>0</v>
      </c>
    </row>
    <row r="68" spans="3:17" x14ac:dyDescent="0.2">
      <c r="C68" s="1" t="s">
        <v>38</v>
      </c>
    </row>
    <row r="69" spans="3:17" x14ac:dyDescent="0.2">
      <c r="C69" s="5" t="s">
        <v>101</v>
      </c>
      <c r="D69" s="21">
        <v>217000</v>
      </c>
      <c r="E69" s="21">
        <v>551106</v>
      </c>
      <c r="F69" s="21">
        <v>1084937.8218</v>
      </c>
      <c r="G69" s="21">
        <v>1857039.3992103334</v>
      </c>
      <c r="H69" s="21">
        <v>3149335.4426424033</v>
      </c>
      <c r="I69" s="21">
        <v>3242105.5696508945</v>
      </c>
      <c r="J69" s="21">
        <v>3574709.9999999991</v>
      </c>
      <c r="K69" s="21">
        <v>3469200</v>
      </c>
      <c r="L69" s="21">
        <v>3191563.4400000004</v>
      </c>
      <c r="M69" s="21">
        <v>2484546.608</v>
      </c>
      <c r="N69" s="21">
        <v>1911005.2320000001</v>
      </c>
      <c r="O69" s="21">
        <v>1469987.4752</v>
      </c>
      <c r="P69" s="21">
        <v>1131714.6118400004</v>
      </c>
      <c r="Q69" s="21">
        <v>872647.39481600001</v>
      </c>
    </row>
    <row r="70" spans="3:17" x14ac:dyDescent="0.2">
      <c r="C70" s="5" t="s">
        <v>102</v>
      </c>
      <c r="D70" s="1">
        <v>0</v>
      </c>
      <c r="E70" s="1">
        <v>0</v>
      </c>
      <c r="F70" s="1">
        <v>22095.794100000003</v>
      </c>
      <c r="G70" s="1">
        <v>57337.104111499997</v>
      </c>
      <c r="H70" s="1">
        <v>96774.863776465005</v>
      </c>
      <c r="I70" s="1">
        <v>202894.4160255293</v>
      </c>
      <c r="J70" s="1">
        <v>259139.99999999997</v>
      </c>
      <c r="K70" s="1">
        <v>368550.00000000006</v>
      </c>
      <c r="L70" s="1">
        <v>466206</v>
      </c>
      <c r="M70" s="1">
        <v>459833.60000000003</v>
      </c>
      <c r="N70" s="1">
        <v>460833.6</v>
      </c>
      <c r="O70" s="1">
        <v>443600.25599999999</v>
      </c>
      <c r="P70" s="1">
        <v>415426.90560000011</v>
      </c>
      <c r="Q70" s="1">
        <v>381418.88512000011</v>
      </c>
    </row>
    <row r="71" spans="3:17" x14ac:dyDescent="0.2">
      <c r="C71" s="5" t="s">
        <v>103</v>
      </c>
      <c r="D71" s="1">
        <v>0</v>
      </c>
      <c r="E71" s="1">
        <v>0</v>
      </c>
      <c r="F71" s="1">
        <v>0</v>
      </c>
      <c r="G71" s="1">
        <v>0</v>
      </c>
      <c r="H71" s="1">
        <v>0</v>
      </c>
      <c r="I71" s="1">
        <v>0</v>
      </c>
      <c r="J71" s="1">
        <v>0</v>
      </c>
      <c r="K71" s="1">
        <v>0</v>
      </c>
      <c r="L71" s="1">
        <v>0</v>
      </c>
      <c r="M71" s="1">
        <v>0</v>
      </c>
      <c r="N71" s="1">
        <v>0</v>
      </c>
      <c r="O71" s="1">
        <v>0</v>
      </c>
      <c r="P71" s="1">
        <v>0</v>
      </c>
      <c r="Q71" s="1">
        <v>0</v>
      </c>
    </row>
    <row r="72" spans="3:17" x14ac:dyDescent="0.2">
      <c r="C72" s="5" t="s">
        <v>151</v>
      </c>
      <c r="D72" s="1">
        <v>0</v>
      </c>
      <c r="E72" s="1">
        <v>0</v>
      </c>
      <c r="F72" s="1">
        <v>0</v>
      </c>
      <c r="G72" s="1">
        <v>0</v>
      </c>
      <c r="H72" s="1">
        <v>0</v>
      </c>
      <c r="I72" s="1">
        <v>0</v>
      </c>
      <c r="J72" s="1">
        <v>0</v>
      </c>
      <c r="K72" s="1">
        <v>0</v>
      </c>
      <c r="L72" s="1">
        <v>0</v>
      </c>
      <c r="M72" s="1">
        <v>0</v>
      </c>
      <c r="N72" s="1">
        <v>0</v>
      </c>
      <c r="O72" s="1">
        <v>0</v>
      </c>
      <c r="P72" s="1">
        <v>0</v>
      </c>
      <c r="Q72" s="1">
        <v>0</v>
      </c>
    </row>
    <row r="73" spans="3:17" x14ac:dyDescent="0.2">
      <c r="C73" s="5" t="s">
        <v>152</v>
      </c>
      <c r="D73" s="1">
        <v>0</v>
      </c>
      <c r="E73" s="1">
        <v>0</v>
      </c>
      <c r="F73" s="1">
        <v>0</v>
      </c>
      <c r="G73" s="1">
        <v>0</v>
      </c>
      <c r="H73" s="1">
        <v>0</v>
      </c>
      <c r="I73" s="1">
        <v>0</v>
      </c>
      <c r="J73" s="1">
        <v>0</v>
      </c>
      <c r="K73" s="1">
        <v>0</v>
      </c>
      <c r="L73" s="1">
        <v>0</v>
      </c>
      <c r="M73" s="1">
        <v>0</v>
      </c>
      <c r="N73" s="1">
        <v>0</v>
      </c>
      <c r="O73" s="1">
        <v>0</v>
      </c>
      <c r="P73" s="1">
        <v>0</v>
      </c>
      <c r="Q73" s="1">
        <v>0</v>
      </c>
    </row>
    <row r="74" spans="3:17" x14ac:dyDescent="0.2">
      <c r="C74" s="5" t="s">
        <v>108</v>
      </c>
      <c r="D74" s="1">
        <v>0</v>
      </c>
      <c r="E74" s="1">
        <v>0</v>
      </c>
      <c r="F74" s="1">
        <v>0</v>
      </c>
      <c r="G74" s="1">
        <v>0</v>
      </c>
      <c r="H74" s="1">
        <v>0</v>
      </c>
      <c r="I74" s="1">
        <v>0</v>
      </c>
      <c r="J74" s="1">
        <v>0</v>
      </c>
      <c r="K74" s="1">
        <v>0</v>
      </c>
      <c r="L74" s="1">
        <v>178.138125</v>
      </c>
      <c r="M74" s="1">
        <v>570.10450000000003</v>
      </c>
      <c r="N74" s="1">
        <v>2280.7305000000001</v>
      </c>
      <c r="O74" s="1">
        <v>3649.7937999999999</v>
      </c>
      <c r="P74" s="1">
        <v>4380.6900600000008</v>
      </c>
      <c r="Q74" s="1">
        <v>4673.9860640000015</v>
      </c>
    </row>
    <row r="75" spans="3:17" x14ac:dyDescent="0.2">
      <c r="C75" s="5" t="s">
        <v>156</v>
      </c>
    </row>
    <row r="76" spans="3:17" x14ac:dyDescent="0.2">
      <c r="C76" s="5" t="s">
        <v>102</v>
      </c>
      <c r="D76" s="1">
        <v>0</v>
      </c>
      <c r="E76" s="1">
        <v>0</v>
      </c>
      <c r="F76" s="1">
        <v>0</v>
      </c>
      <c r="G76" s="1">
        <v>0</v>
      </c>
      <c r="H76" s="1">
        <v>0</v>
      </c>
      <c r="I76" s="1">
        <v>0</v>
      </c>
      <c r="J76" s="1">
        <v>0</v>
      </c>
      <c r="K76" s="1">
        <v>0</v>
      </c>
      <c r="L76" s="1">
        <v>0</v>
      </c>
      <c r="M76" s="1">
        <v>0</v>
      </c>
      <c r="N76" s="1">
        <v>0</v>
      </c>
      <c r="O76" s="1">
        <v>0</v>
      </c>
      <c r="P76" s="1">
        <v>0</v>
      </c>
      <c r="Q76" s="1">
        <v>0</v>
      </c>
    </row>
    <row r="77" spans="3:17" x14ac:dyDescent="0.2">
      <c r="C77" s="5" t="s">
        <v>103</v>
      </c>
      <c r="D77" s="1">
        <v>0</v>
      </c>
      <c r="E77" s="1">
        <v>0</v>
      </c>
      <c r="F77" s="1">
        <v>0</v>
      </c>
      <c r="G77" s="1">
        <v>0</v>
      </c>
      <c r="H77" s="1">
        <v>0</v>
      </c>
      <c r="I77" s="1">
        <v>0</v>
      </c>
      <c r="J77" s="1">
        <v>0</v>
      </c>
      <c r="K77" s="1">
        <v>6239.9999999999991</v>
      </c>
      <c r="L77" s="1">
        <v>101704.63333333335</v>
      </c>
      <c r="M77" s="1">
        <v>507132.23674999998</v>
      </c>
      <c r="N77" s="1">
        <v>882621.36497949983</v>
      </c>
      <c r="O77" s="1">
        <v>447219.38604775304</v>
      </c>
      <c r="P77" s="1">
        <v>506724.54378357332</v>
      </c>
      <c r="Q77" s="1">
        <v>601283.89936836076</v>
      </c>
    </row>
    <row r="78" spans="3:17" x14ac:dyDescent="0.2">
      <c r="C78" s="5" t="s">
        <v>153</v>
      </c>
      <c r="D78" s="1">
        <v>0</v>
      </c>
      <c r="E78" s="1">
        <v>0</v>
      </c>
      <c r="F78" s="1">
        <v>0</v>
      </c>
      <c r="G78" s="1">
        <v>0</v>
      </c>
      <c r="H78" s="1">
        <v>0</v>
      </c>
      <c r="I78" s="1">
        <v>0</v>
      </c>
      <c r="J78" s="1">
        <v>0</v>
      </c>
      <c r="K78" s="1">
        <v>260</v>
      </c>
      <c r="L78" s="1">
        <v>0</v>
      </c>
      <c r="M78" s="1">
        <v>0</v>
      </c>
      <c r="N78" s="1">
        <v>371302.4000684045</v>
      </c>
      <c r="O78" s="1">
        <v>342776.35969054303</v>
      </c>
      <c r="P78" s="1">
        <v>365678.06136547076</v>
      </c>
      <c r="Q78" s="1">
        <v>420891.94968418014</v>
      </c>
    </row>
    <row r="79" spans="3:17" x14ac:dyDescent="0.2">
      <c r="C79" s="5" t="s">
        <v>152</v>
      </c>
      <c r="D79" s="1">
        <v>0</v>
      </c>
      <c r="E79" s="1">
        <v>0</v>
      </c>
      <c r="F79" s="1">
        <v>0</v>
      </c>
      <c r="G79" s="1">
        <v>0</v>
      </c>
      <c r="H79" s="1">
        <v>0</v>
      </c>
      <c r="I79" s="1">
        <v>0</v>
      </c>
      <c r="J79" s="1">
        <v>0</v>
      </c>
      <c r="K79" s="1">
        <v>0</v>
      </c>
      <c r="L79" s="1">
        <v>315000</v>
      </c>
      <c r="M79" s="1">
        <v>459678.25</v>
      </c>
      <c r="N79" s="1">
        <v>788000.00000000012</v>
      </c>
      <c r="O79" s="1">
        <v>1072500</v>
      </c>
      <c r="P79" s="1">
        <v>1164000</v>
      </c>
      <c r="Q79" s="1">
        <v>1443000</v>
      </c>
    </row>
    <row r="80" spans="3:17" x14ac:dyDescent="0.2">
      <c r="C80" s="5" t="s">
        <v>108</v>
      </c>
      <c r="D80" s="1">
        <v>0</v>
      </c>
      <c r="E80" s="1">
        <v>0</v>
      </c>
      <c r="F80" s="1">
        <v>0</v>
      </c>
      <c r="G80" s="1">
        <v>0</v>
      </c>
      <c r="H80" s="1">
        <v>0</v>
      </c>
      <c r="I80" s="1">
        <v>0</v>
      </c>
      <c r="J80" s="1">
        <v>0</v>
      </c>
      <c r="K80" s="1">
        <v>19500</v>
      </c>
      <c r="L80" s="1">
        <v>600341.69999999995</v>
      </c>
      <c r="M80" s="1">
        <v>931219.99668750004</v>
      </c>
      <c r="N80" s="1">
        <v>1999569.1765560941</v>
      </c>
      <c r="O80" s="1">
        <v>1843574.6162798454</v>
      </c>
      <c r="P80" s="1">
        <v>2014202.8398647332</v>
      </c>
      <c r="Q80" s="1">
        <v>2480177.4371052249</v>
      </c>
    </row>
    <row r="81" spans="3:38" x14ac:dyDescent="0.2">
      <c r="C81" s="5" t="s">
        <v>107</v>
      </c>
      <c r="D81" s="1">
        <v>0</v>
      </c>
      <c r="E81" s="1">
        <v>0</v>
      </c>
      <c r="F81" s="1">
        <v>0</v>
      </c>
      <c r="G81" s="1">
        <v>0</v>
      </c>
      <c r="H81" s="1">
        <v>0</v>
      </c>
      <c r="I81" s="1">
        <v>0</v>
      </c>
      <c r="J81" s="1">
        <v>0</v>
      </c>
      <c r="K81" s="1">
        <v>0</v>
      </c>
      <c r="L81" s="1">
        <v>0</v>
      </c>
      <c r="M81" s="1">
        <v>0</v>
      </c>
      <c r="N81" s="1">
        <v>0</v>
      </c>
      <c r="O81" s="1">
        <v>0</v>
      </c>
      <c r="P81" s="1">
        <v>0</v>
      </c>
      <c r="Q81" s="1">
        <v>0</v>
      </c>
    </row>
    <row r="83" spans="3:38" x14ac:dyDescent="0.2">
      <c r="C83" s="9" t="s">
        <v>260</v>
      </c>
      <c r="D83" s="4">
        <v>2011</v>
      </c>
      <c r="E83" s="4">
        <v>2012</v>
      </c>
      <c r="F83" s="4">
        <v>2013</v>
      </c>
      <c r="G83" s="4">
        <v>2014</v>
      </c>
      <c r="H83" s="4">
        <v>2015</v>
      </c>
      <c r="I83" s="4">
        <v>2016</v>
      </c>
      <c r="J83" s="4">
        <v>2017</v>
      </c>
      <c r="K83" s="4">
        <v>2018</v>
      </c>
      <c r="L83" s="4">
        <v>2019</v>
      </c>
      <c r="M83" s="4">
        <v>2020</v>
      </c>
      <c r="N83" s="4">
        <v>2021</v>
      </c>
      <c r="O83" s="4">
        <v>2022</v>
      </c>
      <c r="P83" s="4">
        <v>2023</v>
      </c>
      <c r="Q83" s="4">
        <v>2024</v>
      </c>
      <c r="AB83" s="4"/>
      <c r="AC83" s="4"/>
      <c r="AD83" s="4"/>
      <c r="AE83" s="4"/>
      <c r="AF83" s="4"/>
      <c r="AG83" s="4"/>
      <c r="AH83" s="4"/>
      <c r="AI83" s="4"/>
      <c r="AJ83" s="4"/>
      <c r="AK83" s="4"/>
      <c r="AL83" s="4"/>
    </row>
    <row r="84" spans="3:38" x14ac:dyDescent="0.2">
      <c r="C84" s="5" t="s">
        <v>259</v>
      </c>
      <c r="D84" s="64"/>
      <c r="E84" s="64"/>
      <c r="F84" s="21"/>
      <c r="G84" s="21"/>
      <c r="H84" s="21"/>
      <c r="I84" s="21"/>
      <c r="J84" s="21">
        <v>2148942</v>
      </c>
      <c r="K84" s="21">
        <v>1326000</v>
      </c>
      <c r="L84" s="21">
        <v>612000</v>
      </c>
      <c r="M84" s="21">
        <v>342000</v>
      </c>
      <c r="N84" s="21">
        <v>223600</v>
      </c>
      <c r="O84" s="21">
        <v>149840</v>
      </c>
      <c r="P84" s="21">
        <v>128000</v>
      </c>
      <c r="Q84" s="21">
        <v>128000</v>
      </c>
    </row>
    <row r="85" spans="3:38" x14ac:dyDescent="0.2">
      <c r="C85" s="5" t="s">
        <v>101</v>
      </c>
      <c r="D85" s="21">
        <v>217000</v>
      </c>
      <c r="E85" s="21">
        <v>551106</v>
      </c>
      <c r="F85" s="21">
        <v>1084937.8218</v>
      </c>
      <c r="G85" s="21">
        <v>1857039.3992103334</v>
      </c>
      <c r="H85" s="21">
        <v>3149335.4426424033</v>
      </c>
      <c r="I85" s="21">
        <v>3242105.5696508945</v>
      </c>
      <c r="J85" s="21">
        <v>3574709.9999999991</v>
      </c>
      <c r="K85" s="21">
        <v>3469200</v>
      </c>
      <c r="L85" s="21">
        <v>3191563.4400000004</v>
      </c>
      <c r="M85" s="21">
        <v>2484546.608</v>
      </c>
      <c r="N85" s="21">
        <v>1911005.2320000001</v>
      </c>
      <c r="O85" s="21">
        <v>1469987.4752</v>
      </c>
      <c r="P85" s="21">
        <v>1131714.6118400004</v>
      </c>
      <c r="Q85" s="21">
        <v>872647.39481600001</v>
      </c>
    </row>
    <row r="86" spans="3:38" x14ac:dyDescent="0.2">
      <c r="C86" s="5" t="s">
        <v>102</v>
      </c>
      <c r="D86" s="21">
        <v>0</v>
      </c>
      <c r="E86" s="21">
        <v>838.5</v>
      </c>
      <c r="F86" s="21">
        <v>34015.094100000002</v>
      </c>
      <c r="G86" s="21">
        <v>108074.07911149999</v>
      </c>
      <c r="H86" s="64">
        <v>149092.69377646502</v>
      </c>
      <c r="I86" s="64">
        <v>267560.76977552928</v>
      </c>
      <c r="J86" s="64">
        <v>319074</v>
      </c>
      <c r="K86" s="64">
        <v>421575.00000000006</v>
      </c>
      <c r="L86" s="64">
        <v>515086</v>
      </c>
      <c r="M86" s="64">
        <v>501638.60000000003</v>
      </c>
      <c r="N86" s="64">
        <v>498493.6</v>
      </c>
      <c r="O86" s="64">
        <v>477291.05599999998</v>
      </c>
      <c r="P86" s="64">
        <v>445429.78560000012</v>
      </c>
      <c r="Q86" s="64">
        <v>408071.38112000009</v>
      </c>
    </row>
    <row r="87" spans="3:38" x14ac:dyDescent="0.2">
      <c r="C87" s="5" t="s">
        <v>103</v>
      </c>
      <c r="D87" s="21">
        <v>6000</v>
      </c>
      <c r="E87" s="21">
        <v>82689.75</v>
      </c>
      <c r="F87" s="21">
        <v>582102.85</v>
      </c>
      <c r="G87" s="21">
        <v>1636502.7624999997</v>
      </c>
      <c r="H87" s="21">
        <v>1247973.96</v>
      </c>
      <c r="I87" s="21">
        <v>1212830.360625</v>
      </c>
      <c r="J87" s="21">
        <v>917352</v>
      </c>
      <c r="K87" s="21">
        <v>684189.99999999988</v>
      </c>
      <c r="L87" s="21">
        <v>592474.63333333342</v>
      </c>
      <c r="M87" s="21">
        <v>850652.23674999992</v>
      </c>
      <c r="N87" s="21">
        <v>1137491.3649795</v>
      </c>
      <c r="O87" s="21">
        <v>635238.58604775299</v>
      </c>
      <c r="P87" s="21">
        <v>644488.46378357336</v>
      </c>
      <c r="Q87" s="21">
        <v>711019.84336836077</v>
      </c>
    </row>
    <row r="88" spans="3:38" x14ac:dyDescent="0.2">
      <c r="C88" s="5" t="s">
        <v>151</v>
      </c>
      <c r="D88" s="21">
        <v>0</v>
      </c>
      <c r="E88" s="21">
        <v>0</v>
      </c>
      <c r="F88" s="21">
        <v>0</v>
      </c>
      <c r="G88" s="21">
        <v>0</v>
      </c>
      <c r="H88" s="21">
        <v>0</v>
      </c>
      <c r="I88" s="21">
        <v>0</v>
      </c>
      <c r="J88" s="21">
        <v>0</v>
      </c>
      <c r="K88" s="21">
        <v>260</v>
      </c>
      <c r="L88" s="21">
        <v>0</v>
      </c>
      <c r="M88" s="21">
        <v>0</v>
      </c>
      <c r="N88" s="21">
        <v>371302.4000684045</v>
      </c>
      <c r="O88" s="21">
        <v>342776.35969054303</v>
      </c>
      <c r="P88" s="21">
        <v>365678.06136547076</v>
      </c>
      <c r="Q88" s="21">
        <v>420891.94968418014</v>
      </c>
    </row>
    <row r="89" spans="3:38" x14ac:dyDescent="0.2">
      <c r="C89" s="5" t="s">
        <v>152</v>
      </c>
      <c r="D89" s="21">
        <v>0</v>
      </c>
      <c r="E89" s="21">
        <v>0</v>
      </c>
      <c r="F89" s="21">
        <v>0</v>
      </c>
      <c r="G89" s="21">
        <v>0</v>
      </c>
      <c r="H89" s="21">
        <v>0</v>
      </c>
      <c r="I89" s="21">
        <v>0</v>
      </c>
      <c r="J89" s="21">
        <v>0</v>
      </c>
      <c r="K89" s="21">
        <v>0</v>
      </c>
      <c r="L89" s="21">
        <v>315000</v>
      </c>
      <c r="M89" s="21">
        <v>459678.25</v>
      </c>
      <c r="N89" s="21">
        <v>788000.00000000012</v>
      </c>
      <c r="O89" s="21">
        <v>1072500</v>
      </c>
      <c r="P89" s="21">
        <v>1164000</v>
      </c>
      <c r="Q89" s="21">
        <v>1443000</v>
      </c>
    </row>
    <row r="90" spans="3:38" x14ac:dyDescent="0.2">
      <c r="C90" s="5" t="s">
        <v>106</v>
      </c>
      <c r="D90" s="21"/>
      <c r="E90" s="21"/>
      <c r="F90" s="21"/>
      <c r="G90" s="21"/>
      <c r="H90" s="21">
        <v>0</v>
      </c>
      <c r="I90" s="21">
        <v>0</v>
      </c>
      <c r="J90" s="21">
        <v>9754.625</v>
      </c>
      <c r="K90" s="21">
        <v>34181.25</v>
      </c>
      <c r="L90" s="21">
        <v>659276.08812500001</v>
      </c>
      <c r="M90" s="21">
        <v>997949.47618750005</v>
      </c>
      <c r="N90" s="21">
        <v>2072482.4070560941</v>
      </c>
      <c r="O90" s="21">
        <v>1917935.0350798455</v>
      </c>
      <c r="P90" s="21">
        <v>2086559.4799247333</v>
      </c>
      <c r="Q90" s="21">
        <v>2539325.9331692248</v>
      </c>
    </row>
    <row r="91" spans="3:38" x14ac:dyDescent="0.2">
      <c r="D91" s="22">
        <v>223000</v>
      </c>
      <c r="E91" s="22">
        <v>634634.25</v>
      </c>
      <c r="F91" s="22">
        <v>1701055.7659</v>
      </c>
      <c r="G91" s="22">
        <v>3601616.2408218328</v>
      </c>
      <c r="H91" s="22">
        <v>4546402.0964188688</v>
      </c>
      <c r="I91" s="22">
        <v>4722496.7000514241</v>
      </c>
      <c r="J91" s="22">
        <v>6969832.6249999991</v>
      </c>
      <c r="K91" s="22">
        <v>5935406.25</v>
      </c>
      <c r="L91" s="22">
        <v>5885400.161458334</v>
      </c>
      <c r="M91" s="22">
        <v>5636465.1709375</v>
      </c>
      <c r="N91" s="22">
        <v>7002375.0041039987</v>
      </c>
      <c r="O91" s="22">
        <v>6065568.5120181413</v>
      </c>
      <c r="P91" s="22">
        <v>5965870.4025137778</v>
      </c>
      <c r="Q91" s="22">
        <v>6522956.5021577664</v>
      </c>
    </row>
  </sheetData>
  <phoneticPr fontId="5" type="noConversion"/>
  <pageMargins left="0.75" right="0.75" top="1" bottom="1" header="0.5" footer="0.5"/>
  <pageSetup scale="65" orientation="portrait" horizontalDpi="4294967293" verticalDpi="4294967293" r:id="rId1"/>
  <headerFooter alignWithMargins="0"/>
  <rowBreaks count="2" manualBreakCount="2">
    <brk id="19" max="16383" man="1"/>
    <brk id="76" max="16383" man="1"/>
  </rowBreaks>
  <colBreaks count="1" manualBreakCount="1">
    <brk id="1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73"/>
  <sheetViews>
    <sheetView zoomScale="107" zoomScaleNormal="107" workbookViewId="0">
      <selection activeCell="B1" sqref="B1"/>
    </sheetView>
  </sheetViews>
  <sheetFormatPr defaultColWidth="9.140625" defaultRowHeight="12.75" x14ac:dyDescent="0.2"/>
  <cols>
    <col min="1" max="2" width="5.140625" style="28" customWidth="1"/>
    <col min="3" max="3" width="20.28515625" style="28" customWidth="1"/>
    <col min="4" max="9" width="13.7109375" style="28" hidden="1" customWidth="1"/>
    <col min="10" max="17" width="12.140625" style="28" customWidth="1"/>
    <col min="18" max="16384" width="9.140625" style="28"/>
  </cols>
  <sheetData>
    <row r="1" spans="2:19" x14ac:dyDescent="0.2">
      <c r="C1" s="1" t="s">
        <v>3</v>
      </c>
      <c r="D1" s="1"/>
      <c r="E1" s="1"/>
      <c r="F1" s="10"/>
      <c r="G1" s="1"/>
    </row>
    <row r="2" spans="2:19" x14ac:dyDescent="0.2">
      <c r="C2" s="1" t="s">
        <v>61</v>
      </c>
      <c r="D2" s="1"/>
      <c r="E2" s="1"/>
    </row>
    <row r="3" spans="2:19" x14ac:dyDescent="0.2">
      <c r="C3" s="2">
        <v>43774</v>
      </c>
      <c r="D3" s="1"/>
      <c r="E3" s="1"/>
    </row>
    <row r="4" spans="2:19" x14ac:dyDescent="0.2">
      <c r="B4" s="2"/>
      <c r="C4" s="1"/>
      <c r="D4" s="1"/>
      <c r="E4" s="1"/>
      <c r="F4" s="1"/>
      <c r="G4" s="1"/>
      <c r="H4" s="1"/>
    </row>
    <row r="5" spans="2:19" s="1" customFormat="1" x14ac:dyDescent="0.2"/>
    <row r="6" spans="2:19" s="9" customFormat="1" x14ac:dyDescent="0.2">
      <c r="B6" s="9" t="s">
        <v>195</v>
      </c>
      <c r="S6" s="9" t="s">
        <v>235</v>
      </c>
    </row>
    <row r="7" spans="2:19" s="1" customFormat="1" x14ac:dyDescent="0.2">
      <c r="D7" s="4">
        <v>2011</v>
      </c>
      <c r="E7" s="4">
        <v>2012</v>
      </c>
      <c r="F7" s="4">
        <v>2013</v>
      </c>
      <c r="G7" s="4">
        <v>2014</v>
      </c>
      <c r="H7" s="4">
        <v>2015</v>
      </c>
      <c r="I7" s="4">
        <v>2016</v>
      </c>
      <c r="J7" s="4">
        <v>2017</v>
      </c>
      <c r="K7" s="4">
        <v>2018</v>
      </c>
      <c r="L7" s="4">
        <v>2019</v>
      </c>
      <c r="M7" s="4">
        <v>2020</v>
      </c>
      <c r="N7" s="4">
        <v>2021</v>
      </c>
      <c r="O7" s="4">
        <v>2022</v>
      </c>
      <c r="P7" s="4">
        <v>2023</v>
      </c>
      <c r="Q7" s="4">
        <v>2024</v>
      </c>
    </row>
    <row r="8" spans="2:19" s="1" customFormat="1" x14ac:dyDescent="0.2">
      <c r="C8" s="5" t="s">
        <v>41</v>
      </c>
      <c r="D8" s="92">
        <v>411975</v>
      </c>
      <c r="E8" s="92">
        <v>123291</v>
      </c>
      <c r="F8" s="92">
        <v>48550</v>
      </c>
      <c r="G8" s="92">
        <v>48825</v>
      </c>
      <c r="H8" s="92">
        <v>142500</v>
      </c>
      <c r="I8" s="92">
        <v>97644</v>
      </c>
      <c r="J8" s="93">
        <v>140000</v>
      </c>
      <c r="K8" s="93">
        <v>136000</v>
      </c>
      <c r="L8" s="93">
        <v>132000</v>
      </c>
      <c r="M8" s="93">
        <v>96000</v>
      </c>
      <c r="N8" s="93">
        <v>64000</v>
      </c>
      <c r="O8" s="93">
        <v>32000</v>
      </c>
      <c r="P8" s="93">
        <v>32000</v>
      </c>
      <c r="Q8" s="93">
        <v>32000</v>
      </c>
    </row>
    <row r="9" spans="2:19" s="1" customFormat="1" x14ac:dyDescent="0.2">
      <c r="C9" s="5" t="s">
        <v>12</v>
      </c>
      <c r="D9" s="92">
        <v>116335.80000000002</v>
      </c>
      <c r="E9" s="92">
        <v>51544.000000000007</v>
      </c>
      <c r="F9" s="92">
        <v>46500</v>
      </c>
      <c r="G9" s="92">
        <v>33635.200000000004</v>
      </c>
      <c r="H9" s="92">
        <v>19604</v>
      </c>
      <c r="I9" s="92">
        <v>10774.4</v>
      </c>
      <c r="J9" s="93">
        <v>92</v>
      </c>
      <c r="K9" s="93">
        <v>0</v>
      </c>
      <c r="L9" s="93">
        <v>0</v>
      </c>
      <c r="M9" s="93">
        <v>0</v>
      </c>
      <c r="N9" s="93">
        <v>0</v>
      </c>
      <c r="O9" s="93">
        <v>0</v>
      </c>
      <c r="P9" s="93">
        <v>0</v>
      </c>
      <c r="Q9" s="93">
        <v>0</v>
      </c>
    </row>
    <row r="10" spans="2:19" s="1" customFormat="1" x14ac:dyDescent="0.2">
      <c r="C10" s="5" t="s">
        <v>42</v>
      </c>
      <c r="D10" s="92">
        <v>4059276</v>
      </c>
      <c r="E10" s="92">
        <v>3992133.7600000002</v>
      </c>
      <c r="F10" s="92">
        <v>4037908</v>
      </c>
      <c r="G10" s="92">
        <v>3918236</v>
      </c>
      <c r="H10" s="92">
        <v>3313216</v>
      </c>
      <c r="I10" s="92">
        <v>2561900</v>
      </c>
      <c r="J10" s="93">
        <v>1041250</v>
      </c>
      <c r="K10" s="93">
        <v>710000</v>
      </c>
      <c r="L10" s="93">
        <v>310000</v>
      </c>
      <c r="M10" s="93">
        <v>124000</v>
      </c>
      <c r="N10" s="93">
        <v>49600</v>
      </c>
      <c r="O10" s="93">
        <v>19840</v>
      </c>
      <c r="P10" s="93">
        <v>10000</v>
      </c>
      <c r="Q10" s="93">
        <v>10000</v>
      </c>
    </row>
    <row r="11" spans="2:19" s="1" customFormat="1" x14ac:dyDescent="0.2">
      <c r="C11" s="5" t="s">
        <v>6</v>
      </c>
      <c r="D11" s="92">
        <v>256500</v>
      </c>
      <c r="E11" s="92">
        <v>461250</v>
      </c>
      <c r="F11" s="92">
        <v>345825</v>
      </c>
      <c r="G11" s="92">
        <v>7425</v>
      </c>
      <c r="H11" s="92">
        <v>7500</v>
      </c>
      <c r="I11" s="92">
        <v>1500</v>
      </c>
      <c r="J11" s="93">
        <v>0</v>
      </c>
      <c r="K11" s="93">
        <v>0</v>
      </c>
      <c r="L11" s="93">
        <v>0</v>
      </c>
      <c r="M11" s="93">
        <v>0</v>
      </c>
      <c r="N11" s="93">
        <v>0</v>
      </c>
      <c r="O11" s="93">
        <v>0</v>
      </c>
      <c r="P11" s="93">
        <v>0</v>
      </c>
      <c r="Q11" s="93">
        <v>0</v>
      </c>
    </row>
    <row r="12" spans="2:19" s="1" customFormat="1" x14ac:dyDescent="0.2">
      <c r="C12" s="5" t="s">
        <v>5</v>
      </c>
      <c r="D12" s="93">
        <v>6000</v>
      </c>
      <c r="E12" s="93">
        <v>83525</v>
      </c>
      <c r="F12" s="93">
        <v>593982.5</v>
      </c>
      <c r="G12" s="93">
        <v>1687116.25</v>
      </c>
      <c r="H12" s="93">
        <v>1299972.875</v>
      </c>
      <c r="I12" s="93">
        <v>1276663.5375000001</v>
      </c>
      <c r="J12" s="93">
        <v>973900</v>
      </c>
      <c r="K12" s="93">
        <v>732500</v>
      </c>
      <c r="L12" s="93">
        <v>586000</v>
      </c>
      <c r="M12" s="93">
        <v>439500</v>
      </c>
      <c r="N12" s="93">
        <v>351600</v>
      </c>
      <c r="O12" s="93">
        <v>281280</v>
      </c>
      <c r="P12" s="93">
        <v>225024</v>
      </c>
      <c r="Q12" s="93">
        <v>180019.20000000001</v>
      </c>
      <c r="R12" s="100"/>
    </row>
    <row r="13" spans="2:19" s="1" customFormat="1" x14ac:dyDescent="0.2">
      <c r="C13" s="5" t="s">
        <v>43</v>
      </c>
      <c r="D13" s="93">
        <v>217000</v>
      </c>
      <c r="E13" s="93">
        <v>551106</v>
      </c>
      <c r="F13" s="93">
        <v>1107079.4099999999</v>
      </c>
      <c r="G13" s="93">
        <v>1914473.6074333333</v>
      </c>
      <c r="H13" s="93">
        <v>3232657.5850976668</v>
      </c>
      <c r="I13" s="93">
        <v>3403147.2008509766</v>
      </c>
      <c r="J13" s="93">
        <v>3656999.9999999995</v>
      </c>
      <c r="K13" s="93">
        <v>3633000</v>
      </c>
      <c r="L13" s="93">
        <v>3561200</v>
      </c>
      <c r="M13" s="93">
        <v>2848960</v>
      </c>
      <c r="N13" s="93">
        <v>2279168</v>
      </c>
      <c r="O13" s="93">
        <v>1823334.4000000001</v>
      </c>
      <c r="P13" s="93">
        <v>1458667.5200000003</v>
      </c>
      <c r="Q13" s="93">
        <v>1166934.0160000003</v>
      </c>
      <c r="R13" s="100"/>
    </row>
    <row r="14" spans="2:19" s="1" customFormat="1" x14ac:dyDescent="0.2">
      <c r="C14" s="5" t="s">
        <v>155</v>
      </c>
      <c r="D14" s="6"/>
      <c r="E14" s="6"/>
      <c r="F14" s="6"/>
      <c r="G14" s="6"/>
      <c r="H14" s="6"/>
      <c r="I14" s="6"/>
      <c r="J14" s="6">
        <v>0</v>
      </c>
      <c r="K14" s="6">
        <v>26000</v>
      </c>
      <c r="L14" s="6">
        <v>1017046.3333333333</v>
      </c>
      <c r="M14" s="6">
        <v>1838713</v>
      </c>
      <c r="N14" s="6">
        <v>3940000</v>
      </c>
      <c r="O14" s="6">
        <v>3575000</v>
      </c>
      <c r="P14" s="6">
        <v>3880000</v>
      </c>
      <c r="Q14" s="6">
        <v>4810000</v>
      </c>
      <c r="R14" s="102"/>
    </row>
    <row r="15" spans="2:19" s="1" customFormat="1" x14ac:dyDescent="0.2">
      <c r="C15" s="5" t="s">
        <v>109</v>
      </c>
      <c r="D15" s="55"/>
      <c r="E15" s="55"/>
      <c r="F15" s="55"/>
      <c r="G15" s="55"/>
      <c r="H15" s="55"/>
      <c r="I15" s="55">
        <v>3000</v>
      </c>
      <c r="J15" s="55">
        <v>570000</v>
      </c>
      <c r="K15" s="55">
        <v>901910</v>
      </c>
      <c r="L15" s="55">
        <v>604900</v>
      </c>
      <c r="M15" s="55">
        <v>455000</v>
      </c>
      <c r="N15" s="55">
        <v>183500</v>
      </c>
      <c r="O15" s="55">
        <v>152100</v>
      </c>
      <c r="P15" s="55">
        <v>151100</v>
      </c>
      <c r="Q15" s="55">
        <v>50000</v>
      </c>
      <c r="R15" s="100"/>
    </row>
    <row r="16" spans="2:19" s="1" customFormat="1" x14ac:dyDescent="0.2">
      <c r="C16" s="14" t="s">
        <v>4</v>
      </c>
      <c r="D16" s="22">
        <v>5067086.8</v>
      </c>
      <c r="E16" s="22">
        <v>5262849.76</v>
      </c>
      <c r="F16" s="22">
        <v>6179844.9100000001</v>
      </c>
      <c r="G16" s="22">
        <v>7609711.0574333332</v>
      </c>
      <c r="H16" s="22">
        <v>8015450.4600976668</v>
      </c>
      <c r="I16" s="22">
        <v>7354629.1383509766</v>
      </c>
      <c r="J16" s="22">
        <v>6382242</v>
      </c>
      <c r="K16" s="22">
        <v>6139410</v>
      </c>
      <c r="L16" s="22">
        <v>6211146.333333333</v>
      </c>
      <c r="M16" s="22">
        <v>5802173</v>
      </c>
      <c r="N16" s="22">
        <v>6867868</v>
      </c>
      <c r="O16" s="22">
        <v>5883554.4000000004</v>
      </c>
      <c r="P16" s="22">
        <v>5756791.5200000005</v>
      </c>
      <c r="Q16" s="22">
        <v>6248953.216</v>
      </c>
      <c r="R16" s="100"/>
    </row>
    <row r="17" spans="2:19" s="1" customFormat="1" x14ac:dyDescent="0.2">
      <c r="C17" s="14"/>
      <c r="D17" s="42" t="s">
        <v>196</v>
      </c>
      <c r="E17" s="22"/>
      <c r="F17" s="22"/>
      <c r="G17" s="22"/>
      <c r="H17" s="22"/>
      <c r="I17" s="22"/>
      <c r="J17" s="22"/>
      <c r="K17" s="22"/>
      <c r="L17" s="22"/>
      <c r="M17" s="22"/>
      <c r="N17" s="22"/>
      <c r="O17" s="22"/>
      <c r="P17" s="22"/>
      <c r="Q17" s="22"/>
    </row>
    <row r="18" spans="2:19" s="1" customFormat="1" x14ac:dyDescent="0.2">
      <c r="H18" s="63"/>
    </row>
    <row r="19" spans="2:19" x14ac:dyDescent="0.2">
      <c r="K19" s="58"/>
      <c r="L19" s="58"/>
      <c r="M19" s="58"/>
      <c r="N19" s="58"/>
      <c r="O19" s="58"/>
      <c r="P19" s="58"/>
      <c r="Q19" s="58"/>
      <c r="R19" s="94"/>
    </row>
    <row r="29" spans="2:19" s="1" customFormat="1" x14ac:dyDescent="0.2">
      <c r="B29" s="9" t="s">
        <v>198</v>
      </c>
      <c r="C29" s="9"/>
      <c r="D29" s="9"/>
      <c r="E29" s="9"/>
      <c r="F29" s="9"/>
      <c r="G29" s="9"/>
      <c r="H29" s="9"/>
      <c r="I29" s="9"/>
      <c r="J29" s="9"/>
      <c r="K29" s="9"/>
      <c r="L29" s="9"/>
      <c r="M29" s="9"/>
      <c r="N29" s="9"/>
      <c r="O29" s="9"/>
      <c r="P29" s="9"/>
      <c r="Q29" s="9"/>
      <c r="S29" s="9" t="s">
        <v>236</v>
      </c>
    </row>
    <row r="30" spans="2:19" s="1" customFormat="1" x14ac:dyDescent="0.2">
      <c r="D30" s="4">
        <v>2011</v>
      </c>
      <c r="E30" s="4">
        <v>2012</v>
      </c>
      <c r="F30" s="4">
        <v>2013</v>
      </c>
      <c r="G30" s="4">
        <v>2014</v>
      </c>
      <c r="H30" s="4">
        <v>2015</v>
      </c>
      <c r="I30" s="4">
        <v>2016</v>
      </c>
      <c r="J30" s="4">
        <v>2017</v>
      </c>
      <c r="K30" s="4">
        <v>2018</v>
      </c>
      <c r="L30" s="4">
        <v>2019</v>
      </c>
      <c r="M30" s="4">
        <v>2020</v>
      </c>
      <c r="N30" s="4">
        <v>2021</v>
      </c>
      <c r="O30" s="4">
        <v>2022</v>
      </c>
      <c r="P30" s="4">
        <v>2023</v>
      </c>
      <c r="Q30" s="4">
        <v>2024</v>
      </c>
    </row>
    <row r="31" spans="2:19" s="1" customFormat="1" x14ac:dyDescent="0.2">
      <c r="C31" s="1" t="s">
        <v>168</v>
      </c>
      <c r="D31" s="6"/>
      <c r="E31" s="6"/>
      <c r="F31" s="6"/>
      <c r="G31" s="55">
        <v>0</v>
      </c>
      <c r="H31" s="55">
        <v>0</v>
      </c>
      <c r="I31" s="55">
        <v>0</v>
      </c>
      <c r="J31" s="55">
        <v>0</v>
      </c>
      <c r="K31" s="55">
        <v>0</v>
      </c>
      <c r="L31" s="55">
        <v>10000</v>
      </c>
      <c r="M31" s="55">
        <v>50000</v>
      </c>
      <c r="N31" s="55">
        <v>100000</v>
      </c>
      <c r="O31" s="55">
        <v>100000</v>
      </c>
      <c r="P31" s="55">
        <v>100000</v>
      </c>
      <c r="Q31" s="55">
        <v>100000</v>
      </c>
    </row>
    <row r="32" spans="2:19" s="1" customFormat="1" x14ac:dyDescent="0.2">
      <c r="C32" s="5" t="s">
        <v>169</v>
      </c>
      <c r="D32" s="6"/>
      <c r="E32" s="6"/>
      <c r="F32" s="6"/>
      <c r="G32" s="55">
        <v>150000</v>
      </c>
      <c r="H32" s="55">
        <v>640000</v>
      </c>
      <c r="I32" s="55">
        <v>408532.33200000005</v>
      </c>
      <c r="J32" s="55">
        <v>311648</v>
      </c>
      <c r="K32" s="55">
        <v>234400</v>
      </c>
      <c r="L32" s="55">
        <v>187520</v>
      </c>
      <c r="M32" s="55">
        <v>140640</v>
      </c>
      <c r="N32" s="55">
        <v>112512</v>
      </c>
      <c r="O32" s="55">
        <v>90009.600000000006</v>
      </c>
      <c r="P32" s="55">
        <v>72007.680000000008</v>
      </c>
      <c r="Q32" s="55">
        <v>57606.144000000008</v>
      </c>
    </row>
    <row r="33" spans="3:18" x14ac:dyDescent="0.2">
      <c r="C33" s="1" t="s">
        <v>170</v>
      </c>
      <c r="D33" s="6"/>
      <c r="E33" s="6"/>
      <c r="F33" s="6"/>
      <c r="G33" s="55">
        <v>0</v>
      </c>
      <c r="H33" s="55">
        <v>0</v>
      </c>
      <c r="I33" s="55">
        <v>0</v>
      </c>
      <c r="J33" s="55">
        <v>0</v>
      </c>
      <c r="K33" s="55">
        <v>30000</v>
      </c>
      <c r="L33" s="55">
        <v>60000</v>
      </c>
      <c r="M33" s="55">
        <v>90000</v>
      </c>
      <c r="N33" s="55">
        <v>110000</v>
      </c>
      <c r="O33" s="55">
        <v>130000</v>
      </c>
      <c r="P33" s="55">
        <v>150000</v>
      </c>
      <c r="Q33" s="55">
        <v>170000</v>
      </c>
      <c r="R33" s="1"/>
    </row>
    <row r="34" spans="3:18" s="1" customFormat="1" x14ac:dyDescent="0.2">
      <c r="D34" s="8"/>
      <c r="E34" s="8"/>
      <c r="F34" s="8"/>
      <c r="G34" s="8">
        <v>150000</v>
      </c>
      <c r="H34" s="8">
        <v>640000</v>
      </c>
      <c r="I34" s="8">
        <v>408532.33200000005</v>
      </c>
      <c r="J34" s="8">
        <v>311648</v>
      </c>
      <c r="K34" s="8">
        <v>264400</v>
      </c>
      <c r="L34" s="8">
        <v>257520</v>
      </c>
      <c r="M34" s="8">
        <v>280640</v>
      </c>
      <c r="N34" s="8">
        <v>322512</v>
      </c>
      <c r="O34" s="8">
        <v>320009.59999999998</v>
      </c>
      <c r="P34" s="8">
        <v>322007.67999999999</v>
      </c>
      <c r="Q34" s="8">
        <v>327606.14399999997</v>
      </c>
    </row>
    <row r="36" spans="3:18" x14ac:dyDescent="0.2">
      <c r="D36" s="95"/>
      <c r="E36" s="95"/>
      <c r="F36" s="95"/>
      <c r="G36" s="95"/>
      <c r="H36" s="95"/>
      <c r="I36" s="95"/>
      <c r="J36" s="95"/>
      <c r="K36" s="95"/>
      <c r="L36" s="95"/>
      <c r="M36" s="95"/>
      <c r="N36" s="95"/>
      <c r="O36" s="95"/>
      <c r="P36" s="95"/>
      <c r="Q36" s="95"/>
    </row>
    <row r="37" spans="3:18" x14ac:dyDescent="0.2">
      <c r="D37" s="95"/>
      <c r="E37" s="95"/>
      <c r="F37" s="95"/>
      <c r="G37" s="95"/>
      <c r="H37" s="95"/>
      <c r="I37" s="95"/>
      <c r="J37" s="95"/>
      <c r="K37" s="95"/>
      <c r="L37" s="95"/>
      <c r="M37" s="95"/>
      <c r="N37" s="95"/>
      <c r="O37" s="95"/>
      <c r="P37" s="95"/>
      <c r="Q37" s="95"/>
    </row>
    <row r="38" spans="3:18" x14ac:dyDescent="0.2">
      <c r="D38" s="95"/>
      <c r="E38" s="95"/>
      <c r="F38" s="95"/>
      <c r="G38" s="95"/>
      <c r="H38" s="95"/>
      <c r="I38" s="95"/>
      <c r="J38" s="95"/>
      <c r="K38" s="95"/>
      <c r="L38" s="95"/>
      <c r="M38" s="95"/>
      <c r="N38" s="95"/>
      <c r="O38" s="95"/>
      <c r="P38" s="95"/>
      <c r="Q38" s="95"/>
    </row>
    <row r="50" spans="2:19" s="1" customFormat="1" x14ac:dyDescent="0.2">
      <c r="B50" s="9" t="s">
        <v>197</v>
      </c>
      <c r="C50" s="9"/>
      <c r="D50" s="9"/>
      <c r="E50" s="9"/>
      <c r="F50" s="9"/>
      <c r="G50" s="9"/>
      <c r="H50" s="9"/>
      <c r="I50" s="9"/>
      <c r="J50" s="9"/>
      <c r="K50" s="9"/>
      <c r="L50" s="9"/>
      <c r="M50" s="9"/>
      <c r="N50" s="9"/>
      <c r="O50" s="9"/>
      <c r="P50" s="9"/>
      <c r="Q50" s="9"/>
      <c r="S50" s="9" t="s">
        <v>237</v>
      </c>
    </row>
    <row r="51" spans="2:19" s="1" customFormat="1" x14ac:dyDescent="0.2">
      <c r="D51" s="4">
        <v>2011</v>
      </c>
      <c r="E51" s="4">
        <v>2012</v>
      </c>
      <c r="F51" s="4">
        <v>2013</v>
      </c>
      <c r="G51" s="4">
        <v>2014</v>
      </c>
      <c r="H51" s="4">
        <v>2015</v>
      </c>
      <c r="I51" s="4">
        <v>2016</v>
      </c>
      <c r="J51" s="4">
        <v>2017</v>
      </c>
      <c r="K51" s="4">
        <v>2018</v>
      </c>
      <c r="L51" s="4">
        <v>2019</v>
      </c>
      <c r="M51" s="4">
        <v>2020</v>
      </c>
      <c r="N51" s="4">
        <v>2021</v>
      </c>
      <c r="O51" s="4">
        <v>2022</v>
      </c>
      <c r="P51" s="4">
        <v>2023</v>
      </c>
      <c r="Q51" s="4">
        <v>2024</v>
      </c>
    </row>
    <row r="52" spans="2:19" s="1" customFormat="1" x14ac:dyDescent="0.2">
      <c r="C52" s="1" t="s">
        <v>113</v>
      </c>
      <c r="D52" s="6">
        <v>528310.80000000005</v>
      </c>
      <c r="E52" s="6">
        <v>174835</v>
      </c>
      <c r="F52" s="6">
        <v>95050</v>
      </c>
      <c r="G52" s="6">
        <v>82460.200000000012</v>
      </c>
      <c r="H52" s="6">
        <v>162104</v>
      </c>
      <c r="I52" s="6">
        <v>108418.4</v>
      </c>
      <c r="J52" s="6">
        <v>140092</v>
      </c>
      <c r="K52" s="6">
        <v>136000</v>
      </c>
      <c r="L52" s="6">
        <v>132000</v>
      </c>
      <c r="M52" s="6">
        <v>96000</v>
      </c>
      <c r="N52" s="6">
        <v>64000</v>
      </c>
      <c r="O52" s="6">
        <v>32000</v>
      </c>
      <c r="P52" s="6">
        <v>32000</v>
      </c>
      <c r="Q52" s="6">
        <v>32000</v>
      </c>
    </row>
    <row r="53" spans="2:19" s="1" customFormat="1" x14ac:dyDescent="0.2">
      <c r="C53" s="5" t="s">
        <v>114</v>
      </c>
      <c r="D53" s="6">
        <v>4315776</v>
      </c>
      <c r="E53" s="6">
        <v>4453383.76</v>
      </c>
      <c r="F53" s="6">
        <v>4383733</v>
      </c>
      <c r="G53" s="6">
        <v>3925661</v>
      </c>
      <c r="H53" s="6">
        <v>3320716</v>
      </c>
      <c r="I53" s="6">
        <v>2563400</v>
      </c>
      <c r="J53" s="6">
        <v>1041250</v>
      </c>
      <c r="K53" s="6">
        <v>710000</v>
      </c>
      <c r="L53" s="6">
        <v>310000</v>
      </c>
      <c r="M53" s="6">
        <v>124000</v>
      </c>
      <c r="N53" s="6">
        <v>49600</v>
      </c>
      <c r="O53" s="6">
        <v>19840</v>
      </c>
      <c r="P53" s="6">
        <v>10000</v>
      </c>
      <c r="Q53" s="6">
        <v>10000</v>
      </c>
    </row>
    <row r="54" spans="2:19" s="1" customFormat="1" x14ac:dyDescent="0.2">
      <c r="C54" s="1" t="s">
        <v>115</v>
      </c>
      <c r="D54" s="6">
        <v>223000</v>
      </c>
      <c r="E54" s="6">
        <v>634631</v>
      </c>
      <c r="F54" s="6">
        <v>1701061.91</v>
      </c>
      <c r="G54" s="6">
        <v>3451589.8574333331</v>
      </c>
      <c r="H54" s="6">
        <v>3892630.4600976668</v>
      </c>
      <c r="I54" s="6">
        <v>4271278.4063509759</v>
      </c>
      <c r="J54" s="6">
        <v>4319252</v>
      </c>
      <c r="K54" s="6">
        <v>4131100</v>
      </c>
      <c r="L54" s="6">
        <v>3947680</v>
      </c>
      <c r="M54" s="6">
        <v>3150916</v>
      </c>
      <c r="N54" s="6">
        <v>2546384</v>
      </c>
      <c r="O54" s="6">
        <v>2050608.6400000004</v>
      </c>
      <c r="P54" s="6">
        <v>1647687.6800000002</v>
      </c>
      <c r="Q54" s="6">
        <v>1312389.5296000002</v>
      </c>
    </row>
    <row r="55" spans="2:19" s="1" customFormat="1" x14ac:dyDescent="0.2">
      <c r="C55" s="1" t="s">
        <v>105</v>
      </c>
      <c r="D55" s="6"/>
      <c r="E55" s="6"/>
      <c r="F55" s="6">
        <v>0</v>
      </c>
      <c r="G55" s="6">
        <v>0</v>
      </c>
      <c r="H55" s="6">
        <v>0</v>
      </c>
      <c r="I55" s="6">
        <v>0</v>
      </c>
      <c r="J55" s="6">
        <v>0</v>
      </c>
      <c r="K55" s="6">
        <v>26000</v>
      </c>
      <c r="L55" s="6">
        <v>1017046.3333333333</v>
      </c>
      <c r="M55" s="6">
        <v>1838713</v>
      </c>
      <c r="N55" s="6">
        <v>3940000</v>
      </c>
      <c r="O55" s="6">
        <v>3575000</v>
      </c>
      <c r="P55" s="6">
        <v>3880000</v>
      </c>
      <c r="Q55" s="6">
        <v>4810000</v>
      </c>
    </row>
    <row r="56" spans="2:19" s="1" customFormat="1" x14ac:dyDescent="0.2">
      <c r="C56" s="1" t="s">
        <v>116</v>
      </c>
      <c r="D56" s="6"/>
      <c r="E56" s="6"/>
      <c r="F56" s="6">
        <v>0</v>
      </c>
      <c r="G56" s="6">
        <v>0</v>
      </c>
      <c r="H56" s="6">
        <v>0</v>
      </c>
      <c r="I56" s="6">
        <v>3000</v>
      </c>
      <c r="J56" s="6">
        <v>570000</v>
      </c>
      <c r="K56" s="6">
        <v>901910</v>
      </c>
      <c r="L56" s="6">
        <v>604900</v>
      </c>
      <c r="M56" s="6">
        <v>455000</v>
      </c>
      <c r="N56" s="6">
        <v>183500</v>
      </c>
      <c r="O56" s="6">
        <v>152100</v>
      </c>
      <c r="P56" s="6">
        <v>151100</v>
      </c>
      <c r="Q56" s="6">
        <v>50000</v>
      </c>
    </row>
    <row r="57" spans="2:19" x14ac:dyDescent="0.2">
      <c r="B57" s="1"/>
      <c r="C57" s="14" t="s">
        <v>4</v>
      </c>
      <c r="D57" s="22">
        <v>5067086.8</v>
      </c>
      <c r="E57" s="22">
        <v>5262849.76</v>
      </c>
      <c r="F57" s="22">
        <v>6179844.9100000001</v>
      </c>
      <c r="G57" s="22">
        <v>7459711.0574333332</v>
      </c>
      <c r="H57" s="22">
        <v>7375450.4600976668</v>
      </c>
      <c r="I57" s="22">
        <v>6946096.8063509762</v>
      </c>
      <c r="J57" s="22">
        <v>6070594</v>
      </c>
      <c r="K57" s="22">
        <v>5905010</v>
      </c>
      <c r="L57" s="22">
        <v>6011626.333333333</v>
      </c>
      <c r="M57" s="22">
        <v>5664629</v>
      </c>
      <c r="N57" s="22">
        <v>6783484</v>
      </c>
      <c r="O57" s="22">
        <v>5829548.6400000006</v>
      </c>
      <c r="P57" s="22">
        <v>5720787.6799999997</v>
      </c>
      <c r="Q57" s="22">
        <v>6214389.5296</v>
      </c>
    </row>
    <row r="58" spans="2:19" x14ac:dyDescent="0.2">
      <c r="B58" s="1"/>
      <c r="D58" s="45"/>
      <c r="E58" s="6"/>
      <c r="F58" s="6"/>
      <c r="G58" s="6"/>
      <c r="H58" s="6"/>
      <c r="I58" s="6"/>
    </row>
    <row r="59" spans="2:19" ht="151.15" customHeight="1" x14ac:dyDescent="0.2">
      <c r="B59" s="1"/>
      <c r="C59" s="5"/>
      <c r="D59" s="6"/>
      <c r="E59" s="6"/>
      <c r="F59" s="6"/>
      <c r="G59" s="6"/>
      <c r="H59" s="6"/>
      <c r="I59" s="6"/>
    </row>
    <row r="62" spans="2:19" x14ac:dyDescent="0.2">
      <c r="B62" s="9" t="s">
        <v>199</v>
      </c>
      <c r="C62" s="9"/>
      <c r="D62" s="9"/>
      <c r="E62" s="9"/>
      <c r="F62" s="9"/>
      <c r="G62" s="9"/>
      <c r="H62" s="9"/>
      <c r="I62" s="9"/>
      <c r="J62" s="9"/>
      <c r="K62" s="9"/>
      <c r="L62" s="9"/>
      <c r="M62" s="9"/>
      <c r="N62" s="9"/>
      <c r="O62" s="9"/>
      <c r="P62" s="9"/>
      <c r="Q62" s="9"/>
      <c r="R62" s="1"/>
    </row>
    <row r="63" spans="2:19" x14ac:dyDescent="0.2">
      <c r="B63" s="1"/>
      <c r="C63" s="1"/>
      <c r="D63" s="4">
        <v>2011</v>
      </c>
      <c r="E63" s="4">
        <v>2012</v>
      </c>
      <c r="F63" s="4">
        <v>2013</v>
      </c>
      <c r="G63" s="4">
        <v>2014</v>
      </c>
      <c r="H63" s="4">
        <v>2015</v>
      </c>
      <c r="I63" s="4">
        <v>2016</v>
      </c>
      <c r="J63" s="4">
        <v>2017</v>
      </c>
      <c r="K63" s="4">
        <v>2018</v>
      </c>
      <c r="L63" s="4">
        <v>2019</v>
      </c>
      <c r="M63" s="4">
        <v>2020</v>
      </c>
      <c r="N63" s="4">
        <v>2021</v>
      </c>
      <c r="O63" s="4">
        <v>2022</v>
      </c>
      <c r="P63" s="4">
        <v>2023</v>
      </c>
      <c r="Q63" s="4">
        <v>2024</v>
      </c>
      <c r="R63" s="1"/>
    </row>
    <row r="64" spans="2:19" x14ac:dyDescent="0.2">
      <c r="B64" s="1"/>
      <c r="C64" s="1" t="s">
        <v>168</v>
      </c>
      <c r="D64" s="6">
        <v>0</v>
      </c>
      <c r="E64" s="6">
        <v>0</v>
      </c>
      <c r="F64" s="6">
        <v>0</v>
      </c>
      <c r="G64" s="55">
        <v>0</v>
      </c>
      <c r="H64" s="55">
        <v>0</v>
      </c>
      <c r="I64" s="55">
        <v>0</v>
      </c>
      <c r="J64" s="55">
        <v>0</v>
      </c>
      <c r="K64" s="55">
        <v>0</v>
      </c>
      <c r="L64" s="55">
        <v>0</v>
      </c>
      <c r="M64" s="55">
        <v>0</v>
      </c>
      <c r="N64" s="55">
        <v>0</v>
      </c>
      <c r="O64" s="55">
        <v>0</v>
      </c>
      <c r="P64" s="55">
        <v>0</v>
      </c>
      <c r="Q64" s="55">
        <v>0</v>
      </c>
      <c r="R64" s="1" t="s">
        <v>139</v>
      </c>
    </row>
    <row r="65" spans="2:19" x14ac:dyDescent="0.2">
      <c r="B65" s="1"/>
      <c r="C65" s="5" t="s">
        <v>169</v>
      </c>
      <c r="D65" s="6">
        <v>0</v>
      </c>
      <c r="E65" s="6">
        <v>0</v>
      </c>
      <c r="F65" s="6">
        <v>0</v>
      </c>
      <c r="G65" s="55">
        <v>150000</v>
      </c>
      <c r="H65" s="55">
        <v>400000</v>
      </c>
      <c r="I65" s="55">
        <v>255332.70750000002</v>
      </c>
      <c r="J65" s="55">
        <v>194780</v>
      </c>
      <c r="K65" s="55">
        <v>146500</v>
      </c>
      <c r="L65" s="55">
        <v>117200</v>
      </c>
      <c r="M65" s="55">
        <v>87900</v>
      </c>
      <c r="N65" s="55">
        <v>70320</v>
      </c>
      <c r="O65" s="55">
        <v>56256</v>
      </c>
      <c r="P65" s="55">
        <v>45004.800000000003</v>
      </c>
      <c r="Q65" s="55">
        <v>36003.840000000004</v>
      </c>
      <c r="R65" s="1" t="s">
        <v>140</v>
      </c>
    </row>
    <row r="66" spans="2:19" x14ac:dyDescent="0.2">
      <c r="C66" s="1" t="s">
        <v>170</v>
      </c>
      <c r="D66" s="6">
        <v>0</v>
      </c>
      <c r="E66" s="6">
        <v>0</v>
      </c>
      <c r="F66" s="6">
        <v>0</v>
      </c>
      <c r="G66" s="55">
        <v>0</v>
      </c>
      <c r="H66" s="55">
        <v>0</v>
      </c>
      <c r="I66" s="55">
        <v>0</v>
      </c>
      <c r="J66" s="55">
        <v>0</v>
      </c>
      <c r="K66" s="55">
        <v>30000</v>
      </c>
      <c r="L66" s="55">
        <v>60000</v>
      </c>
      <c r="M66" s="55">
        <v>90000</v>
      </c>
      <c r="N66" s="55">
        <v>110000</v>
      </c>
      <c r="O66" s="55">
        <v>130000</v>
      </c>
      <c r="P66" s="55">
        <v>150000</v>
      </c>
      <c r="Q66" s="55">
        <v>170000</v>
      </c>
      <c r="R66" s="1" t="s">
        <v>141</v>
      </c>
    </row>
    <row r="67" spans="2:19" x14ac:dyDescent="0.2">
      <c r="B67" s="1"/>
      <c r="C67" s="1"/>
      <c r="D67" s="8">
        <v>0</v>
      </c>
      <c r="E67" s="8">
        <v>0</v>
      </c>
      <c r="F67" s="8">
        <v>0</v>
      </c>
      <c r="G67" s="8">
        <v>150000</v>
      </c>
      <c r="H67" s="8">
        <v>400000</v>
      </c>
      <c r="I67" s="8">
        <v>255332.70750000002</v>
      </c>
      <c r="J67" s="8">
        <v>194780</v>
      </c>
      <c r="K67" s="8">
        <v>176500</v>
      </c>
      <c r="L67" s="8">
        <v>177200</v>
      </c>
      <c r="M67" s="8">
        <v>177900</v>
      </c>
      <c r="N67" s="8">
        <v>180320</v>
      </c>
      <c r="O67" s="8">
        <v>186256</v>
      </c>
      <c r="P67" s="8">
        <v>195004.79999999999</v>
      </c>
      <c r="Q67" s="8">
        <v>206003.84</v>
      </c>
      <c r="R67" s="1"/>
    </row>
    <row r="68" spans="2:19" x14ac:dyDescent="0.2">
      <c r="D68" s="42"/>
    </row>
    <row r="69" spans="2:19" x14ac:dyDescent="0.2">
      <c r="B69" s="108"/>
      <c r="C69" s="108"/>
      <c r="D69" s="109"/>
      <c r="E69" s="109"/>
      <c r="F69" s="109"/>
      <c r="G69" s="109"/>
      <c r="H69" s="109"/>
      <c r="I69" s="109"/>
      <c r="J69" s="109"/>
      <c r="K69" s="109"/>
      <c r="L69" s="109"/>
      <c r="M69" s="109"/>
      <c r="N69" s="109"/>
      <c r="O69" s="109"/>
      <c r="P69" s="109"/>
      <c r="Q69" s="109"/>
      <c r="R69" s="108"/>
      <c r="S69" s="108"/>
    </row>
    <row r="70" spans="2:19" x14ac:dyDescent="0.2">
      <c r="B70" s="108"/>
      <c r="C70" s="108"/>
      <c r="D70" s="109"/>
      <c r="E70" s="109"/>
      <c r="F70" s="109"/>
      <c r="G70" s="109"/>
      <c r="H70" s="109"/>
      <c r="I70" s="109"/>
      <c r="J70" s="109"/>
      <c r="K70" s="109"/>
      <c r="L70" s="109"/>
      <c r="M70" s="109"/>
      <c r="N70" s="109"/>
      <c r="O70" s="109"/>
      <c r="P70" s="109"/>
      <c r="Q70" s="109"/>
      <c r="R70" s="108"/>
      <c r="S70" s="108"/>
    </row>
    <row r="71" spans="2:19" x14ac:dyDescent="0.2">
      <c r="B71" s="108"/>
      <c r="C71" s="108"/>
      <c r="D71" s="108"/>
      <c r="E71" s="108"/>
      <c r="F71" s="108"/>
      <c r="G71" s="108"/>
      <c r="H71" s="108"/>
      <c r="I71" s="108"/>
      <c r="J71" s="108"/>
      <c r="K71" s="108"/>
      <c r="L71" s="108"/>
      <c r="M71" s="108"/>
      <c r="N71" s="108"/>
      <c r="O71" s="108"/>
      <c r="P71" s="108"/>
      <c r="Q71" s="108"/>
      <c r="R71" s="108"/>
      <c r="S71" s="108"/>
    </row>
    <row r="72" spans="2:19" x14ac:dyDescent="0.2">
      <c r="B72" s="108"/>
      <c r="C72" s="108"/>
      <c r="D72" s="108"/>
      <c r="E72" s="108"/>
      <c r="F72" s="108"/>
      <c r="G72" s="108"/>
      <c r="H72" s="108"/>
      <c r="I72" s="108"/>
      <c r="J72" s="108"/>
      <c r="K72" s="108"/>
      <c r="L72" s="108"/>
      <c r="M72" s="108"/>
      <c r="N72" s="108"/>
      <c r="O72" s="108"/>
      <c r="P72" s="108"/>
      <c r="Q72" s="108"/>
      <c r="R72" s="108"/>
      <c r="S72" s="108"/>
    </row>
    <row r="73" spans="2:19" x14ac:dyDescent="0.2">
      <c r="B73" s="108"/>
      <c r="C73" s="108"/>
      <c r="D73" s="108"/>
      <c r="E73" s="108"/>
      <c r="F73" s="108"/>
      <c r="G73" s="108"/>
      <c r="H73" s="108"/>
      <c r="I73" s="108"/>
      <c r="J73" s="108"/>
      <c r="K73" s="108"/>
      <c r="L73" s="108"/>
      <c r="M73" s="108"/>
      <c r="N73" s="108"/>
      <c r="O73" s="108"/>
      <c r="P73" s="108"/>
      <c r="Q73" s="108"/>
      <c r="R73" s="108"/>
      <c r="S73" s="108"/>
    </row>
  </sheetData>
  <pageMargins left="0.7" right="0.7" top="0.75" bottom="0.75" header="0.3" footer="0.3"/>
  <pageSetup scale="90" orientation="landscape" r:id="rId1"/>
  <rowBreaks count="1" manualBreakCount="1">
    <brk id="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32"/>
  <sheetViews>
    <sheetView zoomScale="89" zoomScaleNormal="89" workbookViewId="0">
      <selection activeCell="B1" sqref="B1"/>
    </sheetView>
  </sheetViews>
  <sheetFormatPr defaultColWidth="9.140625" defaultRowHeight="12.75" x14ac:dyDescent="0.2"/>
  <cols>
    <col min="1" max="2" width="4.5703125" style="1" customWidth="1"/>
    <col min="3" max="3" width="18.42578125" style="1" customWidth="1"/>
    <col min="4" max="9" width="12.42578125" style="1" hidden="1" customWidth="1"/>
    <col min="10" max="17" width="12.42578125" style="1" customWidth="1"/>
    <col min="18" max="16384" width="9.140625" style="1"/>
  </cols>
  <sheetData>
    <row r="1" spans="2:19" x14ac:dyDescent="0.2">
      <c r="C1" s="1" t="s">
        <v>3</v>
      </c>
      <c r="F1" s="10" t="s">
        <v>17</v>
      </c>
      <c r="G1" s="1">
        <v>0</v>
      </c>
    </row>
    <row r="2" spans="2:19" x14ac:dyDescent="0.2">
      <c r="C2" s="1" t="s">
        <v>61</v>
      </c>
    </row>
    <row r="3" spans="2:19" x14ac:dyDescent="0.2">
      <c r="C3" s="2">
        <v>43774</v>
      </c>
    </row>
    <row r="5" spans="2:19" x14ac:dyDescent="0.2">
      <c r="B5" s="9" t="s">
        <v>262</v>
      </c>
      <c r="C5" s="5"/>
    </row>
    <row r="6" spans="2:19" x14ac:dyDescent="0.2">
      <c r="D6" s="4">
        <v>2011</v>
      </c>
      <c r="E6" s="4">
        <v>2012</v>
      </c>
      <c r="F6" s="4">
        <v>2013</v>
      </c>
      <c r="G6" s="4">
        <v>2014</v>
      </c>
      <c r="H6" s="4">
        <v>2015</v>
      </c>
      <c r="I6" s="4">
        <v>2016</v>
      </c>
      <c r="J6" s="4">
        <v>2017</v>
      </c>
      <c r="K6" s="4">
        <v>2018</v>
      </c>
      <c r="L6" s="4">
        <v>2019</v>
      </c>
      <c r="M6" s="4">
        <v>2020</v>
      </c>
      <c r="N6" s="4">
        <v>2021</v>
      </c>
      <c r="O6" s="4">
        <v>2022</v>
      </c>
      <c r="P6" s="4">
        <v>2023</v>
      </c>
      <c r="Q6" s="4">
        <v>2024</v>
      </c>
    </row>
    <row r="7" spans="2:19" x14ac:dyDescent="0.2">
      <c r="C7" s="5" t="s">
        <v>41</v>
      </c>
      <c r="D7" s="37">
        <v>0</v>
      </c>
      <c r="E7" s="37">
        <v>0</v>
      </c>
      <c r="F7" s="37">
        <v>0</v>
      </c>
      <c r="G7" s="37">
        <v>0</v>
      </c>
      <c r="H7" s="37">
        <v>0</v>
      </c>
      <c r="I7" s="37">
        <v>0</v>
      </c>
      <c r="J7" s="37">
        <v>0</v>
      </c>
      <c r="K7" s="37">
        <v>0</v>
      </c>
      <c r="L7" s="37">
        <v>0</v>
      </c>
      <c r="M7" s="37">
        <v>0</v>
      </c>
      <c r="N7" s="37">
        <v>0</v>
      </c>
      <c r="O7" s="37">
        <v>0</v>
      </c>
      <c r="P7" s="37">
        <v>0</v>
      </c>
      <c r="Q7" s="37">
        <v>0</v>
      </c>
    </row>
    <row r="8" spans="2:19" x14ac:dyDescent="0.2">
      <c r="C8" s="5" t="s">
        <v>12</v>
      </c>
      <c r="D8" s="37">
        <v>0</v>
      </c>
      <c r="E8" s="37">
        <v>0</v>
      </c>
      <c r="F8" s="37">
        <v>0</v>
      </c>
      <c r="G8" s="37">
        <v>0</v>
      </c>
      <c r="H8" s="37">
        <v>0</v>
      </c>
      <c r="I8" s="37">
        <v>0</v>
      </c>
      <c r="J8" s="37">
        <v>0</v>
      </c>
      <c r="K8" s="37">
        <v>0</v>
      </c>
      <c r="L8" s="37">
        <v>0</v>
      </c>
      <c r="M8" s="37">
        <v>0</v>
      </c>
      <c r="N8" s="37">
        <v>0</v>
      </c>
      <c r="O8" s="37">
        <v>0</v>
      </c>
      <c r="P8" s="37">
        <v>0</v>
      </c>
      <c r="Q8" s="37">
        <v>0</v>
      </c>
    </row>
    <row r="9" spans="2:19" x14ac:dyDescent="0.2">
      <c r="C9" s="5" t="s">
        <v>42</v>
      </c>
      <c r="D9" s="37">
        <v>0</v>
      </c>
      <c r="E9" s="37">
        <v>0</v>
      </c>
      <c r="F9" s="37">
        <v>0</v>
      </c>
      <c r="G9" s="37">
        <v>0</v>
      </c>
      <c r="H9" s="37">
        <v>0</v>
      </c>
      <c r="I9" s="37">
        <v>0</v>
      </c>
      <c r="J9" s="37">
        <v>0</v>
      </c>
      <c r="K9" s="37">
        <v>0</v>
      </c>
      <c r="L9" s="37">
        <v>0</v>
      </c>
      <c r="M9" s="37">
        <v>0</v>
      </c>
      <c r="N9" s="37">
        <v>0</v>
      </c>
      <c r="O9" s="37">
        <v>0</v>
      </c>
      <c r="P9" s="37">
        <v>0</v>
      </c>
      <c r="Q9" s="37">
        <v>0</v>
      </c>
    </row>
    <row r="10" spans="2:19" x14ac:dyDescent="0.2">
      <c r="C10" s="5" t="s">
        <v>6</v>
      </c>
      <c r="D10" s="37">
        <v>0</v>
      </c>
      <c r="E10" s="37">
        <v>0</v>
      </c>
      <c r="F10" s="37">
        <v>0</v>
      </c>
      <c r="G10" s="37">
        <v>0</v>
      </c>
      <c r="H10" s="37">
        <v>0</v>
      </c>
      <c r="I10" s="37">
        <v>0</v>
      </c>
      <c r="J10" s="37">
        <v>0</v>
      </c>
      <c r="K10" s="37">
        <v>0</v>
      </c>
      <c r="L10" s="37">
        <v>0</v>
      </c>
      <c r="M10" s="37">
        <v>0</v>
      </c>
      <c r="N10" s="37">
        <v>0</v>
      </c>
      <c r="O10" s="37">
        <v>0</v>
      </c>
      <c r="P10" s="37">
        <v>0</v>
      </c>
      <c r="Q10" s="37">
        <v>0</v>
      </c>
    </row>
    <row r="11" spans="2:19" x14ac:dyDescent="0.2">
      <c r="C11" s="5" t="s">
        <v>5</v>
      </c>
      <c r="D11" s="37">
        <v>0</v>
      </c>
      <c r="E11" s="37">
        <v>0</v>
      </c>
      <c r="F11" s="37">
        <v>0</v>
      </c>
      <c r="G11" s="37">
        <v>0</v>
      </c>
      <c r="H11" s="37">
        <v>0</v>
      </c>
      <c r="I11" s="37">
        <v>0</v>
      </c>
      <c r="J11" s="37">
        <v>7.6107225197882489E-2</v>
      </c>
      <c r="K11" s="37">
        <v>0.14289842288564783</v>
      </c>
      <c r="L11" s="37">
        <v>0.47708219150275055</v>
      </c>
      <c r="M11" s="37">
        <v>0.59223059256627664</v>
      </c>
      <c r="N11" s="37">
        <v>0.67368496351757357</v>
      </c>
      <c r="O11" s="37">
        <v>0.7341318456332987</v>
      </c>
      <c r="P11" s="37">
        <v>0.78069008018915909</v>
      </c>
      <c r="Q11" s="37">
        <v>0.7797971361153978</v>
      </c>
    </row>
    <row r="12" spans="2:19" x14ac:dyDescent="0.2">
      <c r="C12" s="5" t="s">
        <v>43</v>
      </c>
      <c r="D12" s="37">
        <v>0</v>
      </c>
      <c r="E12" s="37">
        <v>0</v>
      </c>
      <c r="F12" s="37">
        <v>0</v>
      </c>
      <c r="G12" s="37">
        <v>0</v>
      </c>
      <c r="H12" s="37">
        <v>0</v>
      </c>
      <c r="I12" s="37">
        <v>0</v>
      </c>
      <c r="J12" s="37">
        <v>0</v>
      </c>
      <c r="K12" s="37">
        <v>0</v>
      </c>
      <c r="L12" s="37">
        <v>0</v>
      </c>
      <c r="M12" s="37">
        <v>0</v>
      </c>
      <c r="N12" s="37">
        <v>0.1</v>
      </c>
      <c r="O12" s="37">
        <v>0.1</v>
      </c>
      <c r="P12" s="37">
        <v>0.1</v>
      </c>
      <c r="Q12" s="37">
        <v>0.1</v>
      </c>
    </row>
    <row r="13" spans="2:19" x14ac:dyDescent="0.2">
      <c r="C13" s="5" t="s">
        <v>150</v>
      </c>
      <c r="D13" s="37"/>
      <c r="E13" s="37"/>
      <c r="F13" s="37"/>
      <c r="G13" s="37"/>
      <c r="H13" s="37"/>
      <c r="I13" s="37">
        <v>0</v>
      </c>
      <c r="J13" s="7">
        <v>0.9</v>
      </c>
      <c r="K13" s="7">
        <v>0.75</v>
      </c>
      <c r="L13" s="7">
        <v>0.9</v>
      </c>
      <c r="M13" s="7">
        <v>0.75</v>
      </c>
      <c r="N13" s="7">
        <v>0.7</v>
      </c>
      <c r="O13" s="7">
        <v>0.8</v>
      </c>
      <c r="P13" s="7">
        <v>0.8</v>
      </c>
      <c r="Q13" s="7">
        <v>0.8</v>
      </c>
      <c r="S13" s="34"/>
    </row>
    <row r="14" spans="2:19" x14ac:dyDescent="0.2">
      <c r="C14" s="5" t="s">
        <v>109</v>
      </c>
      <c r="D14" s="37">
        <v>0</v>
      </c>
      <c r="E14" s="37">
        <v>0</v>
      </c>
      <c r="F14" s="37">
        <v>0</v>
      </c>
      <c r="G14" s="37">
        <v>0</v>
      </c>
      <c r="H14" s="37">
        <v>0</v>
      </c>
      <c r="I14" s="37">
        <v>0</v>
      </c>
      <c r="J14" s="37">
        <v>0</v>
      </c>
      <c r="K14" s="37">
        <v>0</v>
      </c>
      <c r="L14" s="37">
        <v>0</v>
      </c>
      <c r="M14" s="37">
        <v>0</v>
      </c>
      <c r="N14" s="37">
        <v>0</v>
      </c>
      <c r="O14" s="37">
        <v>0</v>
      </c>
      <c r="P14" s="37">
        <v>0</v>
      </c>
      <c r="Q14" s="37">
        <v>0</v>
      </c>
    </row>
    <row r="15" spans="2:19" x14ac:dyDescent="0.2">
      <c r="C15" s="5"/>
      <c r="D15" s="42" t="s">
        <v>27</v>
      </c>
      <c r="E15" s="7"/>
      <c r="F15" s="7"/>
      <c r="G15" s="7"/>
      <c r="H15" s="7"/>
      <c r="I15" s="7"/>
      <c r="J15" s="7"/>
      <c r="K15" s="7"/>
      <c r="L15" s="7"/>
      <c r="M15" s="7"/>
      <c r="N15" s="7"/>
      <c r="O15" s="7"/>
      <c r="P15" s="7"/>
      <c r="Q15" s="7"/>
    </row>
    <row r="16" spans="2:19" x14ac:dyDescent="0.2">
      <c r="C16" s="5"/>
      <c r="D16" s="42"/>
      <c r="E16" s="7"/>
      <c r="F16" s="7"/>
      <c r="G16" s="7"/>
      <c r="H16" s="7"/>
      <c r="I16" s="7"/>
      <c r="J16" s="7"/>
      <c r="K16" s="7"/>
      <c r="L16" s="7"/>
      <c r="M16" s="7"/>
      <c r="N16" s="7"/>
      <c r="O16" s="7"/>
      <c r="P16" s="7"/>
      <c r="Q16" s="7"/>
    </row>
    <row r="18" spans="2:19" x14ac:dyDescent="0.2">
      <c r="B18" s="9" t="s">
        <v>263</v>
      </c>
      <c r="C18" s="5"/>
      <c r="S18" s="9" t="s">
        <v>174</v>
      </c>
    </row>
    <row r="19" spans="2:19" x14ac:dyDescent="0.2">
      <c r="D19" s="4">
        <v>2011</v>
      </c>
      <c r="E19" s="4">
        <v>2012</v>
      </c>
      <c r="F19" s="4">
        <v>2013</v>
      </c>
      <c r="G19" s="4">
        <v>2014</v>
      </c>
      <c r="H19" s="4">
        <v>2015</v>
      </c>
      <c r="I19" s="4">
        <v>2016</v>
      </c>
      <c r="J19" s="4">
        <v>2017</v>
      </c>
      <c r="K19" s="4">
        <v>2018</v>
      </c>
      <c r="L19" s="4">
        <v>2019</v>
      </c>
      <c r="M19" s="4">
        <v>2020</v>
      </c>
      <c r="N19" s="4">
        <v>2021</v>
      </c>
      <c r="O19" s="4">
        <v>2022</v>
      </c>
      <c r="P19" s="4">
        <v>2023</v>
      </c>
      <c r="Q19" s="4">
        <v>2024</v>
      </c>
    </row>
    <row r="20" spans="2:19" x14ac:dyDescent="0.2">
      <c r="C20" s="5" t="s">
        <v>41</v>
      </c>
      <c r="D20" s="6">
        <v>0</v>
      </c>
      <c r="E20" s="6">
        <v>0</v>
      </c>
      <c r="F20" s="6">
        <v>0</v>
      </c>
      <c r="G20" s="6">
        <v>0</v>
      </c>
      <c r="H20" s="6">
        <v>0</v>
      </c>
      <c r="I20" s="6">
        <v>0</v>
      </c>
      <c r="J20" s="6">
        <v>0</v>
      </c>
      <c r="K20" s="6">
        <v>0</v>
      </c>
      <c r="L20" s="6">
        <v>0</v>
      </c>
      <c r="M20" s="6">
        <v>0</v>
      </c>
      <c r="N20" s="6">
        <v>0</v>
      </c>
      <c r="O20" s="6">
        <v>0</v>
      </c>
      <c r="P20" s="6">
        <v>0</v>
      </c>
      <c r="Q20" s="6">
        <v>0</v>
      </c>
    </row>
    <row r="21" spans="2:19" x14ac:dyDescent="0.2">
      <c r="C21" s="5" t="s">
        <v>12</v>
      </c>
      <c r="D21" s="6">
        <v>0</v>
      </c>
      <c r="E21" s="6">
        <v>0</v>
      </c>
      <c r="F21" s="6">
        <v>0</v>
      </c>
      <c r="G21" s="6">
        <v>0</v>
      </c>
      <c r="H21" s="6">
        <v>0</v>
      </c>
      <c r="I21" s="6">
        <v>0</v>
      </c>
      <c r="J21" s="6">
        <v>0</v>
      </c>
      <c r="K21" s="6">
        <v>0</v>
      </c>
      <c r="L21" s="6">
        <v>0</v>
      </c>
      <c r="M21" s="6">
        <v>0</v>
      </c>
      <c r="N21" s="6">
        <v>0</v>
      </c>
      <c r="O21" s="6">
        <v>0</v>
      </c>
      <c r="P21" s="6">
        <v>0</v>
      </c>
      <c r="Q21" s="6">
        <v>0</v>
      </c>
    </row>
    <row r="22" spans="2:19" x14ac:dyDescent="0.2">
      <c r="C22" s="5" t="s">
        <v>42</v>
      </c>
      <c r="D22" s="6">
        <v>0</v>
      </c>
      <c r="E22" s="6">
        <v>0</v>
      </c>
      <c r="F22" s="6">
        <v>0</v>
      </c>
      <c r="G22" s="6">
        <v>0</v>
      </c>
      <c r="H22" s="6">
        <v>0</v>
      </c>
      <c r="I22" s="6">
        <v>0</v>
      </c>
      <c r="J22" s="6">
        <v>0</v>
      </c>
      <c r="K22" s="6">
        <v>0</v>
      </c>
      <c r="L22" s="6">
        <v>0</v>
      </c>
      <c r="M22" s="6">
        <v>0</v>
      </c>
      <c r="N22" s="6">
        <v>0</v>
      </c>
      <c r="O22" s="6">
        <v>0</v>
      </c>
      <c r="P22" s="6">
        <v>0</v>
      </c>
      <c r="Q22" s="6">
        <v>0</v>
      </c>
    </row>
    <row r="23" spans="2:19" x14ac:dyDescent="0.2">
      <c r="C23" s="5" t="s">
        <v>6</v>
      </c>
      <c r="D23" s="6">
        <v>0</v>
      </c>
      <c r="E23" s="6">
        <v>0</v>
      </c>
      <c r="F23" s="6">
        <v>0</v>
      </c>
      <c r="G23" s="6">
        <v>0</v>
      </c>
      <c r="H23" s="6">
        <v>0</v>
      </c>
      <c r="I23" s="6">
        <v>0</v>
      </c>
      <c r="J23" s="6">
        <v>0</v>
      </c>
      <c r="K23" s="6">
        <v>0</v>
      </c>
      <c r="L23" s="6">
        <v>0</v>
      </c>
      <c r="M23" s="6">
        <v>0</v>
      </c>
      <c r="N23" s="6">
        <v>0</v>
      </c>
      <c r="O23" s="6">
        <v>0</v>
      </c>
      <c r="P23" s="6">
        <v>0</v>
      </c>
      <c r="Q23" s="6">
        <v>0</v>
      </c>
    </row>
    <row r="24" spans="2:19" x14ac:dyDescent="0.2">
      <c r="C24" s="5" t="s">
        <v>5</v>
      </c>
      <c r="D24" s="6">
        <v>0</v>
      </c>
      <c r="E24" s="6">
        <v>0</v>
      </c>
      <c r="F24" s="6">
        <v>0</v>
      </c>
      <c r="G24" s="6">
        <v>0</v>
      </c>
      <c r="H24" s="6">
        <v>0</v>
      </c>
      <c r="I24" s="6">
        <v>0</v>
      </c>
      <c r="J24" s="6">
        <v>505702.67740765156</v>
      </c>
      <c r="K24" s="6">
        <v>772123.04837802076</v>
      </c>
      <c r="L24" s="6">
        <v>3313087.7372470214</v>
      </c>
      <c r="M24" s="6">
        <v>3817743.4473073944</v>
      </c>
      <c r="N24" s="6">
        <v>4141491.7869235538</v>
      </c>
      <c r="O24" s="6">
        <v>4195085.4311364256</v>
      </c>
      <c r="P24" s="6">
        <v>4069382.3926328234</v>
      </c>
      <c r="Q24" s="6">
        <v>3261763.1094307438</v>
      </c>
    </row>
    <row r="25" spans="2:19" x14ac:dyDescent="0.2">
      <c r="C25" s="5" t="s">
        <v>43</v>
      </c>
      <c r="D25" s="6">
        <v>0</v>
      </c>
      <c r="E25" s="6">
        <v>0</v>
      </c>
      <c r="F25" s="6">
        <v>0</v>
      </c>
      <c r="G25" s="6">
        <v>0</v>
      </c>
      <c r="H25" s="6">
        <v>0</v>
      </c>
      <c r="I25" s="6">
        <v>0</v>
      </c>
      <c r="J25" s="6">
        <v>0</v>
      </c>
      <c r="K25" s="6">
        <v>0</v>
      </c>
      <c r="L25" s="6">
        <v>0</v>
      </c>
      <c r="M25" s="6">
        <v>0</v>
      </c>
      <c r="N25" s="6">
        <v>537131.16160000011</v>
      </c>
      <c r="O25" s="6">
        <v>442796.27775999997</v>
      </c>
      <c r="P25" s="6">
        <v>360550.10099200014</v>
      </c>
      <c r="Q25" s="6">
        <v>289010.54382080009</v>
      </c>
    </row>
    <row r="26" spans="2:19" x14ac:dyDescent="0.2">
      <c r="C26" s="5" t="s">
        <v>150</v>
      </c>
      <c r="D26" s="6">
        <v>0</v>
      </c>
      <c r="E26" s="6">
        <v>0</v>
      </c>
      <c r="F26" s="6">
        <v>0</v>
      </c>
      <c r="G26" s="6">
        <v>0</v>
      </c>
      <c r="H26" s="6">
        <v>0</v>
      </c>
      <c r="I26" s="6">
        <v>0</v>
      </c>
      <c r="J26" s="6">
        <v>0</v>
      </c>
      <c r="K26" s="6">
        <v>976560</v>
      </c>
      <c r="L26" s="6">
        <v>44383955.279999994</v>
      </c>
      <c r="M26" s="6">
        <v>58773631.261500008</v>
      </c>
      <c r="N26" s="6">
        <v>116333165.63436435</v>
      </c>
      <c r="O26" s="6">
        <v>129096761.82827266</v>
      </c>
      <c r="P26" s="6">
        <v>140849301.66676724</v>
      </c>
      <c r="Q26" s="6">
        <v>173161518.69170254</v>
      </c>
    </row>
    <row r="27" spans="2:19" x14ac:dyDescent="0.2">
      <c r="C27" s="5" t="s">
        <v>109</v>
      </c>
      <c r="D27" s="6">
        <v>0</v>
      </c>
      <c r="E27" s="6">
        <v>0</v>
      </c>
      <c r="F27" s="6">
        <v>0</v>
      </c>
      <c r="G27" s="6">
        <v>0</v>
      </c>
      <c r="H27" s="6">
        <v>0</v>
      </c>
      <c r="I27" s="6">
        <v>0</v>
      </c>
      <c r="J27" s="6">
        <v>0</v>
      </c>
      <c r="K27" s="6">
        <v>0</v>
      </c>
      <c r="L27" s="6">
        <v>0</v>
      </c>
      <c r="M27" s="6">
        <v>0</v>
      </c>
      <c r="N27" s="6">
        <v>0</v>
      </c>
      <c r="O27" s="6">
        <v>0</v>
      </c>
      <c r="P27" s="6">
        <v>0</v>
      </c>
      <c r="Q27" s="6">
        <v>0</v>
      </c>
    </row>
    <row r="28" spans="2:19" x14ac:dyDescent="0.2">
      <c r="C28" s="5"/>
      <c r="D28" s="22">
        <v>0</v>
      </c>
      <c r="E28" s="22">
        <v>0</v>
      </c>
      <c r="F28" s="22">
        <v>0</v>
      </c>
      <c r="G28" s="22">
        <v>0</v>
      </c>
      <c r="H28" s="22">
        <v>0</v>
      </c>
      <c r="I28" s="22">
        <v>0</v>
      </c>
      <c r="J28" s="22">
        <v>505702.67740765156</v>
      </c>
      <c r="K28" s="22">
        <v>1748683.0483780208</v>
      </c>
      <c r="L28" s="22">
        <v>47697043.017247014</v>
      </c>
      <c r="M28" s="22">
        <v>62591374.708807401</v>
      </c>
      <c r="N28" s="22">
        <v>121011788.5828879</v>
      </c>
      <c r="O28" s="22">
        <v>133734643.53716908</v>
      </c>
      <c r="P28" s="22">
        <v>145279234.16039208</v>
      </c>
      <c r="Q28" s="22">
        <v>176712292.3449541</v>
      </c>
    </row>
    <row r="29" spans="2:19" x14ac:dyDescent="0.2">
      <c r="C29" s="5"/>
      <c r="D29" s="6"/>
      <c r="E29" s="6"/>
      <c r="F29" s="6"/>
      <c r="G29" s="6"/>
      <c r="H29" s="6"/>
      <c r="I29" s="6"/>
      <c r="J29" s="6"/>
      <c r="K29" s="6"/>
      <c r="L29" s="6"/>
      <c r="M29" s="6"/>
      <c r="N29" s="6"/>
      <c r="O29" s="6"/>
      <c r="P29" s="6"/>
      <c r="Q29" s="6"/>
    </row>
    <row r="30" spans="2:19" x14ac:dyDescent="0.2">
      <c r="B30" s="9" t="s">
        <v>222</v>
      </c>
      <c r="C30" s="5"/>
    </row>
    <row r="31" spans="2:19" x14ac:dyDescent="0.2">
      <c r="D31" s="4">
        <v>2011</v>
      </c>
      <c r="E31" s="4">
        <v>2012</v>
      </c>
      <c r="F31" s="4">
        <v>2013</v>
      </c>
      <c r="G31" s="4">
        <v>2014</v>
      </c>
      <c r="H31" s="4">
        <v>2015</v>
      </c>
      <c r="I31" s="4">
        <v>2016</v>
      </c>
      <c r="J31" s="4">
        <v>2017</v>
      </c>
      <c r="K31" s="4">
        <v>2018</v>
      </c>
      <c r="L31" s="4">
        <v>2019</v>
      </c>
      <c r="M31" s="4">
        <v>2020</v>
      </c>
      <c r="N31" s="4">
        <v>2021</v>
      </c>
      <c r="O31" s="4">
        <v>2022</v>
      </c>
      <c r="P31" s="4">
        <v>2023</v>
      </c>
      <c r="Q31" s="4">
        <v>2024</v>
      </c>
    </row>
    <row r="32" spans="2:19" x14ac:dyDescent="0.2">
      <c r="C32" s="5" t="s">
        <v>41</v>
      </c>
      <c r="D32" s="37">
        <v>0</v>
      </c>
      <c r="E32" s="37">
        <v>0</v>
      </c>
      <c r="F32" s="37">
        <v>0</v>
      </c>
      <c r="G32" s="37">
        <v>0</v>
      </c>
      <c r="H32" s="37">
        <v>0</v>
      </c>
      <c r="I32" s="37">
        <v>0</v>
      </c>
      <c r="J32" s="37">
        <v>0</v>
      </c>
      <c r="K32" s="37">
        <v>0</v>
      </c>
      <c r="L32" s="37">
        <v>0</v>
      </c>
      <c r="M32" s="37">
        <v>0</v>
      </c>
      <c r="N32" s="37">
        <v>0</v>
      </c>
      <c r="O32" s="37">
        <v>0</v>
      </c>
      <c r="P32" s="37">
        <v>0</v>
      </c>
      <c r="Q32" s="37">
        <v>0</v>
      </c>
    </row>
    <row r="33" spans="2:19" x14ac:dyDescent="0.2">
      <c r="C33" s="5" t="s">
        <v>12</v>
      </c>
      <c r="D33" s="37">
        <v>0</v>
      </c>
      <c r="E33" s="37">
        <v>0</v>
      </c>
      <c r="F33" s="37">
        <v>0</v>
      </c>
      <c r="G33" s="37">
        <v>0</v>
      </c>
      <c r="H33" s="37">
        <v>0</v>
      </c>
      <c r="I33" s="37">
        <v>0</v>
      </c>
      <c r="J33" s="37">
        <v>0</v>
      </c>
      <c r="K33" s="37">
        <v>0</v>
      </c>
      <c r="L33" s="37">
        <v>0</v>
      </c>
      <c r="M33" s="37">
        <v>0</v>
      </c>
      <c r="N33" s="37">
        <v>0</v>
      </c>
      <c r="O33" s="37">
        <v>0</v>
      </c>
      <c r="P33" s="37">
        <v>0</v>
      </c>
      <c r="Q33" s="37">
        <v>0</v>
      </c>
    </row>
    <row r="34" spans="2:19" x14ac:dyDescent="0.2">
      <c r="C34" s="5" t="s">
        <v>42</v>
      </c>
      <c r="D34" s="37">
        <v>0</v>
      </c>
      <c r="E34" s="37">
        <v>0</v>
      </c>
      <c r="F34" s="37">
        <v>0</v>
      </c>
      <c r="G34" s="37">
        <v>0</v>
      </c>
      <c r="H34" s="37">
        <v>0</v>
      </c>
      <c r="I34" s="37">
        <v>0</v>
      </c>
      <c r="J34" s="37">
        <v>0</v>
      </c>
      <c r="K34" s="37">
        <v>0</v>
      </c>
      <c r="L34" s="37">
        <v>0</v>
      </c>
      <c r="M34" s="37">
        <v>0</v>
      </c>
      <c r="N34" s="37">
        <v>0</v>
      </c>
      <c r="O34" s="37">
        <v>0</v>
      </c>
      <c r="P34" s="37">
        <v>0</v>
      </c>
      <c r="Q34" s="37">
        <v>0</v>
      </c>
    </row>
    <row r="35" spans="2:19" x14ac:dyDescent="0.2">
      <c r="C35" s="5" t="s">
        <v>6</v>
      </c>
      <c r="D35" s="37">
        <v>1</v>
      </c>
      <c r="E35" s="37">
        <v>1</v>
      </c>
      <c r="F35" s="37">
        <v>1</v>
      </c>
      <c r="G35" s="37">
        <v>1</v>
      </c>
      <c r="H35" s="37">
        <v>1</v>
      </c>
      <c r="I35" s="37">
        <v>1</v>
      </c>
      <c r="J35" s="37">
        <v>1</v>
      </c>
      <c r="K35" s="37">
        <v>1</v>
      </c>
      <c r="L35" s="37">
        <v>1</v>
      </c>
      <c r="M35" s="37">
        <v>1</v>
      </c>
      <c r="N35" s="37">
        <v>1</v>
      </c>
      <c r="O35" s="37">
        <v>1</v>
      </c>
      <c r="P35" s="37">
        <v>1</v>
      </c>
      <c r="Q35" s="37">
        <v>1</v>
      </c>
    </row>
    <row r="36" spans="2:19" x14ac:dyDescent="0.2">
      <c r="C36" s="5" t="s">
        <v>5</v>
      </c>
      <c r="D36" s="37">
        <v>0.2</v>
      </c>
      <c r="E36" s="37">
        <v>0.2</v>
      </c>
      <c r="F36" s="37">
        <v>0.2</v>
      </c>
      <c r="G36" s="37">
        <v>0.1</v>
      </c>
      <c r="H36" s="37">
        <v>0.05</v>
      </c>
      <c r="I36" s="37">
        <v>0.05</v>
      </c>
      <c r="J36" s="37">
        <v>0.05</v>
      </c>
      <c r="K36" s="37">
        <v>0.15710157711435224</v>
      </c>
      <c r="L36" s="37">
        <v>0.19291780849724943</v>
      </c>
      <c r="M36" s="37">
        <v>0.10776940743372337</v>
      </c>
      <c r="N36" s="37">
        <v>7.6315036482426435E-2</v>
      </c>
      <c r="O36" s="37">
        <v>6.5868154366701293E-2</v>
      </c>
      <c r="P36" s="37">
        <v>6.930991981084092E-2</v>
      </c>
      <c r="Q36" s="37">
        <v>0.12020286388460219</v>
      </c>
    </row>
    <row r="37" spans="2:19" x14ac:dyDescent="0.2">
      <c r="C37" s="5" t="s">
        <v>43</v>
      </c>
      <c r="D37" s="37">
        <v>0</v>
      </c>
      <c r="E37" s="37">
        <v>0.1</v>
      </c>
      <c r="F37" s="37">
        <v>0.12</v>
      </c>
      <c r="G37" s="37">
        <v>0.13</v>
      </c>
      <c r="H37" s="37">
        <v>0.05</v>
      </c>
      <c r="I37" s="37">
        <v>0.05</v>
      </c>
      <c r="J37" s="37">
        <v>0.05</v>
      </c>
      <c r="K37" s="37">
        <v>0.05</v>
      </c>
      <c r="L37" s="37">
        <v>0.05</v>
      </c>
      <c r="M37" s="37">
        <v>0.2</v>
      </c>
      <c r="N37" s="37">
        <v>0.2</v>
      </c>
      <c r="O37" s="37">
        <v>0.2</v>
      </c>
      <c r="P37" s="37">
        <v>0.2</v>
      </c>
      <c r="Q37" s="37">
        <v>0.2</v>
      </c>
    </row>
    <row r="38" spans="2:19" x14ac:dyDescent="0.2">
      <c r="C38" s="5" t="s">
        <v>150</v>
      </c>
      <c r="D38" s="37"/>
      <c r="E38" s="37"/>
      <c r="F38" s="37"/>
      <c r="G38" s="37"/>
      <c r="H38" s="37"/>
      <c r="I38" s="36">
        <v>0</v>
      </c>
      <c r="J38" s="37">
        <v>0</v>
      </c>
      <c r="K38" s="37">
        <v>0.25</v>
      </c>
      <c r="L38" s="37">
        <v>0.1</v>
      </c>
      <c r="M38" s="37">
        <v>0.23</v>
      </c>
      <c r="N38" s="37">
        <v>0.26999999999999991</v>
      </c>
      <c r="O38" s="37">
        <v>0.16500000000000009</v>
      </c>
      <c r="P38" s="37">
        <v>0.16000000000000009</v>
      </c>
      <c r="Q38" s="37">
        <v>0.15700000000000008</v>
      </c>
    </row>
    <row r="39" spans="2:19" x14ac:dyDescent="0.2">
      <c r="C39" s="5" t="s">
        <v>109</v>
      </c>
      <c r="D39" s="37"/>
      <c r="E39" s="37"/>
      <c r="F39" s="37"/>
      <c r="G39" s="37"/>
      <c r="H39" s="37"/>
      <c r="I39" s="37"/>
      <c r="J39" s="37"/>
      <c r="K39" s="37"/>
      <c r="L39" s="37"/>
      <c r="M39" s="37"/>
      <c r="N39" s="37"/>
      <c r="O39" s="37"/>
      <c r="P39" s="37"/>
      <c r="Q39" s="37"/>
    </row>
    <row r="40" spans="2:19" x14ac:dyDescent="0.2">
      <c r="C40" s="5"/>
      <c r="D40" s="42" t="s">
        <v>27</v>
      </c>
      <c r="E40" s="7"/>
      <c r="F40" s="7"/>
      <c r="G40" s="7"/>
      <c r="H40" s="7"/>
      <c r="I40" s="7"/>
      <c r="J40" s="7"/>
      <c r="K40" s="7"/>
      <c r="L40" s="7"/>
      <c r="M40" s="7"/>
      <c r="N40" s="7"/>
      <c r="O40" s="7"/>
      <c r="P40" s="7"/>
      <c r="Q40" s="7"/>
    </row>
    <row r="41" spans="2:19" x14ac:dyDescent="0.2">
      <c r="C41" s="5"/>
      <c r="D41" s="42" t="s">
        <v>122</v>
      </c>
      <c r="E41" s="7"/>
      <c r="F41" s="7"/>
      <c r="G41" s="7"/>
      <c r="H41" s="7"/>
      <c r="I41" s="7"/>
      <c r="J41" s="7"/>
      <c r="K41" s="7"/>
      <c r="L41" s="7"/>
      <c r="M41" s="7"/>
      <c r="N41" s="7"/>
      <c r="O41" s="7"/>
      <c r="P41" s="7"/>
      <c r="Q41" s="7"/>
    </row>
    <row r="43" spans="2:19" x14ac:dyDescent="0.2">
      <c r="B43" s="9" t="s">
        <v>145</v>
      </c>
      <c r="C43" s="5"/>
      <c r="S43" s="9" t="s">
        <v>175</v>
      </c>
    </row>
    <row r="44" spans="2:19" x14ac:dyDescent="0.2">
      <c r="D44" s="4">
        <v>2011</v>
      </c>
      <c r="E44" s="4">
        <v>2012</v>
      </c>
      <c r="F44" s="4">
        <v>2013</v>
      </c>
      <c r="G44" s="4">
        <v>2014</v>
      </c>
      <c r="H44" s="4">
        <v>2015</v>
      </c>
      <c r="I44" s="4">
        <v>2016</v>
      </c>
      <c r="J44" s="4">
        <v>2017</v>
      </c>
      <c r="K44" s="4">
        <v>2018</v>
      </c>
      <c r="L44" s="4">
        <v>2019</v>
      </c>
      <c r="M44" s="4">
        <v>2020</v>
      </c>
      <c r="N44" s="4">
        <v>2021</v>
      </c>
      <c r="O44" s="4">
        <v>2022</v>
      </c>
      <c r="P44" s="4">
        <v>2023</v>
      </c>
      <c r="Q44" s="4">
        <v>2024</v>
      </c>
    </row>
    <row r="45" spans="2:19" x14ac:dyDescent="0.2">
      <c r="C45" s="5" t="s">
        <v>41</v>
      </c>
      <c r="D45" s="6">
        <v>0</v>
      </c>
      <c r="E45" s="6">
        <v>0</v>
      </c>
      <c r="F45" s="6">
        <v>0</v>
      </c>
      <c r="G45" s="6">
        <v>0</v>
      </c>
      <c r="H45" s="6">
        <v>0</v>
      </c>
      <c r="I45" s="6">
        <v>0</v>
      </c>
      <c r="J45" s="6">
        <v>0</v>
      </c>
      <c r="K45" s="6">
        <v>0</v>
      </c>
      <c r="L45" s="6">
        <v>0</v>
      </c>
      <c r="M45" s="6">
        <v>0</v>
      </c>
      <c r="N45" s="6">
        <v>0</v>
      </c>
      <c r="O45" s="6">
        <v>0</v>
      </c>
      <c r="P45" s="6">
        <v>0</v>
      </c>
      <c r="Q45" s="6">
        <v>0</v>
      </c>
    </row>
    <row r="46" spans="2:19" x14ac:dyDescent="0.2">
      <c r="C46" s="5" t="s">
        <v>12</v>
      </c>
      <c r="D46" s="6">
        <v>0</v>
      </c>
      <c r="E46" s="6">
        <v>0</v>
      </c>
      <c r="F46" s="6">
        <v>0</v>
      </c>
      <c r="G46" s="6">
        <v>0</v>
      </c>
      <c r="H46" s="6">
        <v>0</v>
      </c>
      <c r="I46" s="6">
        <v>0</v>
      </c>
      <c r="J46" s="6">
        <v>0</v>
      </c>
      <c r="K46" s="6">
        <v>0</v>
      </c>
      <c r="L46" s="6">
        <v>0</v>
      </c>
      <c r="M46" s="6">
        <v>0</v>
      </c>
      <c r="N46" s="6">
        <v>0</v>
      </c>
      <c r="O46" s="6">
        <v>0</v>
      </c>
      <c r="P46" s="6">
        <v>0</v>
      </c>
      <c r="Q46" s="6">
        <v>0</v>
      </c>
    </row>
    <row r="47" spans="2:19" x14ac:dyDescent="0.2">
      <c r="C47" s="5" t="s">
        <v>42</v>
      </c>
      <c r="D47" s="6">
        <v>0</v>
      </c>
      <c r="E47" s="6">
        <v>0</v>
      </c>
      <c r="F47" s="6">
        <v>0</v>
      </c>
      <c r="G47" s="6">
        <v>0</v>
      </c>
      <c r="H47" s="6">
        <v>0</v>
      </c>
      <c r="I47" s="6">
        <v>0</v>
      </c>
      <c r="J47" s="6">
        <v>0</v>
      </c>
      <c r="K47" s="6">
        <v>0</v>
      </c>
      <c r="L47" s="6">
        <v>0</v>
      </c>
      <c r="M47" s="6">
        <v>0</v>
      </c>
      <c r="N47" s="6">
        <v>0</v>
      </c>
      <c r="O47" s="6">
        <v>0</v>
      </c>
      <c r="P47" s="6">
        <v>0</v>
      </c>
      <c r="Q47" s="6">
        <v>0</v>
      </c>
    </row>
    <row r="48" spans="2:19" x14ac:dyDescent="0.2">
      <c r="C48" s="5" t="s">
        <v>6</v>
      </c>
      <c r="D48" s="6">
        <v>2280000</v>
      </c>
      <c r="E48" s="6">
        <v>4100000</v>
      </c>
      <c r="F48" s="6">
        <v>3074000</v>
      </c>
      <c r="G48" s="6">
        <v>60000</v>
      </c>
      <c r="H48" s="6">
        <v>60000</v>
      </c>
      <c r="I48" s="6">
        <v>12000</v>
      </c>
      <c r="J48" s="6">
        <v>4000</v>
      </c>
      <c r="K48" s="6">
        <v>500</v>
      </c>
      <c r="L48" s="6">
        <v>500</v>
      </c>
      <c r="M48" s="6">
        <v>0</v>
      </c>
      <c r="N48" s="6">
        <v>0</v>
      </c>
      <c r="O48" s="6">
        <v>0</v>
      </c>
      <c r="P48" s="6">
        <v>0</v>
      </c>
      <c r="Q48" s="6">
        <v>0</v>
      </c>
    </row>
    <row r="49" spans="2:17" x14ac:dyDescent="0.2">
      <c r="C49" s="5" t="s">
        <v>5</v>
      </c>
      <c r="D49" s="6">
        <v>9600</v>
      </c>
      <c r="E49" s="6">
        <v>132974.39999999999</v>
      </c>
      <c r="F49" s="6">
        <v>940900</v>
      </c>
      <c r="G49" s="6">
        <v>1209496.9999999998</v>
      </c>
      <c r="H49" s="6">
        <v>349653.15</v>
      </c>
      <c r="I49" s="6">
        <v>395932.33199999999</v>
      </c>
      <c r="J49" s="6">
        <v>332230.40000000002</v>
      </c>
      <c r="K49" s="6">
        <v>848866.95162197936</v>
      </c>
      <c r="L49" s="6">
        <v>1339713.8627529789</v>
      </c>
      <c r="M49" s="6">
        <v>694722.55269260565</v>
      </c>
      <c r="N49" s="6">
        <v>469148.21307644615</v>
      </c>
      <c r="O49" s="6">
        <v>376393.60886357428</v>
      </c>
      <c r="P49" s="6">
        <v>361281.09536717739</v>
      </c>
      <c r="Q49" s="6">
        <v>502788.80096925591</v>
      </c>
    </row>
    <row r="50" spans="2:17" x14ac:dyDescent="0.2">
      <c r="C50" s="5" t="s">
        <v>43</v>
      </c>
      <c r="D50" s="6">
        <v>0</v>
      </c>
      <c r="E50" s="6">
        <v>110221.20000000001</v>
      </c>
      <c r="F50" s="6">
        <v>270991.05840000004</v>
      </c>
      <c r="G50" s="6">
        <v>512645.53793266666</v>
      </c>
      <c r="H50" s="6">
        <v>334288.51701953332</v>
      </c>
      <c r="I50" s="6">
        <v>364789.44017019536</v>
      </c>
      <c r="J50" s="6">
        <v>409298.99999999994</v>
      </c>
      <c r="K50" s="6">
        <v>414630</v>
      </c>
      <c r="L50" s="6">
        <v>400967.58600000007</v>
      </c>
      <c r="M50" s="6">
        <v>1296982.8608000001</v>
      </c>
      <c r="N50" s="6">
        <v>1074262.3232000002</v>
      </c>
      <c r="O50" s="6">
        <v>885592.55551999994</v>
      </c>
      <c r="P50" s="6">
        <v>721100.20198400028</v>
      </c>
      <c r="Q50" s="6">
        <v>578021.08764160017</v>
      </c>
    </row>
    <row r="51" spans="2:17" x14ac:dyDescent="0.2">
      <c r="C51" s="5" t="s">
        <v>150</v>
      </c>
      <c r="D51" s="6">
        <v>0</v>
      </c>
      <c r="E51" s="6">
        <v>0</v>
      </c>
      <c r="F51" s="6">
        <v>0</v>
      </c>
      <c r="G51" s="6">
        <v>0</v>
      </c>
      <c r="H51" s="6">
        <v>0</v>
      </c>
      <c r="I51" s="6">
        <v>0</v>
      </c>
      <c r="J51" s="6">
        <v>0</v>
      </c>
      <c r="K51" s="6">
        <v>325520</v>
      </c>
      <c r="L51" s="6">
        <v>4931550.586666666</v>
      </c>
      <c r="M51" s="6">
        <v>18023913.586860005</v>
      </c>
      <c r="N51" s="6">
        <v>44871363.887540519</v>
      </c>
      <c r="O51" s="6">
        <v>26626207.127081249</v>
      </c>
      <c r="P51" s="6">
        <v>28169860.333353464</v>
      </c>
      <c r="Q51" s="6">
        <v>33982948.043246642</v>
      </c>
    </row>
    <row r="52" spans="2:17" x14ac:dyDescent="0.2">
      <c r="C52" s="5" t="s">
        <v>109</v>
      </c>
      <c r="D52" s="6">
        <v>0</v>
      </c>
      <c r="E52" s="6">
        <v>0</v>
      </c>
      <c r="F52" s="6">
        <v>0</v>
      </c>
      <c r="G52" s="6">
        <v>0</v>
      </c>
      <c r="H52" s="6">
        <v>0</v>
      </c>
      <c r="I52" s="6">
        <v>0</v>
      </c>
      <c r="J52" s="6">
        <v>0</v>
      </c>
      <c r="K52" s="6">
        <v>0</v>
      </c>
      <c r="L52" s="6">
        <v>0</v>
      </c>
      <c r="M52" s="6">
        <v>0</v>
      </c>
      <c r="N52" s="6">
        <v>0</v>
      </c>
      <c r="O52" s="6">
        <v>0</v>
      </c>
      <c r="P52" s="6">
        <v>0</v>
      </c>
      <c r="Q52" s="6">
        <v>0</v>
      </c>
    </row>
    <row r="53" spans="2:17" x14ac:dyDescent="0.2">
      <c r="C53" s="14" t="s">
        <v>4</v>
      </c>
      <c r="D53" s="22">
        <v>2289600</v>
      </c>
      <c r="E53" s="22">
        <v>4343195.6000000006</v>
      </c>
      <c r="F53" s="22">
        <v>4285891.0584000004</v>
      </c>
      <c r="G53" s="22">
        <v>1782142.5379326665</v>
      </c>
      <c r="H53" s="22">
        <v>743941.66701953334</v>
      </c>
      <c r="I53" s="22">
        <v>772721.77217019536</v>
      </c>
      <c r="J53" s="22">
        <v>745529.39999999991</v>
      </c>
      <c r="K53" s="22">
        <v>1589516.9516219795</v>
      </c>
      <c r="L53" s="22">
        <v>6672732.0354196448</v>
      </c>
      <c r="M53" s="22">
        <v>20015619.00035261</v>
      </c>
      <c r="N53" s="22">
        <v>46414774.423816964</v>
      </c>
      <c r="O53" s="22">
        <v>27888193.291464824</v>
      </c>
      <c r="P53" s="22">
        <v>29252241.630704641</v>
      </c>
      <c r="Q53" s="22">
        <v>35063757.931857497</v>
      </c>
    </row>
    <row r="54" spans="2:17" x14ac:dyDescent="0.2">
      <c r="C54" s="5"/>
    </row>
    <row r="55" spans="2:17" x14ac:dyDescent="0.2">
      <c r="B55" s="9" t="s">
        <v>223</v>
      </c>
      <c r="C55" s="5"/>
    </row>
    <row r="56" spans="2:17" x14ac:dyDescent="0.2">
      <c r="D56" s="4">
        <v>2011</v>
      </c>
      <c r="E56" s="4">
        <v>2012</v>
      </c>
      <c r="F56" s="4">
        <v>2013</v>
      </c>
      <c r="G56" s="4">
        <v>2014</v>
      </c>
      <c r="H56" s="4">
        <v>2015</v>
      </c>
      <c r="I56" s="4">
        <v>2016</v>
      </c>
      <c r="J56" s="4">
        <v>2017</v>
      </c>
      <c r="K56" s="4">
        <v>2018</v>
      </c>
      <c r="L56" s="4">
        <v>2019</v>
      </c>
      <c r="M56" s="4">
        <v>2020</v>
      </c>
      <c r="N56" s="4">
        <v>2021</v>
      </c>
      <c r="O56" s="4">
        <v>2022</v>
      </c>
      <c r="P56" s="4">
        <v>2023</v>
      </c>
      <c r="Q56" s="4">
        <v>2024</v>
      </c>
    </row>
    <row r="57" spans="2:17" x14ac:dyDescent="0.2">
      <c r="C57" s="5" t="s">
        <v>41</v>
      </c>
      <c r="D57" s="37">
        <v>0.25</v>
      </c>
      <c r="E57" s="37">
        <v>0.25</v>
      </c>
      <c r="F57" s="37">
        <v>0.25</v>
      </c>
      <c r="G57" s="37">
        <v>0.25</v>
      </c>
      <c r="H57" s="37">
        <v>0.25</v>
      </c>
      <c r="I57" s="37">
        <v>0.25</v>
      </c>
      <c r="J57" s="37">
        <v>0.25</v>
      </c>
      <c r="K57" s="37">
        <v>0.25</v>
      </c>
      <c r="L57" s="37">
        <v>0.25</v>
      </c>
      <c r="M57" s="37">
        <v>0.25</v>
      </c>
      <c r="N57" s="37">
        <v>0.25</v>
      </c>
      <c r="O57" s="37">
        <v>0.25</v>
      </c>
      <c r="P57" s="37">
        <v>0.25</v>
      </c>
      <c r="Q57" s="37">
        <v>0.25</v>
      </c>
    </row>
    <row r="58" spans="2:17" x14ac:dyDescent="0.2">
      <c r="C58" s="5" t="s">
        <v>12</v>
      </c>
      <c r="D58" s="37">
        <v>0.05</v>
      </c>
      <c r="E58" s="37">
        <v>0.05</v>
      </c>
      <c r="F58" s="37">
        <v>0.05</v>
      </c>
      <c r="G58" s="37">
        <v>0.05</v>
      </c>
      <c r="H58" s="37">
        <v>0.05</v>
      </c>
      <c r="I58" s="37">
        <v>0</v>
      </c>
      <c r="J58" s="37">
        <v>0</v>
      </c>
      <c r="K58" s="37">
        <v>0</v>
      </c>
      <c r="L58" s="37">
        <v>0</v>
      </c>
      <c r="M58" s="37">
        <v>0</v>
      </c>
      <c r="N58" s="37">
        <v>0</v>
      </c>
      <c r="O58" s="37">
        <v>0</v>
      </c>
      <c r="P58" s="37">
        <v>0</v>
      </c>
      <c r="Q58" s="37">
        <v>0</v>
      </c>
    </row>
    <row r="59" spans="2:17" x14ac:dyDescent="0.2">
      <c r="C59" s="5" t="s">
        <v>42</v>
      </c>
      <c r="D59" s="37">
        <v>0.1</v>
      </c>
      <c r="E59" s="37">
        <v>0.1</v>
      </c>
      <c r="F59" s="37">
        <v>0.1</v>
      </c>
      <c r="G59" s="37">
        <v>0.1</v>
      </c>
      <c r="H59" s="37">
        <v>0.1</v>
      </c>
      <c r="I59" s="37">
        <v>0.1</v>
      </c>
      <c r="J59" s="37">
        <v>0.1</v>
      </c>
      <c r="K59" s="37">
        <v>0.1</v>
      </c>
      <c r="L59" s="37">
        <v>0.1</v>
      </c>
      <c r="M59" s="37">
        <v>0.1</v>
      </c>
      <c r="N59" s="37">
        <v>0.1</v>
      </c>
      <c r="O59" s="37">
        <v>0.1</v>
      </c>
      <c r="P59" s="37">
        <v>0.1</v>
      </c>
      <c r="Q59" s="37">
        <v>0.1</v>
      </c>
    </row>
    <row r="60" spans="2:17" x14ac:dyDescent="0.2">
      <c r="C60" s="5" t="s">
        <v>6</v>
      </c>
      <c r="D60" s="35"/>
      <c r="E60" s="35"/>
      <c r="F60" s="35"/>
      <c r="G60" s="35"/>
      <c r="H60" s="35"/>
      <c r="I60" s="35"/>
      <c r="J60" s="35"/>
      <c r="K60" s="35"/>
      <c r="L60" s="35"/>
      <c r="M60" s="35"/>
      <c r="N60" s="35"/>
      <c r="O60" s="35"/>
      <c r="P60" s="35"/>
      <c r="Q60" s="35"/>
    </row>
    <row r="61" spans="2:17" x14ac:dyDescent="0.2">
      <c r="C61" s="5" t="s">
        <v>5</v>
      </c>
      <c r="D61" s="32">
        <v>0.8</v>
      </c>
      <c r="E61" s="37">
        <v>0.8</v>
      </c>
      <c r="F61" s="37">
        <v>0.8</v>
      </c>
      <c r="G61" s="37">
        <v>0.9</v>
      </c>
      <c r="H61" s="37">
        <v>0.85</v>
      </c>
      <c r="I61" s="37">
        <v>0.8</v>
      </c>
      <c r="J61" s="37">
        <v>0.75</v>
      </c>
      <c r="K61" s="37">
        <v>0.7</v>
      </c>
      <c r="L61" s="37">
        <v>0.33</v>
      </c>
      <c r="M61" s="37">
        <v>0.3</v>
      </c>
      <c r="N61" s="37">
        <v>0.25</v>
      </c>
      <c r="O61" s="37">
        <v>0.2</v>
      </c>
      <c r="P61" s="37">
        <v>0.15</v>
      </c>
      <c r="Q61" s="37">
        <v>0.1</v>
      </c>
    </row>
    <row r="62" spans="2:17" x14ac:dyDescent="0.2">
      <c r="C62" s="5" t="s">
        <v>43</v>
      </c>
      <c r="D62" s="37">
        <v>0.9</v>
      </c>
      <c r="E62" s="37">
        <v>0.9</v>
      </c>
      <c r="F62" s="37">
        <v>0.84</v>
      </c>
      <c r="G62" s="37">
        <v>0.78</v>
      </c>
      <c r="H62" s="37">
        <v>0.3</v>
      </c>
      <c r="I62" s="37">
        <v>0.3</v>
      </c>
      <c r="J62" s="37">
        <v>0.3</v>
      </c>
      <c r="K62" s="37">
        <v>0.3</v>
      </c>
      <c r="L62" s="37">
        <v>0.3</v>
      </c>
      <c r="M62" s="37">
        <v>0.3</v>
      </c>
      <c r="N62" s="37">
        <v>0.3</v>
      </c>
      <c r="O62" s="37">
        <v>0.3</v>
      </c>
      <c r="P62" s="37">
        <v>0.3</v>
      </c>
      <c r="Q62" s="37">
        <v>0.3</v>
      </c>
    </row>
    <row r="63" spans="2:17" x14ac:dyDescent="0.2">
      <c r="C63" s="5" t="s">
        <v>150</v>
      </c>
      <c r="D63" s="37">
        <v>0</v>
      </c>
      <c r="E63" s="37">
        <v>0</v>
      </c>
      <c r="F63" s="37">
        <v>0</v>
      </c>
      <c r="G63" s="37">
        <v>0</v>
      </c>
      <c r="H63" s="37">
        <v>0</v>
      </c>
      <c r="I63" s="37"/>
      <c r="J63" s="7">
        <v>9.9999999999999978E-2</v>
      </c>
      <c r="K63" s="7">
        <v>0</v>
      </c>
      <c r="L63" s="7">
        <v>0</v>
      </c>
      <c r="M63" s="7">
        <v>0</v>
      </c>
      <c r="N63" s="7">
        <v>1.3877787807814457E-16</v>
      </c>
      <c r="O63" s="7">
        <v>-8.3266726846886741E-17</v>
      </c>
      <c r="P63" s="7">
        <v>-1.8735013540549517E-16</v>
      </c>
      <c r="Q63" s="7">
        <v>-6.9388939039072284E-17</v>
      </c>
    </row>
    <row r="64" spans="2:17" x14ac:dyDescent="0.2">
      <c r="C64" s="5" t="s">
        <v>109</v>
      </c>
      <c r="D64" s="37">
        <v>0</v>
      </c>
      <c r="E64" s="37">
        <v>0</v>
      </c>
      <c r="F64" s="37">
        <v>0</v>
      </c>
      <c r="G64" s="37">
        <v>0</v>
      </c>
      <c r="H64" s="37">
        <v>0</v>
      </c>
      <c r="I64" s="37">
        <v>0</v>
      </c>
      <c r="J64" s="37">
        <v>0</v>
      </c>
      <c r="K64" s="37">
        <v>0</v>
      </c>
      <c r="L64" s="37">
        <v>0</v>
      </c>
      <c r="M64" s="37">
        <v>0</v>
      </c>
      <c r="N64" s="37">
        <v>0</v>
      </c>
      <c r="O64" s="37">
        <v>0</v>
      </c>
      <c r="P64" s="37">
        <v>0</v>
      </c>
      <c r="Q64" s="37">
        <v>0</v>
      </c>
    </row>
    <row r="65" spans="2:19" x14ac:dyDescent="0.2">
      <c r="C65" s="5"/>
      <c r="D65" s="42"/>
      <c r="E65" s="7"/>
      <c r="F65" s="7"/>
      <c r="G65" s="7"/>
      <c r="H65" s="7"/>
      <c r="I65" s="7"/>
      <c r="J65" s="7"/>
      <c r="K65" s="7"/>
      <c r="L65" s="7"/>
      <c r="M65" s="7"/>
      <c r="N65" s="7"/>
      <c r="O65" s="7"/>
      <c r="P65" s="7"/>
      <c r="Q65" s="7"/>
    </row>
    <row r="67" spans="2:19" x14ac:dyDescent="0.2">
      <c r="B67" s="9" t="s">
        <v>146</v>
      </c>
      <c r="C67" s="5"/>
      <c r="S67" s="9" t="s">
        <v>248</v>
      </c>
    </row>
    <row r="68" spans="2:19" x14ac:dyDescent="0.2">
      <c r="D68" s="4">
        <v>2011</v>
      </c>
      <c r="E68" s="4">
        <v>2012</v>
      </c>
      <c r="F68" s="4">
        <v>2013</v>
      </c>
      <c r="G68" s="4">
        <v>2014</v>
      </c>
      <c r="H68" s="4">
        <v>2015</v>
      </c>
      <c r="I68" s="4">
        <v>2016</v>
      </c>
      <c r="J68" s="4">
        <v>2017</v>
      </c>
      <c r="K68" s="4">
        <v>2018</v>
      </c>
      <c r="L68" s="4">
        <v>2019</v>
      </c>
      <c r="M68" s="4">
        <v>2020</v>
      </c>
      <c r="N68" s="4">
        <v>2021</v>
      </c>
      <c r="O68" s="4">
        <v>2022</v>
      </c>
      <c r="P68" s="4">
        <v>2023</v>
      </c>
      <c r="Q68" s="4">
        <v>2024</v>
      </c>
    </row>
    <row r="69" spans="2:19" x14ac:dyDescent="0.2">
      <c r="C69" s="5" t="s">
        <v>41</v>
      </c>
      <c r="D69" s="6">
        <v>1079527.5</v>
      </c>
      <c r="E69" s="6">
        <v>655560</v>
      </c>
      <c r="F69" s="6">
        <v>465187.5</v>
      </c>
      <c r="G69" s="6">
        <v>392625</v>
      </c>
      <c r="H69" s="6">
        <v>272725</v>
      </c>
      <c r="I69" s="6">
        <v>185361</v>
      </c>
      <c r="J69" s="6">
        <v>128150</v>
      </c>
      <c r="K69" s="6">
        <v>74000</v>
      </c>
      <c r="L69" s="6">
        <v>50500</v>
      </c>
      <c r="M69" s="6">
        <v>34500</v>
      </c>
      <c r="N69" s="6">
        <v>23500</v>
      </c>
      <c r="O69" s="6">
        <v>12500</v>
      </c>
      <c r="P69" s="6">
        <v>9500</v>
      </c>
      <c r="Q69" s="6">
        <v>9500</v>
      </c>
    </row>
    <row r="70" spans="2:19" x14ac:dyDescent="0.2">
      <c r="C70" s="5" t="s">
        <v>12</v>
      </c>
      <c r="D70" s="6">
        <v>41548.5</v>
      </c>
      <c r="E70" s="6">
        <v>15160</v>
      </c>
      <c r="F70" s="6">
        <v>11625</v>
      </c>
      <c r="G70" s="6">
        <v>7312</v>
      </c>
      <c r="H70" s="6">
        <v>3770</v>
      </c>
      <c r="I70" s="6">
        <v>0</v>
      </c>
      <c r="J70" s="6">
        <v>0</v>
      </c>
      <c r="K70" s="6">
        <v>0</v>
      </c>
      <c r="L70" s="6">
        <v>0</v>
      </c>
      <c r="M70" s="6">
        <v>0</v>
      </c>
      <c r="N70" s="6">
        <v>0</v>
      </c>
      <c r="O70" s="6">
        <v>0</v>
      </c>
      <c r="P70" s="6">
        <v>0</v>
      </c>
      <c r="Q70" s="6">
        <v>0</v>
      </c>
    </row>
    <row r="71" spans="2:19" x14ac:dyDescent="0.2">
      <c r="C71" s="5" t="s">
        <v>42</v>
      </c>
      <c r="D71" s="6">
        <v>549324</v>
      </c>
      <c r="E71" s="6">
        <v>496192.64000000007</v>
      </c>
      <c r="F71" s="6">
        <v>447440</v>
      </c>
      <c r="G71" s="6">
        <v>397640</v>
      </c>
      <c r="H71" s="6">
        <v>331624</v>
      </c>
      <c r="I71" s="6">
        <v>256400</v>
      </c>
      <c r="J71" s="6">
        <v>161125</v>
      </c>
      <c r="K71" s="6">
        <v>103000</v>
      </c>
      <c r="L71" s="6">
        <v>41000</v>
      </c>
      <c r="M71" s="6">
        <v>20400</v>
      </c>
      <c r="N71" s="6">
        <v>12960</v>
      </c>
      <c r="O71" s="6">
        <v>9984</v>
      </c>
      <c r="P71" s="6">
        <v>9000</v>
      </c>
      <c r="Q71" s="6">
        <v>9000</v>
      </c>
    </row>
    <row r="72" spans="2:19" x14ac:dyDescent="0.2">
      <c r="C72" s="5" t="s">
        <v>6</v>
      </c>
      <c r="D72" s="6">
        <v>0</v>
      </c>
      <c r="E72" s="6">
        <v>0</v>
      </c>
      <c r="F72" s="6">
        <v>0</v>
      </c>
      <c r="G72" s="6">
        <v>0</v>
      </c>
      <c r="H72" s="6">
        <v>0</v>
      </c>
      <c r="I72" s="6">
        <v>0</v>
      </c>
      <c r="J72" s="6">
        <v>0</v>
      </c>
      <c r="K72" s="6">
        <v>0</v>
      </c>
      <c r="L72" s="6">
        <v>0</v>
      </c>
      <c r="M72" s="6">
        <v>0</v>
      </c>
      <c r="N72" s="6">
        <v>0</v>
      </c>
      <c r="O72" s="6">
        <v>0</v>
      </c>
      <c r="P72" s="6">
        <v>0</v>
      </c>
      <c r="Q72" s="6">
        <v>0</v>
      </c>
    </row>
    <row r="73" spans="2:19" x14ac:dyDescent="0.2">
      <c r="C73" s="5" t="s">
        <v>5</v>
      </c>
      <c r="D73" s="6">
        <v>38400</v>
      </c>
      <c r="E73" s="6">
        <v>531897.59999999998</v>
      </c>
      <c r="F73" s="6">
        <v>3763600</v>
      </c>
      <c r="G73" s="6">
        <v>10885472.999999998</v>
      </c>
      <c r="H73" s="6">
        <v>5944103.5499999998</v>
      </c>
      <c r="I73" s="6">
        <v>6334917.3119999999</v>
      </c>
      <c r="J73" s="6">
        <v>4983456</v>
      </c>
      <c r="K73" s="6">
        <v>3782309.9999999991</v>
      </c>
      <c r="L73" s="6">
        <v>2291678.4000000004</v>
      </c>
      <c r="M73" s="6">
        <v>1933914</v>
      </c>
      <c r="N73" s="6">
        <v>1536880</v>
      </c>
      <c r="O73" s="6">
        <v>1142869.76</v>
      </c>
      <c r="P73" s="6">
        <v>781881.79200000013</v>
      </c>
      <c r="Q73" s="6">
        <v>418283.54560000001</v>
      </c>
    </row>
    <row r="74" spans="2:19" x14ac:dyDescent="0.2">
      <c r="C74" s="5" t="s">
        <v>43</v>
      </c>
      <c r="D74" s="6">
        <v>390600</v>
      </c>
      <c r="E74" s="6">
        <v>991990.8</v>
      </c>
      <c r="F74" s="6">
        <v>1896937.4088000001</v>
      </c>
      <c r="G74" s="6">
        <v>3075873.2275959998</v>
      </c>
      <c r="H74" s="6">
        <v>2005731.1021171999</v>
      </c>
      <c r="I74" s="6">
        <v>2188736.6410211721</v>
      </c>
      <c r="J74" s="6">
        <v>2455793.9999999995</v>
      </c>
      <c r="K74" s="6">
        <v>2487780</v>
      </c>
      <c r="L74" s="6">
        <v>2405805.5160000003</v>
      </c>
      <c r="M74" s="6">
        <v>1945474.2912000001</v>
      </c>
      <c r="N74" s="6">
        <v>1611393.4848</v>
      </c>
      <c r="O74" s="6">
        <v>1328388.8332799999</v>
      </c>
      <c r="P74" s="6">
        <v>1081650.3029760004</v>
      </c>
      <c r="Q74" s="6">
        <v>867031.6314624002</v>
      </c>
    </row>
    <row r="75" spans="2:19" x14ac:dyDescent="0.2">
      <c r="C75" s="5" t="s">
        <v>150</v>
      </c>
      <c r="D75" s="6">
        <v>0</v>
      </c>
      <c r="E75" s="6">
        <v>0</v>
      </c>
      <c r="F75" s="6">
        <v>0</v>
      </c>
      <c r="G75" s="6">
        <v>0</v>
      </c>
      <c r="H75" s="6">
        <v>0</v>
      </c>
      <c r="I75" s="6">
        <v>0</v>
      </c>
      <c r="J75" s="6">
        <v>0</v>
      </c>
      <c r="K75" s="6">
        <v>0</v>
      </c>
      <c r="L75" s="6">
        <v>0</v>
      </c>
      <c r="M75" s="58">
        <v>0</v>
      </c>
      <c r="N75" s="6">
        <v>2.306352839550059E-8</v>
      </c>
      <c r="O75" s="6">
        <v>-1.3436831004965468E-8</v>
      </c>
      <c r="P75" s="6">
        <v>-3.2985169673797846E-8</v>
      </c>
      <c r="Q75" s="6">
        <v>-1.5019367580514654E-8</v>
      </c>
    </row>
    <row r="76" spans="2:19" x14ac:dyDescent="0.2">
      <c r="C76" s="5" t="s">
        <v>109</v>
      </c>
      <c r="D76" s="6">
        <v>0</v>
      </c>
      <c r="E76" s="6">
        <v>0</v>
      </c>
      <c r="F76" s="6">
        <v>0</v>
      </c>
      <c r="G76" s="6">
        <v>0</v>
      </c>
      <c r="H76" s="6">
        <v>0</v>
      </c>
      <c r="I76" s="6">
        <v>0</v>
      </c>
      <c r="J76" s="6">
        <v>0</v>
      </c>
      <c r="K76" s="6">
        <v>0</v>
      </c>
      <c r="L76" s="6">
        <v>0</v>
      </c>
      <c r="M76" s="6">
        <v>0</v>
      </c>
      <c r="N76" s="6">
        <v>0</v>
      </c>
      <c r="O76" s="6">
        <v>0</v>
      </c>
      <c r="P76" s="6">
        <v>0</v>
      </c>
      <c r="Q76" s="6">
        <v>0</v>
      </c>
    </row>
    <row r="77" spans="2:19" x14ac:dyDescent="0.2">
      <c r="C77" s="14" t="s">
        <v>4</v>
      </c>
      <c r="D77" s="22">
        <v>2099400</v>
      </c>
      <c r="E77" s="22">
        <v>2690801.04</v>
      </c>
      <c r="F77" s="22">
        <v>6584789.9088000003</v>
      </c>
      <c r="G77" s="22">
        <v>14758923.227595998</v>
      </c>
      <c r="H77" s="22">
        <v>8557953.6521172002</v>
      </c>
      <c r="I77" s="22">
        <v>8965414.9530211724</v>
      </c>
      <c r="J77" s="22">
        <v>7728525</v>
      </c>
      <c r="K77" s="22">
        <v>6447089.9999999991</v>
      </c>
      <c r="L77" s="22">
        <v>4788983.9160000011</v>
      </c>
      <c r="M77" s="22">
        <v>3934288.2911999999</v>
      </c>
      <c r="N77" s="22">
        <v>3184733.484800023</v>
      </c>
      <c r="O77" s="22">
        <v>2493742.5932799862</v>
      </c>
      <c r="P77" s="22">
        <v>1882032.0949759674</v>
      </c>
      <c r="Q77" s="22">
        <v>1303815.177062385</v>
      </c>
    </row>
    <row r="79" spans="2:19" x14ac:dyDescent="0.2">
      <c r="B79" s="9" t="s">
        <v>224</v>
      </c>
      <c r="C79" s="5"/>
    </row>
    <row r="80" spans="2:19" x14ac:dyDescent="0.2">
      <c r="D80" s="4">
        <v>2011</v>
      </c>
      <c r="E80" s="4">
        <v>2012</v>
      </c>
      <c r="F80" s="4">
        <v>2013</v>
      </c>
      <c r="G80" s="4">
        <v>2014</v>
      </c>
      <c r="H80" s="4">
        <v>2015</v>
      </c>
      <c r="I80" s="4">
        <v>2016</v>
      </c>
      <c r="J80" s="4">
        <v>2017</v>
      </c>
      <c r="K80" s="4">
        <v>2018</v>
      </c>
      <c r="L80" s="4">
        <v>2019</v>
      </c>
      <c r="M80" s="4">
        <v>2020</v>
      </c>
      <c r="N80" s="4">
        <v>2021</v>
      </c>
      <c r="O80" s="4">
        <v>2022</v>
      </c>
      <c r="P80" s="4">
        <v>2023</v>
      </c>
      <c r="Q80" s="4">
        <v>2024</v>
      </c>
    </row>
    <row r="81" spans="2:19" x14ac:dyDescent="0.2">
      <c r="C81" s="5" t="s">
        <v>41</v>
      </c>
      <c r="D81" s="37">
        <v>0.75</v>
      </c>
      <c r="E81" s="37">
        <v>0.75</v>
      </c>
      <c r="F81" s="37">
        <v>0.75</v>
      </c>
      <c r="G81" s="37">
        <v>0.75</v>
      </c>
      <c r="H81" s="81">
        <v>0.75</v>
      </c>
      <c r="I81" s="81">
        <v>0.75</v>
      </c>
      <c r="J81" s="7">
        <v>0.75</v>
      </c>
      <c r="K81" s="7">
        <v>0.75</v>
      </c>
      <c r="L81" s="7">
        <v>0.75</v>
      </c>
      <c r="M81" s="7">
        <v>0.75</v>
      </c>
      <c r="N81" s="7">
        <v>0.75</v>
      </c>
      <c r="O81" s="7">
        <v>0.75</v>
      </c>
      <c r="P81" s="7">
        <v>0.75</v>
      </c>
      <c r="Q81" s="7">
        <v>0.75</v>
      </c>
    </row>
    <row r="82" spans="2:19" x14ac:dyDescent="0.2">
      <c r="C82" s="5" t="s">
        <v>12</v>
      </c>
      <c r="D82" s="37">
        <v>0.95</v>
      </c>
      <c r="E82" s="37">
        <v>0.95</v>
      </c>
      <c r="F82" s="37">
        <v>0.95</v>
      </c>
      <c r="G82" s="37">
        <v>0.95</v>
      </c>
      <c r="H82" s="81">
        <v>0.95</v>
      </c>
      <c r="I82" s="81">
        <v>1</v>
      </c>
      <c r="J82" s="7">
        <v>1</v>
      </c>
      <c r="K82" s="7">
        <v>1</v>
      </c>
      <c r="L82" s="7">
        <v>1</v>
      </c>
      <c r="M82" s="7">
        <v>1</v>
      </c>
      <c r="N82" s="7">
        <v>1</v>
      </c>
      <c r="O82" s="7">
        <v>1</v>
      </c>
      <c r="P82" s="7">
        <v>1</v>
      </c>
      <c r="Q82" s="7">
        <v>1</v>
      </c>
    </row>
    <row r="83" spans="2:19" x14ac:dyDescent="0.2">
      <c r="C83" s="5" t="s">
        <v>42</v>
      </c>
      <c r="D83" s="37">
        <v>0.9</v>
      </c>
      <c r="E83" s="37">
        <v>0.9</v>
      </c>
      <c r="F83" s="37">
        <v>0.9</v>
      </c>
      <c r="G83" s="37">
        <v>0.9</v>
      </c>
      <c r="H83" s="81">
        <v>0.9</v>
      </c>
      <c r="I83" s="81">
        <v>0.9</v>
      </c>
      <c r="J83" s="7">
        <v>0.9</v>
      </c>
      <c r="K83" s="7">
        <v>0.9</v>
      </c>
      <c r="L83" s="7">
        <v>0.9</v>
      </c>
      <c r="M83" s="7">
        <v>0.9</v>
      </c>
      <c r="N83" s="7">
        <v>0.9</v>
      </c>
      <c r="O83" s="7">
        <v>0.9</v>
      </c>
      <c r="P83" s="7">
        <v>0.9</v>
      </c>
      <c r="Q83" s="7">
        <v>0.9</v>
      </c>
    </row>
    <row r="84" spans="2:19" x14ac:dyDescent="0.2">
      <c r="C84" s="5" t="s">
        <v>6</v>
      </c>
      <c r="D84" s="37">
        <v>0</v>
      </c>
      <c r="E84" s="37">
        <v>0</v>
      </c>
      <c r="F84" s="37">
        <v>0</v>
      </c>
      <c r="G84" s="37">
        <v>0</v>
      </c>
      <c r="H84" s="81">
        <v>0</v>
      </c>
      <c r="I84" s="81">
        <v>0</v>
      </c>
      <c r="J84" s="7">
        <v>0</v>
      </c>
      <c r="K84" s="7">
        <v>0</v>
      </c>
      <c r="L84" s="7">
        <v>0</v>
      </c>
      <c r="M84" s="7">
        <v>0</v>
      </c>
      <c r="N84" s="7">
        <v>0</v>
      </c>
      <c r="O84" s="7">
        <v>0</v>
      </c>
      <c r="P84" s="7">
        <v>0</v>
      </c>
      <c r="Q84" s="7">
        <v>0</v>
      </c>
    </row>
    <row r="85" spans="2:19" x14ac:dyDescent="0.2">
      <c r="C85" s="5" t="s">
        <v>5</v>
      </c>
      <c r="D85" s="37">
        <v>0</v>
      </c>
      <c r="E85" s="37">
        <v>-5.5511151231257827E-17</v>
      </c>
      <c r="F85" s="37">
        <v>-5.5511151231257827E-17</v>
      </c>
      <c r="G85" s="37">
        <v>-2.7755575615628914E-17</v>
      </c>
      <c r="H85" s="81">
        <v>0.10000000000000002</v>
      </c>
      <c r="I85" s="81">
        <v>0.14999999999999997</v>
      </c>
      <c r="J85" s="7">
        <v>0.12389277480211752</v>
      </c>
      <c r="K85" s="7">
        <v>0</v>
      </c>
      <c r="L85" s="7">
        <v>0</v>
      </c>
      <c r="M85" s="7">
        <v>0</v>
      </c>
      <c r="N85" s="7">
        <v>0</v>
      </c>
      <c r="O85" s="7">
        <v>0</v>
      </c>
      <c r="P85" s="7">
        <v>0</v>
      </c>
      <c r="Q85" s="7">
        <v>0</v>
      </c>
    </row>
    <row r="86" spans="2:19" x14ac:dyDescent="0.2">
      <c r="C86" s="5" t="s">
        <v>43</v>
      </c>
      <c r="D86" s="37">
        <v>9.9999999999999978E-2</v>
      </c>
      <c r="E86" s="37">
        <v>-2.7755575615628914E-17</v>
      </c>
      <c r="F86" s="37">
        <v>4.0000000000000036E-2</v>
      </c>
      <c r="G86" s="37">
        <v>8.9999999999999969E-2</v>
      </c>
      <c r="H86" s="81">
        <v>0.64999999999999991</v>
      </c>
      <c r="I86" s="81">
        <v>0.64999999999999991</v>
      </c>
      <c r="J86" s="7">
        <v>0.64999999999999991</v>
      </c>
      <c r="K86" s="7">
        <v>0.64999999999999991</v>
      </c>
      <c r="L86" s="7">
        <v>0.64999999999999991</v>
      </c>
      <c r="M86" s="7">
        <v>0.49999999999999994</v>
      </c>
      <c r="N86" s="7">
        <v>0.39999999999999991</v>
      </c>
      <c r="O86" s="7">
        <v>0.39999999999999991</v>
      </c>
      <c r="P86" s="7">
        <v>0.39999999999999991</v>
      </c>
      <c r="Q86" s="7">
        <v>0.39999999999999991</v>
      </c>
    </row>
    <row r="87" spans="2:19" x14ac:dyDescent="0.2">
      <c r="C87" s="5" t="s">
        <v>150</v>
      </c>
      <c r="D87" s="37"/>
      <c r="E87" s="37"/>
      <c r="F87" s="37"/>
      <c r="G87" s="37"/>
      <c r="H87" s="81"/>
      <c r="I87" s="81">
        <v>1</v>
      </c>
      <c r="J87" s="7">
        <v>0</v>
      </c>
      <c r="K87" s="7">
        <v>0</v>
      </c>
      <c r="L87" s="7">
        <v>0</v>
      </c>
      <c r="M87" s="7">
        <v>0.02</v>
      </c>
      <c r="N87" s="7">
        <v>0.03</v>
      </c>
      <c r="O87" s="7">
        <v>3.5000000000000003E-2</v>
      </c>
      <c r="P87" s="7">
        <v>0.04</v>
      </c>
      <c r="Q87" s="7">
        <v>4.2999999999999997E-2</v>
      </c>
    </row>
    <row r="88" spans="2:19" x14ac:dyDescent="0.2">
      <c r="C88" s="5" t="s">
        <v>109</v>
      </c>
      <c r="D88" s="37">
        <v>1</v>
      </c>
      <c r="E88" s="37">
        <v>1</v>
      </c>
      <c r="F88" s="37">
        <v>1</v>
      </c>
      <c r="G88" s="37">
        <v>1</v>
      </c>
      <c r="H88" s="81">
        <v>1</v>
      </c>
      <c r="I88" s="81">
        <v>1</v>
      </c>
      <c r="J88" s="7">
        <v>1</v>
      </c>
      <c r="K88" s="7">
        <v>1</v>
      </c>
      <c r="L88" s="7">
        <v>1</v>
      </c>
      <c r="M88" s="7">
        <v>1</v>
      </c>
      <c r="N88" s="7">
        <v>1</v>
      </c>
      <c r="O88" s="7">
        <v>1</v>
      </c>
      <c r="P88" s="7">
        <v>1</v>
      </c>
      <c r="Q88" s="7">
        <v>1</v>
      </c>
    </row>
    <row r="89" spans="2:19" x14ac:dyDescent="0.2">
      <c r="D89" s="42"/>
    </row>
    <row r="91" spans="2:19" x14ac:dyDescent="0.2">
      <c r="B91" s="9" t="s">
        <v>147</v>
      </c>
      <c r="C91" s="5"/>
      <c r="S91" s="9" t="s">
        <v>249</v>
      </c>
    </row>
    <row r="92" spans="2:19" x14ac:dyDescent="0.2">
      <c r="D92" s="4">
        <v>2011</v>
      </c>
      <c r="E92" s="4">
        <v>2012</v>
      </c>
      <c r="F92" s="4">
        <v>2013</v>
      </c>
      <c r="G92" s="4">
        <v>2014</v>
      </c>
      <c r="H92" s="4">
        <v>2015</v>
      </c>
      <c r="I92" s="4">
        <v>2016</v>
      </c>
      <c r="J92" s="4">
        <v>2017</v>
      </c>
      <c r="K92" s="4">
        <v>2018</v>
      </c>
      <c r="L92" s="4">
        <v>2019</v>
      </c>
      <c r="M92" s="4">
        <v>2020</v>
      </c>
      <c r="N92" s="4">
        <v>2021</v>
      </c>
      <c r="O92" s="4">
        <v>2022</v>
      </c>
      <c r="P92" s="4">
        <v>2023</v>
      </c>
      <c r="Q92" s="4">
        <v>2024</v>
      </c>
    </row>
    <row r="93" spans="2:19" x14ac:dyDescent="0.2">
      <c r="C93" s="5" t="s">
        <v>41</v>
      </c>
      <c r="D93" s="13">
        <v>3238582.5</v>
      </c>
      <c r="E93" s="13">
        <v>1966680</v>
      </c>
      <c r="F93" s="13">
        <v>1395562.5</v>
      </c>
      <c r="G93" s="13">
        <v>1177875</v>
      </c>
      <c r="H93" s="13">
        <v>818175</v>
      </c>
      <c r="I93" s="13">
        <v>556083</v>
      </c>
      <c r="J93" s="13">
        <v>384450</v>
      </c>
      <c r="K93" s="13">
        <v>222000</v>
      </c>
      <c r="L93" s="13">
        <v>151500</v>
      </c>
      <c r="M93" s="13">
        <v>103500</v>
      </c>
      <c r="N93" s="13">
        <v>70500</v>
      </c>
      <c r="O93" s="13">
        <v>37500</v>
      </c>
      <c r="P93" s="13">
        <v>28500</v>
      </c>
      <c r="Q93" s="13">
        <v>28500</v>
      </c>
    </row>
    <row r="94" spans="2:19" x14ac:dyDescent="0.2">
      <c r="C94" s="5" t="s">
        <v>12</v>
      </c>
      <c r="D94" s="13">
        <v>789421.5</v>
      </c>
      <c r="E94" s="13">
        <v>288040</v>
      </c>
      <c r="F94" s="13">
        <v>220875</v>
      </c>
      <c r="G94" s="13">
        <v>138928</v>
      </c>
      <c r="H94" s="13">
        <v>71630</v>
      </c>
      <c r="I94" s="13">
        <v>41440</v>
      </c>
      <c r="J94" s="13">
        <v>25092</v>
      </c>
      <c r="K94" s="13">
        <v>0</v>
      </c>
      <c r="L94" s="13">
        <v>0</v>
      </c>
      <c r="M94" s="13">
        <v>0</v>
      </c>
      <c r="N94" s="13">
        <v>0</v>
      </c>
      <c r="O94" s="13">
        <v>0</v>
      </c>
      <c r="P94" s="13">
        <v>0</v>
      </c>
      <c r="Q94" s="13">
        <v>0</v>
      </c>
    </row>
    <row r="95" spans="2:19" x14ac:dyDescent="0.2">
      <c r="C95" s="5" t="s">
        <v>42</v>
      </c>
      <c r="D95" s="13">
        <v>4943916</v>
      </c>
      <c r="E95" s="13">
        <v>4465733.7600000007</v>
      </c>
      <c r="F95" s="13">
        <v>4026960</v>
      </c>
      <c r="G95" s="13">
        <v>3578760</v>
      </c>
      <c r="H95" s="13">
        <v>2984616</v>
      </c>
      <c r="I95" s="13">
        <v>2307600</v>
      </c>
      <c r="J95" s="13">
        <v>1450125</v>
      </c>
      <c r="K95" s="13">
        <v>927000</v>
      </c>
      <c r="L95" s="13">
        <v>369000</v>
      </c>
      <c r="M95" s="13">
        <v>183600</v>
      </c>
      <c r="N95" s="13">
        <v>116640</v>
      </c>
      <c r="O95" s="13">
        <v>89856</v>
      </c>
      <c r="P95" s="13">
        <v>81000</v>
      </c>
      <c r="Q95" s="13">
        <v>81000</v>
      </c>
    </row>
    <row r="96" spans="2:19" x14ac:dyDescent="0.2">
      <c r="C96" s="5" t="s">
        <v>6</v>
      </c>
      <c r="D96" s="13">
        <v>0</v>
      </c>
      <c r="E96" s="13">
        <v>0</v>
      </c>
      <c r="F96" s="13">
        <v>0</v>
      </c>
      <c r="G96" s="13">
        <v>0</v>
      </c>
      <c r="H96" s="13">
        <v>0</v>
      </c>
      <c r="I96" s="13">
        <v>0</v>
      </c>
      <c r="J96" s="13">
        <v>0</v>
      </c>
      <c r="K96" s="13">
        <v>0</v>
      </c>
      <c r="L96" s="13">
        <v>0</v>
      </c>
      <c r="M96" s="13">
        <v>0</v>
      </c>
      <c r="N96" s="13">
        <v>0</v>
      </c>
      <c r="O96" s="13">
        <v>0</v>
      </c>
      <c r="P96" s="13">
        <v>0</v>
      </c>
      <c r="Q96" s="13">
        <v>0</v>
      </c>
    </row>
    <row r="97" spans="2:19" x14ac:dyDescent="0.2">
      <c r="C97" s="5" t="s">
        <v>5</v>
      </c>
      <c r="D97" s="13">
        <v>0</v>
      </c>
      <c r="E97" s="13">
        <v>-3.6907810141428854E-11</v>
      </c>
      <c r="F97" s="13">
        <v>-2.6115221096745245E-10</v>
      </c>
      <c r="G97" s="13">
        <v>-3.3570285440376319E-10</v>
      </c>
      <c r="H97" s="13">
        <v>699306.30000000016</v>
      </c>
      <c r="I97" s="13">
        <v>1187796.9959999996</v>
      </c>
      <c r="J97" s="13">
        <v>823218.92259234854</v>
      </c>
      <c r="K97" s="13">
        <v>0</v>
      </c>
      <c r="L97" s="13">
        <v>0</v>
      </c>
      <c r="M97" s="13">
        <v>0</v>
      </c>
      <c r="N97" s="13">
        <v>0</v>
      </c>
      <c r="O97" s="13">
        <v>0</v>
      </c>
      <c r="P97" s="13">
        <v>0</v>
      </c>
      <c r="Q97" s="13">
        <v>0</v>
      </c>
    </row>
    <row r="98" spans="2:19" x14ac:dyDescent="0.2">
      <c r="C98" s="5" t="s">
        <v>43</v>
      </c>
      <c r="D98" s="13">
        <v>43399.999999999993</v>
      </c>
      <c r="E98" s="13">
        <v>-3.0592528510453576E-11</v>
      </c>
      <c r="F98" s="13">
        <v>90330.352800000095</v>
      </c>
      <c r="G98" s="13">
        <v>354908.44933799986</v>
      </c>
      <c r="H98" s="13">
        <v>4345750.7212539325</v>
      </c>
      <c r="I98" s="13">
        <v>4742262.7222125391</v>
      </c>
      <c r="J98" s="13">
        <v>5320886.9999999981</v>
      </c>
      <c r="K98" s="13">
        <v>5390189.9999999991</v>
      </c>
      <c r="L98" s="13">
        <v>5212578.6179999998</v>
      </c>
      <c r="M98" s="13">
        <v>3242457.1519999998</v>
      </c>
      <c r="N98" s="13">
        <v>2148524.6463999995</v>
      </c>
      <c r="O98" s="13">
        <v>1771185.1110399994</v>
      </c>
      <c r="P98" s="13">
        <v>1442200.4039680001</v>
      </c>
      <c r="Q98" s="13">
        <v>1156042.1752832001</v>
      </c>
    </row>
    <row r="99" spans="2:19" x14ac:dyDescent="0.2">
      <c r="C99" s="5" t="s">
        <v>150</v>
      </c>
      <c r="D99" s="13">
        <v>0</v>
      </c>
      <c r="E99" s="13">
        <v>0</v>
      </c>
      <c r="F99" s="13">
        <v>0</v>
      </c>
      <c r="G99" s="13">
        <v>0</v>
      </c>
      <c r="H99" s="13">
        <v>0</v>
      </c>
      <c r="I99" s="13">
        <v>0</v>
      </c>
      <c r="J99" s="13">
        <v>0</v>
      </c>
      <c r="K99" s="13">
        <v>0</v>
      </c>
      <c r="L99" s="13">
        <v>0</v>
      </c>
      <c r="M99" s="13">
        <v>1567296.8336400003</v>
      </c>
      <c r="N99" s="13">
        <v>4985707.0986156147</v>
      </c>
      <c r="O99" s="13">
        <v>5647983.329986929</v>
      </c>
      <c r="P99" s="13">
        <v>7042465.0833383622</v>
      </c>
      <c r="Q99" s="13">
        <v>9307431.6296790112</v>
      </c>
    </row>
    <row r="100" spans="2:19" x14ac:dyDescent="0.2">
      <c r="C100" s="5" t="s">
        <v>109</v>
      </c>
      <c r="D100" s="13">
        <v>0</v>
      </c>
      <c r="E100" s="13">
        <v>0</v>
      </c>
      <c r="F100" s="13">
        <v>0</v>
      </c>
      <c r="G100" s="13">
        <v>0</v>
      </c>
      <c r="H100" s="13">
        <v>0</v>
      </c>
      <c r="I100" s="13">
        <v>3000</v>
      </c>
      <c r="J100" s="13">
        <v>570000</v>
      </c>
      <c r="K100" s="13">
        <v>903820</v>
      </c>
      <c r="L100" s="13">
        <v>609806.3666666667</v>
      </c>
      <c r="M100" s="13">
        <v>460022.7</v>
      </c>
      <c r="N100" s="13">
        <v>187033</v>
      </c>
      <c r="O100" s="13">
        <v>154228.33333333334</v>
      </c>
      <c r="P100" s="13">
        <v>152218.66666666666</v>
      </c>
      <c r="Q100" s="13">
        <v>51010.666666666664</v>
      </c>
    </row>
    <row r="101" spans="2:19" x14ac:dyDescent="0.2">
      <c r="C101" s="14" t="s">
        <v>4</v>
      </c>
      <c r="D101" s="22">
        <v>9015320</v>
      </c>
      <c r="E101" s="22">
        <v>6720453.7600000007</v>
      </c>
      <c r="F101" s="22">
        <v>5733727.8528000005</v>
      </c>
      <c r="G101" s="22">
        <v>5250471.4493380003</v>
      </c>
      <c r="H101" s="22">
        <v>8919478.0212539323</v>
      </c>
      <c r="I101" s="22">
        <v>8838182.7182125375</v>
      </c>
      <c r="J101" s="22">
        <v>8573772.9225923456</v>
      </c>
      <c r="K101" s="22">
        <v>7443009.9999999991</v>
      </c>
      <c r="L101" s="22">
        <v>6342884.984666666</v>
      </c>
      <c r="M101" s="22">
        <v>5556876.6856400007</v>
      </c>
      <c r="N101" s="22">
        <v>7508404.7450156137</v>
      </c>
      <c r="O101" s="22">
        <v>7700752.7743602609</v>
      </c>
      <c r="P101" s="22">
        <v>8746384.1539730281</v>
      </c>
      <c r="Q101" s="22">
        <v>10623984.471628876</v>
      </c>
    </row>
    <row r="103" spans="2:19" x14ac:dyDescent="0.2">
      <c r="H103" s="21"/>
    </row>
    <row r="104" spans="2:19" x14ac:dyDescent="0.2">
      <c r="D104" s="21"/>
      <c r="E104" s="21"/>
      <c r="F104" s="21"/>
      <c r="G104" s="21"/>
      <c r="H104" s="21"/>
      <c r="I104" s="21"/>
      <c r="J104" s="21"/>
      <c r="K104" s="21"/>
      <c r="L104" s="21"/>
      <c r="M104" s="21"/>
      <c r="N104" s="21"/>
      <c r="O104" s="21"/>
      <c r="P104" s="21"/>
      <c r="Q104" s="21"/>
    </row>
    <row r="105" spans="2:19" x14ac:dyDescent="0.2">
      <c r="I105" s="21"/>
      <c r="K105" s="21"/>
      <c r="M105" s="21"/>
      <c r="O105" s="21"/>
      <c r="Q105" s="21"/>
    </row>
    <row r="110" spans="2:19" s="9" customFormat="1" x14ac:dyDescent="0.2">
      <c r="B110" s="9" t="s">
        <v>124</v>
      </c>
      <c r="S110" s="9" t="s">
        <v>250</v>
      </c>
    </row>
    <row r="111" spans="2:19" x14ac:dyDescent="0.2">
      <c r="D111" s="4">
        <v>2011</v>
      </c>
      <c r="E111" s="4">
        <v>2012</v>
      </c>
      <c r="F111" s="4">
        <v>2013</v>
      </c>
      <c r="G111" s="4">
        <v>2014</v>
      </c>
      <c r="H111" s="4">
        <v>2015</v>
      </c>
      <c r="I111" s="4">
        <v>2016</v>
      </c>
      <c r="J111" s="4">
        <v>2017</v>
      </c>
      <c r="K111" s="4">
        <v>2018</v>
      </c>
      <c r="L111" s="4">
        <v>2019</v>
      </c>
      <c r="M111" s="4">
        <v>2020</v>
      </c>
      <c r="N111" s="4">
        <v>2021</v>
      </c>
      <c r="O111" s="4">
        <v>2022</v>
      </c>
      <c r="P111" s="4">
        <v>2023</v>
      </c>
      <c r="Q111" s="4">
        <v>2024</v>
      </c>
    </row>
    <row r="112" spans="2:19" x14ac:dyDescent="0.2">
      <c r="C112" s="1" t="s">
        <v>117</v>
      </c>
      <c r="D112" s="21">
        <v>0</v>
      </c>
      <c r="E112" s="21">
        <v>0</v>
      </c>
      <c r="F112" s="21">
        <v>0</v>
      </c>
      <c r="G112" s="21">
        <v>0</v>
      </c>
      <c r="H112" s="21">
        <v>0</v>
      </c>
      <c r="I112" s="21">
        <v>0</v>
      </c>
      <c r="J112" s="21">
        <v>505702.67740765156</v>
      </c>
      <c r="K112" s="21">
        <v>1748683.0483780208</v>
      </c>
      <c r="L112" s="21">
        <v>47697043.017247014</v>
      </c>
      <c r="M112" s="21">
        <v>62591374.708807401</v>
      </c>
      <c r="N112" s="21">
        <v>121011788.5828879</v>
      </c>
      <c r="O112" s="21">
        <v>133734643.53716908</v>
      </c>
      <c r="P112" s="21">
        <v>145279234.16039208</v>
      </c>
      <c r="Q112" s="21">
        <v>176712292.3449541</v>
      </c>
      <c r="R112" s="34"/>
    </row>
    <row r="113" spans="2:18" x14ac:dyDescent="0.2">
      <c r="C113" s="1" t="s">
        <v>144</v>
      </c>
      <c r="D113" s="21">
        <v>2289600</v>
      </c>
      <c r="E113" s="21">
        <v>4343195.6000000006</v>
      </c>
      <c r="F113" s="21">
        <v>4285891.0584000004</v>
      </c>
      <c r="G113" s="21">
        <v>1782142.5379326665</v>
      </c>
      <c r="H113" s="21">
        <v>743941.66701953334</v>
      </c>
      <c r="I113" s="21">
        <v>772721.77217019536</v>
      </c>
      <c r="J113" s="21">
        <v>745529.39999999991</v>
      </c>
      <c r="K113" s="21">
        <v>1589516.9516219795</v>
      </c>
      <c r="L113" s="21">
        <v>6672732.0354196448</v>
      </c>
      <c r="M113" s="21">
        <v>20015619.00035261</v>
      </c>
      <c r="N113" s="21">
        <v>46414774.423816964</v>
      </c>
      <c r="O113" s="21">
        <v>27888193.291464824</v>
      </c>
      <c r="P113" s="21">
        <v>29252241.630704641</v>
      </c>
      <c r="Q113" s="21">
        <v>35063757.931857497</v>
      </c>
    </row>
    <row r="114" spans="2:18" x14ac:dyDescent="0.2">
      <c r="C114" s="1" t="s">
        <v>148</v>
      </c>
      <c r="D114" s="21">
        <v>2099400</v>
      </c>
      <c r="E114" s="21">
        <v>2690801.04</v>
      </c>
      <c r="F114" s="21">
        <v>6584789.9088000003</v>
      </c>
      <c r="G114" s="21">
        <v>14758923.227595998</v>
      </c>
      <c r="H114" s="21">
        <v>8557953.6521172002</v>
      </c>
      <c r="I114" s="21">
        <v>8965414.9530211724</v>
      </c>
      <c r="J114" s="21">
        <v>7728525</v>
      </c>
      <c r="K114" s="21">
        <v>6447089.9999999991</v>
      </c>
      <c r="L114" s="21">
        <v>4788983.9160000011</v>
      </c>
      <c r="M114" s="21">
        <v>3934288.2911999999</v>
      </c>
      <c r="N114" s="21">
        <v>3184733.484800023</v>
      </c>
      <c r="O114" s="21">
        <v>2493742.5932799862</v>
      </c>
      <c r="P114" s="21">
        <v>1882032.0949759674</v>
      </c>
      <c r="Q114" s="21">
        <v>1303815.177062385</v>
      </c>
    </row>
    <row r="115" spans="2:18" x14ac:dyDescent="0.2">
      <c r="C115" s="1" t="s">
        <v>149</v>
      </c>
      <c r="D115" s="21">
        <v>9015320</v>
      </c>
      <c r="E115" s="21">
        <v>6720453.7600000007</v>
      </c>
      <c r="F115" s="21">
        <v>5733727.8528000005</v>
      </c>
      <c r="G115" s="21">
        <v>5250471.4493380003</v>
      </c>
      <c r="H115" s="21">
        <v>8919478.0212539323</v>
      </c>
      <c r="I115" s="21">
        <v>8838182.7182125375</v>
      </c>
      <c r="J115" s="21">
        <v>8573772.9225923456</v>
      </c>
      <c r="K115" s="21">
        <v>7443009.9999999991</v>
      </c>
      <c r="L115" s="21">
        <v>6342884.984666666</v>
      </c>
      <c r="M115" s="21">
        <v>5556876.6856400007</v>
      </c>
      <c r="N115" s="21">
        <v>7508404.7450156137</v>
      </c>
      <c r="O115" s="21">
        <v>7700752.7743602609</v>
      </c>
      <c r="P115" s="21">
        <v>8746384.1539730281</v>
      </c>
      <c r="Q115" s="21">
        <v>10623984.471628876</v>
      </c>
    </row>
    <row r="116" spans="2:18" x14ac:dyDescent="0.2">
      <c r="C116" s="14" t="s">
        <v>4</v>
      </c>
      <c r="D116" s="22">
        <v>13404320</v>
      </c>
      <c r="E116" s="22">
        <v>13754450.400000002</v>
      </c>
      <c r="F116" s="22">
        <v>16604408.82</v>
      </c>
      <c r="G116" s="22">
        <v>21791537.214866664</v>
      </c>
      <c r="H116" s="22">
        <v>18221373.340390667</v>
      </c>
      <c r="I116" s="22">
        <v>18576319.443403907</v>
      </c>
      <c r="J116" s="22">
        <v>17553529.999999996</v>
      </c>
      <c r="K116" s="22">
        <v>17228300</v>
      </c>
      <c r="L116" s="22">
        <v>65501643.953333326</v>
      </c>
      <c r="M116" s="22">
        <v>92098158.686000019</v>
      </c>
      <c r="N116" s="22">
        <v>178119701.2365205</v>
      </c>
      <c r="O116" s="22">
        <v>171817332.19627416</v>
      </c>
      <c r="P116" s="22">
        <v>185159892.04004574</v>
      </c>
      <c r="Q116" s="22">
        <v>223703849.92550287</v>
      </c>
    </row>
    <row r="117" spans="2:18" x14ac:dyDescent="0.2">
      <c r="I117" s="21">
        <v>0</v>
      </c>
      <c r="J117" s="21">
        <v>0</v>
      </c>
      <c r="K117" s="21">
        <v>0</v>
      </c>
      <c r="L117" s="21">
        <v>0</v>
      </c>
      <c r="M117" s="21">
        <v>0</v>
      </c>
      <c r="N117" s="73">
        <v>0</v>
      </c>
      <c r="O117" s="73">
        <v>0</v>
      </c>
      <c r="P117" s="73">
        <v>0</v>
      </c>
      <c r="Q117" s="73">
        <v>0</v>
      </c>
      <c r="R117" s="34"/>
    </row>
    <row r="119" spans="2:18" x14ac:dyDescent="0.2">
      <c r="D119" s="64"/>
    </row>
    <row r="120" spans="2:18" x14ac:dyDescent="0.2">
      <c r="D120" s="64"/>
    </row>
    <row r="121" spans="2:18" x14ac:dyDescent="0.2">
      <c r="D121" s="21"/>
    </row>
    <row r="124" spans="2:18" x14ac:dyDescent="0.2">
      <c r="B124" s="100"/>
      <c r="C124" s="107"/>
      <c r="D124" s="104"/>
      <c r="E124" s="104"/>
      <c r="F124" s="104"/>
      <c r="G124" s="104"/>
      <c r="H124" s="104"/>
      <c r="I124" s="104"/>
      <c r="J124" s="110"/>
      <c r="K124" s="110"/>
      <c r="L124" s="110"/>
      <c r="M124" s="110"/>
      <c r="N124" s="110"/>
      <c r="O124" s="110"/>
      <c r="P124" s="110"/>
      <c r="Q124" s="110"/>
      <c r="R124" s="96"/>
    </row>
    <row r="125" spans="2:18" x14ac:dyDescent="0.2">
      <c r="B125" s="100"/>
      <c r="C125" s="107"/>
      <c r="D125" s="104"/>
      <c r="E125" s="104"/>
      <c r="F125" s="104"/>
      <c r="G125" s="104"/>
      <c r="H125" s="104"/>
      <c r="I125" s="104"/>
      <c r="J125" s="110"/>
      <c r="K125" s="110"/>
      <c r="L125" s="110"/>
      <c r="M125" s="110"/>
      <c r="N125" s="110"/>
      <c r="O125" s="110"/>
      <c r="P125" s="110"/>
      <c r="Q125" s="110"/>
      <c r="R125" s="96"/>
    </row>
    <row r="126" spans="2:18" x14ac:dyDescent="0.2">
      <c r="B126" s="100"/>
      <c r="C126" s="107"/>
      <c r="D126" s="104"/>
      <c r="E126" s="104"/>
      <c r="F126" s="104"/>
      <c r="G126" s="104"/>
      <c r="H126" s="104"/>
      <c r="I126" s="104"/>
      <c r="J126" s="110"/>
      <c r="K126" s="110"/>
      <c r="L126" s="110"/>
      <c r="M126" s="110"/>
      <c r="N126" s="110"/>
      <c r="O126" s="110"/>
      <c r="P126" s="110"/>
      <c r="Q126" s="110"/>
      <c r="R126" s="96"/>
    </row>
    <row r="127" spans="2:18" x14ac:dyDescent="0.2">
      <c r="B127" s="100"/>
      <c r="C127" s="107"/>
      <c r="D127" s="104"/>
      <c r="E127" s="104"/>
      <c r="F127" s="104"/>
      <c r="G127" s="104"/>
      <c r="H127" s="104"/>
      <c r="I127" s="104"/>
      <c r="J127" s="110"/>
      <c r="K127" s="110"/>
      <c r="L127" s="110"/>
      <c r="M127" s="110"/>
      <c r="N127" s="110"/>
      <c r="O127" s="110"/>
      <c r="P127" s="110"/>
      <c r="Q127" s="110"/>
      <c r="R127" s="96"/>
    </row>
    <row r="128" spans="2:18" x14ac:dyDescent="0.2">
      <c r="B128" s="100"/>
      <c r="C128" s="107"/>
      <c r="D128" s="104"/>
      <c r="E128" s="104"/>
      <c r="F128" s="104"/>
      <c r="G128" s="104"/>
      <c r="H128" s="104"/>
      <c r="I128" s="104"/>
      <c r="J128" s="110"/>
      <c r="K128" s="110"/>
      <c r="L128" s="110"/>
      <c r="M128" s="110"/>
      <c r="N128" s="110"/>
      <c r="O128" s="111"/>
      <c r="P128" s="110"/>
      <c r="Q128" s="110"/>
      <c r="R128" s="96"/>
    </row>
    <row r="129" spans="2:18" x14ac:dyDescent="0.2">
      <c r="B129" s="100"/>
      <c r="C129" s="107"/>
      <c r="D129" s="104"/>
      <c r="E129" s="104"/>
      <c r="F129" s="104"/>
      <c r="G129" s="104"/>
      <c r="H129" s="104"/>
      <c r="I129" s="104"/>
      <c r="J129" s="110"/>
      <c r="K129" s="110"/>
      <c r="L129" s="110"/>
      <c r="M129" s="110"/>
      <c r="N129" s="110"/>
      <c r="O129" s="110"/>
      <c r="P129" s="110"/>
      <c r="Q129" s="110"/>
      <c r="R129" s="96"/>
    </row>
    <row r="130" spans="2:18" x14ac:dyDescent="0.2">
      <c r="B130" s="100"/>
      <c r="C130" s="107"/>
      <c r="D130" s="104"/>
      <c r="E130" s="104"/>
      <c r="F130" s="104"/>
      <c r="G130" s="104"/>
      <c r="H130" s="104"/>
      <c r="I130" s="104"/>
      <c r="J130" s="110"/>
      <c r="K130" s="110"/>
      <c r="L130" s="110"/>
      <c r="M130" s="110"/>
      <c r="N130" s="110"/>
      <c r="O130" s="110"/>
      <c r="P130" s="110"/>
      <c r="Q130" s="110"/>
      <c r="R130" s="96"/>
    </row>
    <row r="131" spans="2:18" x14ac:dyDescent="0.2">
      <c r="B131" s="100"/>
      <c r="C131" s="107"/>
      <c r="D131" s="104"/>
      <c r="E131" s="104"/>
      <c r="F131" s="104"/>
      <c r="G131" s="104"/>
      <c r="H131" s="104"/>
      <c r="I131" s="104"/>
      <c r="J131" s="110"/>
      <c r="K131" s="110"/>
      <c r="L131" s="110"/>
      <c r="M131" s="110"/>
      <c r="N131" s="110"/>
      <c r="O131" s="110"/>
      <c r="P131" s="110"/>
      <c r="Q131" s="110"/>
      <c r="R131" s="96"/>
    </row>
    <row r="132" spans="2:18" x14ac:dyDescent="0.2">
      <c r="B132" s="100"/>
      <c r="C132" s="100"/>
      <c r="D132" s="100"/>
      <c r="E132" s="100"/>
      <c r="F132" s="100"/>
      <c r="G132" s="100"/>
      <c r="H132" s="100"/>
      <c r="I132" s="100"/>
      <c r="J132" s="110"/>
      <c r="K132" s="110"/>
      <c r="L132" s="110"/>
      <c r="M132" s="110"/>
      <c r="N132" s="110"/>
      <c r="O132" s="110"/>
      <c r="P132" s="110"/>
      <c r="Q132" s="110"/>
      <c r="R132" s="96"/>
    </row>
  </sheetData>
  <pageMargins left="0.7" right="0.7" top="0.75" bottom="0.75" header="0.3" footer="0.3"/>
  <pageSetup scale="80" orientation="landscape" r:id="rId1"/>
  <rowBreaks count="2" manualBreakCount="2">
    <brk id="66" max="16383" man="1"/>
    <brk id="90" max="16383" man="1"/>
  </rowBreaks>
  <colBreaks count="1" manualBreakCount="1">
    <brk id="1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99"/>
  <sheetViews>
    <sheetView zoomScale="75" zoomScaleNormal="75" workbookViewId="0">
      <selection activeCell="A91" sqref="A91:XFD200"/>
    </sheetView>
  </sheetViews>
  <sheetFormatPr defaultColWidth="9.140625" defaultRowHeight="15" x14ac:dyDescent="0.25"/>
  <cols>
    <col min="1" max="2" width="3.5703125" style="46" customWidth="1"/>
    <col min="3" max="4" width="14" style="46" customWidth="1"/>
    <col min="5" max="5" width="11.5703125" style="46" customWidth="1"/>
    <col min="6" max="12" width="13.42578125" style="46" customWidth="1"/>
    <col min="13" max="17" width="13" style="46" customWidth="1"/>
    <col min="18" max="19" width="9.140625" style="46"/>
    <col min="20" max="20" width="11.7109375" style="46" bestFit="1" customWidth="1"/>
    <col min="21" max="21" width="12.42578125" style="46" bestFit="1" customWidth="1"/>
    <col min="22" max="22" width="11.5703125" style="46" bestFit="1" customWidth="1"/>
    <col min="23" max="23" width="12.42578125" style="46" bestFit="1" customWidth="1"/>
    <col min="24" max="24" width="12.28515625" style="46" bestFit="1" customWidth="1"/>
    <col min="25" max="25" width="12.7109375" style="46" bestFit="1" customWidth="1"/>
    <col min="26" max="26" width="12.85546875" style="46" bestFit="1" customWidth="1"/>
    <col min="27" max="29" width="12.28515625" style="46" bestFit="1" customWidth="1"/>
    <col min="30" max="30" width="11.28515625" style="46" bestFit="1" customWidth="1"/>
    <col min="31" max="31" width="11.28515625" style="46" customWidth="1"/>
    <col min="32" max="16384" width="9.140625" style="46"/>
  </cols>
  <sheetData>
    <row r="1" spans="2:25" x14ac:dyDescent="0.25">
      <c r="C1" s="46" t="s">
        <v>3</v>
      </c>
      <c r="G1" s="47"/>
    </row>
    <row r="2" spans="2:25" x14ac:dyDescent="0.25">
      <c r="C2" s="46" t="s">
        <v>61</v>
      </c>
    </row>
    <row r="3" spans="2:25" x14ac:dyDescent="0.25">
      <c r="C3" s="48">
        <v>43774</v>
      </c>
      <c r="D3" s="48"/>
    </row>
    <row r="5" spans="2:25" x14ac:dyDescent="0.25">
      <c r="S5" s="34"/>
      <c r="T5" s="34"/>
      <c r="U5" s="34"/>
      <c r="V5" s="34"/>
      <c r="W5" s="34"/>
      <c r="X5" s="34"/>
      <c r="Y5" s="7"/>
    </row>
    <row r="6" spans="2:25" x14ac:dyDescent="0.25">
      <c r="R6" s="9" t="s">
        <v>238</v>
      </c>
      <c r="S6" s="34"/>
      <c r="T6" s="34"/>
      <c r="U6" s="34"/>
      <c r="V6" s="34"/>
      <c r="W6" s="34"/>
      <c r="X6" s="34"/>
      <c r="Y6" s="7"/>
    </row>
    <row r="7" spans="2:25" ht="80.25" customHeight="1" x14ac:dyDescent="0.25">
      <c r="B7" s="51" t="s">
        <v>251</v>
      </c>
      <c r="S7" s="34"/>
      <c r="T7" s="34"/>
      <c r="U7" s="34"/>
      <c r="V7" s="34"/>
      <c r="W7" s="34"/>
      <c r="X7" s="34"/>
    </row>
    <row r="8" spans="2:25" x14ac:dyDescent="0.25">
      <c r="F8" s="49">
        <v>2013</v>
      </c>
      <c r="G8" s="49">
        <v>2014</v>
      </c>
      <c r="H8" s="49">
        <v>2015</v>
      </c>
      <c r="I8" s="49">
        <v>2016</v>
      </c>
      <c r="J8" s="49">
        <v>2017</v>
      </c>
      <c r="K8" s="49">
        <v>2018</v>
      </c>
      <c r="L8" s="49">
        <v>2019</v>
      </c>
      <c r="M8" s="49">
        <v>2020</v>
      </c>
      <c r="N8" s="49">
        <v>2021</v>
      </c>
      <c r="O8" s="49">
        <v>2022</v>
      </c>
      <c r="P8" s="49">
        <v>2023</v>
      </c>
      <c r="Q8" s="49">
        <v>2024</v>
      </c>
      <c r="S8" s="34"/>
      <c r="T8" s="34"/>
      <c r="U8" s="34"/>
      <c r="V8" s="34"/>
      <c r="W8" s="34"/>
      <c r="X8" s="34"/>
    </row>
    <row r="9" spans="2:25" x14ac:dyDescent="0.25">
      <c r="E9" s="46" t="s">
        <v>75</v>
      </c>
      <c r="F9" s="50">
        <v>1273248.6460000002</v>
      </c>
      <c r="G9" s="50">
        <v>1542882.1201626668</v>
      </c>
      <c r="H9" s="50">
        <v>2146608.0616937596</v>
      </c>
      <c r="I9" s="50">
        <v>2584216.2173446249</v>
      </c>
      <c r="J9" s="50">
        <v>2146163.5799999996</v>
      </c>
      <c r="K9" s="50">
        <v>2278023</v>
      </c>
      <c r="L9" s="50">
        <v>2488993.5248666666</v>
      </c>
      <c r="M9" s="50">
        <v>5614267.0537400004</v>
      </c>
      <c r="N9" s="50">
        <v>18013814.23829205</v>
      </c>
      <c r="O9" s="50">
        <v>25331567.506113119</v>
      </c>
      <c r="P9" s="50">
        <v>36116962.845683806</v>
      </c>
      <c r="Q9" s="50">
        <v>43947523.253582276</v>
      </c>
      <c r="S9" s="34"/>
      <c r="T9" s="34"/>
      <c r="U9" s="34"/>
      <c r="V9" s="34"/>
      <c r="W9" s="34"/>
      <c r="X9" s="34"/>
    </row>
    <row r="10" spans="2:25" x14ac:dyDescent="0.25">
      <c r="E10" s="46" t="s">
        <v>76</v>
      </c>
      <c r="F10" s="50">
        <v>653736.6764</v>
      </c>
      <c r="G10" s="50">
        <v>809566.41644599999</v>
      </c>
      <c r="H10" s="50">
        <v>918738.07361562666</v>
      </c>
      <c r="I10" s="50">
        <v>962724.41133615631</v>
      </c>
      <c r="J10" s="50">
        <v>1023580.8999999999</v>
      </c>
      <c r="K10" s="50">
        <v>1148394.6000000001</v>
      </c>
      <c r="L10" s="50">
        <v>1198867.2559333334</v>
      </c>
      <c r="M10" s="50">
        <v>1216485.905724</v>
      </c>
      <c r="N10" s="50">
        <v>1460276.7214615615</v>
      </c>
      <c r="O10" s="50">
        <v>2485069.3730560746</v>
      </c>
      <c r="P10" s="50">
        <v>2544640.0421583238</v>
      </c>
      <c r="Q10" s="50">
        <v>2826743.3513066545</v>
      </c>
      <c r="S10" s="34"/>
      <c r="T10" s="34"/>
      <c r="U10" s="34"/>
      <c r="V10" s="34"/>
      <c r="W10" s="34"/>
      <c r="X10" s="34"/>
    </row>
    <row r="11" spans="2:25" x14ac:dyDescent="0.25">
      <c r="E11" s="46" t="s">
        <v>57</v>
      </c>
      <c r="F11" s="50">
        <v>1117197.2050000001</v>
      </c>
      <c r="G11" s="50">
        <v>1545171.4037166666</v>
      </c>
      <c r="H11" s="50">
        <v>2097888.1416937597</v>
      </c>
      <c r="I11" s="50">
        <v>2110154.5959488591</v>
      </c>
      <c r="J11" s="50">
        <v>2267171.9999999995</v>
      </c>
      <c r="K11" s="50">
        <v>2052183.8</v>
      </c>
      <c r="L11" s="50">
        <v>3552810.0878666667</v>
      </c>
      <c r="M11" s="50">
        <v>4748781.9398400001</v>
      </c>
      <c r="N11" s="50">
        <v>9912968.174946025</v>
      </c>
      <c r="O11" s="50">
        <v>17465670.076294083</v>
      </c>
      <c r="P11" s="50">
        <v>22224529.922808684</v>
      </c>
      <c r="Q11" s="50">
        <v>31114829.015740428</v>
      </c>
    </row>
    <row r="12" spans="2:25" x14ac:dyDescent="0.25">
      <c r="E12" s="46" t="s">
        <v>72</v>
      </c>
      <c r="F12" s="50">
        <v>3910350.1459999993</v>
      </c>
      <c r="G12" s="50">
        <v>4460830.0087573333</v>
      </c>
      <c r="H12" s="50">
        <v>6099005.7255211063</v>
      </c>
      <c r="I12" s="50">
        <v>5676220.7370552123</v>
      </c>
      <c r="J12" s="50">
        <v>5137173.9799999995</v>
      </c>
      <c r="K12" s="50">
        <v>5567719</v>
      </c>
      <c r="L12" s="50">
        <v>21162891.370215226</v>
      </c>
      <c r="M12" s="50">
        <v>16479208.086060001</v>
      </c>
      <c r="N12" s="50">
        <v>29142784.636438079</v>
      </c>
      <c r="O12" s="50">
        <v>27975709.618715789</v>
      </c>
      <c r="P12" s="50">
        <v>38564152.333385147</v>
      </c>
      <c r="Q12" s="50">
        <v>56896753.834598534</v>
      </c>
    </row>
    <row r="13" spans="2:25" x14ac:dyDescent="0.25">
      <c r="E13" s="46" t="s">
        <v>74</v>
      </c>
      <c r="F13" s="50">
        <v>8405188.3819999993</v>
      </c>
      <c r="G13" s="50">
        <v>12094788.121486666</v>
      </c>
      <c r="H13" s="50">
        <v>5872349.5010585999</v>
      </c>
      <c r="I13" s="50">
        <v>6034644.7087488584</v>
      </c>
      <c r="J13" s="50">
        <v>6151983</v>
      </c>
      <c r="K13" s="50">
        <v>5315347.1999999993</v>
      </c>
      <c r="L13" s="50">
        <v>35948393.449518099</v>
      </c>
      <c r="M13" s="50">
        <v>60880500.794895992</v>
      </c>
      <c r="N13" s="50">
        <v>117246464.91989757</v>
      </c>
      <c r="O13" s="50">
        <v>94486952.493737578</v>
      </c>
      <c r="P13" s="50">
        <v>79452697.068380654</v>
      </c>
      <c r="Q13" s="50">
        <v>79277807.085753605</v>
      </c>
    </row>
    <row r="14" spans="2:25" x14ac:dyDescent="0.25">
      <c r="E14" s="46" t="s">
        <v>73</v>
      </c>
      <c r="F14" s="50">
        <v>1244687.7645999999</v>
      </c>
      <c r="G14" s="50">
        <v>1338299.144297333</v>
      </c>
      <c r="H14" s="50">
        <v>1086783.8368078128</v>
      </c>
      <c r="I14" s="50">
        <v>1208358.7729701949</v>
      </c>
      <c r="J14" s="50">
        <v>827456.54000000027</v>
      </c>
      <c r="K14" s="50">
        <v>866632.40000000049</v>
      </c>
      <c r="L14" s="50">
        <v>1149688.2649333333</v>
      </c>
      <c r="M14" s="50">
        <v>3158914.9057400003</v>
      </c>
      <c r="N14" s="50">
        <v>2343392.5454852041</v>
      </c>
      <c r="O14" s="50">
        <v>4072363.1283574831</v>
      </c>
      <c r="P14" s="50">
        <v>6256909.8276291043</v>
      </c>
      <c r="Q14" s="50">
        <v>9640193.3845213391</v>
      </c>
    </row>
    <row r="15" spans="2:25" x14ac:dyDescent="0.25">
      <c r="E15" s="52" t="s">
        <v>4</v>
      </c>
      <c r="F15" s="53">
        <v>16604408.819999998</v>
      </c>
      <c r="G15" s="53">
        <v>21791537.214866664</v>
      </c>
      <c r="H15" s="53">
        <v>18221373.340390667</v>
      </c>
      <c r="I15" s="53">
        <v>18576319.443403907</v>
      </c>
      <c r="J15" s="53">
        <v>17553529.999999996</v>
      </c>
      <c r="K15" s="53">
        <v>17228300</v>
      </c>
      <c r="L15" s="53">
        <v>65501643.953333326</v>
      </c>
      <c r="M15" s="53">
        <v>92098158.68599999</v>
      </c>
      <c r="N15" s="53">
        <v>178119701.23652047</v>
      </c>
      <c r="O15" s="53">
        <v>171817332.1962741</v>
      </c>
      <c r="P15" s="53">
        <v>185159892.04004574</v>
      </c>
      <c r="Q15" s="53">
        <v>223703849.92550281</v>
      </c>
    </row>
    <row r="16" spans="2:25" x14ac:dyDescent="0.25">
      <c r="F16" s="8"/>
      <c r="G16" s="8"/>
      <c r="H16" s="8"/>
      <c r="I16" s="8"/>
      <c r="J16" s="8"/>
      <c r="K16" s="8"/>
      <c r="L16" s="8"/>
      <c r="M16" s="8"/>
      <c r="N16" s="8"/>
      <c r="O16" s="8"/>
      <c r="P16" s="8"/>
      <c r="Q16" s="8"/>
    </row>
    <row r="17" spans="2:18" ht="78" customHeight="1" x14ac:dyDescent="0.25">
      <c r="E17" s="52"/>
      <c r="F17" s="71"/>
      <c r="G17" s="53"/>
      <c r="H17" s="53"/>
      <c r="I17" s="53"/>
      <c r="J17" s="53"/>
      <c r="K17" s="53"/>
      <c r="L17" s="53"/>
      <c r="M17" s="53"/>
      <c r="N17" s="53"/>
      <c r="O17" s="53"/>
      <c r="P17" s="53"/>
      <c r="Q17" s="53"/>
    </row>
    <row r="18" spans="2:18" x14ac:dyDescent="0.25">
      <c r="B18" s="51" t="s">
        <v>125</v>
      </c>
      <c r="R18" s="9" t="s">
        <v>239</v>
      </c>
    </row>
    <row r="19" spans="2:18" x14ac:dyDescent="0.25">
      <c r="F19" s="49">
        <v>2013</v>
      </c>
      <c r="G19" s="49">
        <v>2014</v>
      </c>
      <c r="H19" s="49">
        <v>2015</v>
      </c>
      <c r="I19" s="49">
        <v>2016</v>
      </c>
      <c r="J19" s="49">
        <v>2017</v>
      </c>
      <c r="K19" s="49">
        <v>2018</v>
      </c>
      <c r="L19" s="49">
        <v>2019</v>
      </c>
      <c r="M19" s="49">
        <v>2020</v>
      </c>
      <c r="N19" s="49">
        <v>2021</v>
      </c>
      <c r="O19" s="49">
        <v>2022</v>
      </c>
      <c r="P19" s="49">
        <v>2023</v>
      </c>
      <c r="Q19" s="49">
        <v>2024</v>
      </c>
    </row>
    <row r="20" spans="2:18" x14ac:dyDescent="0.25">
      <c r="C20" s="70"/>
      <c r="D20" s="70"/>
      <c r="E20" s="5" t="s">
        <v>41</v>
      </c>
      <c r="F20" s="50">
        <v>186075</v>
      </c>
      <c r="G20" s="50">
        <v>125640</v>
      </c>
      <c r="H20" s="50">
        <v>32727</v>
      </c>
      <c r="I20" s="50">
        <v>14828.880000000001</v>
      </c>
      <c r="J20" s="50">
        <v>5126</v>
      </c>
      <c r="K20" s="50">
        <v>0</v>
      </c>
      <c r="L20" s="50">
        <v>0</v>
      </c>
      <c r="M20" s="50">
        <v>0</v>
      </c>
      <c r="N20" s="50">
        <v>0</v>
      </c>
      <c r="O20" s="50">
        <v>0</v>
      </c>
      <c r="P20" s="50">
        <v>0</v>
      </c>
      <c r="Q20" s="50">
        <v>0</v>
      </c>
    </row>
    <row r="21" spans="2:18" x14ac:dyDescent="0.25">
      <c r="C21" s="70"/>
      <c r="D21" s="70"/>
      <c r="E21" s="5" t="s">
        <v>12</v>
      </c>
      <c r="F21" s="50">
        <v>183675</v>
      </c>
      <c r="G21" s="50">
        <v>112604.8</v>
      </c>
      <c r="H21" s="50">
        <v>56550</v>
      </c>
      <c r="I21" s="50">
        <v>30251.200000000001</v>
      </c>
      <c r="J21" s="50">
        <v>17815.32</v>
      </c>
      <c r="K21" s="50">
        <v>0</v>
      </c>
      <c r="L21" s="50">
        <v>0</v>
      </c>
      <c r="M21" s="50">
        <v>0</v>
      </c>
      <c r="N21" s="50">
        <v>0</v>
      </c>
      <c r="O21" s="50">
        <v>0</v>
      </c>
      <c r="P21" s="50">
        <v>0</v>
      </c>
      <c r="Q21" s="50">
        <v>0</v>
      </c>
    </row>
    <row r="22" spans="2:18" x14ac:dyDescent="0.25">
      <c r="C22" s="70"/>
      <c r="D22" s="70"/>
      <c r="E22" s="5" t="s">
        <v>42</v>
      </c>
      <c r="F22" s="50">
        <v>178976</v>
      </c>
      <c r="G22" s="50">
        <v>79528</v>
      </c>
      <c r="H22" s="50">
        <v>33162.400000000001</v>
      </c>
      <c r="I22" s="50">
        <v>25640</v>
      </c>
      <c r="J22" s="50">
        <v>16112.5</v>
      </c>
      <c r="K22" s="50">
        <v>0</v>
      </c>
      <c r="L22" s="50">
        <v>0</v>
      </c>
      <c r="M22" s="50">
        <v>0</v>
      </c>
      <c r="N22" s="50">
        <v>0</v>
      </c>
      <c r="O22" s="50">
        <v>0</v>
      </c>
      <c r="P22" s="50">
        <v>0</v>
      </c>
      <c r="Q22" s="50">
        <v>0</v>
      </c>
    </row>
    <row r="23" spans="2:18" x14ac:dyDescent="0.25">
      <c r="C23" s="70"/>
      <c r="D23" s="70"/>
      <c r="E23" s="5" t="s">
        <v>6</v>
      </c>
      <c r="F23" s="50">
        <v>0</v>
      </c>
      <c r="G23" s="50">
        <v>0</v>
      </c>
      <c r="H23" s="50">
        <v>0</v>
      </c>
      <c r="I23" s="50">
        <v>0</v>
      </c>
      <c r="J23" s="50">
        <v>0</v>
      </c>
      <c r="K23" s="50">
        <v>0</v>
      </c>
      <c r="L23" s="50">
        <v>0</v>
      </c>
      <c r="M23" s="50">
        <v>0</v>
      </c>
      <c r="N23" s="50">
        <v>0</v>
      </c>
      <c r="O23" s="50">
        <v>0</v>
      </c>
      <c r="P23" s="50">
        <v>0</v>
      </c>
      <c r="Q23" s="50">
        <v>0</v>
      </c>
    </row>
    <row r="24" spans="2:18" x14ac:dyDescent="0.25">
      <c r="C24" s="70"/>
      <c r="D24" s="70"/>
      <c r="E24" s="5" t="s">
        <v>5</v>
      </c>
      <c r="F24" s="50">
        <v>47045</v>
      </c>
      <c r="G24" s="50">
        <v>120949.69999999998</v>
      </c>
      <c r="H24" s="50">
        <v>419583.77999999997</v>
      </c>
      <c r="I24" s="50">
        <v>1346169.9288000001</v>
      </c>
      <c r="J24" s="50">
        <v>797352.95999999996</v>
      </c>
      <c r="K24" s="50">
        <v>702428.99999999988</v>
      </c>
      <c r="L24" s="50">
        <v>694448.00000000012</v>
      </c>
      <c r="M24" s="50">
        <v>644638</v>
      </c>
      <c r="N24" s="50">
        <v>614752</v>
      </c>
      <c r="O24" s="50">
        <v>571434.88</v>
      </c>
      <c r="P24" s="50">
        <v>521254.52800000017</v>
      </c>
      <c r="Q24" s="50">
        <v>418283.54560000001</v>
      </c>
    </row>
    <row r="25" spans="2:18" x14ac:dyDescent="0.25">
      <c r="C25" s="70"/>
      <c r="D25" s="70"/>
      <c r="E25" s="5" t="s">
        <v>43</v>
      </c>
      <c r="F25" s="50">
        <v>677477.64600000007</v>
      </c>
      <c r="G25" s="50">
        <v>1104159.6201626668</v>
      </c>
      <c r="H25" s="50">
        <v>1604584.8816937599</v>
      </c>
      <c r="I25" s="50">
        <v>1167326.208544625</v>
      </c>
      <c r="J25" s="50">
        <v>1309756.7999999998</v>
      </c>
      <c r="K25" s="50">
        <v>1575594</v>
      </c>
      <c r="L25" s="50">
        <v>1283096.2752</v>
      </c>
      <c r="M25" s="50">
        <v>1037586.28864</v>
      </c>
      <c r="N25" s="50">
        <v>751983.62624000013</v>
      </c>
      <c r="O25" s="50">
        <v>531355.53331199999</v>
      </c>
      <c r="P25" s="50">
        <v>360550.10099200014</v>
      </c>
      <c r="Q25" s="50">
        <v>231208.43505664007</v>
      </c>
    </row>
    <row r="26" spans="2:18" x14ac:dyDescent="0.25">
      <c r="C26" s="70"/>
      <c r="D26" s="70"/>
      <c r="E26" s="5" t="s">
        <v>150</v>
      </c>
      <c r="F26" s="50">
        <v>0</v>
      </c>
      <c r="G26" s="50">
        <v>0</v>
      </c>
      <c r="H26" s="50">
        <v>0</v>
      </c>
      <c r="I26" s="50">
        <v>0</v>
      </c>
      <c r="J26" s="50">
        <v>0</v>
      </c>
      <c r="K26" s="50">
        <v>0</v>
      </c>
      <c r="L26" s="50">
        <v>493155.05866666662</v>
      </c>
      <c r="M26" s="50">
        <v>3918242.0841000006</v>
      </c>
      <c r="N26" s="50">
        <v>16619023.66205205</v>
      </c>
      <c r="O26" s="50">
        <v>24205642.84280112</v>
      </c>
      <c r="P26" s="50">
        <v>35212325.41669181</v>
      </c>
      <c r="Q26" s="50">
        <v>43290379.672925636</v>
      </c>
    </row>
    <row r="27" spans="2:18" x14ac:dyDescent="0.25">
      <c r="C27" s="70"/>
      <c r="D27" s="70"/>
      <c r="E27" s="5" t="s">
        <v>109</v>
      </c>
      <c r="F27" s="50">
        <v>0</v>
      </c>
      <c r="G27" s="50">
        <v>0</v>
      </c>
      <c r="H27" s="50">
        <v>0</v>
      </c>
      <c r="I27" s="50">
        <v>0</v>
      </c>
      <c r="J27" s="50">
        <v>0</v>
      </c>
      <c r="K27" s="50">
        <v>0</v>
      </c>
      <c r="L27" s="50">
        <v>18294.191000000028</v>
      </c>
      <c r="M27" s="50">
        <v>13800.68099999997</v>
      </c>
      <c r="N27" s="50">
        <v>28054.949999999972</v>
      </c>
      <c r="O27" s="50">
        <v>23134.249999999978</v>
      </c>
      <c r="P27" s="50">
        <v>22832.799999999977</v>
      </c>
      <c r="Q27" s="50">
        <v>7651.5999999999922</v>
      </c>
    </row>
    <row r="28" spans="2:18" s="51" customFormat="1" x14ac:dyDescent="0.25">
      <c r="C28" s="53"/>
      <c r="D28" s="53"/>
      <c r="E28" s="44"/>
      <c r="F28" s="53">
        <v>1273248.6460000002</v>
      </c>
      <c r="G28" s="53">
        <v>1542882.1201626668</v>
      </c>
      <c r="H28" s="53">
        <v>2146608.0616937596</v>
      </c>
      <c r="I28" s="53">
        <v>2584216.2173446249</v>
      </c>
      <c r="J28" s="53">
        <v>2146163.5799999996</v>
      </c>
      <c r="K28" s="53">
        <v>2278023</v>
      </c>
      <c r="L28" s="53">
        <v>2488993.5248666666</v>
      </c>
      <c r="M28" s="53">
        <v>5614267.0537400004</v>
      </c>
      <c r="N28" s="53">
        <v>18013814.23829205</v>
      </c>
      <c r="O28" s="53">
        <v>25331567.506113119</v>
      </c>
      <c r="P28" s="53">
        <v>36116962.845683806</v>
      </c>
      <c r="Q28" s="53">
        <v>43947523.253582276</v>
      </c>
    </row>
    <row r="29" spans="2:18" ht="143.25" customHeight="1" x14ac:dyDescent="0.25"/>
    <row r="30" spans="2:18" x14ac:dyDescent="0.25">
      <c r="B30" s="51" t="s">
        <v>126</v>
      </c>
      <c r="R30" s="9" t="s">
        <v>176</v>
      </c>
    </row>
    <row r="31" spans="2:18" x14ac:dyDescent="0.25">
      <c r="F31" s="49">
        <v>2013</v>
      </c>
      <c r="G31" s="49">
        <v>2014</v>
      </c>
      <c r="H31" s="49">
        <v>2015</v>
      </c>
      <c r="I31" s="49">
        <v>2016</v>
      </c>
      <c r="J31" s="49">
        <v>2017</v>
      </c>
      <c r="K31" s="49">
        <v>2018</v>
      </c>
      <c r="L31" s="49">
        <v>2019</v>
      </c>
      <c r="M31" s="49">
        <v>2020</v>
      </c>
      <c r="N31" s="49">
        <v>2021</v>
      </c>
      <c r="O31" s="49">
        <v>2022</v>
      </c>
      <c r="P31" s="49">
        <v>2023</v>
      </c>
      <c r="Q31" s="49">
        <v>2024</v>
      </c>
    </row>
    <row r="32" spans="2:18" x14ac:dyDescent="0.25">
      <c r="E32" s="5" t="s">
        <v>41</v>
      </c>
      <c r="F32" s="50">
        <v>279112.5</v>
      </c>
      <c r="G32" s="50">
        <v>243427.5</v>
      </c>
      <c r="H32" s="50">
        <v>174544</v>
      </c>
      <c r="I32" s="50">
        <v>122338.26000000001</v>
      </c>
      <c r="J32" s="50">
        <v>87142</v>
      </c>
      <c r="K32" s="50">
        <v>51800</v>
      </c>
      <c r="L32" s="50">
        <v>36360</v>
      </c>
      <c r="M32" s="50">
        <v>25530</v>
      </c>
      <c r="N32" s="50">
        <v>17860</v>
      </c>
      <c r="O32" s="50">
        <v>9750</v>
      </c>
      <c r="P32" s="50">
        <v>7600</v>
      </c>
      <c r="Q32" s="50">
        <v>7789.9999999999991</v>
      </c>
    </row>
    <row r="33" spans="2:18" x14ac:dyDescent="0.25">
      <c r="E33" s="5" t="s">
        <v>12</v>
      </c>
      <c r="F33" s="50">
        <v>13950</v>
      </c>
      <c r="G33" s="50">
        <v>8774.4</v>
      </c>
      <c r="H33" s="50">
        <v>5278.0000000000009</v>
      </c>
      <c r="I33" s="50">
        <v>3315.2000000000003</v>
      </c>
      <c r="J33" s="50">
        <v>2258.2799999999997</v>
      </c>
      <c r="K33" s="50">
        <v>0</v>
      </c>
      <c r="L33" s="50">
        <v>0</v>
      </c>
      <c r="M33" s="50">
        <v>0</v>
      </c>
      <c r="N33" s="50">
        <v>0</v>
      </c>
      <c r="O33" s="50">
        <v>0</v>
      </c>
      <c r="P33" s="50">
        <v>0</v>
      </c>
      <c r="Q33" s="50">
        <v>0</v>
      </c>
    </row>
    <row r="34" spans="2:18" x14ac:dyDescent="0.25">
      <c r="E34" s="5" t="s">
        <v>42</v>
      </c>
      <c r="F34" s="50">
        <v>268464</v>
      </c>
      <c r="G34" s="50">
        <v>318112</v>
      </c>
      <c r="H34" s="50">
        <v>331624</v>
      </c>
      <c r="I34" s="50">
        <v>307680</v>
      </c>
      <c r="J34" s="50">
        <v>177237.5</v>
      </c>
      <c r="K34" s="50">
        <v>164800</v>
      </c>
      <c r="L34" s="50">
        <v>73800</v>
      </c>
      <c r="M34" s="50">
        <v>40800</v>
      </c>
      <c r="N34" s="50">
        <v>28512</v>
      </c>
      <c r="O34" s="50">
        <v>23961.599999999999</v>
      </c>
      <c r="P34" s="50">
        <v>23400</v>
      </c>
      <c r="Q34" s="50">
        <v>25200.000000000004</v>
      </c>
    </row>
    <row r="35" spans="2:18" x14ac:dyDescent="0.25">
      <c r="E35" s="5" t="s">
        <v>6</v>
      </c>
      <c r="F35" s="50">
        <v>0</v>
      </c>
      <c r="G35" s="50">
        <v>0</v>
      </c>
      <c r="H35" s="50">
        <v>0</v>
      </c>
      <c r="I35" s="50">
        <v>0</v>
      </c>
      <c r="J35" s="50">
        <v>0</v>
      </c>
      <c r="K35" s="50">
        <v>0</v>
      </c>
      <c r="L35" s="50">
        <v>0</v>
      </c>
      <c r="M35" s="50">
        <v>0</v>
      </c>
      <c r="N35" s="50">
        <v>0</v>
      </c>
      <c r="O35" s="50">
        <v>0</v>
      </c>
      <c r="P35" s="50">
        <v>0</v>
      </c>
      <c r="Q35" s="50">
        <v>0</v>
      </c>
    </row>
    <row r="36" spans="2:18" x14ac:dyDescent="0.25">
      <c r="E36" s="5" t="s">
        <v>5</v>
      </c>
      <c r="F36" s="50">
        <v>47045</v>
      </c>
      <c r="G36" s="50">
        <v>120949.69999999998</v>
      </c>
      <c r="H36" s="50">
        <v>139861.26</v>
      </c>
      <c r="I36" s="50">
        <v>237559.39919999999</v>
      </c>
      <c r="J36" s="50">
        <v>265784.32000000001</v>
      </c>
      <c r="K36" s="50">
        <v>324197.99999999994</v>
      </c>
      <c r="L36" s="50">
        <v>416668.80000000005</v>
      </c>
      <c r="M36" s="50">
        <v>386782.8</v>
      </c>
      <c r="N36" s="50">
        <v>368851.20000000001</v>
      </c>
      <c r="O36" s="50">
        <v>342860.92799999996</v>
      </c>
      <c r="P36" s="50">
        <v>312752.71680000005</v>
      </c>
      <c r="Q36" s="50">
        <v>250970.12735999998</v>
      </c>
    </row>
    <row r="37" spans="2:18" x14ac:dyDescent="0.25">
      <c r="E37" s="5" t="s">
        <v>43</v>
      </c>
      <c r="F37" s="50">
        <v>45165.176400000004</v>
      </c>
      <c r="G37" s="50">
        <v>118302.816446</v>
      </c>
      <c r="H37" s="50">
        <v>267430.81361562666</v>
      </c>
      <c r="I37" s="50">
        <v>291831.55213615624</v>
      </c>
      <c r="J37" s="50">
        <v>491158.79999999987</v>
      </c>
      <c r="K37" s="50">
        <v>580482</v>
      </c>
      <c r="L37" s="50">
        <v>641548.13760000002</v>
      </c>
      <c r="M37" s="50">
        <v>583642.28736000007</v>
      </c>
      <c r="N37" s="50">
        <v>537131.16160000011</v>
      </c>
      <c r="O37" s="50">
        <v>487075.90553599998</v>
      </c>
      <c r="P37" s="50">
        <v>432660.1211904001</v>
      </c>
      <c r="Q37" s="50">
        <v>375713.70696704008</v>
      </c>
    </row>
    <row r="38" spans="2:18" x14ac:dyDescent="0.25">
      <c r="E38" s="5" t="s">
        <v>150</v>
      </c>
      <c r="F38" s="50">
        <v>0</v>
      </c>
      <c r="G38" s="50">
        <v>0</v>
      </c>
      <c r="H38" s="50">
        <v>0</v>
      </c>
      <c r="I38" s="50">
        <v>0</v>
      </c>
      <c r="J38" s="50">
        <v>0</v>
      </c>
      <c r="K38" s="50">
        <v>0</v>
      </c>
      <c r="L38" s="50">
        <v>0</v>
      </c>
      <c r="M38" s="50">
        <v>156729.68336400003</v>
      </c>
      <c r="N38" s="50">
        <v>498570.70986156154</v>
      </c>
      <c r="O38" s="50">
        <v>1613709.5228534082</v>
      </c>
      <c r="P38" s="50">
        <v>1760616.2708345905</v>
      </c>
      <c r="Q38" s="50">
        <v>2164518.9836462815</v>
      </c>
    </row>
    <row r="39" spans="2:18" x14ac:dyDescent="0.25">
      <c r="E39" s="5" t="s">
        <v>109</v>
      </c>
      <c r="F39" s="50">
        <v>0</v>
      </c>
      <c r="G39" s="50">
        <v>0</v>
      </c>
      <c r="H39" s="50">
        <v>0</v>
      </c>
      <c r="I39" s="50">
        <v>0</v>
      </c>
      <c r="J39" s="50">
        <v>0</v>
      </c>
      <c r="K39" s="50">
        <v>27114.6</v>
      </c>
      <c r="L39" s="50">
        <v>30490.318333333336</v>
      </c>
      <c r="M39" s="50">
        <v>23001.135000000002</v>
      </c>
      <c r="N39" s="50">
        <v>9351.65</v>
      </c>
      <c r="O39" s="50">
        <v>7711.4166666666679</v>
      </c>
      <c r="P39" s="50">
        <v>7610.9333333333334</v>
      </c>
      <c r="Q39" s="50">
        <v>2550.5333333333333</v>
      </c>
    </row>
    <row r="40" spans="2:18" x14ac:dyDescent="0.25">
      <c r="E40" s="5"/>
      <c r="F40" s="53">
        <v>653736.6764</v>
      </c>
      <c r="G40" s="53">
        <v>809566.41644599999</v>
      </c>
      <c r="H40" s="53">
        <v>918738.07361562666</v>
      </c>
      <c r="I40" s="53">
        <v>962724.41133615631</v>
      </c>
      <c r="J40" s="53">
        <v>1023580.8999999999</v>
      </c>
      <c r="K40" s="53">
        <v>1148394.6000000001</v>
      </c>
      <c r="L40" s="53">
        <v>1198867.2559333334</v>
      </c>
      <c r="M40" s="53">
        <v>1216485.905724</v>
      </c>
      <c r="N40" s="53">
        <v>1460276.7214615615</v>
      </c>
      <c r="O40" s="53">
        <v>2485069.3730560746</v>
      </c>
      <c r="P40" s="53">
        <v>2544640.0421583238</v>
      </c>
      <c r="Q40" s="53">
        <v>2826743.3513066545</v>
      </c>
    </row>
    <row r="41" spans="2:18" ht="168" customHeight="1" x14ac:dyDescent="0.25">
      <c r="E41" s="5"/>
    </row>
    <row r="42" spans="2:18" x14ac:dyDescent="0.25">
      <c r="B42" s="51" t="s">
        <v>127</v>
      </c>
      <c r="E42" s="5"/>
      <c r="R42" s="9" t="s">
        <v>177</v>
      </c>
    </row>
    <row r="43" spans="2:18" x14ac:dyDescent="0.25">
      <c r="E43" s="5"/>
      <c r="F43" s="49">
        <v>2013</v>
      </c>
      <c r="G43" s="49">
        <v>2014</v>
      </c>
      <c r="H43" s="49">
        <v>2015</v>
      </c>
      <c r="I43" s="49">
        <v>2016</v>
      </c>
      <c r="J43" s="49">
        <v>2017</v>
      </c>
      <c r="K43" s="49">
        <v>2018</v>
      </c>
      <c r="L43" s="49">
        <v>2019</v>
      </c>
      <c r="M43" s="49">
        <v>2020</v>
      </c>
      <c r="N43" s="49">
        <v>2021</v>
      </c>
      <c r="O43" s="49">
        <v>2022</v>
      </c>
      <c r="P43" s="49">
        <v>2023</v>
      </c>
      <c r="Q43" s="49">
        <v>2024</v>
      </c>
    </row>
    <row r="44" spans="2:18" x14ac:dyDescent="0.25">
      <c r="E44" s="5" t="s">
        <v>41</v>
      </c>
      <c r="F44" s="50">
        <v>55822.5</v>
      </c>
      <c r="G44" s="50">
        <v>39262.5</v>
      </c>
      <c r="H44" s="50">
        <v>21818</v>
      </c>
      <c r="I44" s="50">
        <v>11121.66</v>
      </c>
      <c r="J44" s="50">
        <v>5126</v>
      </c>
      <c r="K44" s="50">
        <v>1480</v>
      </c>
      <c r="L44" s="50">
        <v>2020</v>
      </c>
      <c r="M44" s="50">
        <v>1380</v>
      </c>
      <c r="N44" s="50">
        <v>940</v>
      </c>
      <c r="O44" s="50">
        <v>500</v>
      </c>
      <c r="P44" s="50">
        <v>380</v>
      </c>
      <c r="Q44" s="50">
        <v>380</v>
      </c>
    </row>
    <row r="45" spans="2:18" x14ac:dyDescent="0.25">
      <c r="E45" s="5" t="s">
        <v>12</v>
      </c>
      <c r="F45" s="50">
        <v>2325</v>
      </c>
      <c r="G45" s="50">
        <v>1462.4</v>
      </c>
      <c r="H45" s="50">
        <v>0</v>
      </c>
      <c r="I45" s="50">
        <v>0</v>
      </c>
      <c r="J45" s="50">
        <v>0</v>
      </c>
      <c r="K45" s="50">
        <v>0</v>
      </c>
      <c r="L45" s="50">
        <v>0</v>
      </c>
      <c r="M45" s="50">
        <v>0</v>
      </c>
      <c r="N45" s="50">
        <v>0</v>
      </c>
      <c r="O45" s="50">
        <v>0</v>
      </c>
      <c r="P45" s="50">
        <v>0</v>
      </c>
      <c r="Q45" s="50">
        <v>0</v>
      </c>
    </row>
    <row r="46" spans="2:18" x14ac:dyDescent="0.25">
      <c r="E46" s="5" t="s">
        <v>42</v>
      </c>
      <c r="F46" s="50">
        <v>447440</v>
      </c>
      <c r="G46" s="50">
        <v>397640</v>
      </c>
      <c r="H46" s="50">
        <v>331624</v>
      </c>
      <c r="I46" s="50">
        <v>256400</v>
      </c>
      <c r="J46" s="50">
        <v>128900</v>
      </c>
      <c r="K46" s="50">
        <v>92700</v>
      </c>
      <c r="L46" s="50">
        <v>32800</v>
      </c>
      <c r="M46" s="50">
        <v>14280.000000000002</v>
      </c>
      <c r="N46" s="50">
        <v>7776</v>
      </c>
      <c r="O46" s="50">
        <v>4992</v>
      </c>
      <c r="P46" s="50">
        <v>3600</v>
      </c>
      <c r="Q46" s="50">
        <v>2700</v>
      </c>
    </row>
    <row r="47" spans="2:18" x14ac:dyDescent="0.25">
      <c r="E47" s="5" t="s">
        <v>6</v>
      </c>
      <c r="F47" s="50">
        <v>0</v>
      </c>
      <c r="G47" s="50">
        <v>0</v>
      </c>
      <c r="H47" s="50">
        <v>0</v>
      </c>
      <c r="I47" s="50">
        <v>0</v>
      </c>
      <c r="J47" s="50">
        <v>0</v>
      </c>
      <c r="K47" s="50">
        <v>0</v>
      </c>
      <c r="L47" s="50">
        <v>0</v>
      </c>
      <c r="M47" s="50">
        <v>0</v>
      </c>
      <c r="N47" s="50">
        <v>0</v>
      </c>
      <c r="O47" s="50">
        <v>0</v>
      </c>
      <c r="P47" s="50">
        <v>0</v>
      </c>
      <c r="Q47" s="50">
        <v>0</v>
      </c>
    </row>
    <row r="48" spans="2:18" x14ac:dyDescent="0.25">
      <c r="E48" s="5" t="s">
        <v>5</v>
      </c>
      <c r="F48" s="50">
        <v>47045</v>
      </c>
      <c r="G48" s="50">
        <v>120949.69999999998</v>
      </c>
      <c r="H48" s="50">
        <v>139861.26</v>
      </c>
      <c r="I48" s="50">
        <v>237559.39919999999</v>
      </c>
      <c r="J48" s="50">
        <v>332230.40000000002</v>
      </c>
      <c r="K48" s="50">
        <v>324197.99999999994</v>
      </c>
      <c r="L48" s="50">
        <v>694448.00000000012</v>
      </c>
      <c r="M48" s="50">
        <v>644638</v>
      </c>
      <c r="N48" s="50">
        <v>922128</v>
      </c>
      <c r="O48" s="50">
        <v>857152.32</v>
      </c>
      <c r="P48" s="50">
        <v>781881.79200000013</v>
      </c>
      <c r="Q48" s="50">
        <v>627425.31839999999</v>
      </c>
    </row>
    <row r="49" spans="2:18" x14ac:dyDescent="0.25">
      <c r="E49" s="5" t="s">
        <v>43</v>
      </c>
      <c r="F49" s="50">
        <v>564564.70500000007</v>
      </c>
      <c r="G49" s="50">
        <v>985856.80371666665</v>
      </c>
      <c r="H49" s="50">
        <v>1604584.8816937599</v>
      </c>
      <c r="I49" s="50">
        <v>1605073.5367488593</v>
      </c>
      <c r="J49" s="50">
        <v>1800915.5999999996</v>
      </c>
      <c r="K49" s="50">
        <v>1575594</v>
      </c>
      <c r="L49" s="50">
        <v>1283096.2752</v>
      </c>
      <c r="M49" s="50">
        <v>907888.00256000017</v>
      </c>
      <c r="N49" s="50">
        <v>644557.39392000006</v>
      </c>
      <c r="O49" s="50">
        <v>442796.27775999997</v>
      </c>
      <c r="P49" s="50">
        <v>288440.08079360006</v>
      </c>
      <c r="Q49" s="50">
        <v>173406.32629248005</v>
      </c>
    </row>
    <row r="50" spans="2:18" x14ac:dyDescent="0.25">
      <c r="E50" s="5" t="s">
        <v>150</v>
      </c>
      <c r="F50" s="50">
        <v>0</v>
      </c>
      <c r="G50" s="50">
        <v>0</v>
      </c>
      <c r="H50" s="50">
        <v>0</v>
      </c>
      <c r="I50" s="50">
        <v>0</v>
      </c>
      <c r="J50" s="50">
        <v>0</v>
      </c>
      <c r="K50" s="50">
        <v>13020.800000000001</v>
      </c>
      <c r="L50" s="50">
        <v>1479465.1759999997</v>
      </c>
      <c r="M50" s="50">
        <v>3134593.6672800006</v>
      </c>
      <c r="N50" s="50">
        <v>8309511.8310260251</v>
      </c>
      <c r="O50" s="50">
        <v>16137095.228534082</v>
      </c>
      <c r="P50" s="50">
        <v>21127395.250015084</v>
      </c>
      <c r="Q50" s="50">
        <v>30303265.771047946</v>
      </c>
    </row>
    <row r="51" spans="2:18" x14ac:dyDescent="0.25">
      <c r="E51" s="5" t="s">
        <v>118</v>
      </c>
      <c r="F51" s="50">
        <v>0</v>
      </c>
      <c r="G51" s="50">
        <v>0</v>
      </c>
      <c r="H51" s="50">
        <v>0</v>
      </c>
      <c r="I51" s="50">
        <v>0</v>
      </c>
      <c r="J51" s="50">
        <v>0</v>
      </c>
      <c r="K51" s="50">
        <v>45191</v>
      </c>
      <c r="L51" s="50">
        <v>60980.636666666673</v>
      </c>
      <c r="M51" s="50">
        <v>46002.270000000004</v>
      </c>
      <c r="N51" s="50">
        <v>28054.95</v>
      </c>
      <c r="O51" s="50">
        <v>23134.25</v>
      </c>
      <c r="P51" s="50">
        <v>22832.799999999999</v>
      </c>
      <c r="Q51" s="50">
        <v>7651.5999999999995</v>
      </c>
    </row>
    <row r="52" spans="2:18" x14ac:dyDescent="0.25">
      <c r="F52" s="53">
        <v>1117197.2050000001</v>
      </c>
      <c r="G52" s="53">
        <v>1545171.4037166666</v>
      </c>
      <c r="H52" s="53">
        <v>2097888.1416937597</v>
      </c>
      <c r="I52" s="53">
        <v>2110154.5959488591</v>
      </c>
      <c r="J52" s="53">
        <v>2267171.9999999995</v>
      </c>
      <c r="K52" s="53">
        <v>2052183.8</v>
      </c>
      <c r="L52" s="53">
        <v>3552810.0878666667</v>
      </c>
      <c r="M52" s="53">
        <v>4748781.9398400001</v>
      </c>
      <c r="N52" s="53">
        <v>9912968.174946025</v>
      </c>
      <c r="O52" s="53">
        <v>17465670.076294083</v>
      </c>
      <c r="P52" s="53">
        <v>22224529.922808684</v>
      </c>
      <c r="Q52" s="53">
        <v>31114829.015740428</v>
      </c>
    </row>
    <row r="53" spans="2:18" ht="150.75" customHeight="1" x14ac:dyDescent="0.25"/>
    <row r="54" spans="2:18" x14ac:dyDescent="0.25">
      <c r="B54" s="51" t="s">
        <v>128</v>
      </c>
      <c r="R54" s="9" t="s">
        <v>178</v>
      </c>
    </row>
    <row r="55" spans="2:18" x14ac:dyDescent="0.25">
      <c r="F55" s="49">
        <v>2013</v>
      </c>
      <c r="G55" s="49">
        <v>2014</v>
      </c>
      <c r="H55" s="49">
        <v>2015</v>
      </c>
      <c r="I55" s="49">
        <v>2016</v>
      </c>
      <c r="J55" s="49">
        <v>2017</v>
      </c>
      <c r="K55" s="49">
        <v>2018</v>
      </c>
      <c r="L55" s="49">
        <v>2019</v>
      </c>
      <c r="M55" s="49">
        <v>2020</v>
      </c>
      <c r="N55" s="49">
        <v>2021</v>
      </c>
      <c r="O55" s="49">
        <v>2022</v>
      </c>
      <c r="P55" s="49">
        <v>2023</v>
      </c>
      <c r="Q55" s="49">
        <v>2024</v>
      </c>
    </row>
    <row r="56" spans="2:18" x14ac:dyDescent="0.25">
      <c r="E56" s="5" t="s">
        <v>41</v>
      </c>
      <c r="F56" s="50">
        <v>725692.5</v>
      </c>
      <c r="G56" s="50">
        <v>628200</v>
      </c>
      <c r="H56" s="50">
        <v>447269</v>
      </c>
      <c r="I56" s="50">
        <v>311406.48</v>
      </c>
      <c r="J56" s="50">
        <v>220418</v>
      </c>
      <c r="K56" s="50">
        <v>130240</v>
      </c>
      <c r="L56" s="50">
        <v>90900</v>
      </c>
      <c r="M56" s="50">
        <v>63480</v>
      </c>
      <c r="N56" s="50">
        <v>44180</v>
      </c>
      <c r="O56" s="50">
        <v>24000</v>
      </c>
      <c r="P56" s="50">
        <v>18620</v>
      </c>
      <c r="Q56" s="50">
        <v>19000</v>
      </c>
    </row>
    <row r="57" spans="2:18" x14ac:dyDescent="0.25">
      <c r="E57" s="5" t="s">
        <v>12</v>
      </c>
      <c r="F57" s="50">
        <v>23250</v>
      </c>
      <c r="G57" s="50">
        <v>17548.8</v>
      </c>
      <c r="H57" s="50">
        <v>10556.000000000002</v>
      </c>
      <c r="I57" s="50">
        <v>6630.4000000000005</v>
      </c>
      <c r="J57" s="50">
        <v>4265.6400000000003</v>
      </c>
      <c r="K57" s="50">
        <v>0</v>
      </c>
      <c r="L57" s="50">
        <v>0</v>
      </c>
      <c r="M57" s="50">
        <v>0</v>
      </c>
      <c r="N57" s="50">
        <v>0</v>
      </c>
      <c r="O57" s="50">
        <v>0</v>
      </c>
      <c r="P57" s="50">
        <v>0</v>
      </c>
      <c r="Q57" s="50">
        <v>0</v>
      </c>
    </row>
    <row r="58" spans="2:18" x14ac:dyDescent="0.25">
      <c r="E58" s="5" t="s">
        <v>42</v>
      </c>
      <c r="F58" s="50">
        <v>2013479.9999999993</v>
      </c>
      <c r="G58" s="50">
        <v>1948436</v>
      </c>
      <c r="H58" s="50">
        <v>1890256.7999999998</v>
      </c>
      <c r="I58" s="50">
        <v>1512760.0000000002</v>
      </c>
      <c r="J58" s="50">
        <v>1015087.5</v>
      </c>
      <c r="K58" s="50">
        <v>566500</v>
      </c>
      <c r="L58" s="50">
        <v>217300.00000000006</v>
      </c>
      <c r="M58" s="50">
        <v>104040</v>
      </c>
      <c r="N58" s="50">
        <v>63504</v>
      </c>
      <c r="O58" s="50">
        <v>46924.799999999996</v>
      </c>
      <c r="P58" s="50">
        <v>40499.999999999993</v>
      </c>
      <c r="Q58" s="50">
        <v>38699.999999999993</v>
      </c>
    </row>
    <row r="59" spans="2:18" x14ac:dyDescent="0.25">
      <c r="E59" s="5" t="s">
        <v>6</v>
      </c>
      <c r="F59" s="50">
        <v>0</v>
      </c>
      <c r="G59" s="50">
        <v>0</v>
      </c>
      <c r="H59" s="50">
        <v>0</v>
      </c>
      <c r="I59" s="50">
        <v>0</v>
      </c>
      <c r="J59" s="50">
        <v>0</v>
      </c>
      <c r="K59" s="50">
        <v>0</v>
      </c>
      <c r="L59" s="50">
        <v>0</v>
      </c>
      <c r="M59" s="50">
        <v>0</v>
      </c>
      <c r="N59" s="50">
        <v>0</v>
      </c>
      <c r="O59" s="50">
        <v>0</v>
      </c>
      <c r="P59" s="50">
        <v>0</v>
      </c>
      <c r="Q59" s="50">
        <v>0</v>
      </c>
    </row>
    <row r="60" spans="2:18" x14ac:dyDescent="0.25">
      <c r="E60" s="5" t="s">
        <v>5</v>
      </c>
      <c r="F60" s="50">
        <v>470450</v>
      </c>
      <c r="G60" s="50">
        <v>604748.49999999988</v>
      </c>
      <c r="H60" s="50">
        <v>1678335.1199999999</v>
      </c>
      <c r="I60" s="50">
        <v>1583729.328</v>
      </c>
      <c r="J60" s="50">
        <v>1196029.4399999999</v>
      </c>
      <c r="K60" s="50">
        <v>1242758.9999999998</v>
      </c>
      <c r="L60" s="50">
        <v>1666675.2000000002</v>
      </c>
      <c r="M60" s="50">
        <v>1611595</v>
      </c>
      <c r="N60" s="50">
        <v>1598355.2</v>
      </c>
      <c r="O60" s="50">
        <v>1542874.176</v>
      </c>
      <c r="P60" s="50">
        <v>1459512.6784000006</v>
      </c>
      <c r="Q60" s="50">
        <v>1213022.2822399999</v>
      </c>
    </row>
    <row r="61" spans="2:18" x14ac:dyDescent="0.25">
      <c r="E61" s="5" t="s">
        <v>43</v>
      </c>
      <c r="F61" s="50">
        <v>677477.64600000007</v>
      </c>
      <c r="G61" s="50">
        <v>1261896.7087573332</v>
      </c>
      <c r="H61" s="50">
        <v>2072588.8055211066</v>
      </c>
      <c r="I61" s="50">
        <v>2261694.5290552112</v>
      </c>
      <c r="J61" s="50">
        <v>2701373.3999999994</v>
      </c>
      <c r="K61" s="50">
        <v>2736558</v>
      </c>
      <c r="L61" s="50">
        <v>3368127.7224000003</v>
      </c>
      <c r="M61" s="50">
        <v>2853362.2937600003</v>
      </c>
      <c r="N61" s="50">
        <v>2470803.3433600003</v>
      </c>
      <c r="O61" s="50">
        <v>2125422.1332479999</v>
      </c>
      <c r="P61" s="50">
        <v>1802750.5049600005</v>
      </c>
      <c r="Q61" s="50">
        <v>1502854.8278681603</v>
      </c>
    </row>
    <row r="62" spans="2:18" x14ac:dyDescent="0.25">
      <c r="E62" s="5" t="s">
        <v>150</v>
      </c>
      <c r="F62" s="50">
        <v>0</v>
      </c>
      <c r="G62" s="50">
        <v>0</v>
      </c>
      <c r="H62" s="50">
        <v>0</v>
      </c>
      <c r="I62" s="50">
        <v>0</v>
      </c>
      <c r="J62" s="50">
        <v>0</v>
      </c>
      <c r="K62" s="50">
        <v>801280</v>
      </c>
      <c r="L62" s="50">
        <v>15758907.811148558</v>
      </c>
      <c r="M62" s="50">
        <v>11754726.252300002</v>
      </c>
      <c r="N62" s="50">
        <v>24928535.493078075</v>
      </c>
      <c r="O62" s="50">
        <v>24205642.84280112</v>
      </c>
      <c r="P62" s="50">
        <v>35212325.41669181</v>
      </c>
      <c r="Q62" s="50">
        <v>54112974.591157041</v>
      </c>
    </row>
    <row r="63" spans="2:18" x14ac:dyDescent="0.25">
      <c r="E63" s="5" t="s">
        <v>118</v>
      </c>
      <c r="F63" s="50">
        <v>0</v>
      </c>
      <c r="G63" s="50">
        <v>0</v>
      </c>
      <c r="H63" s="50">
        <v>0</v>
      </c>
      <c r="I63" s="50">
        <v>0</v>
      </c>
      <c r="J63" s="50">
        <v>0</v>
      </c>
      <c r="K63" s="50">
        <v>90382</v>
      </c>
      <c r="L63" s="50">
        <v>60980.636666666673</v>
      </c>
      <c r="M63" s="50">
        <v>92004.540000000008</v>
      </c>
      <c r="N63" s="50">
        <v>37406.6</v>
      </c>
      <c r="O63" s="50">
        <v>30845.666666666672</v>
      </c>
      <c r="P63" s="50">
        <v>30443.733333333334</v>
      </c>
      <c r="Q63" s="50">
        <v>10202.133333333333</v>
      </c>
    </row>
    <row r="64" spans="2:18" x14ac:dyDescent="0.25">
      <c r="F64" s="53">
        <v>3910350.1459999993</v>
      </c>
      <c r="G64" s="53">
        <v>4460830.0087573333</v>
      </c>
      <c r="H64" s="53">
        <v>6099005.7255211063</v>
      </c>
      <c r="I64" s="53">
        <v>5676220.7370552123</v>
      </c>
      <c r="J64" s="53">
        <v>5137173.9799999995</v>
      </c>
      <c r="K64" s="53">
        <v>5567719</v>
      </c>
      <c r="L64" s="53">
        <v>21162891.370215226</v>
      </c>
      <c r="M64" s="53">
        <v>16479208.086060001</v>
      </c>
      <c r="N64" s="53">
        <v>29142784.636438079</v>
      </c>
      <c r="O64" s="53">
        <v>27975709.618715789</v>
      </c>
      <c r="P64" s="53">
        <v>38564152.333385147</v>
      </c>
      <c r="Q64" s="53">
        <v>56896753.834598534</v>
      </c>
    </row>
    <row r="65" spans="2:18" ht="174.75" customHeight="1" x14ac:dyDescent="0.25"/>
    <row r="66" spans="2:18" x14ac:dyDescent="0.25">
      <c r="B66" s="51" t="s">
        <v>129</v>
      </c>
      <c r="F66" s="50"/>
      <c r="G66" s="50"/>
      <c r="H66" s="50"/>
      <c r="I66" s="50"/>
      <c r="J66" s="50"/>
      <c r="K66" s="50"/>
      <c r="L66" s="50"/>
      <c r="M66" s="50"/>
      <c r="N66" s="50"/>
      <c r="O66" s="50"/>
      <c r="P66" s="50"/>
      <c r="Q66" s="50"/>
      <c r="R66" s="9" t="s">
        <v>179</v>
      </c>
    </row>
    <row r="67" spans="2:18" x14ac:dyDescent="0.25">
      <c r="F67" s="49">
        <v>2013</v>
      </c>
      <c r="G67" s="49">
        <v>2014</v>
      </c>
      <c r="H67" s="49">
        <v>2015</v>
      </c>
      <c r="I67" s="49">
        <v>2016</v>
      </c>
      <c r="J67" s="49">
        <v>2017</v>
      </c>
      <c r="K67" s="49">
        <v>2018</v>
      </c>
      <c r="L67" s="49">
        <v>2019</v>
      </c>
      <c r="M67" s="49">
        <v>2020</v>
      </c>
      <c r="N67" s="49">
        <v>2021</v>
      </c>
      <c r="O67" s="49">
        <v>2022</v>
      </c>
      <c r="P67" s="49">
        <v>2023</v>
      </c>
      <c r="Q67" s="49">
        <v>2024</v>
      </c>
    </row>
    <row r="68" spans="2:18" x14ac:dyDescent="0.25">
      <c r="E68" s="5" t="s">
        <v>41</v>
      </c>
      <c r="F68" s="50">
        <v>204682.5</v>
      </c>
      <c r="G68" s="50">
        <v>157050</v>
      </c>
      <c r="H68" s="50">
        <v>98181</v>
      </c>
      <c r="I68" s="50">
        <v>59315.520000000004</v>
      </c>
      <c r="J68" s="50">
        <v>35882</v>
      </c>
      <c r="K68" s="50">
        <v>17760</v>
      </c>
      <c r="L68" s="50">
        <v>10100</v>
      </c>
      <c r="M68" s="50">
        <v>5520</v>
      </c>
      <c r="N68" s="50">
        <v>2820</v>
      </c>
      <c r="O68" s="50">
        <v>1000</v>
      </c>
      <c r="P68" s="50">
        <v>380</v>
      </c>
      <c r="Q68" s="50">
        <v>0</v>
      </c>
    </row>
    <row r="69" spans="2:18" x14ac:dyDescent="0.25">
      <c r="E69" s="5" t="s">
        <v>12</v>
      </c>
      <c r="F69" s="50">
        <v>6975</v>
      </c>
      <c r="G69" s="50">
        <v>1462.4</v>
      </c>
      <c r="H69" s="50">
        <v>0</v>
      </c>
      <c r="I69" s="50">
        <v>0</v>
      </c>
      <c r="J69" s="50">
        <v>0</v>
      </c>
      <c r="K69" s="50">
        <v>0</v>
      </c>
      <c r="L69" s="50">
        <v>0</v>
      </c>
      <c r="M69" s="50">
        <v>0</v>
      </c>
      <c r="N69" s="50">
        <v>0</v>
      </c>
      <c r="O69" s="50">
        <v>0</v>
      </c>
      <c r="P69" s="50">
        <v>0</v>
      </c>
      <c r="Q69" s="50">
        <v>0</v>
      </c>
    </row>
    <row r="70" spans="2:18" x14ac:dyDescent="0.25">
      <c r="E70" s="5" t="s">
        <v>42</v>
      </c>
      <c r="F70" s="50">
        <v>894880</v>
      </c>
      <c r="G70" s="50">
        <v>596460</v>
      </c>
      <c r="H70" s="50">
        <v>165812</v>
      </c>
      <c r="I70" s="50">
        <v>0</v>
      </c>
      <c r="J70" s="50">
        <v>0</v>
      </c>
      <c r="K70" s="50">
        <v>0</v>
      </c>
      <c r="L70" s="50">
        <v>0</v>
      </c>
      <c r="M70" s="50">
        <v>0</v>
      </c>
      <c r="N70" s="50">
        <v>0</v>
      </c>
      <c r="O70" s="50">
        <v>0</v>
      </c>
      <c r="P70" s="50">
        <v>0</v>
      </c>
      <c r="Q70" s="50">
        <v>0</v>
      </c>
    </row>
    <row r="71" spans="2:18" x14ac:dyDescent="0.25">
      <c r="E71" s="5" t="s">
        <v>6</v>
      </c>
      <c r="F71" s="50">
        <v>3074000</v>
      </c>
      <c r="G71" s="50">
        <v>60000</v>
      </c>
      <c r="H71" s="50">
        <v>60000</v>
      </c>
      <c r="I71" s="50">
        <v>12000</v>
      </c>
      <c r="J71" s="50">
        <v>4000</v>
      </c>
      <c r="K71" s="50">
        <v>500</v>
      </c>
      <c r="L71" s="50">
        <v>500</v>
      </c>
      <c r="M71" s="50">
        <v>0</v>
      </c>
      <c r="N71" s="50">
        <v>0</v>
      </c>
      <c r="O71" s="50">
        <v>0</v>
      </c>
      <c r="P71" s="50">
        <v>0</v>
      </c>
      <c r="Q71" s="50">
        <v>0</v>
      </c>
    </row>
    <row r="72" spans="2:18" x14ac:dyDescent="0.25">
      <c r="E72" s="5" t="s">
        <v>5</v>
      </c>
      <c r="F72" s="50">
        <v>3998825</v>
      </c>
      <c r="G72" s="50">
        <v>10885472.999999998</v>
      </c>
      <c r="H72" s="50">
        <v>4545490.95</v>
      </c>
      <c r="I72" s="50">
        <v>4355255.6519999998</v>
      </c>
      <c r="J72" s="50">
        <v>3986764.8</v>
      </c>
      <c r="K72" s="50">
        <v>2593583.9999999995</v>
      </c>
      <c r="L72" s="50">
        <v>3125016.0000000005</v>
      </c>
      <c r="M72" s="50">
        <v>2900871</v>
      </c>
      <c r="N72" s="50">
        <v>2459008</v>
      </c>
      <c r="O72" s="50">
        <v>2000022.0799999998</v>
      </c>
      <c r="P72" s="50">
        <v>1563763.5840000003</v>
      </c>
      <c r="Q72" s="50">
        <v>1045708.8639999999</v>
      </c>
    </row>
    <row r="73" spans="2:18" x14ac:dyDescent="0.25">
      <c r="E73" s="5" t="s">
        <v>43</v>
      </c>
      <c r="F73" s="50">
        <v>225825.88200000004</v>
      </c>
      <c r="G73" s="50">
        <v>394342.72148666671</v>
      </c>
      <c r="H73" s="50">
        <v>1002865.5510586</v>
      </c>
      <c r="I73" s="50">
        <v>1605073.5367488593</v>
      </c>
      <c r="J73" s="50">
        <v>1555336.1999999997</v>
      </c>
      <c r="K73" s="50">
        <v>1492668</v>
      </c>
      <c r="L73" s="50">
        <v>801935.17200000014</v>
      </c>
      <c r="M73" s="50">
        <v>648491.43040000007</v>
      </c>
      <c r="N73" s="50">
        <v>537131.16160000011</v>
      </c>
      <c r="O73" s="50">
        <v>442796.27775999997</v>
      </c>
      <c r="P73" s="50">
        <v>360550.10099200014</v>
      </c>
      <c r="Q73" s="50">
        <v>289010.54382080009</v>
      </c>
    </row>
    <row r="74" spans="2:18" x14ac:dyDescent="0.25">
      <c r="E74" s="5" t="s">
        <v>150</v>
      </c>
      <c r="F74" s="50">
        <v>0</v>
      </c>
      <c r="G74" s="50">
        <v>0</v>
      </c>
      <c r="H74" s="50">
        <v>0</v>
      </c>
      <c r="I74" s="50">
        <v>0</v>
      </c>
      <c r="J74" s="50">
        <v>0</v>
      </c>
      <c r="K74" s="50">
        <v>487779.19999999995</v>
      </c>
      <c r="L74" s="50">
        <v>31583977.820851434</v>
      </c>
      <c r="M74" s="50">
        <v>57049604.744495995</v>
      </c>
      <c r="N74" s="50">
        <v>114172692.55829757</v>
      </c>
      <c r="O74" s="50">
        <v>91981442.802644253</v>
      </c>
      <c r="P74" s="50">
        <v>77467115.916721985</v>
      </c>
      <c r="Q74" s="50">
        <v>77922683.411266133</v>
      </c>
    </row>
    <row r="75" spans="2:18" x14ac:dyDescent="0.25">
      <c r="E75" s="5" t="s">
        <v>118</v>
      </c>
      <c r="F75" s="50">
        <v>0</v>
      </c>
      <c r="G75" s="50">
        <v>0</v>
      </c>
      <c r="H75" s="50">
        <v>0</v>
      </c>
      <c r="I75" s="50">
        <v>3000</v>
      </c>
      <c r="J75" s="50">
        <v>570000</v>
      </c>
      <c r="K75" s="50">
        <v>723056</v>
      </c>
      <c r="L75" s="50">
        <v>426864.45666666667</v>
      </c>
      <c r="M75" s="50">
        <v>276013.62</v>
      </c>
      <c r="N75" s="50">
        <v>74813.2</v>
      </c>
      <c r="O75" s="50">
        <v>61691.333333333343</v>
      </c>
      <c r="P75" s="50">
        <v>60887.466666666667</v>
      </c>
      <c r="Q75" s="50">
        <v>20404.266666666666</v>
      </c>
    </row>
    <row r="76" spans="2:18" x14ac:dyDescent="0.25">
      <c r="E76" s="52" t="s">
        <v>4</v>
      </c>
      <c r="F76" s="53">
        <v>8405188.3819999993</v>
      </c>
      <c r="G76" s="53">
        <v>12094788.121486666</v>
      </c>
      <c r="H76" s="53">
        <v>5872349.5010585999</v>
      </c>
      <c r="I76" s="53">
        <v>6034644.7087488584</v>
      </c>
      <c r="J76" s="53">
        <v>6151983</v>
      </c>
      <c r="K76" s="53">
        <v>5315347.1999999993</v>
      </c>
      <c r="L76" s="53">
        <v>35948393.449518099</v>
      </c>
      <c r="M76" s="53">
        <v>60880500.794895992</v>
      </c>
      <c r="N76" s="53">
        <v>117246464.91989757</v>
      </c>
      <c r="O76" s="53">
        <v>94486952.493737578</v>
      </c>
      <c r="P76" s="53">
        <v>79452697.068380654</v>
      </c>
      <c r="Q76" s="53">
        <v>79277807.085753605</v>
      </c>
    </row>
    <row r="77" spans="2:18" ht="217.5" customHeight="1" x14ac:dyDescent="0.25"/>
    <row r="79" spans="2:18" x14ac:dyDescent="0.25">
      <c r="B79" s="51" t="s">
        <v>130</v>
      </c>
      <c r="R79" s="9" t="s">
        <v>252</v>
      </c>
    </row>
    <row r="80" spans="2:18" x14ac:dyDescent="0.25">
      <c r="F80" s="49">
        <v>2013</v>
      </c>
      <c r="G80" s="49">
        <v>2014</v>
      </c>
      <c r="H80" s="49">
        <v>2015</v>
      </c>
      <c r="I80" s="49">
        <v>2016</v>
      </c>
      <c r="J80" s="49">
        <v>2017</v>
      </c>
      <c r="K80" s="49">
        <v>2018</v>
      </c>
      <c r="L80" s="49">
        <v>2019</v>
      </c>
      <c r="M80" s="49">
        <v>2020</v>
      </c>
      <c r="N80" s="49">
        <v>2021</v>
      </c>
      <c r="O80" s="49">
        <v>2022</v>
      </c>
      <c r="P80" s="49">
        <v>2023</v>
      </c>
      <c r="Q80" s="49">
        <v>2024</v>
      </c>
    </row>
    <row r="81" spans="5:24" x14ac:dyDescent="0.25">
      <c r="E81" s="5" t="s">
        <v>41</v>
      </c>
      <c r="F81" s="50">
        <v>409364.99999999994</v>
      </c>
      <c r="G81" s="50">
        <v>376920</v>
      </c>
      <c r="H81" s="50">
        <v>316361.00000000006</v>
      </c>
      <c r="I81" s="50">
        <v>222433.20000000004</v>
      </c>
      <c r="J81" s="50">
        <v>158906.00000000003</v>
      </c>
      <c r="K81" s="50">
        <v>94720.000000000015</v>
      </c>
      <c r="L81" s="50">
        <v>62619.999999999985</v>
      </c>
      <c r="M81" s="50">
        <v>42089.999999999993</v>
      </c>
      <c r="N81" s="50">
        <v>28200.000000000004</v>
      </c>
      <c r="O81" s="50">
        <v>14749.999999999996</v>
      </c>
      <c r="P81" s="50">
        <v>11020.000000000002</v>
      </c>
      <c r="Q81" s="50">
        <v>10830.000000000002</v>
      </c>
    </row>
    <row r="82" spans="5:24" x14ac:dyDescent="0.25">
      <c r="E82" s="5" t="s">
        <v>12</v>
      </c>
      <c r="F82" s="50">
        <v>2324.9999999999764</v>
      </c>
      <c r="G82" s="50">
        <v>4387.199999999988</v>
      </c>
      <c r="H82" s="50">
        <v>3015.9999999999941</v>
      </c>
      <c r="I82" s="50">
        <v>1243.2000000000012</v>
      </c>
      <c r="J82" s="50">
        <v>752.76000000000067</v>
      </c>
      <c r="K82" s="50">
        <v>0</v>
      </c>
      <c r="L82" s="50">
        <v>0</v>
      </c>
      <c r="M82" s="50">
        <v>0</v>
      </c>
      <c r="N82" s="50">
        <v>0</v>
      </c>
      <c r="O82" s="50">
        <v>0</v>
      </c>
      <c r="P82" s="50">
        <v>0</v>
      </c>
      <c r="Q82" s="50">
        <v>0</v>
      </c>
    </row>
    <row r="83" spans="5:24" x14ac:dyDescent="0.25">
      <c r="E83" s="5" t="s">
        <v>42</v>
      </c>
      <c r="F83" s="50">
        <v>671160</v>
      </c>
      <c r="G83" s="50">
        <v>636224</v>
      </c>
      <c r="H83" s="50">
        <v>563760.80000000005</v>
      </c>
      <c r="I83" s="50">
        <v>461520</v>
      </c>
      <c r="J83" s="50">
        <v>273912.5</v>
      </c>
      <c r="K83" s="50">
        <v>206000</v>
      </c>
      <c r="L83" s="50">
        <v>86100</v>
      </c>
      <c r="M83" s="50">
        <v>44880</v>
      </c>
      <c r="N83" s="50">
        <v>29808</v>
      </c>
      <c r="O83" s="50">
        <v>23961.599999999999</v>
      </c>
      <c r="P83" s="50">
        <v>22500</v>
      </c>
      <c r="Q83" s="50">
        <v>23400</v>
      </c>
    </row>
    <row r="84" spans="5:24" x14ac:dyDescent="0.25">
      <c r="E84" s="5" t="s">
        <v>6</v>
      </c>
      <c r="F84" s="50">
        <v>0</v>
      </c>
      <c r="G84" s="50">
        <v>0</v>
      </c>
      <c r="H84" s="50">
        <v>0</v>
      </c>
      <c r="I84" s="50">
        <v>0</v>
      </c>
      <c r="J84" s="50">
        <v>0</v>
      </c>
      <c r="K84" s="50">
        <v>0</v>
      </c>
      <c r="L84" s="50">
        <v>0</v>
      </c>
      <c r="M84" s="50">
        <v>0</v>
      </c>
      <c r="N84" s="50">
        <v>0</v>
      </c>
      <c r="O84" s="50">
        <v>0</v>
      </c>
      <c r="P84" s="50">
        <v>0</v>
      </c>
      <c r="Q84" s="50">
        <v>0</v>
      </c>
    </row>
    <row r="85" spans="5:24" x14ac:dyDescent="0.25">
      <c r="E85" s="5" t="s">
        <v>5</v>
      </c>
      <c r="F85" s="50">
        <v>94090.000000000087</v>
      </c>
      <c r="G85" s="50">
        <v>241899.40000000017</v>
      </c>
      <c r="H85" s="50">
        <v>69930.630000000063</v>
      </c>
      <c r="I85" s="50">
        <v>158372.93279999925</v>
      </c>
      <c r="J85" s="50">
        <v>66446.08000000006</v>
      </c>
      <c r="K85" s="50">
        <v>216132.00000000015</v>
      </c>
      <c r="L85" s="50">
        <v>347224.00000000035</v>
      </c>
      <c r="M85" s="50">
        <v>257855.20000000022</v>
      </c>
      <c r="N85" s="50">
        <v>184425.59999999948</v>
      </c>
      <c r="O85" s="50">
        <v>400004.41599999974</v>
      </c>
      <c r="P85" s="50">
        <v>573379.98079999944</v>
      </c>
      <c r="Q85" s="50">
        <v>627425.31840000011</v>
      </c>
    </row>
    <row r="86" spans="5:24" x14ac:dyDescent="0.25">
      <c r="E86" s="5" t="s">
        <v>43</v>
      </c>
      <c r="F86" s="50">
        <v>67747.76459999982</v>
      </c>
      <c r="G86" s="50">
        <v>78868.544297332963</v>
      </c>
      <c r="H86" s="50">
        <v>133715.40680781272</v>
      </c>
      <c r="I86" s="50">
        <v>364789.44017019565</v>
      </c>
      <c r="J86" s="50">
        <v>327439.20000000024</v>
      </c>
      <c r="K86" s="50">
        <v>331704.00000000029</v>
      </c>
      <c r="L86" s="50">
        <v>641548.13759999978</v>
      </c>
      <c r="M86" s="50">
        <v>453944.00127999973</v>
      </c>
      <c r="N86" s="50">
        <v>429704.92927999981</v>
      </c>
      <c r="O86" s="50">
        <v>398516.64998400031</v>
      </c>
      <c r="P86" s="50">
        <v>360550.10099200002</v>
      </c>
      <c r="Q86" s="50">
        <v>317911.59820288006</v>
      </c>
    </row>
    <row r="87" spans="5:24" x14ac:dyDescent="0.25">
      <c r="E87" s="5" t="s">
        <v>150</v>
      </c>
      <c r="F87" s="50">
        <v>0</v>
      </c>
      <c r="G87" s="50">
        <v>0</v>
      </c>
      <c r="H87" s="50">
        <v>0</v>
      </c>
      <c r="I87" s="50">
        <v>0</v>
      </c>
      <c r="J87" s="50">
        <v>0</v>
      </c>
      <c r="K87" s="50">
        <v>0</v>
      </c>
      <c r="L87" s="50">
        <v>0</v>
      </c>
      <c r="M87" s="50">
        <v>2350945.2504600002</v>
      </c>
      <c r="N87" s="50">
        <v>1661902.366205205</v>
      </c>
      <c r="O87" s="50">
        <v>3227419.0457068165</v>
      </c>
      <c r="P87" s="50">
        <v>5281848.8125037709</v>
      </c>
      <c r="Q87" s="50">
        <v>8658075.9345851261</v>
      </c>
    </row>
    <row r="88" spans="5:24" x14ac:dyDescent="0.25">
      <c r="E88" s="5" t="s">
        <v>118</v>
      </c>
      <c r="F88" s="50">
        <v>0</v>
      </c>
      <c r="G88" s="50">
        <v>0</v>
      </c>
      <c r="H88" s="50">
        <v>0</v>
      </c>
      <c r="I88" s="50">
        <v>0</v>
      </c>
      <c r="J88" s="50">
        <v>0</v>
      </c>
      <c r="K88" s="50">
        <v>18076.400000000001</v>
      </c>
      <c r="L88" s="50">
        <v>12196.127333333334</v>
      </c>
      <c r="M88" s="50">
        <v>9200.4539999999997</v>
      </c>
      <c r="N88" s="50">
        <v>9351.65</v>
      </c>
      <c r="O88" s="50">
        <v>7711.4166666666679</v>
      </c>
      <c r="P88" s="50">
        <v>7610.9333333333334</v>
      </c>
      <c r="Q88" s="50">
        <v>2550.5333333333333</v>
      </c>
    </row>
    <row r="89" spans="5:24" x14ac:dyDescent="0.25">
      <c r="E89" s="52" t="s">
        <v>4</v>
      </c>
      <c r="F89" s="53">
        <v>1244687.7645999999</v>
      </c>
      <c r="G89" s="53">
        <v>1338299.144297333</v>
      </c>
      <c r="H89" s="53">
        <v>1086783.8368078128</v>
      </c>
      <c r="I89" s="53">
        <v>1208358.7729701949</v>
      </c>
      <c r="J89" s="53">
        <v>827456.54000000027</v>
      </c>
      <c r="K89" s="53">
        <v>866632.40000000049</v>
      </c>
      <c r="L89" s="53">
        <v>1149688.2649333333</v>
      </c>
      <c r="M89" s="53">
        <v>3158914.9057400003</v>
      </c>
      <c r="N89" s="53">
        <v>2343392.5454852041</v>
      </c>
      <c r="O89" s="53">
        <v>4072363.1283574831</v>
      </c>
      <c r="P89" s="53">
        <v>6256909.8276291043</v>
      </c>
      <c r="Q89" s="53">
        <v>9640193.3845213391</v>
      </c>
    </row>
    <row r="90" spans="5:24" ht="218.25" customHeight="1" x14ac:dyDescent="0.25"/>
    <row r="92" spans="5:24" x14ac:dyDescent="0.25">
      <c r="X92" s="6"/>
    </row>
    <row r="93" spans="5:24" x14ac:dyDescent="0.25">
      <c r="X93" s="6"/>
    </row>
    <row r="94" spans="5:24" x14ac:dyDescent="0.25">
      <c r="X94" s="6"/>
    </row>
    <row r="95" spans="5:24" x14ac:dyDescent="0.25">
      <c r="X95" s="6"/>
    </row>
    <row r="96" spans="5:24" x14ac:dyDescent="0.25">
      <c r="X96" s="6"/>
    </row>
    <row r="97" spans="24:24" x14ac:dyDescent="0.25">
      <c r="X97" s="6"/>
    </row>
    <row r="98" spans="24:24" x14ac:dyDescent="0.25">
      <c r="X98" s="6"/>
    </row>
    <row r="99" spans="24:24" x14ac:dyDescent="0.25">
      <c r="X99" s="6"/>
    </row>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167"/>
  <sheetViews>
    <sheetView zoomScale="96" zoomScaleNormal="96" workbookViewId="0">
      <selection activeCell="B1" sqref="B1"/>
    </sheetView>
  </sheetViews>
  <sheetFormatPr defaultColWidth="9.140625" defaultRowHeight="12.75" x14ac:dyDescent="0.2"/>
  <cols>
    <col min="1" max="1" width="3.85546875" style="1" customWidth="1"/>
    <col min="2" max="2" width="5.28515625" style="1" customWidth="1"/>
    <col min="3" max="3" width="17" style="1" customWidth="1"/>
    <col min="4" max="9" width="0" style="1" hidden="1" customWidth="1"/>
    <col min="10" max="11" width="11.140625" style="1" customWidth="1"/>
    <col min="12" max="12" width="9.140625" style="34"/>
    <col min="13" max="13" width="15.28515625" style="1" customWidth="1"/>
    <col min="14" max="16384" width="9.140625" style="1"/>
  </cols>
  <sheetData>
    <row r="1" spans="2:22" x14ac:dyDescent="0.2">
      <c r="C1" s="1" t="s">
        <v>3</v>
      </c>
      <c r="N1" s="10"/>
    </row>
    <row r="2" spans="2:22" x14ac:dyDescent="0.2">
      <c r="C2" s="1" t="s">
        <v>61</v>
      </c>
    </row>
    <row r="3" spans="2:22" x14ac:dyDescent="0.2">
      <c r="C3" s="2">
        <v>43774</v>
      </c>
      <c r="Q3" s="34"/>
    </row>
    <row r="4" spans="2:22" x14ac:dyDescent="0.2">
      <c r="C4" s="42" t="s">
        <v>86</v>
      </c>
    </row>
    <row r="6" spans="2:22" x14ac:dyDescent="0.2">
      <c r="B6" s="9" t="s">
        <v>67</v>
      </c>
      <c r="N6" s="9" t="s">
        <v>266</v>
      </c>
      <c r="O6" s="9"/>
      <c r="P6" s="9"/>
      <c r="Q6" s="9"/>
      <c r="R6" s="9"/>
      <c r="S6" s="9"/>
      <c r="T6" s="9"/>
      <c r="U6" s="9"/>
      <c r="V6" s="9" t="s">
        <v>211</v>
      </c>
    </row>
    <row r="7" spans="2:22" x14ac:dyDescent="0.2">
      <c r="D7" s="4">
        <v>2011</v>
      </c>
      <c r="E7" s="4">
        <v>2012</v>
      </c>
      <c r="F7" s="4">
        <v>2013</v>
      </c>
      <c r="G7" s="4">
        <v>2014</v>
      </c>
      <c r="H7" s="4">
        <v>2015</v>
      </c>
      <c r="I7" s="4">
        <v>2016</v>
      </c>
      <c r="J7" s="4">
        <v>2017</v>
      </c>
      <c r="K7" s="4">
        <v>2018</v>
      </c>
      <c r="L7" s="56" t="s">
        <v>268</v>
      </c>
    </row>
    <row r="8" spans="2:22" x14ac:dyDescent="0.2">
      <c r="C8" s="1" t="s">
        <v>35</v>
      </c>
      <c r="D8" s="11">
        <v>0.28190314399305394</v>
      </c>
      <c r="E8" s="11">
        <v>0.29829188047387156</v>
      </c>
      <c r="F8" s="11">
        <v>0.25271132275548797</v>
      </c>
      <c r="G8" s="11">
        <v>0.16063456757806613</v>
      </c>
      <c r="H8" s="11">
        <v>0.25103234493083054</v>
      </c>
      <c r="I8" s="11">
        <v>0.16794484482884361</v>
      </c>
      <c r="J8" s="11">
        <v>0.15053505193586378</v>
      </c>
      <c r="K8" s="11">
        <v>0.14453048861684492</v>
      </c>
      <c r="L8" s="11">
        <v>0.18524456892657845</v>
      </c>
    </row>
    <row r="9" spans="2:22" x14ac:dyDescent="0.2">
      <c r="C9" s="1" t="s">
        <v>36</v>
      </c>
      <c r="D9" s="11">
        <v>0.28424260672499035</v>
      </c>
      <c r="E9" s="11">
        <v>0.2890620216166645</v>
      </c>
      <c r="F9" s="11">
        <v>0.30535258433650336</v>
      </c>
      <c r="G9" s="11">
        <v>0.34885342115943291</v>
      </c>
      <c r="H9" s="11">
        <v>0.27796248592699124</v>
      </c>
      <c r="I9" s="11">
        <v>0.39054534296073262</v>
      </c>
      <c r="J9" s="11">
        <v>0.42723175492449078</v>
      </c>
      <c r="K9" s="11">
        <v>0.438054377223698</v>
      </c>
      <c r="L9" s="11">
        <v>0.31273819635773537</v>
      </c>
    </row>
    <row r="10" spans="2:22" x14ac:dyDescent="0.2">
      <c r="C10" s="1" t="s">
        <v>87</v>
      </c>
      <c r="D10" s="11">
        <v>0.15261449611655251</v>
      </c>
      <c r="E10" s="11">
        <v>0.25357737268468233</v>
      </c>
      <c r="F10" s="11">
        <v>0.22033912527350766</v>
      </c>
      <c r="G10" s="11">
        <v>0.18657669409683936</v>
      </c>
      <c r="H10" s="11">
        <v>0.22368042286859444</v>
      </c>
      <c r="I10" s="11">
        <v>0.19857764468536535</v>
      </c>
      <c r="J10" s="11">
        <v>0.18242463245454435</v>
      </c>
      <c r="K10" s="11">
        <v>0.18222396416070685</v>
      </c>
      <c r="L10" s="11">
        <v>0.14003200530876095</v>
      </c>
    </row>
    <row r="11" spans="2:22" x14ac:dyDescent="0.2">
      <c r="C11" s="1" t="s">
        <v>78</v>
      </c>
      <c r="D11" s="11"/>
      <c r="E11" s="11"/>
      <c r="F11" s="11"/>
      <c r="G11" s="11"/>
      <c r="H11" s="11"/>
      <c r="I11" s="11"/>
      <c r="J11" s="11">
        <v>1.791621086148746E-2</v>
      </c>
      <c r="K11" s="11">
        <v>4.2508506984995996E-2</v>
      </c>
      <c r="L11" s="11">
        <v>0.11938438574674687</v>
      </c>
    </row>
    <row r="12" spans="2:22" x14ac:dyDescent="0.2">
      <c r="C12" s="1" t="s">
        <v>37</v>
      </c>
      <c r="D12" s="11">
        <v>0.10485874287667918</v>
      </c>
      <c r="E12" s="11">
        <v>0.11191231353638506</v>
      </c>
      <c r="F12" s="11">
        <v>0.15262491761291971</v>
      </c>
      <c r="G12" s="11">
        <v>0.25190972586207055</v>
      </c>
      <c r="H12" s="11">
        <v>0.15896495701692848</v>
      </c>
      <c r="I12" s="11">
        <v>0.18070974447757715</v>
      </c>
      <c r="J12" s="11">
        <v>0.19246636348665749</v>
      </c>
      <c r="K12" s="11">
        <v>0.15392533772408967</v>
      </c>
      <c r="L12" s="11">
        <v>0.19049671308129379</v>
      </c>
    </row>
    <row r="13" spans="2:22" x14ac:dyDescent="0.2">
      <c r="C13" s="1" t="s">
        <v>9</v>
      </c>
      <c r="D13" s="11">
        <v>4.7997638112453243E-2</v>
      </c>
      <c r="E13" s="11">
        <v>4.7156411688396502E-2</v>
      </c>
      <c r="F13" s="11">
        <v>6.897205002158141E-2</v>
      </c>
      <c r="G13" s="11">
        <v>5.2025591303591072E-2</v>
      </c>
      <c r="H13" s="11">
        <v>8.8359789256655427E-2</v>
      </c>
      <c r="I13" s="11">
        <v>4.7919036289683609E-2</v>
      </c>
      <c r="J13" s="11">
        <v>2.9425986336955999E-2</v>
      </c>
      <c r="K13" s="11">
        <v>3.875732528966451E-2</v>
      </c>
      <c r="L13" s="11">
        <v>5.2104130578884557E-2</v>
      </c>
      <c r="M13" s="11"/>
    </row>
    <row r="14" spans="2:22" x14ac:dyDescent="0.2">
      <c r="C14" s="42"/>
      <c r="E14" s="11"/>
      <c r="F14" s="11"/>
      <c r="G14" s="11"/>
      <c r="H14" s="11"/>
      <c r="I14" s="11"/>
      <c r="J14" s="11">
        <v>0.99999999999999978</v>
      </c>
      <c r="K14" s="11">
        <v>0.99999999999999989</v>
      </c>
      <c r="L14" s="11">
        <v>1</v>
      </c>
    </row>
    <row r="15" spans="2:22" x14ac:dyDescent="0.2">
      <c r="C15" s="42"/>
    </row>
    <row r="17" spans="2:22" x14ac:dyDescent="0.2">
      <c r="B17" s="9" t="s">
        <v>50</v>
      </c>
    </row>
    <row r="18" spans="2:22" x14ac:dyDescent="0.2">
      <c r="D18" s="4">
        <v>2011</v>
      </c>
      <c r="E18" s="4">
        <v>2012</v>
      </c>
      <c r="F18" s="4">
        <v>2013</v>
      </c>
      <c r="G18" s="4">
        <v>2014</v>
      </c>
      <c r="H18" s="4">
        <v>2015</v>
      </c>
      <c r="I18" s="4">
        <v>2016</v>
      </c>
      <c r="J18" s="4">
        <v>2017</v>
      </c>
      <c r="K18" s="4">
        <v>2018</v>
      </c>
      <c r="L18" s="56" t="s">
        <v>268</v>
      </c>
    </row>
    <row r="19" spans="2:22" x14ac:dyDescent="0.2">
      <c r="C19" s="1" t="s">
        <v>35</v>
      </c>
      <c r="D19" s="6">
        <v>3410853.71</v>
      </c>
      <c r="E19" s="6">
        <v>2869927.8688000008</v>
      </c>
      <c r="F19" s="6">
        <v>3336540.9337800001</v>
      </c>
      <c r="G19" s="6">
        <v>3342166.1495006667</v>
      </c>
      <c r="H19" s="6">
        <v>4498807.2676464999</v>
      </c>
      <c r="I19" s="6">
        <v>3144518.8585871328</v>
      </c>
      <c r="J19" s="6">
        <v>2641819.4099999992</v>
      </c>
      <c r="K19" s="6">
        <v>2331155</v>
      </c>
      <c r="L19" s="6">
        <v>3039514.6525666662</v>
      </c>
    </row>
    <row r="20" spans="2:22" x14ac:dyDescent="0.2">
      <c r="C20" s="1" t="s">
        <v>36</v>
      </c>
      <c r="D20" s="6">
        <v>3139584.72</v>
      </c>
      <c r="E20" s="6">
        <v>2781125.4879999999</v>
      </c>
      <c r="F20" s="6">
        <v>4031562.1229999997</v>
      </c>
      <c r="G20" s="6">
        <v>7258251.5265273321</v>
      </c>
      <c r="H20" s="6">
        <v>4981428.3978664139</v>
      </c>
      <c r="I20" s="6">
        <v>7312383.9991930947</v>
      </c>
      <c r="J20" s="6">
        <v>7497716.4999999991</v>
      </c>
      <c r="K20" s="6">
        <v>7065448</v>
      </c>
      <c r="L20" s="6">
        <v>5131445.0715333335</v>
      </c>
    </row>
    <row r="21" spans="2:22" x14ac:dyDescent="0.2">
      <c r="C21" s="1" t="s">
        <v>87</v>
      </c>
      <c r="D21" s="6">
        <v>3076711.5700000003</v>
      </c>
      <c r="E21" s="6">
        <v>2439720.3424</v>
      </c>
      <c r="F21" s="6">
        <v>2909131.6636399999</v>
      </c>
      <c r="G21" s="6">
        <v>3881918.572683</v>
      </c>
      <c r="H21" s="6">
        <v>4008627.3038191535</v>
      </c>
      <c r="I21" s="6">
        <v>3718072.735387133</v>
      </c>
      <c r="J21" s="6">
        <v>3201466.5599999996</v>
      </c>
      <c r="K21" s="6">
        <v>2939119</v>
      </c>
      <c r="L21" s="6">
        <v>2297661.5964000002</v>
      </c>
    </row>
    <row r="22" spans="2:22" x14ac:dyDescent="0.2">
      <c r="C22" s="1" t="s">
        <v>78</v>
      </c>
      <c r="D22" s="6"/>
      <c r="E22" s="6"/>
      <c r="F22" s="6"/>
      <c r="G22" s="6"/>
      <c r="H22" s="6"/>
      <c r="I22" s="6">
        <v>267809.7648510586</v>
      </c>
      <c r="J22" s="6">
        <v>314421.08</v>
      </c>
      <c r="K22" s="6">
        <v>685626.39999999991</v>
      </c>
      <c r="L22" s="6">
        <v>1958873.0285999998</v>
      </c>
    </row>
    <row r="23" spans="2:22" x14ac:dyDescent="0.2">
      <c r="C23" s="1" t="s">
        <v>37</v>
      </c>
      <c r="D23" s="6">
        <v>926631.55</v>
      </c>
      <c r="E23" s="6">
        <v>1076731.5120000001</v>
      </c>
      <c r="F23" s="6">
        <v>2015102.7646000001</v>
      </c>
      <c r="G23" s="6">
        <v>5241238.9885946661</v>
      </c>
      <c r="H23" s="6">
        <v>2848846.8453175803</v>
      </c>
      <c r="I23" s="6">
        <v>3383522.7274723127</v>
      </c>
      <c r="J23" s="6">
        <v>3377694.22</v>
      </c>
      <c r="K23" s="6">
        <v>2482686</v>
      </c>
      <c r="L23" s="6">
        <v>3125692.4509666665</v>
      </c>
    </row>
    <row r="24" spans="2:22" x14ac:dyDescent="0.2">
      <c r="C24" s="1" t="s">
        <v>9</v>
      </c>
      <c r="D24" s="6">
        <v>479138.44999999966</v>
      </c>
      <c r="E24" s="6">
        <v>453701.58879999997</v>
      </c>
      <c r="F24" s="6">
        <v>910636.15858000005</v>
      </c>
      <c r="G24" s="6">
        <v>1082445.533263667</v>
      </c>
      <c r="H24" s="6">
        <v>1583515.7106351592</v>
      </c>
      <c r="I24" s="6">
        <v>897213.09071317455</v>
      </c>
      <c r="J24" s="6">
        <v>516412.2299999994</v>
      </c>
      <c r="K24" s="6">
        <v>625122.99999999953</v>
      </c>
      <c r="L24" s="6">
        <v>854930.69660000037</v>
      </c>
    </row>
    <row r="25" spans="2:22" x14ac:dyDescent="0.2">
      <c r="C25" s="10" t="s">
        <v>4</v>
      </c>
      <c r="D25" s="6">
        <v>11032920</v>
      </c>
      <c r="E25" s="6">
        <v>9621206.8000000007</v>
      </c>
      <c r="F25" s="6">
        <v>13202973.643599998</v>
      </c>
      <c r="G25" s="6">
        <v>20806020.770569332</v>
      </c>
      <c r="H25" s="6">
        <v>17921225.525284804</v>
      </c>
      <c r="I25" s="6">
        <v>18723521.176203907</v>
      </c>
      <c r="J25" s="6">
        <v>17549530</v>
      </c>
      <c r="K25" s="6">
        <v>16129157.4</v>
      </c>
      <c r="L25" s="6">
        <v>16408117.496666666</v>
      </c>
    </row>
    <row r="26" spans="2:22" x14ac:dyDescent="0.2">
      <c r="N26" s="9" t="s">
        <v>267</v>
      </c>
      <c r="O26" s="9"/>
      <c r="P26" s="9"/>
      <c r="Q26" s="9"/>
      <c r="R26" s="9"/>
      <c r="S26" s="9"/>
      <c r="T26" s="9"/>
      <c r="U26" s="9"/>
      <c r="V26" s="9" t="s">
        <v>225</v>
      </c>
    </row>
    <row r="27" spans="2:22" x14ac:dyDescent="0.2">
      <c r="B27" s="9" t="s">
        <v>68</v>
      </c>
    </row>
    <row r="28" spans="2:22" x14ac:dyDescent="0.2">
      <c r="D28" s="4">
        <v>2011</v>
      </c>
      <c r="E28" s="4">
        <v>2012</v>
      </c>
      <c r="F28" s="4">
        <v>2013</v>
      </c>
      <c r="G28" s="4">
        <v>2014</v>
      </c>
      <c r="H28" s="4">
        <v>2015</v>
      </c>
      <c r="I28" s="4">
        <v>2016</v>
      </c>
      <c r="J28" s="4">
        <v>2017</v>
      </c>
      <c r="K28" s="4">
        <v>2018</v>
      </c>
      <c r="L28" s="56" t="s">
        <v>268</v>
      </c>
    </row>
    <row r="29" spans="2:22" x14ac:dyDescent="0.2">
      <c r="C29" s="1" t="s">
        <v>35</v>
      </c>
      <c r="D29" s="32">
        <v>0.28799999999999998</v>
      </c>
      <c r="E29" s="32">
        <v>0.26500000000000001</v>
      </c>
      <c r="F29" s="32">
        <v>0.23</v>
      </c>
      <c r="G29" s="32">
        <v>0.18</v>
      </c>
      <c r="H29" s="32">
        <v>0.184</v>
      </c>
      <c r="I29" s="32">
        <v>0.16</v>
      </c>
      <c r="J29" s="32">
        <v>0.13600000000000001</v>
      </c>
      <c r="K29" s="32">
        <v>0.112</v>
      </c>
      <c r="L29" s="85">
        <v>0.11</v>
      </c>
    </row>
    <row r="30" spans="2:22" x14ac:dyDescent="0.2">
      <c r="C30" s="1" t="s">
        <v>36</v>
      </c>
      <c r="D30" s="32">
        <v>0.32600000000000001</v>
      </c>
      <c r="E30" s="32">
        <v>0.33400000000000002</v>
      </c>
      <c r="F30" s="32">
        <v>0.37</v>
      </c>
      <c r="G30" s="32">
        <v>0.43</v>
      </c>
      <c r="H30" s="32">
        <v>0.43</v>
      </c>
      <c r="I30" s="32">
        <v>0.45</v>
      </c>
      <c r="J30" s="32">
        <v>0.47</v>
      </c>
      <c r="K30" s="32">
        <v>0.49</v>
      </c>
      <c r="L30" s="85">
        <v>0.45</v>
      </c>
    </row>
    <row r="31" spans="2:22" x14ac:dyDescent="0.2">
      <c r="C31" s="1" t="s">
        <v>87</v>
      </c>
      <c r="D31" s="32">
        <v>0.249</v>
      </c>
      <c r="E31" s="87">
        <v>0.19900000000000001</v>
      </c>
      <c r="F31" s="32">
        <v>0.10199999999999999</v>
      </c>
      <c r="G31" s="32">
        <v>0.03</v>
      </c>
      <c r="H31" s="32">
        <v>0.03</v>
      </c>
      <c r="I31" s="32">
        <v>0.03</v>
      </c>
      <c r="J31" s="32">
        <v>0.04</v>
      </c>
      <c r="K31" s="32">
        <v>0.05</v>
      </c>
      <c r="L31" s="85">
        <v>7.0000000000000007E-2</v>
      </c>
    </row>
    <row r="32" spans="2:22" x14ac:dyDescent="0.2">
      <c r="C32" s="1" t="s">
        <v>37</v>
      </c>
      <c r="D32" s="32">
        <v>0.105</v>
      </c>
      <c r="E32" s="32">
        <v>0.155</v>
      </c>
      <c r="F32" s="32">
        <v>0.21</v>
      </c>
      <c r="G32" s="32">
        <v>0.28000000000000003</v>
      </c>
      <c r="H32" s="32">
        <v>0.28000000000000003</v>
      </c>
      <c r="I32" s="32">
        <v>0.28100000000000003</v>
      </c>
      <c r="J32" s="32">
        <v>0.28199999999999997</v>
      </c>
      <c r="K32" s="32">
        <v>0.28299999999999997</v>
      </c>
      <c r="L32" s="85">
        <v>0.28000000000000003</v>
      </c>
    </row>
    <row r="33" spans="2:22" x14ac:dyDescent="0.2">
      <c r="C33" s="1" t="s">
        <v>9</v>
      </c>
      <c r="D33" s="32">
        <v>3.2000000000000028E-2</v>
      </c>
      <c r="E33" s="32">
        <v>4.6999999999999931E-2</v>
      </c>
      <c r="F33" s="32">
        <v>8.8000000000000078E-2</v>
      </c>
      <c r="G33" s="32">
        <v>7.999999999999996E-2</v>
      </c>
      <c r="H33" s="32">
        <v>7.5999999999999956E-2</v>
      </c>
      <c r="I33" s="32">
        <v>7.8999999999999959E-2</v>
      </c>
      <c r="J33" s="32">
        <v>7.2000000000000064E-2</v>
      </c>
      <c r="K33" s="32">
        <v>6.4999999999999947E-2</v>
      </c>
      <c r="L33" s="85">
        <v>8.9999999999999858E-2</v>
      </c>
    </row>
    <row r="34" spans="2:22" x14ac:dyDescent="0.2">
      <c r="C34" s="42" t="s">
        <v>66</v>
      </c>
      <c r="D34" s="11"/>
      <c r="E34" s="11"/>
      <c r="F34" s="11"/>
      <c r="G34" s="11"/>
      <c r="H34" s="11"/>
      <c r="I34" s="11"/>
      <c r="J34" s="11"/>
      <c r="K34" s="11"/>
      <c r="L34" s="84"/>
    </row>
    <row r="36" spans="2:22" x14ac:dyDescent="0.2">
      <c r="B36" s="9" t="s">
        <v>51</v>
      </c>
    </row>
    <row r="37" spans="2:22" x14ac:dyDescent="0.2">
      <c r="D37" s="4">
        <v>2011</v>
      </c>
      <c r="E37" s="4">
        <v>2012</v>
      </c>
      <c r="F37" s="4">
        <v>2013</v>
      </c>
      <c r="G37" s="4">
        <v>2014</v>
      </c>
      <c r="H37" s="4">
        <v>2015</v>
      </c>
      <c r="I37" s="4">
        <v>2016</v>
      </c>
      <c r="J37" s="4">
        <v>2017</v>
      </c>
      <c r="K37" s="4">
        <v>2018</v>
      </c>
      <c r="L37" s="56" t="s">
        <v>268</v>
      </c>
    </row>
    <row r="38" spans="2:22" x14ac:dyDescent="0.2">
      <c r="C38" s="1" t="s">
        <v>35</v>
      </c>
      <c r="D38" s="6">
        <v>1243615.68</v>
      </c>
      <c r="E38" s="6">
        <v>694893.60000000009</v>
      </c>
      <c r="F38" s="6">
        <v>427972.5</v>
      </c>
      <c r="G38" s="6">
        <v>282690</v>
      </c>
      <c r="H38" s="6">
        <v>200725.6</v>
      </c>
      <c r="I38" s="6">
        <v>118631.04000000001</v>
      </c>
      <c r="J38" s="6">
        <v>69713.600000000006</v>
      </c>
      <c r="K38" s="6">
        <v>33152</v>
      </c>
      <c r="L38" s="6">
        <v>5555</v>
      </c>
    </row>
    <row r="39" spans="2:22" x14ac:dyDescent="0.2">
      <c r="C39" s="1" t="s">
        <v>36</v>
      </c>
      <c r="D39" s="6">
        <v>1407703.86</v>
      </c>
      <c r="E39" s="6">
        <v>875828.16</v>
      </c>
      <c r="F39" s="6">
        <v>688477.5</v>
      </c>
      <c r="G39" s="6">
        <v>675315</v>
      </c>
      <c r="H39" s="6">
        <v>469087</v>
      </c>
      <c r="I39" s="6">
        <v>333649.8</v>
      </c>
      <c r="J39" s="6">
        <v>240922</v>
      </c>
      <c r="K39" s="6">
        <v>145040</v>
      </c>
      <c r="L39" s="6">
        <v>22725</v>
      </c>
    </row>
    <row r="40" spans="2:22" x14ac:dyDescent="0.2">
      <c r="C40" s="1" t="s">
        <v>87</v>
      </c>
      <c r="D40" s="6">
        <v>1075209.3899999999</v>
      </c>
      <c r="E40" s="6">
        <v>521825.76</v>
      </c>
      <c r="F40" s="6">
        <v>189796.5</v>
      </c>
      <c r="G40" s="6">
        <v>47115</v>
      </c>
      <c r="H40" s="6">
        <v>32727</v>
      </c>
      <c r="I40" s="6">
        <v>22243.32</v>
      </c>
      <c r="J40" s="6">
        <v>20504</v>
      </c>
      <c r="K40" s="6">
        <v>14800</v>
      </c>
      <c r="L40" s="6">
        <v>3535.0000000000005</v>
      </c>
    </row>
    <row r="41" spans="2:22" x14ac:dyDescent="0.2">
      <c r="C41" s="1" t="s">
        <v>37</v>
      </c>
      <c r="D41" s="6">
        <v>453401.55</v>
      </c>
      <c r="E41" s="6">
        <v>406447.2</v>
      </c>
      <c r="F41" s="6">
        <v>390757.5</v>
      </c>
      <c r="G41" s="6">
        <v>439740.00000000006</v>
      </c>
      <c r="H41" s="6">
        <v>305452</v>
      </c>
      <c r="I41" s="6">
        <v>208345.76400000002</v>
      </c>
      <c r="J41" s="6">
        <v>144553.19999999998</v>
      </c>
      <c r="K41" s="6">
        <v>83767.999999999985</v>
      </c>
      <c r="L41" s="6">
        <v>14140.000000000002</v>
      </c>
    </row>
    <row r="42" spans="2:22" x14ac:dyDescent="0.2">
      <c r="C42" s="1" t="s">
        <v>9</v>
      </c>
      <c r="D42" s="6">
        <v>138179.52000000014</v>
      </c>
      <c r="E42" s="6">
        <v>123245.27999999982</v>
      </c>
      <c r="F42" s="6">
        <v>163746.00000000015</v>
      </c>
      <c r="G42" s="6">
        <v>125639.99999999994</v>
      </c>
      <c r="H42" s="6">
        <v>82908.399999999951</v>
      </c>
      <c r="I42" s="6">
        <v>58574.075999999972</v>
      </c>
      <c r="J42" s="6">
        <v>36907.200000000033</v>
      </c>
      <c r="K42" s="6">
        <v>19239.999999999985</v>
      </c>
      <c r="L42" s="6">
        <v>4544.9999999999927</v>
      </c>
    </row>
    <row r="43" spans="2:22" x14ac:dyDescent="0.2">
      <c r="D43" s="8">
        <v>4318110</v>
      </c>
      <c r="E43" s="8">
        <v>2622240</v>
      </c>
      <c r="F43" s="8">
        <v>1860750.0000000002</v>
      </c>
      <c r="G43" s="8">
        <v>1570500</v>
      </c>
      <c r="H43" s="8">
        <v>1090900</v>
      </c>
      <c r="I43" s="8">
        <v>741444</v>
      </c>
      <c r="J43" s="8">
        <v>512599.99999999994</v>
      </c>
      <c r="K43" s="8">
        <v>296000</v>
      </c>
      <c r="L43" s="8">
        <v>50499.999999999993</v>
      </c>
    </row>
    <row r="44" spans="2:22" x14ac:dyDescent="0.2">
      <c r="N44" s="9" t="s">
        <v>269</v>
      </c>
      <c r="O44" s="9"/>
      <c r="P44" s="9"/>
      <c r="Q44" s="9"/>
      <c r="R44" s="9"/>
      <c r="S44" s="9"/>
      <c r="T44" s="9"/>
      <c r="U44" s="9"/>
      <c r="V44" s="9" t="s">
        <v>226</v>
      </c>
    </row>
    <row r="45" spans="2:22" x14ac:dyDescent="0.2">
      <c r="B45" s="9" t="s">
        <v>69</v>
      </c>
    </row>
    <row r="46" spans="2:22" x14ac:dyDescent="0.2">
      <c r="D46" s="4">
        <v>2011</v>
      </c>
      <c r="E46" s="4">
        <v>2012</v>
      </c>
      <c r="F46" s="4">
        <v>2013</v>
      </c>
      <c r="G46" s="4">
        <v>2014</v>
      </c>
      <c r="H46" s="4">
        <v>2015</v>
      </c>
      <c r="I46" s="4">
        <v>2016</v>
      </c>
      <c r="J46" s="4">
        <v>2017</v>
      </c>
      <c r="K46" s="4">
        <v>2018</v>
      </c>
      <c r="L46" s="56" t="s">
        <v>268</v>
      </c>
    </row>
    <row r="47" spans="2:22" x14ac:dyDescent="0.2">
      <c r="C47" s="1" t="s">
        <v>35</v>
      </c>
      <c r="D47" s="32">
        <v>8.3000000000000004E-2</v>
      </c>
      <c r="E47" s="32">
        <v>4.7E-2</v>
      </c>
      <c r="F47" s="32">
        <v>3.5999999999999997E-2</v>
      </c>
      <c r="G47" s="32">
        <v>2.1999999999999999E-2</v>
      </c>
      <c r="H47" s="32">
        <v>0.04</v>
      </c>
      <c r="I47" s="32">
        <v>0.03</v>
      </c>
      <c r="J47" s="32">
        <v>0.02</v>
      </c>
      <c r="K47" s="32">
        <v>0.01</v>
      </c>
      <c r="L47" s="85">
        <v>0.01</v>
      </c>
    </row>
    <row r="48" spans="2:22" x14ac:dyDescent="0.2">
      <c r="C48" s="1" t="s">
        <v>36</v>
      </c>
      <c r="D48" s="32">
        <v>0.214</v>
      </c>
      <c r="E48" s="32">
        <v>0.215</v>
      </c>
      <c r="F48" s="32">
        <v>0.26</v>
      </c>
      <c r="G48" s="32">
        <v>0.33500000000000002</v>
      </c>
      <c r="H48" s="32">
        <v>0.33</v>
      </c>
      <c r="I48" s="32">
        <v>0.35</v>
      </c>
      <c r="J48" s="32">
        <v>0.37</v>
      </c>
      <c r="K48" s="32">
        <v>0.39</v>
      </c>
      <c r="L48" s="85">
        <v>0.36</v>
      </c>
    </row>
    <row r="49" spans="2:22" x14ac:dyDescent="0.2">
      <c r="C49" s="1" t="s">
        <v>87</v>
      </c>
      <c r="D49" s="32">
        <v>0.33</v>
      </c>
      <c r="E49" s="32">
        <v>0.28799999999999998</v>
      </c>
      <c r="F49" s="32">
        <v>0.25</v>
      </c>
      <c r="G49" s="32">
        <v>0.14499999999999999</v>
      </c>
      <c r="H49" s="32">
        <v>0.14000000000000001</v>
      </c>
      <c r="I49" s="32">
        <v>0.13</v>
      </c>
      <c r="J49" s="32">
        <v>0.1</v>
      </c>
      <c r="K49" s="32">
        <v>7.0000000000000007E-2</v>
      </c>
      <c r="L49" s="85">
        <v>0.06</v>
      </c>
    </row>
    <row r="50" spans="2:22" x14ac:dyDescent="0.2">
      <c r="C50" s="1" t="s">
        <v>37</v>
      </c>
      <c r="D50" s="32">
        <v>0.26</v>
      </c>
      <c r="E50" s="32">
        <v>0.31</v>
      </c>
      <c r="F50" s="32">
        <v>0.31900000000000001</v>
      </c>
      <c r="G50" s="32">
        <v>0.36</v>
      </c>
      <c r="H50" s="32">
        <v>0.35</v>
      </c>
      <c r="I50" s="32">
        <v>0.37</v>
      </c>
      <c r="J50" s="32">
        <v>0.39</v>
      </c>
      <c r="K50" s="32">
        <v>0.41</v>
      </c>
      <c r="L50" s="85">
        <v>0.4</v>
      </c>
    </row>
    <row r="51" spans="2:22" x14ac:dyDescent="0.2">
      <c r="C51" s="1" t="s">
        <v>9</v>
      </c>
      <c r="D51" s="32">
        <v>0.11299999999999999</v>
      </c>
      <c r="E51" s="32">
        <v>0.14000000000000001</v>
      </c>
      <c r="F51" s="32">
        <v>0.13500000000000001</v>
      </c>
      <c r="G51" s="32">
        <v>0.13800000000000001</v>
      </c>
      <c r="H51" s="32">
        <v>0.14000000000000001</v>
      </c>
      <c r="I51" s="32">
        <v>0.14000000000000001</v>
      </c>
      <c r="J51" s="32">
        <v>0.12</v>
      </c>
      <c r="K51" s="32">
        <v>0.1</v>
      </c>
      <c r="L51" s="85">
        <v>0.16999999999999993</v>
      </c>
      <c r="M51" s="1" t="s">
        <v>45</v>
      </c>
    </row>
    <row r="52" spans="2:22" x14ac:dyDescent="0.2">
      <c r="D52" s="11">
        <v>1</v>
      </c>
      <c r="E52" s="11">
        <v>1</v>
      </c>
      <c r="F52" s="11">
        <v>1</v>
      </c>
      <c r="G52" s="11">
        <v>1</v>
      </c>
      <c r="H52" s="11">
        <v>1</v>
      </c>
      <c r="I52" s="11"/>
      <c r="J52" s="11">
        <v>1</v>
      </c>
      <c r="K52" s="11"/>
      <c r="L52" s="11">
        <v>1</v>
      </c>
    </row>
    <row r="54" spans="2:22" x14ac:dyDescent="0.2">
      <c r="B54" s="9" t="s">
        <v>52</v>
      </c>
    </row>
    <row r="55" spans="2:22" x14ac:dyDescent="0.2">
      <c r="D55" s="4">
        <v>2011</v>
      </c>
      <c r="E55" s="4">
        <v>2012</v>
      </c>
      <c r="F55" s="4">
        <v>2013</v>
      </c>
      <c r="G55" s="4">
        <v>2014</v>
      </c>
      <c r="H55" s="4">
        <v>2015</v>
      </c>
      <c r="I55" s="4">
        <v>2016</v>
      </c>
      <c r="J55" s="4">
        <v>2017</v>
      </c>
      <c r="K55" s="4">
        <v>2018</v>
      </c>
      <c r="L55" s="56" t="s">
        <v>268</v>
      </c>
    </row>
    <row r="56" spans="2:22" x14ac:dyDescent="0.2">
      <c r="C56" s="1" t="s">
        <v>35</v>
      </c>
      <c r="D56" s="6">
        <v>68970.510000000009</v>
      </c>
      <c r="E56" s="6">
        <v>14250.4</v>
      </c>
      <c r="F56" s="6">
        <v>8370</v>
      </c>
      <c r="G56" s="6">
        <v>3217.2799999999997</v>
      </c>
      <c r="H56" s="6">
        <v>3016</v>
      </c>
      <c r="I56" s="6">
        <v>1243.2</v>
      </c>
      <c r="J56" s="6">
        <v>501.84000000000003</v>
      </c>
      <c r="K56" s="6">
        <v>0</v>
      </c>
      <c r="L56" s="6">
        <v>0</v>
      </c>
    </row>
    <row r="57" spans="2:22" x14ac:dyDescent="0.2">
      <c r="C57" s="1" t="s">
        <v>36</v>
      </c>
      <c r="D57" s="6">
        <v>177827.58</v>
      </c>
      <c r="E57" s="6">
        <v>65188</v>
      </c>
      <c r="F57" s="6">
        <v>60450</v>
      </c>
      <c r="G57" s="6">
        <v>48990.400000000001</v>
      </c>
      <c r="H57" s="6">
        <v>24882</v>
      </c>
      <c r="I57" s="6">
        <v>14503.999999999998</v>
      </c>
      <c r="J57" s="6">
        <v>9284.0399999999991</v>
      </c>
      <c r="K57" s="6">
        <v>0</v>
      </c>
      <c r="L57" s="6">
        <v>0</v>
      </c>
    </row>
    <row r="58" spans="2:22" x14ac:dyDescent="0.2">
      <c r="C58" s="1" t="s">
        <v>87</v>
      </c>
      <c r="D58" s="6">
        <v>274220.10000000003</v>
      </c>
      <c r="E58" s="6">
        <v>87321.599999999991</v>
      </c>
      <c r="F58" s="6">
        <v>58125</v>
      </c>
      <c r="G58" s="6">
        <v>21204.799999999999</v>
      </c>
      <c r="H58" s="6">
        <v>10556.000000000002</v>
      </c>
      <c r="I58" s="6">
        <v>5387.2</v>
      </c>
      <c r="J58" s="6">
        <v>2509.2000000000003</v>
      </c>
      <c r="K58" s="6">
        <v>0</v>
      </c>
      <c r="L58" s="6">
        <v>0</v>
      </c>
    </row>
    <row r="59" spans="2:22" x14ac:dyDescent="0.2">
      <c r="C59" s="1" t="s">
        <v>37</v>
      </c>
      <c r="D59" s="6">
        <v>216052.2</v>
      </c>
      <c r="E59" s="6">
        <v>93992</v>
      </c>
      <c r="F59" s="6">
        <v>74167.5</v>
      </c>
      <c r="G59" s="6">
        <v>52646.400000000001</v>
      </c>
      <c r="H59" s="6">
        <v>26390</v>
      </c>
      <c r="I59" s="6">
        <v>15332.8</v>
      </c>
      <c r="J59" s="6">
        <v>9785.880000000001</v>
      </c>
      <c r="K59" s="6">
        <v>0</v>
      </c>
      <c r="L59" s="6">
        <v>0</v>
      </c>
    </row>
    <row r="60" spans="2:22" x14ac:dyDescent="0.2">
      <c r="C60" s="1" t="s">
        <v>9</v>
      </c>
      <c r="D60" s="6">
        <v>93899.609999999986</v>
      </c>
      <c r="E60" s="6">
        <v>42448.000000000007</v>
      </c>
      <c r="F60" s="6">
        <v>31387.500000000004</v>
      </c>
      <c r="G60" s="6">
        <v>20181.120000000003</v>
      </c>
      <c r="H60" s="6">
        <v>10556.000000000002</v>
      </c>
      <c r="I60" s="6">
        <v>5801.6</v>
      </c>
      <c r="J60" s="6">
        <v>3011.04</v>
      </c>
      <c r="K60" s="6">
        <v>0</v>
      </c>
      <c r="L60" s="6">
        <v>0</v>
      </c>
    </row>
    <row r="61" spans="2:22" x14ac:dyDescent="0.2">
      <c r="D61" s="8">
        <v>830970.00000000012</v>
      </c>
      <c r="E61" s="8">
        <v>303200</v>
      </c>
      <c r="F61" s="8">
        <v>232500</v>
      </c>
      <c r="G61" s="8">
        <v>146240</v>
      </c>
      <c r="H61" s="8">
        <v>75400</v>
      </c>
      <c r="I61" s="8">
        <v>42268.799999999996</v>
      </c>
      <c r="J61" s="8">
        <v>25092</v>
      </c>
      <c r="K61" s="8">
        <v>0</v>
      </c>
      <c r="L61" s="8">
        <v>0</v>
      </c>
      <c r="M61" s="1" t="s">
        <v>275</v>
      </c>
    </row>
    <row r="62" spans="2:22" x14ac:dyDescent="0.2">
      <c r="N62" s="9" t="s">
        <v>270</v>
      </c>
      <c r="O62" s="9"/>
      <c r="P62" s="9"/>
      <c r="Q62" s="9"/>
      <c r="R62" s="9"/>
      <c r="S62" s="9"/>
      <c r="T62" s="9"/>
      <c r="U62" s="9"/>
      <c r="V62" s="9" t="s">
        <v>227</v>
      </c>
    </row>
    <row r="63" spans="2:22" x14ac:dyDescent="0.2">
      <c r="B63" s="9" t="s">
        <v>70</v>
      </c>
    </row>
    <row r="64" spans="2:22" x14ac:dyDescent="0.2">
      <c r="D64" s="4">
        <v>2011</v>
      </c>
      <c r="E64" s="4">
        <v>2012</v>
      </c>
      <c r="F64" s="4">
        <v>2013</v>
      </c>
      <c r="G64" s="4">
        <v>2014</v>
      </c>
      <c r="H64" s="4">
        <v>2015</v>
      </c>
      <c r="I64" s="4">
        <v>2016</v>
      </c>
      <c r="J64" s="4">
        <v>2017</v>
      </c>
      <c r="K64" s="4">
        <v>2018</v>
      </c>
      <c r="L64" s="56" t="s">
        <v>268</v>
      </c>
    </row>
    <row r="65" spans="2:22" x14ac:dyDescent="0.2">
      <c r="C65" s="1" t="s">
        <v>35</v>
      </c>
      <c r="D65" s="32">
        <v>0.34799999999999998</v>
      </c>
      <c r="E65" s="32">
        <v>0.32700000000000001</v>
      </c>
      <c r="F65" s="32">
        <v>0.316</v>
      </c>
      <c r="G65" s="32">
        <v>0.28000000000000003</v>
      </c>
      <c r="H65" s="32">
        <v>0.26500000000000001</v>
      </c>
      <c r="I65" s="32">
        <v>0.23</v>
      </c>
      <c r="J65" s="32">
        <v>0.19500000000000001</v>
      </c>
      <c r="K65" s="32">
        <v>0.16</v>
      </c>
      <c r="L65" s="85">
        <v>0.18</v>
      </c>
    </row>
    <row r="66" spans="2:22" x14ac:dyDescent="0.2">
      <c r="C66" s="1" t="s">
        <v>36</v>
      </c>
      <c r="D66" s="32">
        <v>0.27200000000000002</v>
      </c>
      <c r="E66" s="32">
        <v>0.3</v>
      </c>
      <c r="F66" s="32">
        <v>0.33200000000000002</v>
      </c>
      <c r="G66" s="32">
        <v>0.41</v>
      </c>
      <c r="H66" s="32">
        <v>0.42</v>
      </c>
      <c r="I66" s="32">
        <v>0.48</v>
      </c>
      <c r="J66" s="32">
        <v>0.49</v>
      </c>
      <c r="K66" s="32">
        <v>0.5</v>
      </c>
      <c r="L66" s="85">
        <v>0.49</v>
      </c>
    </row>
    <row r="67" spans="2:22" x14ac:dyDescent="0.2">
      <c r="C67" s="1" t="s">
        <v>87</v>
      </c>
      <c r="D67" s="87">
        <v>0.29200000000000004</v>
      </c>
      <c r="E67" s="32">
        <v>0.251</v>
      </c>
      <c r="F67" s="32">
        <v>0.19</v>
      </c>
      <c r="G67" s="32">
        <v>0.16</v>
      </c>
      <c r="H67" s="32">
        <v>0.13800000000000001</v>
      </c>
      <c r="I67" s="32">
        <v>0.12</v>
      </c>
      <c r="J67" s="32">
        <v>0.12</v>
      </c>
      <c r="K67" s="32">
        <v>0.12</v>
      </c>
      <c r="L67" s="85">
        <v>0.1</v>
      </c>
    </row>
    <row r="68" spans="2:22" x14ac:dyDescent="0.2">
      <c r="C68" s="1" t="s">
        <v>37</v>
      </c>
      <c r="D68" s="32">
        <v>4.4999999999999998E-2</v>
      </c>
      <c r="E68" s="32">
        <v>0.08</v>
      </c>
      <c r="F68" s="32">
        <v>0.1</v>
      </c>
      <c r="G68" s="32">
        <v>0.09</v>
      </c>
      <c r="H68" s="32">
        <v>0.12</v>
      </c>
      <c r="I68" s="32">
        <v>0.14000000000000001</v>
      </c>
      <c r="J68" s="32">
        <v>0.15</v>
      </c>
      <c r="K68" s="32">
        <v>0.16</v>
      </c>
      <c r="L68" s="85">
        <v>0.16</v>
      </c>
    </row>
    <row r="69" spans="2:22" x14ac:dyDescent="0.2">
      <c r="C69" s="1" t="s">
        <v>9</v>
      </c>
      <c r="D69" s="32">
        <v>4.2999999999999927E-2</v>
      </c>
      <c r="E69" s="32">
        <v>4.2000000000000037E-2</v>
      </c>
      <c r="F69" s="32">
        <v>6.1999999999999944E-2</v>
      </c>
      <c r="G69" s="32">
        <v>6.0000000000000053E-2</v>
      </c>
      <c r="H69" s="32">
        <v>5.699999999999994E-2</v>
      </c>
      <c r="I69" s="32">
        <v>3.0000000000000027E-2</v>
      </c>
      <c r="J69" s="32">
        <v>4.4999999999999929E-2</v>
      </c>
      <c r="K69" s="32">
        <v>5.9999999999999942E-2</v>
      </c>
      <c r="L69" s="85">
        <v>7.0000000000000007E-2</v>
      </c>
      <c r="M69" s="1" t="s">
        <v>44</v>
      </c>
    </row>
    <row r="70" spans="2:22" x14ac:dyDescent="0.2">
      <c r="C70" s="42" t="s">
        <v>66</v>
      </c>
      <c r="D70" s="11"/>
      <c r="E70" s="11"/>
      <c r="F70" s="11"/>
      <c r="G70" s="11">
        <v>1</v>
      </c>
      <c r="H70" s="11">
        <v>1</v>
      </c>
      <c r="I70" s="11"/>
      <c r="J70" s="11">
        <v>1</v>
      </c>
      <c r="K70" s="11"/>
      <c r="L70" s="11">
        <v>1</v>
      </c>
    </row>
    <row r="72" spans="2:22" x14ac:dyDescent="0.2">
      <c r="B72" s="9" t="s">
        <v>53</v>
      </c>
    </row>
    <row r="73" spans="2:22" x14ac:dyDescent="0.2">
      <c r="D73" s="4">
        <v>2011</v>
      </c>
      <c r="E73" s="4">
        <v>2012</v>
      </c>
      <c r="F73" s="4">
        <v>2013</v>
      </c>
      <c r="G73" s="4">
        <v>2014</v>
      </c>
      <c r="H73" s="4">
        <v>2015</v>
      </c>
      <c r="I73" s="4">
        <v>2016</v>
      </c>
      <c r="J73" s="4">
        <v>2017</v>
      </c>
      <c r="K73" s="4">
        <v>2018</v>
      </c>
      <c r="L73" s="56" t="s">
        <v>268</v>
      </c>
    </row>
    <row r="74" spans="2:22" x14ac:dyDescent="0.2">
      <c r="C74" s="1" t="s">
        <v>35</v>
      </c>
      <c r="D74" s="6">
        <v>1911647.5199999998</v>
      </c>
      <c r="E74" s="6">
        <v>1622549.9328000003</v>
      </c>
      <c r="F74" s="6">
        <v>1413910.4</v>
      </c>
      <c r="G74" s="6">
        <v>1113392</v>
      </c>
      <c r="H74" s="6">
        <v>878803.60000000009</v>
      </c>
      <c r="I74" s="6">
        <v>589720</v>
      </c>
      <c r="J74" s="6">
        <v>314193.75</v>
      </c>
      <c r="K74" s="6">
        <v>164800</v>
      </c>
      <c r="L74" s="6">
        <v>18450</v>
      </c>
    </row>
    <row r="75" spans="2:22" x14ac:dyDescent="0.2">
      <c r="C75" s="1" t="s">
        <v>36</v>
      </c>
      <c r="D75" s="6">
        <v>1494161.28</v>
      </c>
      <c r="E75" s="6">
        <v>1488577.9200000002</v>
      </c>
      <c r="F75" s="6">
        <v>1485500.8</v>
      </c>
      <c r="G75" s="6">
        <v>1630324</v>
      </c>
      <c r="H75" s="6">
        <v>1392820.8</v>
      </c>
      <c r="I75" s="6">
        <v>1230720</v>
      </c>
      <c r="J75" s="6">
        <v>789512.5</v>
      </c>
      <c r="K75" s="6">
        <v>515000</v>
      </c>
      <c r="L75" s="6">
        <v>50225</v>
      </c>
    </row>
    <row r="76" spans="2:22" x14ac:dyDescent="0.2">
      <c r="C76" s="1" t="s">
        <v>87</v>
      </c>
      <c r="D76" s="6">
        <v>1604026.0800000003</v>
      </c>
      <c r="E76" s="6">
        <v>1245443.5264000001</v>
      </c>
      <c r="F76" s="6">
        <v>850136</v>
      </c>
      <c r="G76" s="6">
        <v>636224</v>
      </c>
      <c r="H76" s="6">
        <v>457641.12000000005</v>
      </c>
      <c r="I76" s="6">
        <v>307680</v>
      </c>
      <c r="J76" s="6">
        <v>193350</v>
      </c>
      <c r="K76" s="6">
        <v>123600</v>
      </c>
      <c r="L76" s="6">
        <v>10250</v>
      </c>
    </row>
    <row r="77" spans="2:22" x14ac:dyDescent="0.2">
      <c r="C77" s="1" t="s">
        <v>37</v>
      </c>
      <c r="D77" s="6">
        <v>247195.8</v>
      </c>
      <c r="E77" s="6">
        <v>396954.11200000002</v>
      </c>
      <c r="F77" s="6">
        <v>447440</v>
      </c>
      <c r="G77" s="6">
        <v>357876</v>
      </c>
      <c r="H77" s="6">
        <v>397948.8</v>
      </c>
      <c r="I77" s="6">
        <v>358960.00000000006</v>
      </c>
      <c r="J77" s="6">
        <v>241687.5</v>
      </c>
      <c r="K77" s="6">
        <v>164800</v>
      </c>
      <c r="L77" s="6">
        <v>16400</v>
      </c>
    </row>
    <row r="78" spans="2:22" x14ac:dyDescent="0.2">
      <c r="C78" s="1" t="s">
        <v>9</v>
      </c>
      <c r="D78" s="6">
        <v>236209.3199999996</v>
      </c>
      <c r="E78" s="6">
        <v>208400.90880000021</v>
      </c>
      <c r="F78" s="6">
        <v>277412.79999999976</v>
      </c>
      <c r="G78" s="6">
        <v>238584.0000000002</v>
      </c>
      <c r="H78" s="6">
        <v>189025.67999999979</v>
      </c>
      <c r="I78" s="6">
        <v>76920.000000000073</v>
      </c>
      <c r="J78" s="6">
        <v>72506.249999999884</v>
      </c>
      <c r="K78" s="6">
        <v>61799.999999999942</v>
      </c>
      <c r="L78" s="6">
        <v>7175.0000000000009</v>
      </c>
    </row>
    <row r="79" spans="2:22" x14ac:dyDescent="0.2">
      <c r="D79" s="8">
        <v>5493239.9999999991</v>
      </c>
      <c r="E79" s="8">
        <v>4961926.4000000004</v>
      </c>
      <c r="F79" s="8">
        <v>4474400</v>
      </c>
      <c r="G79" s="8">
        <v>3976400</v>
      </c>
      <c r="H79" s="8">
        <v>3316240</v>
      </c>
      <c r="I79" s="8">
        <v>2564000</v>
      </c>
      <c r="J79" s="8">
        <v>1611250</v>
      </c>
      <c r="K79" s="8">
        <v>1030000</v>
      </c>
      <c r="L79" s="8">
        <v>102500</v>
      </c>
    </row>
    <row r="80" spans="2:22" x14ac:dyDescent="0.2">
      <c r="L80" s="1"/>
      <c r="N80" s="9"/>
      <c r="O80" s="9"/>
      <c r="P80" s="9"/>
      <c r="Q80" s="9"/>
      <c r="R80" s="9"/>
      <c r="S80" s="9"/>
      <c r="T80" s="9"/>
      <c r="U80" s="9"/>
      <c r="V80" s="9"/>
    </row>
    <row r="81" spans="2:22" x14ac:dyDescent="0.2">
      <c r="B81" s="9"/>
      <c r="L81" s="1"/>
    </row>
    <row r="82" spans="2:22" x14ac:dyDescent="0.2">
      <c r="D82" s="8"/>
      <c r="E82" s="8"/>
      <c r="F82" s="8"/>
      <c r="G82" s="8"/>
      <c r="H82" s="8"/>
      <c r="I82" s="8"/>
      <c r="J82" s="8"/>
      <c r="K82" s="8"/>
      <c r="L82" s="8"/>
    </row>
    <row r="83" spans="2:22" x14ac:dyDescent="0.2">
      <c r="L83" s="1"/>
    </row>
    <row r="84" spans="2:22" x14ac:dyDescent="0.2">
      <c r="L84" s="1"/>
      <c r="N84" s="9" t="s">
        <v>271</v>
      </c>
      <c r="O84" s="9"/>
      <c r="P84" s="9"/>
      <c r="Q84" s="9"/>
      <c r="R84" s="9"/>
      <c r="S84" s="9"/>
      <c r="T84" s="9"/>
      <c r="U84" s="9"/>
      <c r="V84" s="9" t="s">
        <v>228</v>
      </c>
    </row>
    <row r="85" spans="2:22" x14ac:dyDescent="0.2">
      <c r="L85" s="1"/>
    </row>
    <row r="86" spans="2:22" ht="18.75" x14ac:dyDescent="0.3">
      <c r="B86" s="9" t="s">
        <v>81</v>
      </c>
      <c r="L86" s="1"/>
      <c r="Q86" s="27"/>
    </row>
    <row r="87" spans="2:22" x14ac:dyDescent="0.2">
      <c r="D87" s="4">
        <v>2011</v>
      </c>
      <c r="E87" s="4">
        <v>2012</v>
      </c>
      <c r="F87" s="4">
        <v>2013</v>
      </c>
      <c r="G87" s="4">
        <v>2014</v>
      </c>
      <c r="H87" s="4">
        <v>2015</v>
      </c>
      <c r="I87" s="4">
        <v>2016</v>
      </c>
      <c r="J87" s="4">
        <v>2017</v>
      </c>
      <c r="K87" s="4">
        <v>2018</v>
      </c>
      <c r="L87" s="56" t="s">
        <v>268</v>
      </c>
    </row>
    <row r="88" spans="2:22" x14ac:dyDescent="0.2">
      <c r="C88" s="1" t="s">
        <v>35</v>
      </c>
      <c r="D88" s="32"/>
      <c r="E88" s="32">
        <v>0.1</v>
      </c>
      <c r="F88" s="32">
        <v>0.11</v>
      </c>
      <c r="G88" s="32">
        <v>0.04</v>
      </c>
      <c r="H88" s="32">
        <v>0.13</v>
      </c>
      <c r="I88" s="32">
        <v>0.04</v>
      </c>
      <c r="J88" s="32">
        <v>0.04</v>
      </c>
      <c r="K88" s="32">
        <v>0.06</v>
      </c>
      <c r="L88" s="85">
        <v>7.0000000000000007E-2</v>
      </c>
    </row>
    <row r="89" spans="2:22" x14ac:dyDescent="0.2">
      <c r="C89" s="1" t="s">
        <v>77</v>
      </c>
      <c r="D89" s="32"/>
      <c r="E89" s="32">
        <v>0.28999999999999998</v>
      </c>
      <c r="F89" s="32">
        <v>0.31</v>
      </c>
      <c r="G89" s="32">
        <v>0.35</v>
      </c>
      <c r="H89" s="32">
        <v>0.28000000000000003</v>
      </c>
      <c r="I89" s="32">
        <v>0.46600000000000003</v>
      </c>
      <c r="J89" s="32">
        <v>0.47</v>
      </c>
      <c r="K89" s="32">
        <v>0.46</v>
      </c>
      <c r="L89" s="85">
        <v>0.42</v>
      </c>
    </row>
    <row r="90" spans="2:22" x14ac:dyDescent="0.2">
      <c r="C90" s="1" t="s">
        <v>87</v>
      </c>
      <c r="D90" s="32"/>
      <c r="E90" s="32">
        <v>0.27</v>
      </c>
      <c r="F90" s="32">
        <v>0.24</v>
      </c>
      <c r="G90" s="32">
        <v>0.16</v>
      </c>
      <c r="H90" s="32">
        <v>0.21</v>
      </c>
      <c r="I90" s="32">
        <v>0.16</v>
      </c>
      <c r="J90" s="32">
        <v>0.14499999999999999</v>
      </c>
      <c r="K90" s="32">
        <v>0.15</v>
      </c>
      <c r="L90" s="85">
        <v>0.14000000000000001</v>
      </c>
    </row>
    <row r="91" spans="2:22" x14ac:dyDescent="0.2">
      <c r="C91" s="1" t="s">
        <v>37</v>
      </c>
      <c r="D91" s="32"/>
      <c r="E91" s="32">
        <v>0.22</v>
      </c>
      <c r="F91" s="32">
        <v>0.22</v>
      </c>
      <c r="G91" s="32">
        <v>0.35</v>
      </c>
      <c r="H91" s="32">
        <v>0.26</v>
      </c>
      <c r="I91" s="32">
        <v>0.28000000000000003</v>
      </c>
      <c r="J91" s="32">
        <v>0.28000000000000003</v>
      </c>
      <c r="K91" s="32">
        <v>0.26</v>
      </c>
      <c r="L91" s="85">
        <v>0.3</v>
      </c>
    </row>
    <row r="92" spans="2:22" x14ac:dyDescent="0.2">
      <c r="C92" s="1" t="s">
        <v>91</v>
      </c>
      <c r="D92" s="32"/>
      <c r="E92" s="32">
        <v>0.03</v>
      </c>
      <c r="F92" s="32">
        <v>0.04</v>
      </c>
      <c r="G92" s="32">
        <v>0.06</v>
      </c>
      <c r="H92" s="32">
        <v>7.0000000000000007E-2</v>
      </c>
      <c r="I92" s="32">
        <v>0.03</v>
      </c>
      <c r="J92" s="32">
        <v>0.02</v>
      </c>
      <c r="K92" s="32">
        <v>0.01</v>
      </c>
      <c r="L92" s="85">
        <v>0.02</v>
      </c>
    </row>
    <row r="93" spans="2:22" x14ac:dyDescent="0.2">
      <c r="C93" s="1" t="s">
        <v>78</v>
      </c>
      <c r="D93" s="32"/>
      <c r="E93" s="32">
        <v>0.02</v>
      </c>
      <c r="F93" s="32">
        <v>0.02</v>
      </c>
      <c r="G93" s="32">
        <v>0.01</v>
      </c>
      <c r="H93" s="32">
        <v>0.02</v>
      </c>
      <c r="I93" s="32">
        <v>0.02</v>
      </c>
      <c r="J93" s="32">
        <v>3.5000000000000003E-2</v>
      </c>
      <c r="K93" s="32">
        <v>4.8000000000000001E-2</v>
      </c>
      <c r="L93" s="85">
        <v>0.04</v>
      </c>
    </row>
    <row r="94" spans="2:22" x14ac:dyDescent="0.2">
      <c r="C94" s="1" t="s">
        <v>9</v>
      </c>
      <c r="D94" s="32"/>
      <c r="E94" s="32">
        <v>6.9999999999999951E-2</v>
      </c>
      <c r="F94" s="32">
        <v>6.0000000000000053E-2</v>
      </c>
      <c r="G94" s="32">
        <v>3.0000000000000027E-2</v>
      </c>
      <c r="H94" s="32">
        <v>3.0000000000000027E-2</v>
      </c>
      <c r="I94" s="32">
        <v>3.9999999999998925E-3</v>
      </c>
      <c r="J94" s="32">
        <v>9.9999999999998979E-3</v>
      </c>
      <c r="K94" s="32">
        <v>1.19999999999999E-2</v>
      </c>
      <c r="L94" s="85">
        <v>1.0000000000000009E-2</v>
      </c>
      <c r="M94" s="1" t="s">
        <v>92</v>
      </c>
    </row>
    <row r="95" spans="2:22" x14ac:dyDescent="0.2">
      <c r="C95" s="42"/>
      <c r="E95" s="11">
        <v>1</v>
      </c>
      <c r="F95" s="11">
        <v>1</v>
      </c>
      <c r="G95" s="11">
        <v>1</v>
      </c>
      <c r="H95" s="11">
        <v>1</v>
      </c>
      <c r="I95" s="11">
        <v>1</v>
      </c>
      <c r="J95" s="11">
        <v>1</v>
      </c>
      <c r="K95" s="11">
        <v>1</v>
      </c>
      <c r="L95" s="11">
        <v>1</v>
      </c>
    </row>
    <row r="97" spans="2:22" x14ac:dyDescent="0.2">
      <c r="B97" s="9" t="s">
        <v>82</v>
      </c>
    </row>
    <row r="98" spans="2:22" x14ac:dyDescent="0.2">
      <c r="D98" s="4">
        <v>2011</v>
      </c>
      <c r="E98" s="4">
        <v>2012</v>
      </c>
      <c r="F98" s="4">
        <v>2013</v>
      </c>
      <c r="G98" s="4">
        <v>2014</v>
      </c>
      <c r="H98" s="4">
        <v>2015</v>
      </c>
      <c r="I98" s="4">
        <v>2016</v>
      </c>
      <c r="J98" s="4">
        <v>2017</v>
      </c>
      <c r="K98" s="4">
        <v>2018</v>
      </c>
      <c r="L98" s="56" t="s">
        <v>268</v>
      </c>
    </row>
    <row r="99" spans="2:22" x14ac:dyDescent="0.2">
      <c r="C99" s="1" t="s">
        <v>35</v>
      </c>
      <c r="D99" s="6"/>
      <c r="E99" s="6">
        <v>66487.199999999997</v>
      </c>
      <c r="F99" s="6">
        <v>517495</v>
      </c>
      <c r="G99" s="6">
        <v>483798.79999999993</v>
      </c>
      <c r="H99" s="6">
        <v>909098.19000000006</v>
      </c>
      <c r="I99" s="6">
        <v>316745.86560000002</v>
      </c>
      <c r="J99" s="6">
        <v>265784.32000000001</v>
      </c>
      <c r="K99" s="6">
        <v>324197.99999999994</v>
      </c>
      <c r="L99" s="6">
        <v>121528.40000000002</v>
      </c>
    </row>
    <row r="100" spans="2:22" x14ac:dyDescent="0.2">
      <c r="C100" s="1" t="s">
        <v>77</v>
      </c>
      <c r="D100" s="6"/>
      <c r="E100" s="6">
        <v>192812.87999999998</v>
      </c>
      <c r="F100" s="6">
        <v>1458395</v>
      </c>
      <c r="G100" s="6">
        <v>4233239.4999999991</v>
      </c>
      <c r="H100" s="6">
        <v>1958057.6400000001</v>
      </c>
      <c r="I100" s="6">
        <v>3690089.3342400002</v>
      </c>
      <c r="J100" s="6">
        <v>3122965.76</v>
      </c>
      <c r="K100" s="6">
        <v>2485517.9999999995</v>
      </c>
      <c r="L100" s="6">
        <v>729170.4</v>
      </c>
    </row>
    <row r="101" spans="2:22" x14ac:dyDescent="0.2">
      <c r="C101" s="1" t="s">
        <v>87</v>
      </c>
      <c r="D101" s="6"/>
      <c r="E101" s="6">
        <v>179515.44</v>
      </c>
      <c r="F101" s="6">
        <v>1129080</v>
      </c>
      <c r="G101" s="6">
        <v>1935195.1999999997</v>
      </c>
      <c r="H101" s="6">
        <v>1468543.23</v>
      </c>
      <c r="I101" s="6">
        <v>1266983.4624000001</v>
      </c>
      <c r="J101" s="6">
        <v>963468.15999999992</v>
      </c>
      <c r="K101" s="6">
        <v>810494.99999999988</v>
      </c>
      <c r="L101" s="6">
        <v>243056.80000000005</v>
      </c>
    </row>
    <row r="102" spans="2:22" x14ac:dyDescent="0.2">
      <c r="C102" s="1" t="s">
        <v>37</v>
      </c>
      <c r="D102" s="6"/>
      <c r="E102" s="6">
        <v>146271.84</v>
      </c>
      <c r="F102" s="6">
        <v>1034990</v>
      </c>
      <c r="G102" s="6">
        <v>4233239.4999999991</v>
      </c>
      <c r="H102" s="6">
        <v>1818196.3800000001</v>
      </c>
      <c r="I102" s="6">
        <v>2217221.0592</v>
      </c>
      <c r="J102" s="6">
        <v>1860490.2400000002</v>
      </c>
      <c r="K102" s="6">
        <v>1404857.9999999998</v>
      </c>
      <c r="L102" s="6">
        <v>520836.00000000006</v>
      </c>
    </row>
    <row r="103" spans="2:22" x14ac:dyDescent="0.2">
      <c r="C103" s="1" t="s">
        <v>91</v>
      </c>
      <c r="D103" s="6"/>
      <c r="E103" s="6">
        <v>19946.16</v>
      </c>
      <c r="F103" s="6">
        <v>188180</v>
      </c>
      <c r="G103" s="6">
        <v>725698.19999999984</v>
      </c>
      <c r="H103" s="6">
        <v>489514.41000000003</v>
      </c>
      <c r="I103" s="6">
        <v>237559.39919999999</v>
      </c>
      <c r="J103" s="6">
        <v>132892.16</v>
      </c>
      <c r="K103" s="6">
        <v>54032.999999999993</v>
      </c>
      <c r="L103" s="6">
        <v>34722.400000000009</v>
      </c>
    </row>
    <row r="104" spans="2:22" x14ac:dyDescent="0.2">
      <c r="C104" s="1" t="s">
        <v>78</v>
      </c>
      <c r="D104" s="6"/>
      <c r="E104" s="6">
        <v>13297.44</v>
      </c>
      <c r="F104" s="6">
        <v>94090</v>
      </c>
      <c r="G104" s="6">
        <v>120949.69999999998</v>
      </c>
      <c r="H104" s="6">
        <v>139861.26</v>
      </c>
      <c r="I104" s="6">
        <v>158372.93280000001</v>
      </c>
      <c r="J104" s="6">
        <v>232561.28000000003</v>
      </c>
      <c r="K104" s="6">
        <v>259358.39999999997</v>
      </c>
      <c r="L104" s="6">
        <v>69444.800000000017</v>
      </c>
    </row>
    <row r="105" spans="2:22" x14ac:dyDescent="0.2">
      <c r="C105" s="1" t="s">
        <v>9</v>
      </c>
      <c r="D105" s="6"/>
      <c r="E105" s="6">
        <v>46541.039999999964</v>
      </c>
      <c r="F105" s="6">
        <v>282270.00000000023</v>
      </c>
      <c r="G105" s="6">
        <v>362849.10000000027</v>
      </c>
      <c r="H105" s="6">
        <v>209791.89000000019</v>
      </c>
      <c r="I105" s="6">
        <v>31674.586559999148</v>
      </c>
      <c r="J105" s="6">
        <v>66446.079999999318</v>
      </c>
      <c r="K105" s="6">
        <v>64839.599999999446</v>
      </c>
      <c r="L105" s="6">
        <v>17361.200000000019</v>
      </c>
    </row>
    <row r="106" spans="2:22" x14ac:dyDescent="0.2">
      <c r="D106" s="6"/>
      <c r="E106" s="6"/>
      <c r="F106" s="6"/>
      <c r="G106" s="6"/>
      <c r="H106" s="6">
        <v>6083964.8100000005</v>
      </c>
      <c r="I106" s="6"/>
      <c r="J106" s="6">
        <v>6378823.6799999997</v>
      </c>
      <c r="K106" s="6"/>
      <c r="L106" s="6">
        <v>1736120</v>
      </c>
    </row>
    <row r="108" spans="2:22" x14ac:dyDescent="0.2">
      <c r="N108" s="9" t="s">
        <v>272</v>
      </c>
      <c r="O108" s="9"/>
      <c r="P108" s="9"/>
      <c r="Q108" s="9"/>
      <c r="R108" s="9"/>
      <c r="S108" s="9"/>
      <c r="T108" s="9"/>
      <c r="U108" s="9"/>
      <c r="V108" s="9" t="s">
        <v>229</v>
      </c>
    </row>
    <row r="109" spans="2:22" x14ac:dyDescent="0.2">
      <c r="B109" s="9" t="s">
        <v>83</v>
      </c>
    </row>
    <row r="110" spans="2:22" x14ac:dyDescent="0.2">
      <c r="D110" s="4">
        <v>2011</v>
      </c>
      <c r="E110" s="4">
        <v>2012</v>
      </c>
      <c r="F110" s="4">
        <v>2013</v>
      </c>
      <c r="G110" s="4">
        <v>2014</v>
      </c>
      <c r="H110" s="4">
        <v>2015</v>
      </c>
      <c r="I110" s="4">
        <v>2016</v>
      </c>
      <c r="J110" s="4">
        <v>2017</v>
      </c>
      <c r="K110" s="4">
        <v>2018</v>
      </c>
      <c r="L110" s="56" t="s">
        <v>268</v>
      </c>
    </row>
    <row r="111" spans="2:22" x14ac:dyDescent="0.2">
      <c r="C111" s="1" t="s">
        <v>35</v>
      </c>
      <c r="D111" s="32">
        <v>0.43</v>
      </c>
      <c r="E111" s="32">
        <v>0.42799999999999999</v>
      </c>
      <c r="F111" s="32">
        <v>0.42899999999999999</v>
      </c>
      <c r="G111" s="32">
        <v>0.37</v>
      </c>
      <c r="H111" s="32">
        <v>0.375</v>
      </c>
      <c r="I111" s="32">
        <v>0.28999999999999998</v>
      </c>
      <c r="J111" s="32">
        <v>0.20499999999999999</v>
      </c>
      <c r="K111" s="32">
        <v>0.18</v>
      </c>
      <c r="L111" s="85">
        <v>0.23</v>
      </c>
    </row>
    <row r="112" spans="2:22" x14ac:dyDescent="0.2">
      <c r="C112" s="1" t="s">
        <v>36</v>
      </c>
      <c r="D112" s="32">
        <v>0.13800000000000001</v>
      </c>
      <c r="E112" s="32">
        <v>0.14399999999999999</v>
      </c>
      <c r="F112" s="32">
        <v>0.15</v>
      </c>
      <c r="G112" s="32">
        <v>0.17</v>
      </c>
      <c r="H112" s="32">
        <v>0.17</v>
      </c>
      <c r="I112" s="32">
        <v>0.28000000000000003</v>
      </c>
      <c r="J112" s="32">
        <v>0.39</v>
      </c>
      <c r="K112" s="32">
        <v>0.44</v>
      </c>
      <c r="L112" s="85">
        <v>0.34</v>
      </c>
    </row>
    <row r="113" spans="2:13" x14ac:dyDescent="0.2">
      <c r="C113" s="1" t="s">
        <v>87</v>
      </c>
      <c r="D113" s="32">
        <v>0.28399999999999997</v>
      </c>
      <c r="E113" s="32">
        <v>0.36799999999999999</v>
      </c>
      <c r="F113" s="32">
        <v>0.30199999999999999</v>
      </c>
      <c r="G113" s="32">
        <v>0.315</v>
      </c>
      <c r="H113" s="32">
        <v>0.30499999999999999</v>
      </c>
      <c r="I113" s="32">
        <v>0.28999999999999998</v>
      </c>
      <c r="J113" s="32">
        <v>0.24</v>
      </c>
      <c r="K113" s="32">
        <v>0.24</v>
      </c>
      <c r="L113" s="85">
        <v>0.28000000000000003</v>
      </c>
    </row>
    <row r="114" spans="2:13" x14ac:dyDescent="0.2">
      <c r="C114" s="1" t="s">
        <v>78</v>
      </c>
      <c r="D114" s="32">
        <v>0.02</v>
      </c>
      <c r="E114" s="32">
        <v>0.02</v>
      </c>
      <c r="F114" s="32">
        <v>0.02</v>
      </c>
      <c r="G114" s="32">
        <v>0.02</v>
      </c>
      <c r="H114" s="32">
        <v>1.4999999999999999E-2</v>
      </c>
      <c r="I114" s="32">
        <v>1.4999999999999999E-2</v>
      </c>
      <c r="J114" s="32">
        <v>0.01</v>
      </c>
      <c r="K114" s="32">
        <v>0.02</v>
      </c>
      <c r="L114" s="32">
        <v>0.02</v>
      </c>
    </row>
    <row r="115" spans="2:13" x14ac:dyDescent="0.2">
      <c r="C115" s="1" t="s">
        <v>37</v>
      </c>
      <c r="D115" s="32">
        <v>2.3E-2</v>
      </c>
      <c r="E115" s="32">
        <v>0.03</v>
      </c>
      <c r="F115" s="32">
        <v>0.03</v>
      </c>
      <c r="G115" s="32">
        <v>0.04</v>
      </c>
      <c r="H115" s="32">
        <v>4.4999999999999998E-2</v>
      </c>
      <c r="I115" s="32">
        <v>0.08</v>
      </c>
      <c r="J115" s="32">
        <v>0.13</v>
      </c>
      <c r="K115" s="32">
        <v>0.1</v>
      </c>
      <c r="L115" s="85">
        <v>0.11</v>
      </c>
    </row>
    <row r="116" spans="2:13" x14ac:dyDescent="0.2">
      <c r="C116" s="1" t="s">
        <v>9</v>
      </c>
      <c r="D116" s="32">
        <v>2.4999999999999911E-2</v>
      </c>
      <c r="E116" s="32">
        <v>0.03</v>
      </c>
      <c r="F116" s="32">
        <v>6.899999999999995E-2</v>
      </c>
      <c r="G116" s="32">
        <v>8.4999999999999964E-2</v>
      </c>
      <c r="H116" s="32">
        <v>8.9999999999999858E-2</v>
      </c>
      <c r="I116" s="32">
        <v>4.4999999999999929E-2</v>
      </c>
      <c r="J116" s="32">
        <v>2.5000000000000022E-2</v>
      </c>
      <c r="K116" s="32">
        <v>2.0000000000000018E-2</v>
      </c>
      <c r="L116" s="85">
        <v>1.9999999999999907E-2</v>
      </c>
      <c r="M116" s="1" t="s">
        <v>253</v>
      </c>
    </row>
    <row r="117" spans="2:13" x14ac:dyDescent="0.2">
      <c r="D117" s="11">
        <v>0.92</v>
      </c>
      <c r="E117" s="11">
        <v>1.02</v>
      </c>
      <c r="F117" s="11">
        <v>1</v>
      </c>
      <c r="G117" s="11">
        <v>1</v>
      </c>
      <c r="H117" s="11">
        <v>1</v>
      </c>
      <c r="I117" s="11">
        <v>1</v>
      </c>
      <c r="J117" s="11">
        <v>1</v>
      </c>
      <c r="K117" s="11">
        <v>1</v>
      </c>
      <c r="L117" s="11">
        <v>1</v>
      </c>
    </row>
    <row r="118" spans="2:13" x14ac:dyDescent="0.2">
      <c r="L118" s="1"/>
    </row>
    <row r="119" spans="2:13" x14ac:dyDescent="0.2">
      <c r="B119" s="9" t="s">
        <v>84</v>
      </c>
      <c r="L119" s="1"/>
    </row>
    <row r="120" spans="2:13" x14ac:dyDescent="0.2">
      <c r="D120" s="4">
        <v>2011</v>
      </c>
      <c r="E120" s="4">
        <v>2012</v>
      </c>
      <c r="F120" s="4">
        <v>2013</v>
      </c>
      <c r="G120" s="4">
        <v>2014</v>
      </c>
      <c r="H120" s="4">
        <v>2015</v>
      </c>
      <c r="I120" s="4">
        <v>2016</v>
      </c>
      <c r="J120" s="4">
        <v>2017</v>
      </c>
      <c r="K120" s="4">
        <v>2018</v>
      </c>
      <c r="L120" s="56" t="s">
        <v>268</v>
      </c>
    </row>
    <row r="121" spans="2:13" x14ac:dyDescent="0.2">
      <c r="C121" s="1" t="s">
        <v>35</v>
      </c>
      <c r="D121" s="6">
        <v>186620</v>
      </c>
      <c r="E121" s="6">
        <v>471746.73599999998</v>
      </c>
      <c r="F121" s="6">
        <v>968793.03378000006</v>
      </c>
      <c r="G121" s="6">
        <v>1459068.0695006666</v>
      </c>
      <c r="H121" s="6">
        <v>2507163.8776464998</v>
      </c>
      <c r="I121" s="6">
        <v>2115778.7529871329</v>
      </c>
      <c r="J121" s="6">
        <v>1678125.8999999994</v>
      </c>
      <c r="K121" s="6">
        <v>1492668</v>
      </c>
      <c r="L121" s="6">
        <v>461112.72390000004</v>
      </c>
    </row>
    <row r="122" spans="2:13" x14ac:dyDescent="0.2">
      <c r="C122" s="1" t="s">
        <v>36</v>
      </c>
      <c r="D122" s="6">
        <v>59892.000000000007</v>
      </c>
      <c r="E122" s="6">
        <v>158718.52799999999</v>
      </c>
      <c r="F122" s="6">
        <v>338738.82300000003</v>
      </c>
      <c r="G122" s="6">
        <v>670382.6265273334</v>
      </c>
      <c r="H122" s="6">
        <v>1136580.9578664133</v>
      </c>
      <c r="I122" s="6">
        <v>2042820.8649530939</v>
      </c>
      <c r="J122" s="6">
        <v>3192532.1999999993</v>
      </c>
      <c r="K122" s="6">
        <v>3648744</v>
      </c>
      <c r="L122" s="6">
        <v>681644.89620000008</v>
      </c>
    </row>
    <row r="123" spans="2:13" x14ac:dyDescent="0.2">
      <c r="C123" s="1" t="s">
        <v>87</v>
      </c>
      <c r="D123" s="6">
        <v>123255.99999999999</v>
      </c>
      <c r="E123" s="6">
        <v>405614.016</v>
      </c>
      <c r="F123" s="6">
        <v>681994.16364000004</v>
      </c>
      <c r="G123" s="6">
        <v>1242179.572683</v>
      </c>
      <c r="H123" s="6">
        <v>2039159.9538191531</v>
      </c>
      <c r="I123" s="6">
        <v>2115778.7529871329</v>
      </c>
      <c r="J123" s="6">
        <v>1964635.1999999995</v>
      </c>
      <c r="K123" s="6">
        <v>1990224</v>
      </c>
      <c r="L123" s="6">
        <v>561354.62040000013</v>
      </c>
    </row>
    <row r="124" spans="2:13" x14ac:dyDescent="0.2">
      <c r="C124" s="1" t="s">
        <v>78</v>
      </c>
      <c r="D124" s="6">
        <v>8680</v>
      </c>
      <c r="E124" s="6">
        <v>22044.240000000002</v>
      </c>
      <c r="F124" s="6">
        <v>45165.176400000004</v>
      </c>
      <c r="G124" s="6">
        <v>78868.544297333327</v>
      </c>
      <c r="H124" s="6">
        <v>100286.55510586</v>
      </c>
      <c r="I124" s="6">
        <v>109436.83205105859</v>
      </c>
      <c r="J124" s="6">
        <v>81859.799999999988</v>
      </c>
      <c r="K124" s="6">
        <v>165852</v>
      </c>
      <c r="L124" s="6">
        <v>40096.758600000001</v>
      </c>
    </row>
    <row r="125" spans="2:13" x14ac:dyDescent="0.2">
      <c r="C125" s="1" t="s">
        <v>37</v>
      </c>
      <c r="D125" s="6">
        <v>9982</v>
      </c>
      <c r="E125" s="6">
        <v>33066.36</v>
      </c>
      <c r="F125" s="6">
        <v>67747.76460000001</v>
      </c>
      <c r="G125" s="6">
        <v>157737.08859466665</v>
      </c>
      <c r="H125" s="6">
        <v>300859.66531757999</v>
      </c>
      <c r="I125" s="6">
        <v>583663.10427231248</v>
      </c>
      <c r="J125" s="6">
        <v>1064177.3999999999</v>
      </c>
      <c r="K125" s="6">
        <v>829260</v>
      </c>
      <c r="L125" s="6">
        <v>220532.17230000001</v>
      </c>
    </row>
    <row r="126" spans="2:13" x14ac:dyDescent="0.2">
      <c r="C126" s="1" t="s">
        <v>9</v>
      </c>
      <c r="D126" s="6">
        <v>10849.999999999962</v>
      </c>
      <c r="E126" s="6">
        <v>33066.36</v>
      </c>
      <c r="F126" s="6">
        <v>155819.85857999991</v>
      </c>
      <c r="G126" s="6">
        <v>335191.31326366653</v>
      </c>
      <c r="H126" s="6">
        <v>601719.33063515904</v>
      </c>
      <c r="I126" s="6">
        <v>328310.49615317525</v>
      </c>
      <c r="J126" s="6">
        <v>204649.50000000015</v>
      </c>
      <c r="K126" s="6">
        <v>165852.00000000015</v>
      </c>
      <c r="L126" s="6">
        <v>40096.758599999819</v>
      </c>
    </row>
    <row r="127" spans="2:13" x14ac:dyDescent="0.2">
      <c r="D127" s="6">
        <v>399279.99999999994</v>
      </c>
      <c r="E127" s="6">
        <v>1124256.2400000002</v>
      </c>
      <c r="F127" s="6">
        <v>2258258.8199999998</v>
      </c>
      <c r="G127" s="6">
        <v>3943427.2148666661</v>
      </c>
      <c r="H127" s="6">
        <v>6685770.3403906655</v>
      </c>
      <c r="I127" s="6">
        <v>7295788.8034039056</v>
      </c>
      <c r="J127" s="6">
        <v>8185979.9999999981</v>
      </c>
      <c r="K127" s="6">
        <v>8292600</v>
      </c>
      <c r="L127" s="6">
        <v>2004837.9300000002</v>
      </c>
    </row>
    <row r="129" spans="2:22" x14ac:dyDescent="0.2">
      <c r="N129" s="9" t="s">
        <v>273</v>
      </c>
      <c r="O129" s="9"/>
      <c r="P129" s="9"/>
      <c r="Q129" s="9"/>
      <c r="R129" s="9"/>
      <c r="S129" s="9"/>
      <c r="T129" s="9"/>
      <c r="U129" s="9"/>
      <c r="V129" s="9" t="s">
        <v>230</v>
      </c>
    </row>
    <row r="130" spans="2:22" x14ac:dyDescent="0.2">
      <c r="B130" s="9" t="s">
        <v>212</v>
      </c>
    </row>
    <row r="131" spans="2:22" x14ac:dyDescent="0.2">
      <c r="D131" s="4">
        <v>2011</v>
      </c>
      <c r="E131" s="4">
        <v>2012</v>
      </c>
      <c r="F131" s="4">
        <v>2013</v>
      </c>
      <c r="G131" s="4">
        <v>2014</v>
      </c>
      <c r="H131" s="4">
        <v>2015</v>
      </c>
      <c r="I131" s="4">
        <v>2016</v>
      </c>
      <c r="J131" s="4">
        <v>2017</v>
      </c>
      <c r="K131" s="4">
        <v>2018</v>
      </c>
      <c r="L131" s="56" t="s">
        <v>268</v>
      </c>
    </row>
    <row r="132" spans="2:22" x14ac:dyDescent="0.2">
      <c r="C132" s="1" t="s">
        <v>35</v>
      </c>
      <c r="D132" s="32"/>
      <c r="E132" s="32"/>
      <c r="F132" s="32"/>
      <c r="G132" s="32"/>
      <c r="H132" s="32"/>
      <c r="I132" s="32">
        <v>0.2</v>
      </c>
      <c r="J132" s="32">
        <v>0.2</v>
      </c>
      <c r="K132" s="32">
        <v>0.2</v>
      </c>
      <c r="L132" s="32">
        <v>0.19</v>
      </c>
    </row>
    <row r="133" spans="2:22" x14ac:dyDescent="0.2">
      <c r="C133" s="1" t="s">
        <v>36</v>
      </c>
      <c r="D133" s="32"/>
      <c r="E133" s="32"/>
      <c r="F133" s="32"/>
      <c r="G133" s="32"/>
      <c r="H133" s="32"/>
      <c r="I133" s="32">
        <v>0.3</v>
      </c>
      <c r="J133" s="32">
        <v>0.3</v>
      </c>
      <c r="K133" s="32">
        <v>0.3</v>
      </c>
      <c r="L133" s="32">
        <v>0.28999999999999998</v>
      </c>
    </row>
    <row r="134" spans="2:22" x14ac:dyDescent="0.2">
      <c r="C134" s="1" t="s">
        <v>87</v>
      </c>
      <c r="D134" s="32"/>
      <c r="E134" s="32"/>
      <c r="F134" s="32"/>
      <c r="G134" s="32"/>
      <c r="H134" s="32"/>
      <c r="I134" s="32">
        <v>0.2</v>
      </c>
      <c r="J134" s="32">
        <v>0.2</v>
      </c>
      <c r="K134" s="32">
        <v>0.2</v>
      </c>
      <c r="L134" s="32">
        <v>0.12</v>
      </c>
    </row>
    <row r="135" spans="2:22" x14ac:dyDescent="0.2">
      <c r="C135" s="1" t="s">
        <v>78</v>
      </c>
      <c r="D135" s="32"/>
      <c r="E135" s="32"/>
      <c r="F135" s="32"/>
      <c r="G135" s="32"/>
      <c r="H135" s="32"/>
      <c r="I135" s="32">
        <v>0.2</v>
      </c>
      <c r="J135" s="32">
        <v>0.2</v>
      </c>
      <c r="K135" s="32">
        <v>0.2</v>
      </c>
      <c r="L135" s="32">
        <v>0.15</v>
      </c>
    </row>
    <row r="136" spans="2:22" x14ac:dyDescent="0.2">
      <c r="C136" s="1" t="s">
        <v>37</v>
      </c>
      <c r="D136" s="32"/>
      <c r="E136" s="32"/>
      <c r="F136" s="32"/>
      <c r="G136" s="32"/>
      <c r="H136" s="32"/>
      <c r="I136" s="32">
        <v>0.05</v>
      </c>
      <c r="J136" s="32">
        <v>0.05</v>
      </c>
      <c r="K136" s="32">
        <v>0.05</v>
      </c>
      <c r="L136" s="32">
        <v>0.19</v>
      </c>
    </row>
    <row r="137" spans="2:22" x14ac:dyDescent="0.2">
      <c r="C137" s="1" t="s">
        <v>9</v>
      </c>
      <c r="D137" s="32"/>
      <c r="E137" s="32"/>
      <c r="F137" s="32"/>
      <c r="G137" s="32"/>
      <c r="H137" s="32"/>
      <c r="I137" s="32">
        <v>5.0000000000000044E-2</v>
      </c>
      <c r="J137" s="32">
        <v>5.0000000000000044E-2</v>
      </c>
      <c r="K137" s="32">
        <v>5.0000000000000044E-2</v>
      </c>
      <c r="L137" s="32">
        <v>6.0000000000000053E-2</v>
      </c>
      <c r="M137" s="1" t="s">
        <v>215</v>
      </c>
    </row>
    <row r="138" spans="2:22" x14ac:dyDescent="0.2">
      <c r="D138" s="11">
        <v>0</v>
      </c>
      <c r="E138" s="11">
        <v>0</v>
      </c>
      <c r="F138" s="11">
        <v>0</v>
      </c>
      <c r="G138" s="11">
        <v>0</v>
      </c>
      <c r="H138" s="11">
        <v>0</v>
      </c>
      <c r="I138" s="11">
        <v>1</v>
      </c>
      <c r="J138" s="11">
        <v>1</v>
      </c>
      <c r="K138" s="11">
        <v>1</v>
      </c>
      <c r="L138" s="11">
        <v>1</v>
      </c>
    </row>
    <row r="139" spans="2:22" x14ac:dyDescent="0.2">
      <c r="L139" s="1"/>
    </row>
    <row r="140" spans="2:22" x14ac:dyDescent="0.2">
      <c r="B140" s="9" t="s">
        <v>216</v>
      </c>
      <c r="L140" s="1"/>
    </row>
    <row r="141" spans="2:22" x14ac:dyDescent="0.2">
      <c r="D141" s="4">
        <v>2011</v>
      </c>
      <c r="E141" s="4">
        <v>2012</v>
      </c>
      <c r="F141" s="4">
        <v>2013</v>
      </c>
      <c r="G141" s="4">
        <v>2014</v>
      </c>
      <c r="H141" s="4">
        <v>2015</v>
      </c>
      <c r="I141" s="4">
        <v>2016</v>
      </c>
      <c r="J141" s="4">
        <v>2017</v>
      </c>
      <c r="K141" s="4">
        <v>2018</v>
      </c>
      <c r="L141" s="56" t="s">
        <v>268</v>
      </c>
    </row>
    <row r="142" spans="2:22" x14ac:dyDescent="0.2">
      <c r="C142" s="1" t="s">
        <v>35</v>
      </c>
      <c r="D142" s="6">
        <v>0</v>
      </c>
      <c r="E142" s="6">
        <v>0</v>
      </c>
      <c r="F142" s="6">
        <v>0</v>
      </c>
      <c r="G142" s="6">
        <v>0</v>
      </c>
      <c r="H142" s="6">
        <v>0</v>
      </c>
      <c r="I142" s="6">
        <v>600</v>
      </c>
      <c r="J142" s="6">
        <v>0</v>
      </c>
      <c r="K142" s="6">
        <v>260416</v>
      </c>
      <c r="L142" s="6">
        <v>2342486.5286666662</v>
      </c>
      <c r="M142" s="1">
        <v>24400.901340277775</v>
      </c>
    </row>
    <row r="143" spans="2:22" x14ac:dyDescent="0.2">
      <c r="C143" s="1" t="s">
        <v>36</v>
      </c>
      <c r="D143" s="6">
        <v>0</v>
      </c>
      <c r="E143" s="6">
        <v>0</v>
      </c>
      <c r="F143" s="6">
        <v>0</v>
      </c>
      <c r="G143" s="6">
        <v>0</v>
      </c>
      <c r="H143" s="6">
        <v>0</v>
      </c>
      <c r="I143" s="6">
        <v>900</v>
      </c>
      <c r="J143" s="6">
        <v>0</v>
      </c>
      <c r="K143" s="6">
        <v>390624</v>
      </c>
      <c r="L143" s="6">
        <v>3575374.1753333327</v>
      </c>
      <c r="M143" s="1">
        <v>18621.740496527775</v>
      </c>
    </row>
    <row r="144" spans="2:22" x14ac:dyDescent="0.2">
      <c r="C144" s="1" t="s">
        <v>87</v>
      </c>
      <c r="D144" s="6">
        <v>0</v>
      </c>
      <c r="E144" s="6">
        <v>0</v>
      </c>
      <c r="F144" s="6">
        <v>0</v>
      </c>
      <c r="G144" s="6">
        <v>0</v>
      </c>
      <c r="H144" s="6">
        <v>0</v>
      </c>
      <c r="I144" s="6">
        <v>600</v>
      </c>
      <c r="J144" s="6">
        <v>0</v>
      </c>
      <c r="K144" s="6">
        <v>260416</v>
      </c>
      <c r="L144" s="6">
        <v>1479465.1759999997</v>
      </c>
      <c r="M144" s="1">
        <v>15411.09558333333</v>
      </c>
    </row>
    <row r="145" spans="2:22" x14ac:dyDescent="0.2">
      <c r="C145" s="1" t="s">
        <v>78</v>
      </c>
      <c r="D145" s="6"/>
      <c r="E145" s="6"/>
      <c r="F145" s="6"/>
      <c r="G145" s="6"/>
      <c r="H145" s="6"/>
      <c r="I145" s="6">
        <v>0</v>
      </c>
      <c r="J145" s="6">
        <v>0</v>
      </c>
      <c r="K145" s="6">
        <v>260416</v>
      </c>
      <c r="L145" s="6">
        <v>1849331.4699999997</v>
      </c>
      <c r="M145" s="1">
        <v>19263.869479166664</v>
      </c>
    </row>
    <row r="146" spans="2:22" x14ac:dyDescent="0.2">
      <c r="C146" s="1" t="s">
        <v>37</v>
      </c>
      <c r="D146" s="6">
        <v>0</v>
      </c>
      <c r="E146" s="6">
        <v>0</v>
      </c>
      <c r="F146" s="6">
        <v>0</v>
      </c>
      <c r="G146" s="6">
        <v>0</v>
      </c>
      <c r="H146" s="6">
        <v>0</v>
      </c>
      <c r="I146" s="6">
        <v>150</v>
      </c>
      <c r="J146" s="6">
        <v>0</v>
      </c>
      <c r="K146" s="6">
        <v>65104</v>
      </c>
      <c r="L146" s="6">
        <v>2342486.5286666662</v>
      </c>
    </row>
    <row r="147" spans="2:22" x14ac:dyDescent="0.2">
      <c r="C147" s="1" t="s">
        <v>9</v>
      </c>
      <c r="D147" s="6">
        <v>0</v>
      </c>
      <c r="E147" s="6">
        <v>0</v>
      </c>
      <c r="F147" s="6">
        <v>0</v>
      </c>
      <c r="G147" s="6">
        <v>0</v>
      </c>
      <c r="H147" s="6">
        <v>0</v>
      </c>
      <c r="I147" s="6">
        <v>150.00000000000014</v>
      </c>
      <c r="J147" s="6">
        <v>0</v>
      </c>
      <c r="K147" s="6">
        <v>65104.000000000058</v>
      </c>
      <c r="L147" s="6">
        <v>739732.58800000057</v>
      </c>
    </row>
    <row r="148" spans="2:22" x14ac:dyDescent="0.2">
      <c r="D148" s="6">
        <v>0</v>
      </c>
      <c r="E148" s="6">
        <v>0</v>
      </c>
      <c r="F148" s="6">
        <v>0</v>
      </c>
      <c r="G148" s="6">
        <v>0</v>
      </c>
      <c r="H148" s="6">
        <v>0</v>
      </c>
      <c r="I148" s="6">
        <v>2400</v>
      </c>
      <c r="J148" s="6">
        <v>0</v>
      </c>
      <c r="K148" s="6">
        <v>1302080</v>
      </c>
      <c r="L148" s="6">
        <v>12328876.466666665</v>
      </c>
      <c r="M148" s="1">
        <v>97848.225925925915</v>
      </c>
    </row>
    <row r="149" spans="2:22" x14ac:dyDescent="0.2">
      <c r="N149" s="9" t="s">
        <v>274</v>
      </c>
      <c r="O149" s="9"/>
      <c r="P149" s="9"/>
      <c r="Q149" s="9"/>
      <c r="R149" s="9"/>
      <c r="S149" s="9"/>
      <c r="T149" s="9"/>
      <c r="U149" s="9"/>
      <c r="V149" s="9" t="s">
        <v>231</v>
      </c>
    </row>
    <row r="150" spans="2:22" x14ac:dyDescent="0.2">
      <c r="B150" s="9" t="s">
        <v>213</v>
      </c>
    </row>
    <row r="151" spans="2:22" x14ac:dyDescent="0.2">
      <c r="D151" s="4">
        <v>2011</v>
      </c>
      <c r="E151" s="4">
        <v>2012</v>
      </c>
      <c r="F151" s="4">
        <v>2013</v>
      </c>
      <c r="G151" s="4">
        <v>2014</v>
      </c>
      <c r="H151" s="4">
        <v>2015</v>
      </c>
      <c r="I151" s="4">
        <v>2016</v>
      </c>
      <c r="J151" s="4">
        <v>2017</v>
      </c>
      <c r="K151" s="4">
        <v>2018</v>
      </c>
      <c r="L151" s="56" t="s">
        <v>268</v>
      </c>
    </row>
    <row r="152" spans="2:22" x14ac:dyDescent="0.2">
      <c r="C152" s="1" t="s">
        <v>35</v>
      </c>
      <c r="D152" s="32"/>
      <c r="E152" s="32"/>
      <c r="F152" s="32"/>
      <c r="G152" s="32"/>
      <c r="H152" s="32"/>
      <c r="I152" s="32">
        <v>0.8</v>
      </c>
      <c r="J152" s="32">
        <v>0.55000000000000004</v>
      </c>
      <c r="K152" s="32">
        <v>0.35</v>
      </c>
      <c r="L152" s="85">
        <v>0.4</v>
      </c>
    </row>
    <row r="153" spans="2:22" x14ac:dyDescent="0.2">
      <c r="C153" s="1" t="s">
        <v>36</v>
      </c>
      <c r="D153" s="32"/>
      <c r="E153" s="32"/>
      <c r="F153" s="32"/>
      <c r="G153" s="32"/>
      <c r="H153" s="32"/>
      <c r="I153" s="32">
        <v>0.2</v>
      </c>
      <c r="J153" s="32">
        <v>0.25</v>
      </c>
      <c r="K153" s="32">
        <v>0.3</v>
      </c>
      <c r="L153" s="85">
        <v>0.32</v>
      </c>
    </row>
    <row r="154" spans="2:22" x14ac:dyDescent="0.2">
      <c r="C154" s="1" t="s">
        <v>87</v>
      </c>
      <c r="D154" s="32"/>
      <c r="E154" s="32"/>
      <c r="F154" s="32"/>
      <c r="G154" s="32"/>
      <c r="H154" s="32"/>
      <c r="I154" s="32">
        <v>0</v>
      </c>
      <c r="J154" s="32">
        <v>0.1</v>
      </c>
      <c r="K154" s="32">
        <v>0.2</v>
      </c>
      <c r="L154" s="85">
        <v>0.15</v>
      </c>
    </row>
    <row r="155" spans="2:22" x14ac:dyDescent="0.2">
      <c r="C155" s="1" t="s">
        <v>37</v>
      </c>
      <c r="D155" s="32"/>
      <c r="E155" s="32"/>
      <c r="F155" s="32"/>
      <c r="G155" s="32"/>
      <c r="H155" s="32"/>
      <c r="I155" s="32">
        <v>0</v>
      </c>
      <c r="J155" s="32">
        <v>0.1</v>
      </c>
      <c r="K155" s="32">
        <v>0.15</v>
      </c>
      <c r="L155" s="85">
        <v>0.08</v>
      </c>
    </row>
    <row r="156" spans="2:22" x14ac:dyDescent="0.2">
      <c r="C156" s="1" t="s">
        <v>9</v>
      </c>
      <c r="D156" s="32"/>
      <c r="E156" s="32"/>
      <c r="F156" s="32"/>
      <c r="G156" s="32"/>
      <c r="H156" s="32"/>
      <c r="I156" s="32">
        <v>0</v>
      </c>
      <c r="J156" s="32">
        <v>0</v>
      </c>
      <c r="K156" s="32">
        <v>0</v>
      </c>
      <c r="L156" s="85">
        <v>0.05</v>
      </c>
      <c r="M156" s="1" t="s">
        <v>158</v>
      </c>
    </row>
    <row r="157" spans="2:22" x14ac:dyDescent="0.2">
      <c r="D157" s="11">
        <v>0</v>
      </c>
      <c r="E157" s="11">
        <v>0</v>
      </c>
      <c r="F157" s="11">
        <v>0</v>
      </c>
      <c r="G157" s="11">
        <v>0</v>
      </c>
      <c r="H157" s="11">
        <v>0</v>
      </c>
      <c r="I157" s="11">
        <v>1</v>
      </c>
      <c r="J157" s="11">
        <v>1</v>
      </c>
      <c r="K157" s="11">
        <v>0.99999999999999989</v>
      </c>
      <c r="L157" s="11">
        <v>1</v>
      </c>
    </row>
    <row r="158" spans="2:22" x14ac:dyDescent="0.2">
      <c r="L158" s="1"/>
    </row>
    <row r="159" spans="2:22" x14ac:dyDescent="0.2">
      <c r="B159" s="9" t="s">
        <v>214</v>
      </c>
      <c r="L159" s="1"/>
    </row>
    <row r="160" spans="2:22" x14ac:dyDescent="0.2">
      <c r="D160" s="4">
        <v>2011</v>
      </c>
      <c r="E160" s="4">
        <v>2012</v>
      </c>
      <c r="F160" s="4">
        <v>2013</v>
      </c>
      <c r="G160" s="4">
        <v>2014</v>
      </c>
      <c r="H160" s="4">
        <v>2015</v>
      </c>
      <c r="I160" s="4">
        <v>2016</v>
      </c>
      <c r="J160" s="4">
        <v>2017</v>
      </c>
      <c r="K160" s="4">
        <v>2018</v>
      </c>
      <c r="L160" s="56" t="s">
        <v>268</v>
      </c>
    </row>
    <row r="161" spans="3:12" x14ac:dyDescent="0.2">
      <c r="C161" s="1" t="s">
        <v>35</v>
      </c>
      <c r="D161" s="6">
        <v>0</v>
      </c>
      <c r="E161" s="6">
        <v>0</v>
      </c>
      <c r="F161" s="6">
        <v>0</v>
      </c>
      <c r="G161" s="6">
        <v>0</v>
      </c>
      <c r="H161" s="6">
        <v>0</v>
      </c>
      <c r="I161" s="6">
        <v>2400</v>
      </c>
      <c r="J161" s="6">
        <v>313500</v>
      </c>
      <c r="K161" s="6">
        <v>316337</v>
      </c>
      <c r="L161" s="6">
        <v>90382</v>
      </c>
    </row>
    <row r="162" spans="3:12" x14ac:dyDescent="0.2">
      <c r="C162" s="1" t="s">
        <v>36</v>
      </c>
      <c r="D162" s="6">
        <v>0</v>
      </c>
      <c r="E162" s="6">
        <v>0</v>
      </c>
      <c r="F162" s="6">
        <v>0</v>
      </c>
      <c r="G162" s="6">
        <v>0</v>
      </c>
      <c r="H162" s="6">
        <v>0</v>
      </c>
      <c r="I162" s="6">
        <v>600</v>
      </c>
      <c r="J162" s="6">
        <v>142500</v>
      </c>
      <c r="K162" s="6">
        <v>271146</v>
      </c>
      <c r="L162" s="6">
        <v>72305.600000000006</v>
      </c>
    </row>
    <row r="163" spans="3:12" x14ac:dyDescent="0.2">
      <c r="C163" s="1" t="s">
        <v>87</v>
      </c>
      <c r="D163" s="6">
        <v>0</v>
      </c>
      <c r="E163" s="6">
        <v>0</v>
      </c>
      <c r="F163" s="6">
        <v>0</v>
      </c>
      <c r="G163" s="6">
        <v>0</v>
      </c>
      <c r="H163" s="6">
        <v>0</v>
      </c>
      <c r="I163" s="6">
        <v>0</v>
      </c>
      <c r="J163" s="6">
        <v>57000</v>
      </c>
      <c r="K163" s="6">
        <v>180764</v>
      </c>
      <c r="L163" s="6">
        <v>33893.25</v>
      </c>
    </row>
    <row r="164" spans="3:12" x14ac:dyDescent="0.2">
      <c r="C164" s="1" t="s">
        <v>37</v>
      </c>
      <c r="D164" s="6">
        <v>0</v>
      </c>
      <c r="E164" s="6">
        <v>0</v>
      </c>
      <c r="F164" s="6">
        <v>0</v>
      </c>
      <c r="G164" s="6">
        <v>0</v>
      </c>
      <c r="H164" s="6">
        <v>0</v>
      </c>
      <c r="I164" s="6">
        <v>0</v>
      </c>
      <c r="J164" s="6">
        <v>57000</v>
      </c>
      <c r="K164" s="6">
        <v>135573</v>
      </c>
      <c r="L164" s="6">
        <v>18076.400000000001</v>
      </c>
    </row>
    <row r="165" spans="3:12" x14ac:dyDescent="0.2">
      <c r="C165" s="1" t="s">
        <v>9</v>
      </c>
      <c r="D165" s="6">
        <v>0</v>
      </c>
      <c r="E165" s="6">
        <v>0</v>
      </c>
      <c r="F165" s="6">
        <v>0</v>
      </c>
      <c r="G165" s="6">
        <v>0</v>
      </c>
      <c r="H165" s="6">
        <v>0</v>
      </c>
      <c r="I165" s="6">
        <v>0</v>
      </c>
      <c r="J165" s="6">
        <v>0</v>
      </c>
      <c r="K165" s="6">
        <v>0</v>
      </c>
      <c r="L165" s="6">
        <v>11297.75</v>
      </c>
    </row>
    <row r="166" spans="3:12" x14ac:dyDescent="0.2">
      <c r="D166" s="6">
        <v>0</v>
      </c>
      <c r="E166" s="6">
        <v>0</v>
      </c>
      <c r="F166" s="6">
        <v>0</v>
      </c>
      <c r="G166" s="6">
        <v>0</v>
      </c>
      <c r="H166" s="6">
        <v>0</v>
      </c>
      <c r="I166" s="6">
        <v>3000</v>
      </c>
      <c r="J166" s="6">
        <v>570000</v>
      </c>
      <c r="K166" s="6">
        <v>903820</v>
      </c>
      <c r="L166" s="6">
        <v>225955</v>
      </c>
    </row>
    <row r="167" spans="3:12" x14ac:dyDescent="0.2">
      <c r="L167" s="1"/>
    </row>
  </sheetData>
  <pageMargins left="0.7" right="0.7" top="0.75" bottom="0.75" header="0.3" footer="0.3"/>
  <pageSetup scale="90" orientation="landscape" r:id="rId1"/>
  <rowBreaks count="3" manualBreakCount="3">
    <brk id="42" max="16383" man="1"/>
    <brk id="78" max="16383" man="1"/>
    <brk id="10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 and Definitions</vt:lpstr>
      <vt:lpstr>TOC</vt:lpstr>
      <vt:lpstr>1.  Base Stations</vt:lpstr>
      <vt:lpstr>2. Transceivers</vt:lpstr>
      <vt:lpstr>3.  TRX MIMO Breakdowns</vt:lpstr>
      <vt:lpstr>4. RRH</vt:lpstr>
      <vt:lpstr>6.  TRX by power</vt:lpstr>
      <vt:lpstr>7. Regions</vt:lpstr>
      <vt:lpstr>8.  TRX by OEM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2018-10-25T23:33:14Z</cp:lastPrinted>
  <dcterms:created xsi:type="dcterms:W3CDTF">2010-08-09T16:51:57Z</dcterms:created>
  <dcterms:modified xsi:type="dcterms:W3CDTF">2019-11-05T23:39:57Z</dcterms:modified>
</cp:coreProperties>
</file>