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eleine\Desktop\IT Assignment\"/>
    </mc:Choice>
  </mc:AlternateContent>
  <bookViews>
    <workbookView xWindow="0" yWindow="0" windowWidth="20490" windowHeight="8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9" i="1"/>
  <c r="E7" i="1"/>
  <c r="E6" i="1"/>
  <c r="E5" i="1"/>
  <c r="E4" i="1"/>
</calcChain>
</file>

<file path=xl/sharedStrings.xml><?xml version="1.0" encoding="utf-8"?>
<sst xmlns="http://schemas.openxmlformats.org/spreadsheetml/2006/main" count="19" uniqueCount="19">
  <si>
    <t>Geo potential Altitude above Sea Level</t>
  </si>
  <si>
    <r>
      <t>- </t>
    </r>
    <r>
      <rPr>
        <i/>
        <sz val="11"/>
        <color rgb="FF000000"/>
        <rFont val="Arial"/>
        <family val="2"/>
      </rPr>
      <t>h</t>
    </r>
    <r>
      <rPr>
        <sz val="11"/>
        <color rgb="FF000000"/>
        <rFont val="Arial"/>
        <family val="2"/>
      </rPr>
      <t> -</t>
    </r>
  </si>
  <si>
    <t>(m)</t>
  </si>
  <si>
    <t>Temperature</t>
  </si>
  <si>
    <r>
      <t>- </t>
    </r>
    <r>
      <rPr>
        <i/>
        <sz val="11"/>
        <color rgb="FF000000"/>
        <rFont val="Arial"/>
        <family val="2"/>
      </rPr>
      <t>t -</t>
    </r>
  </si>
  <si>
    <r>
      <t>(</t>
    </r>
    <r>
      <rPr>
        <i/>
        <vertAlign val="superscript"/>
        <sz val="11"/>
        <color rgb="FF000000"/>
        <rFont val="Arial"/>
        <family val="2"/>
      </rPr>
      <t>o</t>
    </r>
    <r>
      <rPr>
        <i/>
        <sz val="11"/>
        <color rgb="FF000000"/>
        <rFont val="Arial"/>
        <family val="2"/>
      </rPr>
      <t>C)</t>
    </r>
  </si>
  <si>
    <t>Acceleration of Gravity</t>
  </si>
  <si>
    <r>
      <t>- </t>
    </r>
    <r>
      <rPr>
        <i/>
        <sz val="11"/>
        <color rgb="FF000000"/>
        <rFont val="Arial"/>
        <family val="2"/>
      </rPr>
      <t>g -</t>
    </r>
  </si>
  <si>
    <r>
      <t>(m/s</t>
    </r>
    <r>
      <rPr>
        <i/>
        <vertAlign val="super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)</t>
    </r>
  </si>
  <si>
    <t>Absolute Pressure</t>
  </si>
  <si>
    <r>
      <t>- </t>
    </r>
    <r>
      <rPr>
        <i/>
        <sz val="11"/>
        <color rgb="FF000000"/>
        <rFont val="Arial"/>
        <family val="2"/>
      </rPr>
      <t>p -</t>
    </r>
  </si>
  <si>
    <r>
      <t>(10</t>
    </r>
    <r>
      <rPr>
        <i/>
        <vertAlign val="superscript"/>
        <sz val="11"/>
        <color rgb="FF000000"/>
        <rFont val="Arial"/>
        <family val="2"/>
      </rPr>
      <t>4</t>
    </r>
    <r>
      <rPr>
        <i/>
        <sz val="11"/>
        <color rgb="FF000000"/>
        <rFont val="Arial"/>
        <family val="2"/>
      </rPr>
      <t> N/m</t>
    </r>
    <r>
      <rPr>
        <i/>
        <vertAlign val="super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)</t>
    </r>
  </si>
  <si>
    <t>Density</t>
  </si>
  <si>
    <r>
      <t>- </t>
    </r>
    <r>
      <rPr>
        <i/>
        <sz val="11"/>
        <color rgb="FF000000"/>
        <rFont val="Arial"/>
        <family val="2"/>
      </rPr>
      <t>ρ -</t>
    </r>
  </si>
  <si>
    <r>
      <t>(10</t>
    </r>
    <r>
      <rPr>
        <i/>
        <vertAlign val="superscript"/>
        <sz val="11"/>
        <color rgb="FF000000"/>
        <rFont val="Arial"/>
        <family val="2"/>
      </rPr>
      <t>-1</t>
    </r>
    <r>
      <rPr>
        <i/>
        <sz val="11"/>
        <color rgb="FF000000"/>
        <rFont val="Arial"/>
        <family val="2"/>
      </rPr>
      <t> kg/m</t>
    </r>
    <r>
      <rPr>
        <i/>
        <vertAlign val="superscript"/>
        <sz val="11"/>
        <color rgb="FF000000"/>
        <rFont val="Arial"/>
        <family val="2"/>
      </rPr>
      <t>3</t>
    </r>
    <r>
      <rPr>
        <i/>
        <sz val="11"/>
        <color rgb="FF000000"/>
        <rFont val="Arial"/>
        <family val="2"/>
      </rPr>
      <t>)</t>
    </r>
  </si>
  <si>
    <t>Dynamic Viscosity</t>
  </si>
  <si>
    <r>
      <t>- </t>
    </r>
    <r>
      <rPr>
        <i/>
        <sz val="11"/>
        <color rgb="FF000000"/>
        <rFont val="Arial"/>
        <family val="2"/>
      </rPr>
      <t>μ -</t>
    </r>
  </si>
  <si>
    <r>
      <t>(10</t>
    </r>
    <r>
      <rPr>
        <i/>
        <vertAlign val="superscript"/>
        <sz val="11"/>
        <color rgb="FF000000"/>
        <rFont val="Arial"/>
        <family val="2"/>
      </rPr>
      <t>-5</t>
    </r>
    <r>
      <rPr>
        <i/>
        <sz val="11"/>
        <color rgb="FF000000"/>
        <rFont val="Arial"/>
        <family val="2"/>
      </rPr>
      <t> N.s/m</t>
    </r>
    <r>
      <rPr>
        <i/>
        <vertAlign val="super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)</t>
    </r>
  </si>
  <si>
    <t>http://www.engineeringtoolbox.com/standard-atmosphere-d_604.html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</si>
</sst>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i/>
      <vertAlign val="superscript"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/>
      <diagonal/>
    </border>
    <border>
      <left style="medium">
        <color rgb="FFCCCCCC"/>
      </left>
      <right style="medium">
        <color rgb="FFCCCCCC"/>
      </right>
      <top style="thick">
        <color rgb="FFC0C0C0"/>
      </top>
      <bottom/>
      <diagonal/>
    </border>
    <border>
      <left style="medium">
        <color rgb="FFCCCCCC"/>
      </left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 style="medium">
        <color rgb="FFCCCCCC"/>
      </right>
      <top/>
      <bottom/>
      <diagonal/>
    </border>
    <border>
      <left style="medium">
        <color rgb="FFCCCCCC"/>
      </left>
      <right style="thick">
        <color rgb="FFC0C0C0"/>
      </right>
      <top/>
      <bottom/>
      <diagonal/>
    </border>
    <border>
      <left style="thick">
        <color rgb="FFC0C0C0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/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Sheet1!$E$1:$E$3</c:f>
              <c:strCache>
                <c:ptCount val="3"/>
                <c:pt idx="0">
                  <c:v>Density</c:v>
                </c:pt>
                <c:pt idx="1">
                  <c:v>- ρ -</c:v>
                </c:pt>
                <c:pt idx="2">
                  <c:v>(10-1 kg/m3)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2284120734908135E-2"/>
                  <c:y val="-0.164082093904928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14.213e</a:t>
                    </a:r>
                    <a:r>
                      <a:rPr lang="en-US" sz="2800" baseline="30000"/>
                      <a:t>-.0001*x</a:t>
                    </a:r>
                    <a:r>
                      <a:rPr lang="en-US" sz="2800" baseline="0"/>
                      <a:t/>
                    </a:r>
                    <a:br>
                      <a:rPr lang="en-US" sz="2800" baseline="0"/>
                    </a:br>
                    <a:r>
                      <a:rPr lang="en-US" sz="2800" baseline="0"/>
                      <a:t>R² = 0.9987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Sheet1!$A$4:$A$24</c:f>
              <c:numCache>
                <c:formatCode>General</c:formatCode>
                <c:ptCount val="21"/>
                <c:pt idx="0">
                  <c:v>-1000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</c:numCache>
            </c:numRef>
          </c:xVal>
          <c:yVal>
            <c:numRef>
              <c:f>Sheet1!$E$4:$E$24</c:f>
              <c:numCache>
                <c:formatCode>General</c:formatCode>
                <c:ptCount val="21"/>
                <c:pt idx="0">
                  <c:v>1.3470000000000002</c:v>
                </c:pt>
                <c:pt idx="1">
                  <c:v>1.2250000000000001</c:v>
                </c:pt>
                <c:pt idx="2">
                  <c:v>1.1119999999999999</c:v>
                </c:pt>
                <c:pt idx="3">
                  <c:v>1.0070000000000001</c:v>
                </c:pt>
                <c:pt idx="4">
                  <c:v>0.9093</c:v>
                </c:pt>
                <c:pt idx="5">
                  <c:v>0.81940000000000013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0.59000000000000008</c:v>
                </c:pt>
                <c:pt idx="9">
                  <c:v>0.52580000000000005</c:v>
                </c:pt>
                <c:pt idx="10">
                  <c:v>0.46710000000000007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4.0080000000000005E-2</c:v>
                </c:pt>
                <c:pt idx="15">
                  <c:v>1.8410000000000003E-2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590912"/>
        <c:axId val="356583464"/>
      </c:scatterChart>
      <c:valAx>
        <c:axId val="3565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83464"/>
        <c:crosses val="autoZero"/>
        <c:crossBetween val="midCat"/>
      </c:valAx>
      <c:valAx>
        <c:axId val="35658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80962</xdr:rowOff>
    </xdr:from>
    <xdr:to>
      <xdr:col>14</xdr:col>
      <xdr:colOff>152400</xdr:colOff>
      <xdr:row>12</xdr:row>
      <xdr:rowOff>195262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K1" sqref="K1"/>
    </sheetView>
  </sheetViews>
  <sheetFormatPr defaultRowHeight="15" x14ac:dyDescent="0.25"/>
  <cols>
    <col min="5" max="5" width="11.85546875" bestFit="1" customWidth="1"/>
  </cols>
  <sheetData>
    <row r="1" spans="1:6" ht="86.25" thickTop="1" x14ac:dyDescent="0.25">
      <c r="A1" s="4" t="s">
        <v>0</v>
      </c>
      <c r="B1" s="5" t="s">
        <v>3</v>
      </c>
      <c r="C1" s="5" t="s">
        <v>6</v>
      </c>
      <c r="D1" s="5" t="s">
        <v>9</v>
      </c>
      <c r="E1" s="5" t="s">
        <v>12</v>
      </c>
      <c r="F1" s="6" t="s">
        <v>15</v>
      </c>
    </row>
    <row r="2" spans="1:6" x14ac:dyDescent="0.25">
      <c r="A2" s="7" t="s">
        <v>1</v>
      </c>
      <c r="B2" s="1" t="s">
        <v>4</v>
      </c>
      <c r="C2" s="1" t="s">
        <v>7</v>
      </c>
      <c r="D2" s="1" t="s">
        <v>10</v>
      </c>
      <c r="E2" s="1" t="s">
        <v>13</v>
      </c>
      <c r="F2" s="8" t="s">
        <v>16</v>
      </c>
    </row>
    <row r="3" spans="1:6" ht="50.25" thickBot="1" x14ac:dyDescent="0.3">
      <c r="A3" s="9" t="s">
        <v>2</v>
      </c>
      <c r="B3" s="2" t="s">
        <v>5</v>
      </c>
      <c r="C3" s="2" t="s">
        <v>8</v>
      </c>
      <c r="D3" s="2" t="s">
        <v>11</v>
      </c>
      <c r="E3" s="2" t="s">
        <v>14</v>
      </c>
      <c r="F3" s="10" t="s">
        <v>17</v>
      </c>
    </row>
    <row r="4" spans="1:6" ht="29.25" thickBot="1" x14ac:dyDescent="0.3">
      <c r="A4" s="11">
        <v>-1000</v>
      </c>
      <c r="B4" s="3">
        <v>21.5</v>
      </c>
      <c r="C4" s="3">
        <v>9.81</v>
      </c>
      <c r="D4" s="3">
        <v>11.39</v>
      </c>
      <c r="E4" s="3">
        <f>13.47*10^-1</f>
        <v>1.3470000000000002</v>
      </c>
      <c r="F4" s="12">
        <v>1.821</v>
      </c>
    </row>
    <row r="5" spans="1:6" ht="15.75" thickBot="1" x14ac:dyDescent="0.3">
      <c r="A5" s="11">
        <v>0</v>
      </c>
      <c r="B5" s="3">
        <v>15</v>
      </c>
      <c r="C5" s="3">
        <v>9.8070000000000004</v>
      </c>
      <c r="D5" s="3">
        <v>10.130000000000001</v>
      </c>
      <c r="E5" s="3">
        <f>12.25*10^-1</f>
        <v>1.2250000000000001</v>
      </c>
      <c r="F5" s="12">
        <v>1.7889999999999999</v>
      </c>
    </row>
    <row r="6" spans="1:6" ht="15.75" thickBot="1" x14ac:dyDescent="0.3">
      <c r="A6" s="11">
        <v>1000</v>
      </c>
      <c r="B6" s="3">
        <v>8.5</v>
      </c>
      <c r="C6" s="3">
        <v>9.8040000000000003</v>
      </c>
      <c r="D6" s="3">
        <v>8.9879999999999995</v>
      </c>
      <c r="E6" s="3">
        <f>11.12*10^-1</f>
        <v>1.1119999999999999</v>
      </c>
      <c r="F6" s="12">
        <v>1.758</v>
      </c>
    </row>
    <row r="7" spans="1:6" ht="15.75" thickBot="1" x14ac:dyDescent="0.3">
      <c r="A7" s="11">
        <v>2000</v>
      </c>
      <c r="B7" s="3">
        <v>2</v>
      </c>
      <c r="C7" s="3">
        <v>9.8010000000000002</v>
      </c>
      <c r="D7" s="3">
        <v>7.95</v>
      </c>
      <c r="E7" s="3">
        <f>10.07*10^-1</f>
        <v>1.0070000000000001</v>
      </c>
      <c r="F7" s="12">
        <v>1.726</v>
      </c>
    </row>
    <row r="8" spans="1:6" ht="15.75" thickBot="1" x14ac:dyDescent="0.3">
      <c r="A8" s="11">
        <v>3000</v>
      </c>
      <c r="B8" s="3">
        <v>-4.49</v>
      </c>
      <c r="C8" s="3">
        <v>9.7970000000000006</v>
      </c>
      <c r="D8" s="3">
        <v>7.0119999999999996</v>
      </c>
      <c r="E8" s="3">
        <f>9.093*10^-1</f>
        <v>0.9093</v>
      </c>
      <c r="F8" s="12">
        <v>1.694</v>
      </c>
    </row>
    <row r="9" spans="1:6" ht="15.75" thickBot="1" x14ac:dyDescent="0.3">
      <c r="A9" s="11">
        <v>4000</v>
      </c>
      <c r="B9" s="3">
        <v>-10.98</v>
      </c>
      <c r="C9" s="3">
        <v>9.7940000000000005</v>
      </c>
      <c r="D9" s="3">
        <v>6.1660000000000004</v>
      </c>
      <c r="E9" s="3">
        <f>8.194*10^-1</f>
        <v>0.81940000000000013</v>
      </c>
      <c r="F9" s="12">
        <v>1.661</v>
      </c>
    </row>
    <row r="10" spans="1:6" ht="15.75" thickBot="1" x14ac:dyDescent="0.3">
      <c r="A10" s="11">
        <v>5000</v>
      </c>
      <c r="B10" s="3">
        <v>-17.47</v>
      </c>
      <c r="C10" s="3">
        <v>9.7910000000000004</v>
      </c>
      <c r="D10" s="3">
        <v>5.4050000000000002</v>
      </c>
      <c r="E10" s="3">
        <f>7.364*10^-1</f>
        <v>0.73640000000000005</v>
      </c>
      <c r="F10" s="12">
        <v>1.6279999999999999</v>
      </c>
    </row>
    <row r="11" spans="1:6" ht="15.75" thickBot="1" x14ac:dyDescent="0.3">
      <c r="A11" s="11">
        <v>6000</v>
      </c>
      <c r="B11" s="3">
        <v>-23.96</v>
      </c>
      <c r="C11" s="3">
        <v>9.7880000000000003</v>
      </c>
      <c r="D11" s="3">
        <v>4.7220000000000004</v>
      </c>
      <c r="E11" s="3">
        <f>6.601*10^-1</f>
        <v>0.66010000000000002</v>
      </c>
      <c r="F11" s="12">
        <v>1.595</v>
      </c>
    </row>
    <row r="12" spans="1:6" ht="15.75" thickBot="1" x14ac:dyDescent="0.3">
      <c r="A12" s="11">
        <v>7000</v>
      </c>
      <c r="B12" s="3">
        <v>-30.45</v>
      </c>
      <c r="C12" s="3">
        <v>9.7850000000000001</v>
      </c>
      <c r="D12" s="3">
        <v>4.1109999999999998</v>
      </c>
      <c r="E12" s="3">
        <f>5.9*10^-1</f>
        <v>0.59000000000000008</v>
      </c>
      <c r="F12" s="12">
        <v>1.5609999999999999</v>
      </c>
    </row>
    <row r="13" spans="1:6" ht="15.75" thickBot="1" x14ac:dyDescent="0.3">
      <c r="A13" s="11">
        <v>8000</v>
      </c>
      <c r="B13" s="3">
        <v>-36.94</v>
      </c>
      <c r="C13" s="3">
        <v>9.782</v>
      </c>
      <c r="D13" s="3">
        <v>3.5649999999999999</v>
      </c>
      <c r="E13" s="3">
        <f>5.258*10^-1</f>
        <v>0.52580000000000005</v>
      </c>
      <c r="F13" s="12">
        <v>1.5269999999999999</v>
      </c>
    </row>
    <row r="14" spans="1:6" ht="15.75" thickBot="1" x14ac:dyDescent="0.3">
      <c r="A14" s="11">
        <v>9000</v>
      </c>
      <c r="B14" s="3">
        <v>-43.42</v>
      </c>
      <c r="C14" s="3">
        <v>9.7789999999999999</v>
      </c>
      <c r="D14" s="3">
        <v>3.08</v>
      </c>
      <c r="E14" s="3">
        <f>4.671*10^-1</f>
        <v>0.46710000000000007</v>
      </c>
      <c r="F14" s="12">
        <v>1.4930000000000001</v>
      </c>
    </row>
    <row r="15" spans="1:6" ht="15.75" thickBot="1" x14ac:dyDescent="0.3">
      <c r="A15" s="11">
        <v>10000</v>
      </c>
      <c r="B15" s="3">
        <v>-49.9</v>
      </c>
      <c r="C15" s="3">
        <v>9.7759999999999998</v>
      </c>
      <c r="D15" s="3">
        <v>2.65</v>
      </c>
      <c r="E15" s="3">
        <f>4.135*10^-1</f>
        <v>0.41349999999999998</v>
      </c>
      <c r="F15" s="12">
        <v>1.458</v>
      </c>
    </row>
    <row r="16" spans="1:6" ht="15.75" thickBot="1" x14ac:dyDescent="0.3">
      <c r="A16" s="11">
        <v>15000</v>
      </c>
      <c r="B16" s="3">
        <v>-56.5</v>
      </c>
      <c r="C16" s="3">
        <v>9.7609999999999992</v>
      </c>
      <c r="D16" s="3">
        <v>1.2110000000000001</v>
      </c>
      <c r="E16" s="3">
        <f>1.948*10^-1</f>
        <v>0.1948</v>
      </c>
      <c r="F16" s="12">
        <v>1.4219999999999999</v>
      </c>
    </row>
    <row r="17" spans="1:7" ht="15.75" thickBot="1" x14ac:dyDescent="0.3">
      <c r="A17" s="11">
        <v>20000</v>
      </c>
      <c r="B17" s="3">
        <v>-56.5</v>
      </c>
      <c r="C17" s="3">
        <v>9.7449999999999992</v>
      </c>
      <c r="D17" s="3">
        <v>0.55289999999999995</v>
      </c>
      <c r="E17" s="3">
        <f>0.8891*10^-1</f>
        <v>8.8910000000000003E-2</v>
      </c>
      <c r="F17" s="12">
        <v>1.4219999999999999</v>
      </c>
    </row>
    <row r="18" spans="1:7" ht="15.75" thickBot="1" x14ac:dyDescent="0.3">
      <c r="A18" s="11">
        <v>25000</v>
      </c>
      <c r="B18" s="3">
        <v>-51.6</v>
      </c>
      <c r="C18" s="3">
        <v>9.73</v>
      </c>
      <c r="D18" s="3">
        <v>0.25490000000000002</v>
      </c>
      <c r="E18" s="3">
        <f>0.4008*10^-1</f>
        <v>4.0080000000000005E-2</v>
      </c>
      <c r="F18" s="12">
        <v>1.448</v>
      </c>
      <c r="G18" t="s">
        <v>18</v>
      </c>
    </row>
    <row r="19" spans="1:7" ht="15.75" thickBot="1" x14ac:dyDescent="0.3">
      <c r="A19" s="11">
        <v>30000</v>
      </c>
      <c r="B19" s="3">
        <v>-46.64</v>
      </c>
      <c r="C19" s="3">
        <v>9.7149999999999999</v>
      </c>
      <c r="D19" s="3">
        <v>0.1197</v>
      </c>
      <c r="E19" s="3">
        <f>0.1841*10^-1</f>
        <v>1.8410000000000003E-2</v>
      </c>
      <c r="F19" s="12">
        <v>1.4750000000000001</v>
      </c>
    </row>
    <row r="20" spans="1:7" ht="15.75" thickBot="1" x14ac:dyDescent="0.3">
      <c r="A20" s="11">
        <v>40000</v>
      </c>
      <c r="B20" s="3">
        <v>-22.8</v>
      </c>
      <c r="C20" s="3">
        <v>9.6839999999999993</v>
      </c>
      <c r="D20" s="3">
        <v>2.87E-2</v>
      </c>
      <c r="E20" s="3">
        <f>0.03996*10^-1</f>
        <v>3.9960000000000004E-3</v>
      </c>
      <c r="F20" s="12">
        <v>1.601</v>
      </c>
    </row>
    <row r="21" spans="1:7" ht="15.75" thickBot="1" x14ac:dyDescent="0.3">
      <c r="A21" s="11">
        <v>50000</v>
      </c>
      <c r="B21" s="3">
        <v>-25</v>
      </c>
      <c r="C21" s="3">
        <v>9.6539999999999999</v>
      </c>
      <c r="D21" s="3">
        <v>7.9780000000000007E-3</v>
      </c>
      <c r="E21" s="3">
        <f>0.01027*10^-1</f>
        <v>1.0269999999999999E-3</v>
      </c>
      <c r="F21" s="12">
        <v>1.704</v>
      </c>
    </row>
    <row r="22" spans="1:7" ht="15.75" thickBot="1" x14ac:dyDescent="0.3">
      <c r="A22" s="11">
        <v>60000</v>
      </c>
      <c r="B22" s="3">
        <v>-26.13</v>
      </c>
      <c r="C22" s="3">
        <v>9.6240000000000006</v>
      </c>
      <c r="D22" s="3">
        <v>2.196E-3</v>
      </c>
      <c r="E22" s="3">
        <f>0.003097*10^-1</f>
        <v>3.0969999999999999E-4</v>
      </c>
      <c r="F22" s="12">
        <v>1.5840000000000001</v>
      </c>
    </row>
    <row r="23" spans="1:7" ht="15.75" thickBot="1" x14ac:dyDescent="0.3">
      <c r="A23" s="11">
        <v>70000</v>
      </c>
      <c r="B23" s="3">
        <v>-53.57</v>
      </c>
      <c r="C23" s="3">
        <v>9.5939999999999994</v>
      </c>
      <c r="D23" s="3">
        <v>5.1999999999999995E-4</v>
      </c>
      <c r="E23" s="3">
        <f>0.0008283*10^-1</f>
        <v>8.2830000000000005E-5</v>
      </c>
      <c r="F23" s="12">
        <v>1.4379999999999999</v>
      </c>
    </row>
    <row r="24" spans="1:7" ht="15.75" thickBot="1" x14ac:dyDescent="0.3">
      <c r="A24" s="13">
        <v>80000</v>
      </c>
      <c r="B24" s="14">
        <v>-74.510000000000005</v>
      </c>
      <c r="C24" s="14">
        <v>9.5640000000000001</v>
      </c>
      <c r="D24" s="14">
        <v>1.1E-4</v>
      </c>
      <c r="E24" s="14">
        <f>0.0001846*10^-1</f>
        <v>1.8459999999999999E-5</v>
      </c>
      <c r="F24" s="15"/>
    </row>
    <row r="25" spans="1:7" ht="15.75" thickTop="1" x14ac:dyDescent="0.25"/>
  </sheetData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Madeleine Mackey</dc:creator>
  <cp:lastModifiedBy>Madeleine Mackey</cp:lastModifiedBy>
  <dcterms:created xsi:type="dcterms:W3CDTF">2016-05-11T06:02:32Z</dcterms:created>
  <dcterms:modified xsi:type="dcterms:W3CDTF">2016-05-13T03:54:32Z</dcterms:modified>
</cp:coreProperties>
</file>